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4" i="10"/>
  <c r="C35" i="10" l="1"/>
  <c r="AM34"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CO34" i="10" l="1"/>
  <c r="CO35" i="10" s="1"/>
</calcChain>
</file>

<file path=xl/sharedStrings.xml><?xml version="1.0" encoding="utf-8"?>
<sst xmlns="http://schemas.openxmlformats.org/spreadsheetml/2006/main" count="1119" uniqueCount="603">
  <si>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</si>
  <si>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</si>
  <si>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</si>
  <si>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</si>
  <si>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</si>
  <si>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</si>
  <si>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</si>
  <si>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</si>
  <si>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</si>
  <si>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</si>
  <si>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</si>
  <si>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</si>
  <si>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</si>
  <si>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</si>
  <si>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</si>
  <si>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</si>
  <si>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</si>
  <si>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</si>
  <si>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</si>
  <si>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</si>
  <si>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</si>
  <si>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</si>
  <si>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</si>
  <si>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</si>
  <si>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</si>
  <si>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</si>
  <si>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</si>
  <si>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</si>
  <si>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</si>
  <si>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</si>
  <si>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</si>
  <si>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</si>
  <si>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</si>
  <si>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</si>
  <si>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</si>
  <si>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</si>
  <si>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</si>
  <si>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</si>
  <si>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</si>
  <si>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</si>
  <si>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</si>
  <si>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</si>
  <si>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</si>
  <si>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</si>
  <si>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</si>
  <si>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</si>
  <si>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</si>
  <si>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</si>
  <si>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</si>
  <si>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</si>
  <si>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</si>
  <si>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</si>
  <si>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</si>
  <si>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</si>
  <si>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</si>
  <si>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</si>
  <si>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</si>
  <si>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</si>
  <si>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</si>
  <si>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</si>
  <si>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</si>
  <si>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</si>
  <si>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</si>
  <si>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</si>
  <si>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</si>
  <si>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</si>
  <si>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</si>
  <si>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</si>
  <si>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</si>
  <si>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</si>
  <si>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</si>
  <si>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</si>
  <si>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</si>
  <si>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</si>
  <si>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</si>
  <si>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</si>
  <si>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</si>
  <si>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</si>
  <si>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</si>
  <si>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</si>
  <si>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</si>
  <si>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</si>
  <si>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</si>
  <si>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</si>
  <si>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</si>
  <si>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</si>
  <si>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</si>
  <si>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</si>
  <si>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</si>
  <si>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</si>
  <si>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</si>
  <si>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京田辺市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</si>
  <si>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</si>
  <si>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</si>
  <si>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</si>
  <si>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</si>
  <si>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</si>
  <si>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</si>
  <si>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</si>
  <si>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</si>
  <si>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</si>
  <si>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</si>
  <si>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</si>
  <si>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</si>
  <si>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</si>
  <si>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</si>
  <si>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</si>
  <si>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</si>
  <si>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</si>
  <si>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</si>
  <si>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</si>
  <si>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</si>
  <si>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</si>
  <si>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</si>
  <si>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</si>
  <si>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</si>
  <si>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</si>
  <si>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</si>
  <si>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</si>
  <si>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</si>
  <si>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</si>
  <si>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</si>
  <si>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</si>
  <si>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</si>
  <si>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</si>
  <si>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</si>
  <si>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</si>
  <si>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</si>
  <si>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</si>
  <si>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</si>
  <si>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</si>
  <si>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</si>
  <si>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</si>
  <si>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</si>
  <si>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</si>
  <si>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</si>
  <si>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</si>
  <si>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</si>
  <si>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</si>
  <si>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</si>
  <si>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</si>
  <si>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</si>
  <si>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</si>
  <si>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</si>
  <si>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</si>
  <si>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</si>
  <si>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</si>
  <si>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</si>
  <si>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</si>
  <si>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</si>
  <si>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</si>
  <si>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</si>
  <si>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</si>
  <si>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</si>
  <si>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</si>
  <si>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</si>
  <si>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</si>
  <si>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</si>
  <si>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</si>
  <si>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</si>
  <si>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</si>
  <si>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</si>
  <si>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</si>
  <si>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</si>
  <si>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</si>
  <si>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</si>
  <si>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</si>
  <si>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</si>
  <si>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</si>
  <si>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</si>
  <si>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</si>
  <si>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</si>
  <si>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</si>
  <si>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</si>
  <si>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</si>
  <si>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</si>
  <si>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</si>
  <si>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</si>
  <si>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</si>
  <si>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</si>
  <si>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</si>
  <si>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</si>
  <si>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</si>
  <si>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</si>
  <si>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</si>
  <si>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</si>
  <si>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</si>
  <si>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</si>
  <si>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</si>
  <si>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</si>
  <si>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</si>
  <si>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</si>
  <si>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</si>
  <si>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</si>
  <si>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</si>
  <si>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</si>
  <si>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</si>
  <si>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</si>
  <si>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</si>
  <si>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</si>
  <si>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</si>
  <si>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</si>
  <si>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</si>
  <si>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</si>
  <si>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</si>
  <si>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</si>
  <si>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</si>
  <si>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京都府京田辺市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</si>
  <si>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</si>
  <si>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</si>
  <si>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</si>
  <si>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</si>
  <si>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</si>
  <si>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</si>
  <si>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</si>
  <si>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</si>
  <si>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</si>
  <si>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</si>
  <si>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</si>
  <si>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</si>
  <si>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</si>
  <si>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</si>
  <si>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</si>
  <si>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</si>
  <si>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</si>
  <si>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</si>
  <si>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</si>
  <si>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</si>
  <si>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</si>
  <si>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</si>
  <si>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</si>
  <si>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</si>
  <si>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</si>
  <si>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</si>
  <si>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</si>
  <si>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</si>
  <si>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</si>
  <si>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</si>
  <si>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</si>
  <si>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</si>
  <si>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</si>
  <si>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</si>
  <si>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</si>
  <si>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</si>
  <si>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</si>
  <si>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</si>
  <si>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</si>
  <si>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</si>
  <si>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</si>
  <si>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</si>
  <si>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</si>
  <si>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</si>
  <si>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</si>
  <si>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</si>
  <si>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</si>
  <si>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</si>
  <si>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</si>
  <si>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</si>
  <si>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</si>
  <si>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</si>
  <si>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</si>
  <si>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</si>
  <si>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</si>
  <si>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</si>
  <si>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</si>
  <si>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</si>
  <si>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</si>
  <si>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</si>
  <si>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</si>
  <si>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</si>
  <si>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</si>
  <si>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</si>
  <si>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</si>
  <si>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</si>
  <si>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</si>
  <si>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</si>
  <si>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</si>
  <si>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</si>
  <si>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</si>
  <si>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</si>
  <si>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</si>
  <si>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</si>
  <si>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</si>
  <si>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</si>
  <si>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</si>
  <si>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</si>
  <si>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</si>
  <si>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</si>
  <si>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</si>
  <si>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</si>
  <si>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</si>
  <si>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</si>
  <si>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</si>
  <si>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</si>
  <si>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</si>
  <si>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</si>
  <si>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</si>
  <si>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</si>
  <si>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</si>
  <si>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</si>
  <si>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</si>
  <si>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</si>
  <si>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</si>
  <si>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</si>
  <si>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</si>
  <si>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</si>
  <si>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</si>
  <si>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</si>
  <si>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</si>
  <si>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</si>
  <si>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</si>
  <si>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</si>
  <si>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</si>
  <si>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</si>
  <si>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</si>
  <si>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</si>
  <si>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</si>
  <si>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</si>
  <si>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</si>
  <si>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</si>
  <si>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</si>
  <si>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</si>
  <si>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</si>
  <si>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</si>
  <si>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</si>
  <si>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</si>
  <si>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</si>
  <si>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</si>
  <si>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</si>
  <si>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</si>
  <si>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</si>
  <si>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</si>
  <si>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</si>
  <si>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</si>
  <si>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</si>
  <si>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</si>
  <si>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</si>
  <si>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</si>
  <si>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</si>
  <si>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</si>
  <si>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</si>
  <si>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</si>
  <si>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</si>
  <si>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</si>
  <si>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</si>
  <si>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</si>
  <si>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</si>
  <si>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</si>
  <si>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</si>
  <si>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</si>
  <si>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</si>
  <si>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</si>
  <si>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</si>
  <si>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</si>
  <si>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</si>
  <si>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</si>
  <si>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</si>
  <si>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京都府京田辺市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</si>
  <si>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</si>
  <si>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</si>
  <si>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</si>
  <si>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</si>
  <si>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</si>
  <si>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</si>
  <si>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</si>
  <si>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</si>
  <si>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</si>
  <si>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</si>
  <si>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</si>
  <si>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</si>
  <si>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</si>
  <si>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</si>
  <si>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</si>
  <si>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</si>
  <si>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</si>
  <si>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</si>
  <si>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</si>
  <si>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</si>
  <si>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</si>
  <si>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</si>
  <si>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</si>
  <si>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</si>
  <si>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</si>
  <si>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</si>
  <si>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</si>
  <si>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</si>
  <si>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</si>
  <si>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</si>
  <si>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</si>
  <si>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</si>
  <si>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</si>
  <si>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</si>
  <si>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</si>
  <si>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</si>
  <si>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</si>
  <si>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</si>
  <si>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</si>
  <si>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</si>
  <si>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</si>
  <si>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</si>
  <si>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</si>
  <si>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</si>
  <si>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</si>
  <si>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</si>
  <si>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</si>
  <si>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</si>
  <si>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</si>
  <si>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</si>
  <si>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</si>
  <si>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</si>
  <si>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</si>
  <si>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</si>
  <si>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</si>
  <si>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</si>
  <si>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</si>
  <si>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</si>
  <si>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</si>
  <si>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</si>
  <si>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</si>
  <si>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</si>
  <si>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</si>
  <si>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</si>
  <si>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</si>
  <si>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</si>
  <si>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</si>
  <si>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</si>
  <si>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</si>
  <si>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</si>
  <si>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</si>
  <si>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</si>
  <si>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</si>
  <si>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</si>
  <si>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</si>
  <si>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</si>
  <si>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</si>
  <si>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</si>
  <si>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</si>
  <si>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</si>
  <si>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</si>
  <si>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</si>
  <si>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</si>
  <si>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</si>
  <si>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</si>
  <si>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</si>
  <si>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</si>
  <si>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</si>
  <si>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</si>
  <si>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</si>
  <si>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</si>
  <si>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</si>
  <si>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</si>
  <si>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</si>
  <si>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</si>
  <si>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</si>
  <si>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</si>
  <si>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</si>
  <si>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</si>
  <si>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</si>
  <si>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</si>
  <si>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</si>
  <si>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</si>
  <si>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</si>
  <si>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</si>
  <si>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</si>
  <si>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</si>
  <si>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</si>
  <si>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</si>
  <si>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</si>
  <si>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</si>
  <si>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</si>
  <si>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</si>
  <si>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</si>
  <si>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</si>
  <si>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</si>
  <si>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</si>
  <si>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</si>
  <si>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</si>
  <si>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</si>
  <si>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</si>
  <si>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</si>
  <si>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</si>
  <si>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</si>
  <si>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</si>
  <si>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</si>
  <si>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</si>
  <si>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</si>
  <si>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</si>
  <si>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</si>
  <si>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</si>
  <si>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</si>
  <si>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</si>
  <si>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</si>
  <si>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</si>
  <si>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</si>
  <si>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</si>
  <si>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</si>
  <si>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</si>
  <si>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</si>
  <si>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</si>
  <si>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</si>
  <si>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</si>
  <si>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</si>
  <si>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</si>
  <si>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</si>
  <si>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</si>
  <si>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</si>
  <si>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</si>
  <si>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</si>
  <si>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</si>
  <si>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</si>
  <si>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</si>
  <si>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</si>
  <si>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</si>
  <si>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</si>
  <si>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</si>
  <si>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</si>
  <si>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</si>
  <si>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</si>
  <si>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</si>
  <si>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</si>
  <si>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</si>
  <si>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</si>
  <si>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</si>
  <si>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</si>
  <si>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</si>
  <si>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</si>
  <si>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</si>
  <si>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</si>
  <si>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</si>
  <si>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</si>
  <si>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</si>
  <si>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</si>
  <si>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</si>
  <si>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</si>
  <si>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</si>
  <si>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</si>
  <si>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</si>
  <si>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</si>
  <si>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</si>
  <si>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</si>
  <si>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</si>
  <si>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</si>
  <si>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</si>
  <si>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</si>
  <si>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</si>
  <si>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</si>
  <si>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</si>
  <si>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</si>
  <si>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</si>
  <si>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</si>
  <si>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</si>
  <si>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</si>
  <si>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</si>
  <si>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</si>
  <si>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</si>
  <si>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</si>
  <si>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</si>
  <si>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</si>
  <si>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0.84</t>
  </si>
  <si>
    <t>▲ 3.38</t>
  </si>
  <si>
    <t>▲ 0.34</t>
  </si>
  <si>
    <t>水道事業会計</t>
  </si>
  <si>
    <t>一般会計</t>
  </si>
  <si>
    <t>介護保険特別会計</t>
  </si>
  <si>
    <t>公共下水道事業特別会計</t>
  </si>
  <si>
    <t>国民健康保険特別会計</t>
  </si>
  <si>
    <t>農業集落排水事業特別会計</t>
  </si>
  <si>
    <t>後期高齢者医療特別会計</t>
  </si>
  <si>
    <t>休日応急診療所特別会計</t>
  </si>
  <si>
    <t>その他会計（赤字）</t>
  </si>
  <si>
    <t>その他会計（黒字）</t>
  </si>
  <si>
    <t>開発関連公共施設整備基金</t>
    <rPh sb="0" eb="2">
      <t>カイハツ</t>
    </rPh>
    <rPh sb="2" eb="4">
      <t>カンレン</t>
    </rPh>
    <rPh sb="4" eb="6">
      <t>コウキョウ</t>
    </rPh>
    <rPh sb="6" eb="8">
      <t>シセツ</t>
    </rPh>
    <rPh sb="8" eb="10">
      <t>セイビ</t>
    </rPh>
    <rPh sb="10" eb="12">
      <t>キキン</t>
    </rPh>
    <phoneticPr fontId="11"/>
  </si>
  <si>
    <t>文化施設整備基金</t>
    <rPh sb="0" eb="2">
      <t>ブンカ</t>
    </rPh>
    <rPh sb="2" eb="4">
      <t>シセツ</t>
    </rPh>
    <rPh sb="4" eb="6">
      <t>セイビ</t>
    </rPh>
    <rPh sb="6" eb="8">
      <t>キキン</t>
    </rPh>
    <phoneticPr fontId="11"/>
  </si>
  <si>
    <t>環境衛生センター基金</t>
    <rPh sb="0" eb="2">
      <t>カンキョウ</t>
    </rPh>
    <rPh sb="2" eb="4">
      <t>エイセイ</t>
    </rPh>
    <rPh sb="8" eb="10">
      <t>キキン</t>
    </rPh>
    <phoneticPr fontId="11"/>
  </si>
  <si>
    <t>福祉基金</t>
    <rPh sb="0" eb="2">
      <t>フクシ</t>
    </rPh>
    <rPh sb="2" eb="4">
      <t>キキン</t>
    </rPh>
    <phoneticPr fontId="11"/>
  </si>
  <si>
    <t>開発行為等関連公園基金</t>
    <rPh sb="0" eb="2">
      <t>カイハツ</t>
    </rPh>
    <rPh sb="2" eb="4">
      <t>コウイ</t>
    </rPh>
    <rPh sb="4" eb="5">
      <t>ナド</t>
    </rPh>
    <rPh sb="5" eb="7">
      <t>カンレン</t>
    </rPh>
    <rPh sb="7" eb="9">
      <t>コウエン</t>
    </rPh>
    <rPh sb="9" eb="11">
      <t>キキン</t>
    </rPh>
    <phoneticPr fontId="11"/>
  </si>
  <si>
    <t>-</t>
    <phoneticPr fontId="2"/>
  </si>
  <si>
    <t>-</t>
    <phoneticPr fontId="2"/>
  </si>
  <si>
    <t>-</t>
    <phoneticPr fontId="2"/>
  </si>
  <si>
    <t>-</t>
    <phoneticPr fontId="2"/>
  </si>
  <si>
    <t>京都府市町村職員退職手当組合</t>
  </si>
  <si>
    <t>京都府自治会館管理組合</t>
  </si>
  <si>
    <t>京都府住宅新築資金等貸付事業管理組合（一般会計）</t>
  </si>
  <si>
    <t>京都府住宅新築資金等貸付事業管理組合（特別会計）</t>
  </si>
  <si>
    <t>京都府後期高齢者医療広域組合（一般会計）</t>
  </si>
  <si>
    <t>京都府後期高齢者医療広域組合（特別会計）</t>
  </si>
  <si>
    <t>京都地方税機構（一般会計）</t>
  </si>
  <si>
    <t>京田辺市都市緑化協会</t>
  </si>
  <si>
    <t>学研都市京都土地開発公社</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</si>
  <si>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</si>
  <si>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</si>
  <si>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</si>
  <si>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</si>
  <si>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</si>
  <si>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発生しておらず、実質公債費比率も類似団体と比較して低く良好な状況である。しかし、今後の大型事業に係る地方債の発行等により将来世代への負担の増加、実質公債費比率の増加の可能性があるため、財源を含めた中長期的な事業計画、公共施設等総合管理計画に基づく計画的な事業の執行を進めていく。</t>
    <rPh sb="1" eb="3">
      <t>ショウライ</t>
    </rPh>
    <rPh sb="3" eb="5">
      <t>フタン</t>
    </rPh>
    <rPh sb="5" eb="7">
      <t>ヒリツ</t>
    </rPh>
    <rPh sb="8" eb="10">
      <t>ハッセイ</t>
    </rPh>
    <rPh sb="16" eb="18">
      <t>ジッシツ</t>
    </rPh>
    <rPh sb="18" eb="21">
      <t>コウサイヒ</t>
    </rPh>
    <rPh sb="21" eb="23">
      <t>ヒリツ</t>
    </rPh>
    <rPh sb="24" eb="26">
      <t>ルイジ</t>
    </rPh>
    <rPh sb="26" eb="28">
      <t>ダンタイ</t>
    </rPh>
    <rPh sb="29" eb="31">
      <t>ヒカク</t>
    </rPh>
    <rPh sb="33" eb="34">
      <t>ヒク</t>
    </rPh>
    <rPh sb="35" eb="37">
      <t>リョウコウ</t>
    </rPh>
    <rPh sb="38" eb="40">
      <t>ジョウキョウ</t>
    </rPh>
    <rPh sb="48" eb="50">
      <t>コンゴ</t>
    </rPh>
    <rPh sb="51" eb="53">
      <t>オオガタ</t>
    </rPh>
    <rPh sb="53" eb="55">
      <t>ジギョウ</t>
    </rPh>
    <rPh sb="56" eb="57">
      <t>カカ</t>
    </rPh>
    <rPh sb="58" eb="61">
      <t>チホウサイ</t>
    </rPh>
    <rPh sb="62" eb="64">
      <t>ハッコウ</t>
    </rPh>
    <rPh sb="64" eb="65">
      <t>トウ</t>
    </rPh>
    <rPh sb="68" eb="70">
      <t>ショウライ</t>
    </rPh>
    <rPh sb="70" eb="72">
      <t>セダイ</t>
    </rPh>
    <rPh sb="74" eb="76">
      <t>フタン</t>
    </rPh>
    <rPh sb="77" eb="79">
      <t>ゾウカ</t>
    </rPh>
    <rPh sb="80" eb="82">
      <t>ジッシツ</t>
    </rPh>
    <rPh sb="82" eb="85">
      <t>コウサイヒ</t>
    </rPh>
    <rPh sb="85" eb="87">
      <t>ヒリツ</t>
    </rPh>
    <rPh sb="88" eb="90">
      <t>ゾウカ</t>
    </rPh>
    <rPh sb="91" eb="94">
      <t>カノウセイ</t>
    </rPh>
    <rPh sb="100" eb="102">
      <t>ザイゲン</t>
    </rPh>
    <rPh sb="103" eb="104">
      <t>フク</t>
    </rPh>
    <rPh sb="106" eb="110">
      <t>チュウチョウキテキ</t>
    </rPh>
    <rPh sb="111" eb="113">
      <t>ジギョウ</t>
    </rPh>
    <rPh sb="113" eb="115">
      <t>ケイカク</t>
    </rPh>
    <rPh sb="116" eb="118">
      <t>コウキョウ</t>
    </rPh>
    <rPh sb="118" eb="120">
      <t>シセツ</t>
    </rPh>
    <rPh sb="120" eb="121">
      <t>トウ</t>
    </rPh>
    <rPh sb="121" eb="123">
      <t>ソウゴウ</t>
    </rPh>
    <rPh sb="123" eb="125">
      <t>カンリ</t>
    </rPh>
    <rPh sb="125" eb="127">
      <t>ケイカク</t>
    </rPh>
    <rPh sb="128" eb="129">
      <t>モト</t>
    </rPh>
    <rPh sb="131" eb="134">
      <t>ケイカクテキ</t>
    </rPh>
    <rPh sb="135" eb="137">
      <t>ジギョウ</t>
    </rPh>
    <rPh sb="138" eb="140">
      <t>シッコウ</t>
    </rPh>
    <rPh sb="141" eb="142">
      <t>スス</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</si>
  <si>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</si>
  <si>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</si>
  <si>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</si>
  <si>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財政健全化判断比率における将来負担比率は発生しておらず良好な状況である。しかし有形固定資産減価償却率は類似団体と比較して高い水準にあることから、今後の施設の更新等により将来負担比率が高くなる可能性があるため、これらの数値の推移を注視し、計画的な更新等を行っていく。</t>
    <rPh sb="1" eb="3">
      <t>ザイセイ</t>
    </rPh>
    <rPh sb="3" eb="6">
      <t>ケンゼンカ</t>
    </rPh>
    <rPh sb="6" eb="8">
      <t>ハンダン</t>
    </rPh>
    <rPh sb="8" eb="10">
      <t>ヒリツ</t>
    </rPh>
    <rPh sb="14" eb="16">
      <t>ショウライ</t>
    </rPh>
    <rPh sb="16" eb="18">
      <t>フタン</t>
    </rPh>
    <rPh sb="18" eb="20">
      <t>ヒリツ</t>
    </rPh>
    <rPh sb="21" eb="23">
      <t>ハッセイ</t>
    </rPh>
    <rPh sb="28" eb="30">
      <t>リョウコウ</t>
    </rPh>
    <rPh sb="31" eb="33">
      <t>ジョウキョウ</t>
    </rPh>
    <rPh sb="40" eb="42">
      <t>ユウケイ</t>
    </rPh>
    <rPh sb="42" eb="46">
      <t>コテイシサン</t>
    </rPh>
    <rPh sb="46" eb="48">
      <t>ゲンカ</t>
    </rPh>
    <rPh sb="48" eb="51">
      <t>ショウキャクリツ</t>
    </rPh>
    <rPh sb="52" eb="54">
      <t>ルイジ</t>
    </rPh>
    <rPh sb="54" eb="56">
      <t>ダンタイ</t>
    </rPh>
    <rPh sb="57" eb="59">
      <t>ヒカク</t>
    </rPh>
    <rPh sb="61" eb="62">
      <t>タカ</t>
    </rPh>
    <rPh sb="63" eb="65">
      <t>スイジュン</t>
    </rPh>
    <rPh sb="73" eb="75">
      <t>コンゴ</t>
    </rPh>
    <rPh sb="76" eb="78">
      <t>シセツ</t>
    </rPh>
    <rPh sb="79" eb="81">
      <t>コウシン</t>
    </rPh>
    <rPh sb="81" eb="82">
      <t>トウ</t>
    </rPh>
    <rPh sb="85" eb="87">
      <t>ショウライ</t>
    </rPh>
    <rPh sb="87" eb="89">
      <t>フタン</t>
    </rPh>
    <rPh sb="89" eb="91">
      <t>ヒリツ</t>
    </rPh>
    <rPh sb="92" eb="93">
      <t>タカ</t>
    </rPh>
    <rPh sb="96" eb="99">
      <t>カノウセイ</t>
    </rPh>
    <rPh sb="109" eb="111">
      <t>スウチ</t>
    </rPh>
    <rPh sb="112" eb="114">
      <t>スイイ</t>
    </rPh>
    <rPh sb="115" eb="117">
      <t>チュウシ</t>
    </rPh>
    <rPh sb="119" eb="122">
      <t>ケイカクテキ</t>
    </rPh>
    <rPh sb="123" eb="125">
      <t>コウシン</t>
    </rPh>
    <rPh sb="125" eb="126">
      <t>トウ</t>
    </rPh>
    <rPh sb="127" eb="128">
      <t>オコナ</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</si>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</sst>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F11D-4096-8CE4-13FF7DFDBF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51709</c:v>
                </c:pt>
                <c:pt idx="1">
                  <c:v>59394</c:v>
                </c:pt>
                <c:pt idx="2">
                  <c:v>41980</c:v>
                </c:pt>
                <c:pt idx="3">
                  <c:v>32893</c:v>
                </c:pt>
                <c:pt idx="4">
                  <c:v>41981</c:v>
                </c:pt>
              </c:numCache>
            </c:numRef>
          </c:val>
          <c:smooth val="0"/>
          <c:extLst xmlns:c16r2="http://schemas.microsoft.com/office/drawing/2015/06/chart">
            <c:ext xmlns:c16="http://schemas.microsoft.com/office/drawing/2014/chart" uri="{C3380CC4-5D6E-409C-BE32-E72D297353CC}">
              <c16:uniqueId val="{00000001-F11D-4096-8CE4-13FF7DFDBFFD}"/>
            </c:ext>
          </c:extLst>
        </c:ser>
        <c:dLbls>
          <c:showLegendKey val="0"/>
          <c:showVal val="0"/>
          <c:showCatName val="0"/>
          <c:showSerName val="0"/>
          <c:showPercent val="0"/>
          <c:showBubbleSize val="0"/>
        </c:dLbls>
        <c:marker val="1"/>
        <c:smooth val="0"/>
        <c:axId val="232236544"/>
        <c:axId val="232238464"/>
      </c:lineChart>
      <c:catAx>
        <c:axId val="232236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238464"/>
        <c:crosses val="autoZero"/>
        <c:auto val="1"/>
        <c:lblAlgn val="ctr"/>
        <c:lblOffset val="100"/>
        <c:tickLblSkip val="1"/>
        <c:tickMarkSkip val="1"/>
        <c:noMultiLvlLbl val="0"/>
      </c:catAx>
      <c:valAx>
        <c:axId val="2322384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23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3.36</c:v>
                </c:pt>
                <c:pt idx="1">
                  <c:v>2.63</c:v>
                </c:pt>
                <c:pt idx="2">
                  <c:v>3.63</c:v>
                </c:pt>
                <c:pt idx="3">
                  <c:v>1.51</c:v>
                </c:pt>
                <c:pt idx="4">
                  <c:v>2.4900000000000002</c:v>
                </c:pt>
              </c:numCache>
            </c:numRef>
          </c:val>
          <c:extLst xmlns:c16r2="http://schemas.microsoft.com/office/drawing/2015/06/chart">
            <c:ext xmlns:c16="http://schemas.microsoft.com/office/drawing/2014/chart" uri="{C3380CC4-5D6E-409C-BE32-E72D297353CC}">
              <c16:uniqueId val="{00000000-1B4C-4AF2-A5BC-D74B2F5AC0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11.75</c:v>
                </c:pt>
                <c:pt idx="1">
                  <c:v>11.6</c:v>
                </c:pt>
                <c:pt idx="2">
                  <c:v>11.92</c:v>
                </c:pt>
                <c:pt idx="3">
                  <c:v>10.37</c:v>
                </c:pt>
                <c:pt idx="4">
                  <c:v>9.07</c:v>
                </c:pt>
              </c:numCache>
            </c:numRef>
          </c:val>
          <c:extLst xmlns:c16r2="http://schemas.microsoft.com/office/drawing/2015/06/chart">
            <c:ext xmlns:c16="http://schemas.microsoft.com/office/drawing/2014/chart" uri="{C3380CC4-5D6E-409C-BE32-E72D297353CC}">
              <c16:uniqueId val="{00000001-1B4C-4AF2-A5BC-D74B2F5AC072}"/>
            </c:ext>
          </c:extLst>
        </c:ser>
        <c:dLbls>
          <c:showLegendKey val="0"/>
          <c:showVal val="0"/>
          <c:showCatName val="0"/>
          <c:showSerName val="0"/>
          <c:showPercent val="0"/>
          <c:showBubbleSize val="0"/>
        </c:dLbls>
        <c:gapWidth val="250"/>
        <c:overlap val="100"/>
        <c:axId val="191536512"/>
        <c:axId val="19155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2.58</c:v>
                </c:pt>
                <c:pt idx="1">
                  <c:v>-0.84</c:v>
                </c:pt>
                <c:pt idx="2">
                  <c:v>1.67</c:v>
                </c:pt>
                <c:pt idx="3">
                  <c:v>-3.38</c:v>
                </c:pt>
                <c:pt idx="4">
                  <c:v>-0.34</c:v>
                </c:pt>
              </c:numCache>
            </c:numRef>
          </c:val>
          <c:smooth val="0"/>
          <c:extLst xmlns:c16r2="http://schemas.microsoft.com/office/drawing/2015/06/chart">
            <c:ext xmlns:c16="http://schemas.microsoft.com/office/drawing/2014/chart" uri="{C3380CC4-5D6E-409C-BE32-E72D297353CC}">
              <c16:uniqueId val="{00000002-1B4C-4AF2-A5BC-D74B2F5AC072}"/>
            </c:ext>
          </c:extLst>
        </c:ser>
        <c:dLbls>
          <c:showLegendKey val="0"/>
          <c:showVal val="0"/>
          <c:showCatName val="0"/>
          <c:showSerName val="0"/>
          <c:showPercent val="0"/>
          <c:showBubbleSize val="0"/>
        </c:dLbls>
        <c:marker val="1"/>
        <c:smooth val="0"/>
        <c:axId val="191536512"/>
        <c:axId val="191550976"/>
      </c:lineChart>
      <c:catAx>
        <c:axId val="19153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550976"/>
        <c:crosses val="autoZero"/>
        <c:auto val="1"/>
        <c:lblAlgn val="ctr"/>
        <c:lblOffset val="100"/>
        <c:tickLblSkip val="1"/>
        <c:tickMarkSkip val="1"/>
        <c:noMultiLvlLbl val="0"/>
      </c:catAx>
      <c:valAx>
        <c:axId val="19155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53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D23-4233-AACA-7D02BA2DA8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D23-4233-AACA-7D02BA2DA8D6}"/>
            </c:ext>
          </c:extLst>
        </c:ser>
        <c:ser>
          <c:idx val="2"/>
          <c:order val="2"/>
          <c:tx>
            <c:strRef>
              <c:f>データシート!$A$29</c:f>
              <c:strCache>
                <c:ptCount val="1"/>
                <c:pt idx="0">
                  <c:v>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D23-4233-AACA-7D02BA2DA8D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D23-4233-AACA-7D02BA2DA8D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xmlns:c16r2="http://schemas.microsoft.com/office/drawing/2015/06/chart">
            <c:ext xmlns:c16="http://schemas.microsoft.com/office/drawing/2014/chart" uri="{C3380CC4-5D6E-409C-BE32-E72D297353CC}">
              <c16:uniqueId val="{00000004-3D23-4233-AACA-7D02BA2DA8D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0.03</c:v>
                </c:pt>
                <c:pt idx="4">
                  <c:v>#N/A</c:v>
                </c:pt>
                <c:pt idx="5">
                  <c:v>0.83</c:v>
                </c:pt>
                <c:pt idx="6">
                  <c:v>#N/A</c:v>
                </c:pt>
                <c:pt idx="7">
                  <c:v>0.82</c:v>
                </c:pt>
                <c:pt idx="8">
                  <c:v>#N/A</c:v>
                </c:pt>
                <c:pt idx="9">
                  <c:v>0.88</c:v>
                </c:pt>
              </c:numCache>
            </c:numRef>
          </c:val>
          <c:extLst xmlns:c16r2="http://schemas.microsoft.com/office/drawing/2015/06/chart">
            <c:ext xmlns:c16="http://schemas.microsoft.com/office/drawing/2014/chart" uri="{C3380CC4-5D6E-409C-BE32-E72D297353CC}">
              <c16:uniqueId val="{00000005-3D23-4233-AACA-7D02BA2DA8D6}"/>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c:v>
                </c:pt>
                <c:pt idx="8">
                  <c:v>#N/A</c:v>
                </c:pt>
                <c:pt idx="9">
                  <c:v>1.24</c:v>
                </c:pt>
              </c:numCache>
            </c:numRef>
          </c:val>
          <c:extLst xmlns:c16r2="http://schemas.microsoft.com/office/drawing/2015/06/chart">
            <c:ext xmlns:c16="http://schemas.microsoft.com/office/drawing/2014/chart" uri="{C3380CC4-5D6E-409C-BE32-E72D297353CC}">
              <c16:uniqueId val="{00000006-3D23-4233-AACA-7D02BA2DA8D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0.78</c:v>
                </c:pt>
                <c:pt idx="2">
                  <c:v>#N/A</c:v>
                </c:pt>
                <c:pt idx="3">
                  <c:v>0.76</c:v>
                </c:pt>
                <c:pt idx="4">
                  <c:v>#N/A</c:v>
                </c:pt>
                <c:pt idx="5">
                  <c:v>1.31</c:v>
                </c:pt>
                <c:pt idx="6">
                  <c:v>#N/A</c:v>
                </c:pt>
                <c:pt idx="7">
                  <c:v>1.78</c:v>
                </c:pt>
                <c:pt idx="8">
                  <c:v>#N/A</c:v>
                </c:pt>
                <c:pt idx="9">
                  <c:v>2.02</c:v>
                </c:pt>
              </c:numCache>
            </c:numRef>
          </c:val>
          <c:extLst xmlns:c16r2="http://schemas.microsoft.com/office/drawing/2015/06/chart">
            <c:ext xmlns:c16="http://schemas.microsoft.com/office/drawing/2014/chart" uri="{C3380CC4-5D6E-409C-BE32-E72D297353CC}">
              <c16:uniqueId val="{00000007-3D23-4233-AACA-7D02BA2DA8D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3.35</c:v>
                </c:pt>
                <c:pt idx="2">
                  <c:v>#N/A</c:v>
                </c:pt>
                <c:pt idx="3">
                  <c:v>2.62</c:v>
                </c:pt>
                <c:pt idx="4">
                  <c:v>#N/A</c:v>
                </c:pt>
                <c:pt idx="5">
                  <c:v>3.62</c:v>
                </c:pt>
                <c:pt idx="6">
                  <c:v>#N/A</c:v>
                </c:pt>
                <c:pt idx="7">
                  <c:v>1.5</c:v>
                </c:pt>
                <c:pt idx="8">
                  <c:v>#N/A</c:v>
                </c:pt>
                <c:pt idx="9">
                  <c:v>2.4900000000000002</c:v>
                </c:pt>
              </c:numCache>
            </c:numRef>
          </c:val>
          <c:extLst xmlns:c16r2="http://schemas.microsoft.com/office/drawing/2015/06/chart">
            <c:ext xmlns:c16="http://schemas.microsoft.com/office/drawing/2014/chart" uri="{C3380CC4-5D6E-409C-BE32-E72D297353CC}">
              <c16:uniqueId val="{00000008-3D23-4233-AACA-7D02BA2DA8D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30.87</c:v>
                </c:pt>
                <c:pt idx="2">
                  <c:v>#N/A</c:v>
                </c:pt>
                <c:pt idx="3">
                  <c:v>31.22</c:v>
                </c:pt>
                <c:pt idx="4">
                  <c:v>#N/A</c:v>
                </c:pt>
                <c:pt idx="5">
                  <c:v>31.27</c:v>
                </c:pt>
                <c:pt idx="6">
                  <c:v>#N/A</c:v>
                </c:pt>
                <c:pt idx="7">
                  <c:v>31.58</c:v>
                </c:pt>
                <c:pt idx="8">
                  <c:v>#N/A</c:v>
                </c:pt>
                <c:pt idx="9">
                  <c:v>29.63</c:v>
                </c:pt>
              </c:numCache>
            </c:numRef>
          </c:val>
          <c:extLst xmlns:c16r2="http://schemas.microsoft.com/office/drawing/2015/06/chart">
            <c:ext xmlns:c16="http://schemas.microsoft.com/office/drawing/2014/chart" uri="{C3380CC4-5D6E-409C-BE32-E72D297353CC}">
              <c16:uniqueId val="{00000009-3D23-4233-AACA-7D02BA2DA8D6}"/>
            </c:ext>
          </c:extLst>
        </c:ser>
        <c:dLbls>
          <c:showLegendKey val="0"/>
          <c:showVal val="0"/>
          <c:showCatName val="0"/>
          <c:showSerName val="0"/>
          <c:showPercent val="0"/>
          <c:showBubbleSize val="0"/>
        </c:dLbls>
        <c:gapWidth val="150"/>
        <c:overlap val="100"/>
        <c:axId val="235591168"/>
        <c:axId val="235592704"/>
      </c:barChart>
      <c:catAx>
        <c:axId val="23559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592704"/>
        <c:crosses val="autoZero"/>
        <c:auto val="1"/>
        <c:lblAlgn val="ctr"/>
        <c:lblOffset val="100"/>
        <c:tickLblSkip val="1"/>
        <c:tickMarkSkip val="1"/>
        <c:noMultiLvlLbl val="0"/>
      </c:catAx>
      <c:valAx>
        <c:axId val="23559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591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2571</c:v>
                </c:pt>
                <c:pt idx="5">
                  <c:v>2635</c:v>
                </c:pt>
                <c:pt idx="8">
                  <c:v>2623</c:v>
                </c:pt>
                <c:pt idx="11">
                  <c:v>2591</c:v>
                </c:pt>
                <c:pt idx="14">
                  <c:v>2635</c:v>
                </c:pt>
              </c:numCache>
            </c:numRef>
          </c:val>
          <c:extLst xmlns:c16r2="http://schemas.microsoft.com/office/drawing/2015/06/chart">
            <c:ext xmlns:c16="http://schemas.microsoft.com/office/drawing/2014/chart" uri="{C3380CC4-5D6E-409C-BE32-E72D297353CC}">
              <c16:uniqueId val="{00000000-08C4-464D-8A54-259BFB4813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8C4-464D-8A54-259BFB4813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7</c:v>
                </c:pt>
                <c:pt idx="6">
                  <c:v>7</c:v>
                </c:pt>
                <c:pt idx="9">
                  <c:v>7</c:v>
                </c:pt>
                <c:pt idx="12">
                  <c:v>7</c:v>
                </c:pt>
              </c:numCache>
            </c:numRef>
          </c:val>
          <c:extLst xmlns:c16r2="http://schemas.microsoft.com/office/drawing/2015/06/chart">
            <c:ext xmlns:c16="http://schemas.microsoft.com/office/drawing/2014/chart" uri="{C3380CC4-5D6E-409C-BE32-E72D297353CC}">
              <c16:uniqueId val="{00000002-08C4-464D-8A54-259BFB4813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8C4-464D-8A54-259BFB4813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557</c:v>
                </c:pt>
                <c:pt idx="3">
                  <c:v>588</c:v>
                </c:pt>
                <c:pt idx="6">
                  <c:v>614</c:v>
                </c:pt>
                <c:pt idx="9">
                  <c:v>615</c:v>
                </c:pt>
                <c:pt idx="12">
                  <c:v>572</c:v>
                </c:pt>
              </c:numCache>
            </c:numRef>
          </c:val>
          <c:extLst xmlns:c16r2="http://schemas.microsoft.com/office/drawing/2015/06/chart">
            <c:ext xmlns:c16="http://schemas.microsoft.com/office/drawing/2014/chart" uri="{C3380CC4-5D6E-409C-BE32-E72D297353CC}">
              <c16:uniqueId val="{00000004-08C4-464D-8A54-259BFB4813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C4-464D-8A54-259BFB4813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8C4-464D-8A54-259BFB4813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2555</c:v>
                </c:pt>
                <c:pt idx="3">
                  <c:v>2633</c:v>
                </c:pt>
                <c:pt idx="6">
                  <c:v>2518</c:v>
                </c:pt>
                <c:pt idx="9">
                  <c:v>2560</c:v>
                </c:pt>
                <c:pt idx="12">
                  <c:v>2513</c:v>
                </c:pt>
              </c:numCache>
            </c:numRef>
          </c:val>
          <c:extLst xmlns:c16r2="http://schemas.microsoft.com/office/drawing/2015/06/chart">
            <c:ext xmlns:c16="http://schemas.microsoft.com/office/drawing/2014/chart" uri="{C3380CC4-5D6E-409C-BE32-E72D297353CC}">
              <c16:uniqueId val="{00000007-08C4-464D-8A54-259BFB481302}"/>
            </c:ext>
          </c:extLst>
        </c:ser>
        <c:dLbls>
          <c:showLegendKey val="0"/>
          <c:showVal val="0"/>
          <c:showCatName val="0"/>
          <c:showSerName val="0"/>
          <c:showPercent val="0"/>
          <c:showBubbleSize val="0"/>
        </c:dLbls>
        <c:gapWidth val="100"/>
        <c:overlap val="100"/>
        <c:axId val="232028416"/>
        <c:axId val="232034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548</c:v>
                </c:pt>
                <c:pt idx="2">
                  <c:v>#N/A</c:v>
                </c:pt>
                <c:pt idx="3">
                  <c:v>#N/A</c:v>
                </c:pt>
                <c:pt idx="4">
                  <c:v>593</c:v>
                </c:pt>
                <c:pt idx="5">
                  <c:v>#N/A</c:v>
                </c:pt>
                <c:pt idx="6">
                  <c:v>#N/A</c:v>
                </c:pt>
                <c:pt idx="7">
                  <c:v>516</c:v>
                </c:pt>
                <c:pt idx="8">
                  <c:v>#N/A</c:v>
                </c:pt>
                <c:pt idx="9">
                  <c:v>#N/A</c:v>
                </c:pt>
                <c:pt idx="10">
                  <c:v>591</c:v>
                </c:pt>
                <c:pt idx="11">
                  <c:v>#N/A</c:v>
                </c:pt>
                <c:pt idx="12">
                  <c:v>#N/A</c:v>
                </c:pt>
                <c:pt idx="13">
                  <c:v>457</c:v>
                </c:pt>
                <c:pt idx="14">
                  <c:v>#N/A</c:v>
                </c:pt>
              </c:numCache>
            </c:numRef>
          </c:val>
          <c:smooth val="0"/>
          <c:extLst xmlns:c16r2="http://schemas.microsoft.com/office/drawing/2015/06/chart">
            <c:ext xmlns:c16="http://schemas.microsoft.com/office/drawing/2014/chart" uri="{C3380CC4-5D6E-409C-BE32-E72D297353CC}">
              <c16:uniqueId val="{00000008-08C4-464D-8A54-259BFB481302}"/>
            </c:ext>
          </c:extLst>
        </c:ser>
        <c:dLbls>
          <c:showLegendKey val="0"/>
          <c:showVal val="0"/>
          <c:showCatName val="0"/>
          <c:showSerName val="0"/>
          <c:showPercent val="0"/>
          <c:showBubbleSize val="0"/>
        </c:dLbls>
        <c:marker val="1"/>
        <c:smooth val="0"/>
        <c:axId val="232028416"/>
        <c:axId val="232034688"/>
      </c:lineChart>
      <c:catAx>
        <c:axId val="23202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034688"/>
        <c:crosses val="autoZero"/>
        <c:auto val="1"/>
        <c:lblAlgn val="ctr"/>
        <c:lblOffset val="100"/>
        <c:tickLblSkip val="1"/>
        <c:tickMarkSkip val="1"/>
        <c:noMultiLvlLbl val="0"/>
      </c:catAx>
      <c:valAx>
        <c:axId val="23203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02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23288</c:v>
                </c:pt>
                <c:pt idx="5">
                  <c:v>22924</c:v>
                </c:pt>
                <c:pt idx="8">
                  <c:v>22709</c:v>
                </c:pt>
                <c:pt idx="11">
                  <c:v>21930</c:v>
                </c:pt>
                <c:pt idx="14">
                  <c:v>21577</c:v>
                </c:pt>
              </c:numCache>
            </c:numRef>
          </c:val>
          <c:extLst xmlns:c16r2="http://schemas.microsoft.com/office/drawing/2015/06/chart">
            <c:ext xmlns:c16="http://schemas.microsoft.com/office/drawing/2014/chart" uri="{C3380CC4-5D6E-409C-BE32-E72D297353CC}">
              <c16:uniqueId val="{00000000-F5FF-4516-BC30-B838940D61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5709</c:v>
                </c:pt>
                <c:pt idx="5">
                  <c:v>5467</c:v>
                </c:pt>
                <c:pt idx="8">
                  <c:v>5358</c:v>
                </c:pt>
                <c:pt idx="11">
                  <c:v>5035</c:v>
                </c:pt>
                <c:pt idx="14">
                  <c:v>4893</c:v>
                </c:pt>
              </c:numCache>
            </c:numRef>
          </c:val>
          <c:extLst xmlns:c16r2="http://schemas.microsoft.com/office/drawing/2015/06/chart">
            <c:ext xmlns:c16="http://schemas.microsoft.com/office/drawing/2014/chart" uri="{C3380CC4-5D6E-409C-BE32-E72D297353CC}">
              <c16:uniqueId val="{00000001-F5FF-4516-BC30-B838940D61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7461</c:v>
                </c:pt>
                <c:pt idx="5">
                  <c:v>7195</c:v>
                </c:pt>
                <c:pt idx="8">
                  <c:v>7130</c:v>
                </c:pt>
                <c:pt idx="11">
                  <c:v>7006</c:v>
                </c:pt>
                <c:pt idx="14">
                  <c:v>6817</c:v>
                </c:pt>
              </c:numCache>
            </c:numRef>
          </c:val>
          <c:extLst xmlns:c16r2="http://schemas.microsoft.com/office/drawing/2015/06/chart">
            <c:ext xmlns:c16="http://schemas.microsoft.com/office/drawing/2014/chart" uri="{C3380CC4-5D6E-409C-BE32-E72D297353CC}">
              <c16:uniqueId val="{00000002-F5FF-4516-BC30-B838940D61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5FF-4516-BC30-B838940D61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5FF-4516-BC30-B838940D61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5FF-4516-BC30-B838940D61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3447</c:v>
                </c:pt>
                <c:pt idx="3">
                  <c:v>3311</c:v>
                </c:pt>
                <c:pt idx="6">
                  <c:v>3121</c:v>
                </c:pt>
                <c:pt idx="9">
                  <c:v>3089</c:v>
                </c:pt>
                <c:pt idx="12">
                  <c:v>3012</c:v>
                </c:pt>
              </c:numCache>
            </c:numRef>
          </c:val>
          <c:extLst xmlns:c16r2="http://schemas.microsoft.com/office/drawing/2015/06/chart">
            <c:ext xmlns:c16="http://schemas.microsoft.com/office/drawing/2014/chart" uri="{C3380CC4-5D6E-409C-BE32-E72D297353CC}">
              <c16:uniqueId val="{00000006-F5FF-4516-BC30-B838940D61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c:v>
                </c:pt>
                <c:pt idx="3">
                  <c:v>6</c:v>
                </c:pt>
                <c:pt idx="6">
                  <c:v>4</c:v>
                </c:pt>
                <c:pt idx="9">
                  <c:v>2</c:v>
                </c:pt>
                <c:pt idx="12">
                  <c:v>1</c:v>
                </c:pt>
              </c:numCache>
            </c:numRef>
          </c:val>
          <c:extLst xmlns:c16r2="http://schemas.microsoft.com/office/drawing/2015/06/chart">
            <c:ext xmlns:c16="http://schemas.microsoft.com/office/drawing/2014/chart" uri="{C3380CC4-5D6E-409C-BE32-E72D297353CC}">
              <c16:uniqueId val="{00000007-F5FF-4516-BC30-B838940D61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8055</c:v>
                </c:pt>
                <c:pt idx="3">
                  <c:v>7904</c:v>
                </c:pt>
                <c:pt idx="6">
                  <c:v>7816</c:v>
                </c:pt>
                <c:pt idx="9">
                  <c:v>7646</c:v>
                </c:pt>
                <c:pt idx="12">
                  <c:v>7164</c:v>
                </c:pt>
              </c:numCache>
            </c:numRef>
          </c:val>
          <c:extLst xmlns:c16r2="http://schemas.microsoft.com/office/drawing/2015/06/chart">
            <c:ext xmlns:c16="http://schemas.microsoft.com/office/drawing/2014/chart" uri="{C3380CC4-5D6E-409C-BE32-E72D297353CC}">
              <c16:uniqueId val="{00000008-F5FF-4516-BC30-B838940D61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505</c:v>
                </c:pt>
                <c:pt idx="3">
                  <c:v>367</c:v>
                </c:pt>
                <c:pt idx="6">
                  <c:v>510</c:v>
                </c:pt>
                <c:pt idx="9">
                  <c:v>213</c:v>
                </c:pt>
                <c:pt idx="12">
                  <c:v>382</c:v>
                </c:pt>
              </c:numCache>
            </c:numRef>
          </c:val>
          <c:extLst xmlns:c16r2="http://schemas.microsoft.com/office/drawing/2015/06/chart">
            <c:ext xmlns:c16="http://schemas.microsoft.com/office/drawing/2014/chart" uri="{C3380CC4-5D6E-409C-BE32-E72D297353CC}">
              <c16:uniqueId val="{00000009-F5FF-4516-BC30-B838940D61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21161</c:v>
                </c:pt>
                <c:pt idx="3">
                  <c:v>21566</c:v>
                </c:pt>
                <c:pt idx="6">
                  <c:v>21321</c:v>
                </c:pt>
                <c:pt idx="9">
                  <c:v>20603</c:v>
                </c:pt>
                <c:pt idx="12">
                  <c:v>20283</c:v>
                </c:pt>
              </c:numCache>
            </c:numRef>
          </c:val>
          <c:extLst xmlns:c16r2="http://schemas.microsoft.com/office/drawing/2015/06/chart">
            <c:ext xmlns:c16="http://schemas.microsoft.com/office/drawing/2014/chart" uri="{C3380CC4-5D6E-409C-BE32-E72D297353CC}">
              <c16:uniqueId val="{0000000A-F5FF-4516-BC30-B838940D61C4}"/>
            </c:ext>
          </c:extLst>
        </c:ser>
        <c:dLbls>
          <c:showLegendKey val="0"/>
          <c:showVal val="0"/>
          <c:showCatName val="0"/>
          <c:showSerName val="0"/>
          <c:showPercent val="0"/>
          <c:showBubbleSize val="0"/>
        </c:dLbls>
        <c:gapWidth val="100"/>
        <c:overlap val="100"/>
        <c:axId val="243234304"/>
        <c:axId val="243236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5FF-4516-BC30-B838940D61C4}"/>
            </c:ext>
          </c:extLst>
        </c:ser>
        <c:dLbls>
          <c:showLegendKey val="0"/>
          <c:showVal val="0"/>
          <c:showCatName val="0"/>
          <c:showSerName val="0"/>
          <c:showPercent val="0"/>
          <c:showBubbleSize val="0"/>
        </c:dLbls>
        <c:marker val="1"/>
        <c:smooth val="0"/>
        <c:axId val="243234304"/>
        <c:axId val="243236224"/>
      </c:lineChart>
      <c:catAx>
        <c:axId val="24323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3236224"/>
        <c:crosses val="autoZero"/>
        <c:auto val="1"/>
        <c:lblAlgn val="ctr"/>
        <c:lblOffset val="100"/>
        <c:tickLblSkip val="1"/>
        <c:tickMarkSkip val="1"/>
        <c:noMultiLvlLbl val="0"/>
      </c:catAx>
      <c:valAx>
        <c:axId val="24323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23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1692</c:v>
                </c:pt>
                <c:pt idx="1">
                  <c:v>1500</c:v>
                </c:pt>
                <c:pt idx="2">
                  <c:v>1309</c:v>
                </c:pt>
              </c:numCache>
            </c:numRef>
          </c:val>
          <c:extLst xmlns:c16r2="http://schemas.microsoft.com/office/drawing/2015/06/chart">
            <c:ext xmlns:c16="http://schemas.microsoft.com/office/drawing/2014/chart" uri="{C3380CC4-5D6E-409C-BE32-E72D297353CC}">
              <c16:uniqueId val="{00000000-9EB6-432F-B4C6-50E4FA5504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240</c:v>
                </c:pt>
                <c:pt idx="1">
                  <c:v>241</c:v>
                </c:pt>
                <c:pt idx="2">
                  <c:v>241</c:v>
                </c:pt>
              </c:numCache>
            </c:numRef>
          </c:val>
          <c:extLst xmlns:c16r2="http://schemas.microsoft.com/office/drawing/2015/06/chart">
            <c:ext xmlns:c16="http://schemas.microsoft.com/office/drawing/2014/chart" uri="{C3380CC4-5D6E-409C-BE32-E72D297353CC}">
              <c16:uniqueId val="{00000001-9EB6-432F-B4C6-50E4FA5504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4811</c:v>
                </c:pt>
                <c:pt idx="1">
                  <c:v>4629</c:v>
                </c:pt>
                <c:pt idx="2">
                  <c:v>4447</c:v>
                </c:pt>
              </c:numCache>
            </c:numRef>
          </c:val>
          <c:extLst xmlns:c16r2="http://schemas.microsoft.com/office/drawing/2015/06/chart">
            <c:ext xmlns:c16="http://schemas.microsoft.com/office/drawing/2014/chart" uri="{C3380CC4-5D6E-409C-BE32-E72D297353CC}">
              <c16:uniqueId val="{00000002-9EB6-432F-B4C6-50E4FA55041A}"/>
            </c:ext>
          </c:extLst>
        </c:ser>
        <c:dLbls>
          <c:showLegendKey val="0"/>
          <c:showVal val="0"/>
          <c:showCatName val="0"/>
          <c:showSerName val="0"/>
          <c:showPercent val="0"/>
          <c:showBubbleSize val="0"/>
        </c:dLbls>
        <c:gapWidth val="120"/>
        <c:overlap val="100"/>
        <c:axId val="191857792"/>
        <c:axId val="191859328"/>
      </c:barChart>
      <c:catAx>
        <c:axId val="19185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1859328"/>
        <c:crosses val="autoZero"/>
        <c:auto val="1"/>
        <c:lblAlgn val="ctr"/>
        <c:lblOffset val="100"/>
        <c:tickLblSkip val="1"/>
        <c:tickMarkSkip val="1"/>
        <c:noMultiLvlLbl val="0"/>
      </c:catAx>
      <c:valAx>
        <c:axId val="191859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185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5E-428B-A20A-5AD3DB9621C8}"/>
                </c:ext>
                <c:ext xmlns:c15="http://schemas.microsoft.com/office/drawing/2012/chart" uri="{CE6537A1-D6FC-4f65-9D91-7224C49458BB}">
                  <c15:dlblFieldTable>
                    <c15:dlblFTEntry>
                      <c15:txfldGUID>{CF09F229-B264-485C-93F3-AED993425E17}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5E-428B-A20A-5AD3DB9621C8}"/>
                </c:ext>
                <c:ext xmlns:c15="http://schemas.microsoft.com/office/drawing/2012/chart" uri="{CE6537A1-D6FC-4f65-9D91-7224C49458BB}">
                  <c15:dlblFieldTable>
                    <c15:dlblFTEntry>
                      <c15:txfldGUID>{4E9E7F1C-2EAE-489A-89FD-75036D9CE962}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5E-428B-A20A-5AD3DB9621C8}"/>
                </c:ext>
                <c:ext xmlns:c15="http://schemas.microsoft.com/office/drawing/2012/chart" uri="{CE6537A1-D6FC-4f65-9D91-7224C49458BB}">
                  <c15:dlblFieldTable>
                    <c15:dlblFTEntry>
                      <c15:txfldGUID>{7F46F26F-64AC-4424-8900-D089C49F8DE1}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55E-428B-A20A-5AD3DB9621C8}"/>
                </c:ext>
                <c:ext xmlns:c15="http://schemas.microsoft.com/office/drawing/2012/chart" uri="{CE6537A1-D6FC-4f65-9D91-7224C49458BB}">
                  <c15:dlblFieldTable>
                    <c15:dlblFTEntry>
                      <c15:txfldGUID>{C965298E-3107-4AB3-9C70-B35795B8F2C4}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55E-428B-A20A-5AD3DB9621C8}"/>
                </c:ext>
                <c:ext xmlns:c15="http://schemas.microsoft.com/office/drawing/2012/chart" uri="{CE6537A1-D6FC-4f65-9D91-7224C49458BB}">
                  <c15:dlblFieldTable>
                    <c15:dlblFTEntry>
                      <c15:txfldGUID>{93AAF882-480E-4083-B239-9F45DA976FC6}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55E-428B-A20A-5AD3DB9621C8}"/>
                </c:ext>
                <c:ext xmlns:c15="http://schemas.microsoft.com/office/drawing/2012/chart" uri="{CE6537A1-D6FC-4f65-9D91-7224C49458BB}">
                  <c15:dlblFieldTable>
                    <c15:dlblFTEntry>
                      <c15:txfldGUID>{63916799-D5B9-41A5-A749-ECBB85212AC4}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55E-428B-A20A-5AD3DB9621C8}"/>
                </c:ext>
                <c:ext xmlns:c15="http://schemas.microsoft.com/office/drawing/2012/chart" uri="{CE6537A1-D6FC-4f65-9D91-7224C49458BB}">
                  <c15:dlblFieldTable>
                    <c15:dlblFTEntry>
                      <c15:txfldGUID>{10549F57-F77E-49D4-B5F3-6DE460EB822C}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55E-428B-A20A-5AD3DB9621C8}"/>
                </c:ext>
                <c:ext xmlns:c15="http://schemas.microsoft.com/office/drawing/2012/chart" uri="{CE6537A1-D6FC-4f65-9D91-7224C49458BB}">
                  <c15:dlblFieldTable>
                    <c15:dlblFTEntry>
                      <c15:txfldGUID>{EE8D3F0E-FBD5-46DB-BE97-FE33C2E3AAC5}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55E-428B-A20A-5AD3DB9621C8}"/>
                </c:ext>
                <c:ext xmlns:c15="http://schemas.microsoft.com/office/drawing/2012/chart" uri="{CE6537A1-D6FC-4f65-9D91-7224C49458BB}">
                  <c15:dlblFieldTable>
                    <c15:dlblFTEntry>
                      <c15:txfldGUID>{E7312ED5-EC32-4FC1-B1C2-42E120EBC75B}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62.4</c:v>
                </c:pt>
                <c:pt idx="24">
                  <c:v>63.7</c:v>
                </c:pt>
                <c:pt idx="32">
                  <c:v>64.7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55E-428B-A20A-5AD3DB9621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55E-428B-A20A-5AD3DB9621C8}"/>
                </c:ext>
                <c:ext xmlns:c15="http://schemas.microsoft.com/office/drawing/2012/chart" uri="{CE6537A1-D6FC-4f65-9D91-7224C49458BB}">
                  <c15:dlblFieldTable>
                    <c15:dlblFTEntry>
                      <c15:txfldGUID>{11190625-0394-4381-8F4D-B3DBF9924C95}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5E-428B-A20A-5AD3DB9621C8}"/>
                </c:ext>
                <c:ext xmlns:c15="http://schemas.microsoft.com/office/drawing/2012/chart" uri="{CE6537A1-D6FC-4f65-9D91-7224C49458BB}">
                  <c15:dlblFieldTable>
                    <c15:dlblFTEntry>
                      <c15:txfldGUID>{4D18596C-4178-4BE8-B708-5BB0F3A6B890}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55E-428B-A20A-5AD3DB9621C8}"/>
                </c:ext>
                <c:ext xmlns:c15="http://schemas.microsoft.com/office/drawing/2012/chart" uri="{CE6537A1-D6FC-4f65-9D91-7224C49458BB}">
                  <c15:dlblFieldTable>
                    <c15:dlblFTEntry>
                      <c15:txfldGUID>{4EFF020C-B842-483F-B799-C5BECF640A3F}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5E-428B-A20A-5AD3DB9621C8}"/>
                </c:ext>
                <c:ext xmlns:c15="http://schemas.microsoft.com/office/drawing/2012/chart" uri="{CE6537A1-D6FC-4f65-9D91-7224C49458BB}">
                  <c15:dlblFieldTable>
                    <c15:dlblFTEntry>
                      <c15:txfldGUID>{19B6CE7D-9B2E-4156-95F6-2ED0B2A87D4C}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55E-428B-A20A-5AD3DB9621C8}"/>
                </c:ext>
                <c:ext xmlns:c15="http://schemas.microsoft.com/office/drawing/2012/chart" uri="{CE6537A1-D6FC-4f65-9D91-7224C49458BB}">
                  <c15:dlblFieldTable>
                    <c15:dlblFTEntry>
                      <c15:txfldGUID>{B0815FFA-2B4C-4899-AFB9-27F853340316}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55E-428B-A20A-5AD3DB9621C8}"/>
                </c:ext>
                <c:ext xmlns:c15="http://schemas.microsoft.com/office/drawing/2012/chart" uri="{CE6537A1-D6FC-4f65-9D91-7224C49458BB}">
                  <c15:dlblFieldTable>
                    <c15:dlblFTEntry>
                      <c15:txfldGUID>{02C3C0C8-5038-4152-AD6C-D2C1F0D47BF8}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55E-428B-A20A-5AD3DB9621C8}"/>
                </c:ext>
                <c:ext xmlns:c15="http://schemas.microsoft.com/office/drawing/2012/chart" uri="{CE6537A1-D6FC-4f65-9D91-7224C49458BB}">
                  <c15:layout/>
                  <c15:dlblFieldTable>
                    <c15:dlblFTEntry>
                      <c15:txfldGUID>{3516C86E-C1DC-4809-93EA-0BA951ABC562}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55E-428B-A20A-5AD3DB9621C8}"/>
                </c:ext>
                <c:ext xmlns:c15="http://schemas.microsoft.com/office/drawing/2012/chart" uri="{CE6537A1-D6FC-4f65-9D91-7224C49458BB}">
                  <c15:layout/>
                  <c15:dlblFieldTable>
                    <c15:dlblFTEntry>
                      <c15:txfldGUID>{F8A588BA-43C0-4690-8EB6-55129038E8A0}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55E-428B-A20A-5AD3DB9621C8}"/>
                </c:ext>
                <c:ext xmlns:c15="http://schemas.microsoft.com/office/drawing/2012/chart" uri="{CE6537A1-D6FC-4f65-9D91-7224C49458BB}">
                  <c15:layout/>
                  <c15:dlblFieldTable>
                    <c15:dlblFTEntry>
                      <c15:txfldGUID>{04F71355-686B-46AA-B0EE-23C187201B20}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655E-428B-A20A-5AD3DB9621C8}"/>
            </c:ext>
          </c:extLst>
        </c:ser>
        <c:dLbls>
          <c:showLegendKey val="0"/>
          <c:showVal val="1"/>
          <c:showCatName val="0"/>
          <c:showSerName val="0"/>
          <c:showPercent val="0"/>
          <c:showBubbleSize val="0"/>
        </c:dLbls>
        <c:axId val="192061824"/>
        <c:axId val="192063744"/>
      </c:scatterChart>
      <c:valAx>
        <c:axId val="192061824"/>
        <c:scaling>
          <c:orientation val="minMax"/>
          <c:max val="61.2"/>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063744"/>
        <c:crosses val="autoZero"/>
        <c:crossBetween val="midCat"/>
      </c:valAx>
      <c:valAx>
        <c:axId val="192063744"/>
        <c:scaling>
          <c:orientation val="minMax"/>
          <c:max val="35.9"/>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061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81B-419B-9027-326013CF650B}"/>
                </c:ext>
                <c:ext xmlns:c15="http://schemas.microsoft.com/office/drawing/2012/chart" uri="{CE6537A1-D6FC-4f65-9D91-7224C49458BB}">
                  <c15:dlblFieldTable>
                    <c15:dlblFTEntry>
                      <c15:txfldGUID>{81A62C10-44C7-4C1A-895D-7F99C942DC03}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81B-419B-9027-326013CF650B}"/>
                </c:ext>
                <c:ext xmlns:c15="http://schemas.microsoft.com/office/drawing/2012/chart" uri="{CE6537A1-D6FC-4f65-9D91-7224C49458BB}">
                  <c15:dlblFieldTable>
                    <c15:dlblFTEntry>
                      <c15:txfldGUID>{3A298DAF-7D04-49EF-BBC7-3719F529C4B1}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81B-419B-9027-326013CF650B}"/>
                </c:ext>
                <c:ext xmlns:c15="http://schemas.microsoft.com/office/drawing/2012/chart" uri="{CE6537A1-D6FC-4f65-9D91-7224C49458BB}">
                  <c15:dlblFieldTable>
                    <c15:dlblFTEntry>
                      <c15:txfldGUID>{7D49D547-1199-4DAD-998F-69076F238AB0}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81B-419B-9027-326013CF650B}"/>
                </c:ext>
                <c:ext xmlns:c15="http://schemas.microsoft.com/office/drawing/2012/chart" uri="{CE6537A1-D6FC-4f65-9D91-7224C49458BB}">
                  <c15:dlblFieldTable>
                    <c15:dlblFTEntry>
                      <c15:txfldGUID>{AB4211C2-6208-4406-B6F3-4236B0B5D954}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81B-419B-9027-326013CF650B}"/>
                </c:ext>
                <c:ext xmlns:c15="http://schemas.microsoft.com/office/drawing/2012/chart" uri="{CE6537A1-D6FC-4f65-9D91-7224C49458BB}">
                  <c15:dlblFieldTable>
                    <c15:dlblFTEntry>
                      <c15:txfldGUID>{0A1807A9-9EE0-4501-BDB0-A0EDF63DC846}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81B-419B-9027-326013CF650B}"/>
                </c:ext>
                <c:ext xmlns:c15="http://schemas.microsoft.com/office/drawing/2012/chart" uri="{CE6537A1-D6FC-4f65-9D91-7224C49458BB}">
                  <c15:dlblFieldTable>
                    <c15:dlblFTEntry>
                      <c15:txfldGUID>{64F87701-0765-423D-BFE5-90383D0C611D}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81B-419B-9027-326013CF650B}"/>
                </c:ext>
                <c:ext xmlns:c15="http://schemas.microsoft.com/office/drawing/2012/chart" uri="{CE6537A1-D6FC-4f65-9D91-7224C49458BB}">
                  <c15:dlblFieldTable>
                    <c15:dlblFTEntry>
                      <c15:txfldGUID>{47355E9E-3A4E-4FAD-8E63-6F504A077D1A}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81B-419B-9027-326013CF650B}"/>
                </c:ext>
                <c:ext xmlns:c15="http://schemas.microsoft.com/office/drawing/2012/chart" uri="{CE6537A1-D6FC-4f65-9D91-7224C49458BB}">
                  <c15:dlblFieldTable>
                    <c15:dlblFTEntry>
                      <c15:txfldGUID>{109F5B56-9DBA-4181-BF02-F0CABB95333C}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81B-419B-9027-326013CF650B}"/>
                </c:ext>
                <c:ext xmlns:c15="http://schemas.microsoft.com/office/drawing/2012/chart" uri="{CE6537A1-D6FC-4f65-9D91-7224C49458BB}">
                  <c15:dlblFieldTable>
                    <c15:dlblFTEntry>
                      <c15:txfldGUID>{1F405774-FA8B-458E-80D2-AD1100EC8C61}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4.9000000000000004</c:v>
                </c:pt>
                <c:pt idx="16">
                  <c:v>4.5999999999999996</c:v>
                </c:pt>
                <c:pt idx="24">
                  <c:v>4.5999999999999996</c:v>
                </c:pt>
                <c:pt idx="32">
                  <c:v>4.0999999999999996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81B-419B-9027-326013CF65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81B-419B-9027-326013CF650B}"/>
                </c:ext>
                <c:ext xmlns:c15="http://schemas.microsoft.com/office/drawing/2012/chart" uri="{CE6537A1-D6FC-4f65-9D91-7224C49458BB}">
                  <c15:layout/>
                  <c15:dlblFieldTable>
                    <c15:dlblFTEntry>
                      <c15:txfldGUID>{ACC50E7F-C350-4398-8427-39B78DC2CFAE}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81B-419B-9027-326013CF650B}"/>
                </c:ext>
                <c:ext xmlns:c15="http://schemas.microsoft.com/office/drawing/2012/chart" uri="{CE6537A1-D6FC-4f65-9D91-7224C49458BB}">
                  <c15:dlblFieldTable>
                    <c15:dlblFTEntry>
                      <c15:txfldGUID>{FE4C18C8-A177-45CD-A2C5-97A92A6B26DA}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81B-419B-9027-326013CF650B}"/>
                </c:ext>
                <c:ext xmlns:c15="http://schemas.microsoft.com/office/drawing/2012/chart" uri="{CE6537A1-D6FC-4f65-9D91-7224C49458BB}">
                  <c15:dlblFieldTable>
                    <c15:dlblFTEntry>
                      <c15:txfldGUID>{705EB98E-5A60-4764-A4A3-786984D3B332}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81B-419B-9027-326013CF650B}"/>
                </c:ext>
                <c:ext xmlns:c15="http://schemas.microsoft.com/office/drawing/2012/chart" uri="{CE6537A1-D6FC-4f65-9D91-7224C49458BB}">
                  <c15:dlblFieldTable>
                    <c15:dlblFTEntry>
                      <c15:txfldGUID>{24B9035C-AA66-430F-9521-FB04F84F0A5A}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81B-419B-9027-326013CF650B}"/>
                </c:ext>
                <c:ext xmlns:c15="http://schemas.microsoft.com/office/drawing/2012/chart" uri="{CE6537A1-D6FC-4f65-9D91-7224C49458BB}">
                  <c15:dlblFieldTable>
                    <c15:dlblFTEntry>
                      <c15:txfldGUID>{B393BF72-404C-42D1-BFEA-61AFE8E3AFBA}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81B-419B-9027-326013CF650B}"/>
                </c:ext>
                <c:ext xmlns:c15="http://schemas.microsoft.com/office/drawing/2012/chart" uri="{CE6537A1-D6FC-4f65-9D91-7224C49458BB}">
                  <c15:layout/>
                  <c15:dlblFieldTable>
                    <c15:dlblFTEntry>
                      <c15:txfldGUID>{09B75DD8-E969-45F3-A0AC-A756CDCC33B6}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81B-419B-9027-326013CF650B}"/>
                </c:ext>
                <c:ext xmlns:c15="http://schemas.microsoft.com/office/drawing/2012/chart" uri="{CE6537A1-D6FC-4f65-9D91-7224C49458BB}">
                  <c15:layout/>
                  <c15:dlblFieldTable>
                    <c15:dlblFTEntry>
                      <c15:txfldGUID>{68768121-FFBC-4CC8-B13C-D90569FC6895}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81B-419B-9027-326013CF650B}"/>
                </c:ext>
                <c:ext xmlns:c15="http://schemas.microsoft.com/office/drawing/2012/chart" uri="{CE6537A1-D6FC-4f65-9D91-7224C49458BB}">
                  <c15:layout/>
                  <c15:dlblFieldTable>
                    <c15:dlblFTEntry>
                      <c15:txfldGUID>{3AF16063-C13B-478C-8D83-C930FC0A488A}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81B-419B-9027-326013CF650B}"/>
                </c:ext>
                <c:ext xmlns:c15="http://schemas.microsoft.com/office/drawing/2012/chart" uri="{CE6537A1-D6FC-4f65-9D91-7224C49458BB}">
                  <c15:layout/>
                  <c15:dlblFieldTable>
                    <c15:dlblFTEntry>
                      <c15:txfldGUID>{06DB598C-95E7-4986-8C72-D54F46BAA35E}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581B-419B-9027-326013CF650B}"/>
            </c:ext>
          </c:extLst>
        </c:ser>
        <c:dLbls>
          <c:showLegendKey val="0"/>
          <c:showVal val="1"/>
          <c:showCatName val="0"/>
          <c:showSerName val="0"/>
          <c:showPercent val="0"/>
          <c:showBubbleSize val="0"/>
        </c:dLbls>
        <c:axId val="243740672"/>
        <c:axId val="243742592"/>
      </c:scatterChart>
      <c:valAx>
        <c:axId val="243740672"/>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42592"/>
        <c:crosses val="autoZero"/>
        <c:crossBetween val="midCat"/>
      </c:valAx>
      <c:valAx>
        <c:axId val="243742592"/>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740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mn-lt"/>
              <a:ea typeface="+mn-ea"/>
              <a:cs typeface="+mn-cs"/>
            </a:rPr>
            <a:t>○元利償還金</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普通建設事業の計画的な実施により、</a:t>
          </a:r>
          <a:r>
            <a:rPr kumimoji="1" lang="ja-JP" altLang="en-US" sz="1000" b="0" i="0" baseline="0">
              <a:solidFill>
                <a:schemeClr val="dk1"/>
              </a:solidFill>
              <a:effectLst/>
              <a:latin typeface="+mn-lt"/>
              <a:ea typeface="+mn-ea"/>
              <a:cs typeface="+mn-cs"/>
            </a:rPr>
            <a:t>近年</a:t>
          </a:r>
          <a:r>
            <a:rPr kumimoji="1" lang="ja-JP" altLang="ja-JP" sz="1000" b="0" i="0" baseline="0">
              <a:solidFill>
                <a:schemeClr val="dk1"/>
              </a:solidFill>
              <a:effectLst/>
              <a:latin typeface="+mn-lt"/>
              <a:ea typeface="+mn-ea"/>
              <a:cs typeface="+mn-cs"/>
            </a:rPr>
            <a:t>概ね横ばいで推移して</a:t>
          </a:r>
          <a:r>
            <a:rPr kumimoji="1" lang="ja-JP" altLang="en-US" sz="1000" b="0" i="0" baseline="0">
              <a:solidFill>
                <a:schemeClr val="dk1"/>
              </a:solidFill>
              <a:effectLst/>
              <a:latin typeface="+mn-lt"/>
              <a:ea typeface="+mn-ea"/>
              <a:cs typeface="+mn-cs"/>
            </a:rPr>
            <a:t>おり</a:t>
          </a:r>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年度は</a:t>
          </a:r>
          <a:r>
            <a:rPr kumimoji="1" lang="ja-JP" altLang="en-US" sz="1000" b="0" i="0" baseline="0">
              <a:solidFill>
                <a:schemeClr val="dk1"/>
              </a:solidFill>
              <a:effectLst/>
              <a:latin typeface="+mn-lt"/>
              <a:ea typeface="+mn-ea"/>
              <a:cs typeface="+mn-cs"/>
            </a:rPr>
            <a:t>対前年度比で微減</a:t>
          </a:r>
          <a:r>
            <a:rPr kumimoji="1" lang="ja-JP" altLang="ja-JP" sz="1000" b="0" i="0" baseline="0">
              <a:solidFill>
                <a:schemeClr val="dk1"/>
              </a:solidFill>
              <a:effectLst/>
              <a:latin typeface="+mn-lt"/>
              <a:ea typeface="+mn-ea"/>
              <a:cs typeface="+mn-cs"/>
            </a:rPr>
            <a:t>となった。</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ja-JP" sz="1000" b="0" i="0" baseline="0">
              <a:solidFill>
                <a:schemeClr val="dk1"/>
              </a:solidFill>
              <a:effectLst/>
              <a:latin typeface="+mn-lt"/>
              <a:ea typeface="+mn-ea"/>
              <a:cs typeface="+mn-cs"/>
            </a:rPr>
            <a:t>○算入公債費等</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近年、</a:t>
          </a:r>
          <a:r>
            <a:rPr kumimoji="1" lang="ja-JP" altLang="en-US" sz="1000" b="0" i="0" baseline="0">
              <a:solidFill>
                <a:schemeClr val="dk1"/>
              </a:solidFill>
              <a:effectLst/>
              <a:latin typeface="+mn-lt"/>
              <a:ea typeface="+mn-ea"/>
              <a:cs typeface="+mn-cs"/>
            </a:rPr>
            <a:t>普通建設事業債は減少する一方、</a:t>
          </a:r>
          <a:r>
            <a:rPr kumimoji="1" lang="ja-JP" altLang="ja-JP" sz="1000" b="0" i="0" baseline="0">
              <a:solidFill>
                <a:schemeClr val="dk1"/>
              </a:solidFill>
              <a:effectLst/>
              <a:latin typeface="+mn-lt"/>
              <a:ea typeface="+mn-ea"/>
              <a:cs typeface="+mn-cs"/>
            </a:rPr>
            <a:t>臨時財政対策債</a:t>
          </a:r>
          <a:r>
            <a:rPr kumimoji="1" lang="ja-JP" altLang="en-US" sz="1000" b="0" i="0" baseline="0">
              <a:solidFill>
                <a:schemeClr val="dk1"/>
              </a:solidFill>
              <a:effectLst/>
              <a:latin typeface="+mn-lt"/>
              <a:ea typeface="+mn-ea"/>
              <a:cs typeface="+mn-cs"/>
            </a:rPr>
            <a:t>の</a:t>
          </a:r>
          <a:r>
            <a:rPr kumimoji="1" lang="ja-JP" altLang="ja-JP" sz="1000" b="0" i="0" baseline="0">
              <a:solidFill>
                <a:schemeClr val="dk1"/>
              </a:solidFill>
              <a:effectLst/>
              <a:latin typeface="+mn-lt"/>
              <a:ea typeface="+mn-ea"/>
              <a:cs typeface="+mn-cs"/>
            </a:rPr>
            <a:t>増</a:t>
          </a:r>
          <a:r>
            <a:rPr kumimoji="1" lang="ja-JP" altLang="en-US" sz="1000" b="0" i="0" baseline="0">
              <a:solidFill>
                <a:schemeClr val="dk1"/>
              </a:solidFill>
              <a:effectLst/>
              <a:latin typeface="+mn-lt"/>
              <a:ea typeface="+mn-ea"/>
              <a:cs typeface="+mn-cs"/>
            </a:rPr>
            <a:t>があり</a:t>
          </a:r>
          <a:r>
            <a:rPr kumimoji="1" lang="ja-JP" altLang="ja-JP" sz="1000" b="0" i="0" baseline="0">
              <a:solidFill>
                <a:schemeClr val="dk1"/>
              </a:solidFill>
              <a:effectLst/>
              <a:latin typeface="+mn-lt"/>
              <a:ea typeface="+mn-ea"/>
              <a:cs typeface="+mn-cs"/>
            </a:rPr>
            <a:t>算入公債費等</a:t>
          </a:r>
          <a:r>
            <a:rPr kumimoji="1" lang="ja-JP" altLang="en-US" sz="1000" b="0" i="0" baseline="0">
              <a:solidFill>
                <a:schemeClr val="dk1"/>
              </a:solidFill>
              <a:effectLst/>
              <a:latin typeface="+mn-lt"/>
              <a:ea typeface="+mn-ea"/>
              <a:cs typeface="+mn-cs"/>
            </a:rPr>
            <a:t>については、概ね横ばいで推移している。</a:t>
          </a:r>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年度は</a:t>
          </a:r>
          <a:r>
            <a:rPr kumimoji="1" lang="ja-JP" altLang="en-US" sz="1000" b="0" i="0" baseline="0">
              <a:solidFill>
                <a:schemeClr val="dk1"/>
              </a:solidFill>
              <a:effectLst/>
              <a:latin typeface="+mn-lt"/>
              <a:ea typeface="+mn-ea"/>
              <a:cs typeface="+mn-cs"/>
            </a:rPr>
            <a:t>対前年度比で微増となった</a:t>
          </a:r>
          <a:r>
            <a:rPr kumimoji="1" lang="ja-JP" altLang="ja-JP" sz="1000" b="0" i="0" baseline="0">
              <a:solidFill>
                <a:schemeClr val="dk1"/>
              </a:solidFill>
              <a:effectLst/>
              <a:latin typeface="+mn-lt"/>
              <a:ea typeface="+mn-ea"/>
              <a:cs typeface="+mn-cs"/>
            </a:rPr>
            <a:t>。</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ja-JP" sz="1000" b="0" i="0" baseline="0">
              <a:solidFill>
                <a:schemeClr val="dk1"/>
              </a:solidFill>
              <a:effectLst/>
              <a:latin typeface="+mn-lt"/>
              <a:ea typeface="+mn-ea"/>
              <a:cs typeface="+mn-cs"/>
            </a:rPr>
            <a:t>○実質公債費比率の分子</a:t>
          </a:r>
          <a:endParaRPr lang="ja-JP" altLang="ja-JP" sz="1100">
            <a:effectLst/>
          </a:endParaRPr>
        </a:p>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元利償還金</a:t>
          </a:r>
          <a:r>
            <a:rPr kumimoji="1" lang="ja-JP" altLang="en-US" sz="1000" b="0" i="0" baseline="0">
              <a:solidFill>
                <a:schemeClr val="dk1"/>
              </a:solidFill>
              <a:effectLst/>
              <a:latin typeface="+mn-lt"/>
              <a:ea typeface="+mn-ea"/>
              <a:cs typeface="+mn-cs"/>
            </a:rPr>
            <a:t>が微減</a:t>
          </a:r>
          <a:r>
            <a:rPr kumimoji="1" lang="ja-JP" altLang="ja-JP" sz="1000" b="0" i="0" baseline="0">
              <a:solidFill>
                <a:schemeClr val="dk1"/>
              </a:solidFill>
              <a:effectLst/>
              <a:latin typeface="+mn-lt"/>
              <a:ea typeface="+mn-ea"/>
              <a:cs typeface="+mn-cs"/>
            </a:rPr>
            <a:t>とな</a:t>
          </a:r>
          <a:r>
            <a:rPr kumimoji="1" lang="ja-JP" altLang="en-US" sz="1000" b="0" i="0" baseline="0">
              <a:solidFill>
                <a:schemeClr val="dk1"/>
              </a:solidFill>
              <a:effectLst/>
              <a:latin typeface="+mn-lt"/>
              <a:ea typeface="+mn-ea"/>
              <a:cs typeface="+mn-cs"/>
            </a:rPr>
            <a:t>るとともに、控除要因となる算入公債費が微増となったため</a:t>
          </a:r>
          <a:r>
            <a:rPr kumimoji="1" lang="ja-JP" altLang="ja-JP" sz="1000" b="0" i="0" baseline="0">
              <a:solidFill>
                <a:schemeClr val="dk1"/>
              </a:solidFill>
              <a:effectLst/>
              <a:latin typeface="+mn-lt"/>
              <a:ea typeface="+mn-ea"/>
              <a:cs typeface="+mn-cs"/>
            </a:rPr>
            <a:t>、実質公債費比率の分子は</a:t>
          </a:r>
          <a:r>
            <a:rPr kumimoji="1" lang="ja-JP" altLang="en-US" sz="1000" b="0" i="0" baseline="0">
              <a:solidFill>
                <a:schemeClr val="dk1"/>
              </a:solidFill>
              <a:effectLst/>
              <a:latin typeface="+mn-lt"/>
              <a:ea typeface="+mn-ea"/>
              <a:cs typeface="+mn-cs"/>
            </a:rPr>
            <a:t>減少した。</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ja-JP" sz="1000" b="0" i="0" baseline="0">
              <a:solidFill>
                <a:schemeClr val="dk1"/>
              </a:solidFill>
              <a:effectLst/>
              <a:latin typeface="+mn-lt"/>
              <a:ea typeface="+mn-ea"/>
              <a:cs typeface="+mn-cs"/>
            </a:rPr>
            <a:t>○今後の対応</a:t>
          </a:r>
          <a:endParaRPr lang="ja-JP" altLang="ja-JP" sz="1100">
            <a:effectLst/>
          </a:endParaRPr>
        </a:p>
        <a:p>
          <a:r>
            <a:rPr kumimoji="1" lang="ja-JP" altLang="ja-JP" sz="1000" b="0" i="0" baseline="0">
              <a:solidFill>
                <a:schemeClr val="dk1"/>
              </a:solidFill>
              <a:effectLst/>
              <a:latin typeface="+mn-lt"/>
              <a:ea typeface="+mn-ea"/>
              <a:cs typeface="+mn-cs"/>
            </a:rPr>
            <a:t>　実質公債費比率は４．</a:t>
          </a:r>
          <a:r>
            <a:rPr kumimoji="1" lang="ja-JP" altLang="en-US" sz="1000" b="0" i="0" baseline="0">
              <a:solidFill>
                <a:schemeClr val="dk1"/>
              </a:solidFill>
              <a:effectLst/>
              <a:latin typeface="+mn-lt"/>
              <a:ea typeface="+mn-ea"/>
              <a:cs typeface="+mn-cs"/>
            </a:rPr>
            <a:t>１</a:t>
          </a:r>
          <a:r>
            <a:rPr kumimoji="1" lang="ja-JP" altLang="ja-JP" sz="1000" b="0" i="0" baseline="0">
              <a:solidFill>
                <a:schemeClr val="dk1"/>
              </a:solidFill>
              <a:effectLst/>
              <a:latin typeface="+mn-lt"/>
              <a:ea typeface="+mn-ea"/>
              <a:cs typeface="+mn-cs"/>
            </a:rPr>
            <a:t>％で早期健全化判断基準を大きく下回っているが、今後も普通建設事業の計画的な実施により、比率の抑制に努める。</a:t>
          </a:r>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○一般会計等に係る地方債の現在高</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普通建設事業の計画的な実施により</a:t>
          </a:r>
          <a:r>
            <a:rPr kumimoji="1" lang="ja-JP" altLang="en-US" sz="1100" b="0" i="0" baseline="0">
              <a:solidFill>
                <a:schemeClr val="dk1"/>
              </a:solidFill>
              <a:effectLst/>
              <a:latin typeface="+mn-lt"/>
              <a:ea typeface="+mn-ea"/>
              <a:cs typeface="+mn-cs"/>
            </a:rPr>
            <a:t>概ね減少傾向となっており</a:t>
          </a:r>
          <a:r>
            <a:rPr kumimoji="1" lang="ja-JP" altLang="ja-JP" sz="1100" b="0" i="0" baseline="0">
              <a:solidFill>
                <a:schemeClr val="dk1"/>
              </a:solidFill>
              <a:effectLst/>
              <a:latin typeface="+mn-lt"/>
              <a:ea typeface="+mn-ea"/>
              <a:cs typeface="+mn-cs"/>
            </a:rPr>
            <a:t>、平成２</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年度は前年度と比較して約</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億２千万円減少した。</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○将来負担比率の分子</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分子の控除要因となる充当可能財源等のうち、基準財政需要額算入見込額等が減少したものの、</a:t>
          </a:r>
          <a:r>
            <a:rPr kumimoji="1" lang="ja-JP" altLang="ja-JP" sz="1100" b="0" i="0" baseline="0">
              <a:solidFill>
                <a:schemeClr val="dk1"/>
              </a:solidFill>
              <a:effectLst/>
              <a:latin typeface="+mn-lt"/>
              <a:ea typeface="+mn-ea"/>
              <a:cs typeface="+mn-cs"/>
            </a:rPr>
            <a:t>将来負担額</a:t>
          </a:r>
          <a:r>
            <a:rPr kumimoji="1" lang="ja-JP" altLang="en-US" sz="1100" b="0" i="0" baseline="0">
              <a:solidFill>
                <a:schemeClr val="dk1"/>
              </a:solidFill>
              <a:effectLst/>
              <a:latin typeface="+mn-lt"/>
              <a:ea typeface="+mn-ea"/>
              <a:cs typeface="+mn-cs"/>
            </a:rPr>
            <a:t>のうち</a:t>
          </a:r>
          <a:r>
            <a:rPr kumimoji="1" lang="ja-JP" altLang="ja-JP" sz="1100" b="0" i="0" baseline="0">
              <a:solidFill>
                <a:schemeClr val="dk1"/>
              </a:solidFill>
              <a:effectLst/>
              <a:latin typeface="+mn-lt"/>
              <a:ea typeface="+mn-ea"/>
              <a:cs typeface="+mn-cs"/>
            </a:rPr>
            <a:t>一般会計等に係る地方債</a:t>
          </a:r>
          <a:r>
            <a:rPr kumimoji="1" lang="ja-JP" altLang="en-US" sz="1100" b="0" i="0" baseline="0">
              <a:solidFill>
                <a:schemeClr val="dk1"/>
              </a:solidFill>
              <a:effectLst/>
              <a:latin typeface="+mn-lt"/>
              <a:ea typeface="+mn-ea"/>
              <a:cs typeface="+mn-cs"/>
            </a:rPr>
            <a:t>現在高や公営企業債等繰入見込額</a:t>
          </a:r>
          <a:r>
            <a:rPr kumimoji="1" lang="ja-JP" altLang="ja-JP" sz="1100" b="0" i="0" baseline="0">
              <a:solidFill>
                <a:schemeClr val="dk1"/>
              </a:solidFill>
              <a:effectLst/>
              <a:latin typeface="+mn-lt"/>
              <a:ea typeface="+mn-ea"/>
              <a:cs typeface="+mn-cs"/>
            </a:rPr>
            <a:t>が減少したこと等により、将来負担比率の分子は</a:t>
          </a:r>
          <a:r>
            <a:rPr kumimoji="1" lang="ja-JP" altLang="en-US" sz="1100" b="0" i="0" baseline="0">
              <a:solidFill>
                <a:schemeClr val="dk1"/>
              </a:solidFill>
              <a:effectLst/>
              <a:latin typeface="+mn-lt"/>
              <a:ea typeface="+mn-ea"/>
              <a:cs typeface="+mn-cs"/>
            </a:rPr>
            <a:t>微減となった。</a:t>
          </a:r>
          <a:endParaRPr lang="ja-JP" altLang="ja-JP" sz="1400">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○今後の対応</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将来負担比率はマイナスとなっているが、今後も将来世代への負担の先送りがないよう、計画的な普通建設事業の実施に努める。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京都府京田辺市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財源不足に対応して財政調整基金を取り崩していること、開発に伴う開発関連公共施設整備基金残高の減少等により、基金残高は減少傾向である。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財政調整基金については、年度間の財源調整のため計画的に積み立てを行うとともに、特定目的基金については、それぞれの目的に応じて積み立てや取り崩しを行っていく。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開発関連公共施設整備基金：</a:t>
          </a:r>
          <a:r>
            <a:rPr lang="ja-JP" altLang="en-US" sz="1400">
              <a:effectLst/>
            </a:rPr>
            <a:t>開発に伴う公共施設等の整備充実を図るための積立金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文化施設整備基金：</a:t>
          </a:r>
          <a:r>
            <a:rPr lang="ja-JP" altLang="en-US" sz="1400">
              <a:effectLst/>
            </a:rPr>
            <a:t>文化施設の整備を図るための積立金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環境衛生センター基金：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環境衛生センター施設の整備改善を図るための積立金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開発関連公共施設整備基金：開発に伴う施設整備に順次繰入を行っており、基金残高は減少傾向となっている。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文化施設整備基金：文化施設整備にあわせて繰入れ予定となっており、基金残高は横ばいで推移している。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環境衛生センター基金：環境衛生センター甘南備園の改修等に順次繰入を行っており、基金残高は減少傾向となっている。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開発関連公共施設整備基金：開発に伴う施設整備に順次繰入れを行う。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文化施設整備基金：文化施設整備にあわせて、順次繰入れ予定である。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環境衛生センター基金：環境衛生センター甘南備園の改修とともに、建設予定の可燃ごみ広域処理施設建設のため順次繰入れ予定である。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近年、財源不足に対応して基金を取り崩していることから、財政調整基金残高は減少傾向となっている。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経済状況の変動などによる年度間の財源調整を行うため、長期的視野に立って計画的に積み立てを行う。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近年、減債基金については積み立てや取り崩しを行っておらず、ほぼ横ばいの状況が続いている。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基金の設置趣旨を鑑み、今後も引き続き地方債償還額の増減を適切に見込み、計画的に積み立てや取り崩しを行う。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37064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0018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2972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1156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4110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37064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0018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2972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69,074
68,188
42.92
25,001,736
24,527,115
359,662
14,430,326
20,282,651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に比べて高い水準にあるが、公共施設等総合管理計画等に基づく個別施設計画の策定を進めているほか、点検・診断や長寿命化を進めるなど、適正な管理に努めてい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098550" y="603204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75185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098550" y="572361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75185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098550" y="5415189"/>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75185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098550" y="5106761"/>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75185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098550" y="479833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75185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098550" y="448990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75185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4" name="直線コネクタ 73"/>
        <xdr:cNvCxnSpPr/>
      </xdr:nvCxnSpPr>
      <xdr:spPr>
        <a:xfrm flipV="1">
          <a:off x="4074795" y="4474482"/>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5" name="有形固定資産減価償却率最小値テキスト"/>
        <xdr:cNvSpPr txBox="1"/>
      </xdr:nvSpPr>
      <xdr:spPr>
        <a:xfrm>
          <a:off x="4127500" y="587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6" name="直線コネクタ 75"/>
        <xdr:cNvCxnSpPr/>
      </xdr:nvCxnSpPr>
      <xdr:spPr>
        <a:xfrm>
          <a:off x="3987800" y="586857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7" name="有形固定資産減価償却率最大値テキスト"/>
        <xdr:cNvSpPr txBox="1"/>
      </xdr:nvSpPr>
      <xdr:spPr>
        <a:xfrm>
          <a:off x="4127500" y="424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8" name="直線コネクタ 77"/>
        <xdr:cNvCxnSpPr/>
      </xdr:nvCxnSpPr>
      <xdr:spPr>
        <a:xfrm>
          <a:off x="3987800" y="447448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9" name="有形固定資産減価償却率平均値テキスト"/>
        <xdr:cNvSpPr txBox="1"/>
      </xdr:nvSpPr>
      <xdr:spPr>
        <a:xfrm>
          <a:off x="4127500" y="5009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80" name="フローチャート: 判断 79"/>
        <xdr:cNvSpPr/>
      </xdr:nvSpPr>
      <xdr:spPr>
        <a:xfrm>
          <a:off x="4025900" y="50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81" name="フローチャート: 判断 80"/>
        <xdr:cNvSpPr/>
      </xdr:nvSpPr>
      <xdr:spPr>
        <a:xfrm>
          <a:off x="3429000" y="50436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82" name="フローチャート: 判断 81"/>
        <xdr:cNvSpPr/>
      </xdr:nvSpPr>
      <xdr:spPr>
        <a:xfrm>
          <a:off x="2781300" y="51546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110399</xdr:rowOff>
    </xdr:from>
    <xdr:to>
      <xdr:col>23</xdr:col>
      <xdr:colOff>136525</xdr:colOff>
      <xdr:row>29</xdr:row>
      <xdr:rowOff>40549</xdr:rowOff>
    </xdr:to>
    <xdr:sp macro="" textlink="">
      <xdr:nvSpPr>
        <xdr:cNvPr id="88" name="楕円 87"/>
        <xdr:cNvSpPr/>
      </xdr:nvSpPr>
      <xdr:spPr>
        <a:xfrm>
          <a:off x="4025900" y="491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133276</xdr:rowOff>
    </xdr:from>
    <xdr:ext cx="405111" cy="259045"/>
    <xdr:sp macro="" textlink="">
      <xdr:nvSpPr>
        <xdr:cNvPr id="89" name="有形固定資産減価償却率該当値テキスト"/>
        <xdr:cNvSpPr txBox="1"/>
      </xdr:nvSpPr>
      <xdr:spPr>
        <a:xfrm>
          <a:off x="4127500" y="47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141242</xdr:rowOff>
    </xdr:from>
    <xdr:to>
      <xdr:col>19</xdr:col>
      <xdr:colOff>187325</xdr:colOff>
      <xdr:row>29</xdr:row>
      <xdr:rowOff>71392</xdr:rowOff>
    </xdr:to>
    <xdr:sp macro="" textlink="">
      <xdr:nvSpPr>
        <xdr:cNvPr id="90" name="楕円 89"/>
        <xdr:cNvSpPr/>
      </xdr:nvSpPr>
      <xdr:spPr>
        <a:xfrm>
          <a:off x="3429000" y="49418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161199</xdr:rowOff>
    </xdr:from>
    <xdr:to>
      <xdr:col>23</xdr:col>
      <xdr:colOff>85725</xdr:colOff>
      <xdr:row>29</xdr:row>
      <xdr:rowOff>20592</xdr:rowOff>
    </xdr:to>
    <xdr:cxnSp macro="">
      <xdr:nvCxnSpPr>
        <xdr:cNvPr id="91" name="直線コネクタ 90"/>
        <xdr:cNvCxnSpPr/>
      </xdr:nvCxnSpPr>
      <xdr:spPr>
        <a:xfrm flipV="1">
          <a:off x="3479800" y="4961799"/>
          <a:ext cx="5969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9888</xdr:rowOff>
    </xdr:from>
    <xdr:to>
      <xdr:col>15</xdr:col>
      <xdr:colOff>187325</xdr:colOff>
      <xdr:row>29</xdr:row>
      <xdr:rowOff>111488</xdr:rowOff>
    </xdr:to>
    <xdr:sp macro="" textlink="">
      <xdr:nvSpPr>
        <xdr:cNvPr id="92" name="楕円 91"/>
        <xdr:cNvSpPr/>
      </xdr:nvSpPr>
      <xdr:spPr>
        <a:xfrm>
          <a:off x="2781300" y="49819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20592</xdr:rowOff>
    </xdr:from>
    <xdr:to>
      <xdr:col>19</xdr:col>
      <xdr:colOff>136525</xdr:colOff>
      <xdr:row>29</xdr:row>
      <xdr:rowOff>60688</xdr:rowOff>
    </xdr:to>
    <xdr:cxnSp macro="">
      <xdr:nvCxnSpPr>
        <xdr:cNvPr id="93" name="直線コネクタ 92"/>
        <xdr:cNvCxnSpPr/>
      </xdr:nvCxnSpPr>
      <xdr:spPr>
        <a:xfrm flipV="1">
          <a:off x="2832100" y="4992642"/>
          <a:ext cx="6477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94" name="n_1aveValue有形固定資産減価償却率"/>
        <xdr:cNvSpPr txBox="1"/>
      </xdr:nvSpPr>
      <xdr:spPr>
        <a:xfrm>
          <a:off x="3293119" y="5136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103885</xdr:rowOff>
    </xdr:from>
    <xdr:ext cx="405111" cy="259045"/>
    <xdr:sp macro="" textlink="">
      <xdr:nvSpPr>
        <xdr:cNvPr id="95" name="n_2aveValue有形固定資産減価償却率"/>
        <xdr:cNvSpPr txBox="1"/>
      </xdr:nvSpPr>
      <xdr:spPr>
        <a:xfrm>
          <a:off x="2658119" y="5247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87919</xdr:rowOff>
    </xdr:from>
    <xdr:ext cx="405111" cy="259045"/>
    <xdr:sp macro="" textlink="">
      <xdr:nvSpPr>
        <xdr:cNvPr id="96" name="n_1mainValue有形固定資産減価償却率"/>
        <xdr:cNvSpPr txBox="1"/>
      </xdr:nvSpPr>
      <xdr:spPr>
        <a:xfrm>
          <a:off x="3293119" y="4717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128015</xdr:rowOff>
    </xdr:from>
    <xdr:ext cx="405111" cy="259045"/>
    <xdr:sp macro="" textlink="">
      <xdr:nvSpPr>
        <xdr:cNvPr id="97" name="n_2mainValue有形固定資産減価償却率"/>
        <xdr:cNvSpPr txBox="1"/>
      </xdr:nvSpPr>
      <xdr:spPr>
        <a:xfrm>
          <a:off x="2658119" y="475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1844738" y="3836446"/>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債務償還可能年数については、類似団体平均を下回っており、主な要因としては過去の土地区画整理事業等の大型事業に係る地方債の償還が終わり、地方債残高が平成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億円減少した為である。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9645650" y="603204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xdr:cNvSpPr txBox="1"/>
      </xdr:nvSpPr>
      <xdr:spPr>
        <a:xfrm>
          <a:off x="93312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9645650" y="572361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6" name="テキスト ボックス 115"/>
        <xdr:cNvSpPr txBox="1"/>
      </xdr:nvSpPr>
      <xdr:spPr>
        <a:xfrm>
          <a:off x="93312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9645650" y="5415189"/>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8" name="テキスト ボックス 117"/>
        <xdr:cNvSpPr txBox="1"/>
      </xdr:nvSpPr>
      <xdr:spPr>
        <a:xfrm>
          <a:off x="93312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9645650" y="5106761"/>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0" name="テキスト ボックス 119"/>
        <xdr:cNvSpPr txBox="1"/>
      </xdr:nvSpPr>
      <xdr:spPr>
        <a:xfrm>
          <a:off x="93312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9645650" y="479833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2" name="テキスト ボックス 121"/>
        <xdr:cNvSpPr txBox="1"/>
      </xdr:nvSpPr>
      <xdr:spPr>
        <a:xfrm>
          <a:off x="92799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9645650" y="448990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4" name="テキスト ボックス 123"/>
        <xdr:cNvSpPr txBox="1"/>
      </xdr:nvSpPr>
      <xdr:spPr>
        <a:xfrm>
          <a:off x="92799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6" name="テキスト ボックス 125"/>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8" name="直線コネクタ 127"/>
        <xdr:cNvCxnSpPr/>
      </xdr:nvCxnSpPr>
      <xdr:spPr>
        <a:xfrm flipV="1">
          <a:off x="12593320" y="4613275"/>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9" name="債務償還可能年数最小値テキスト"/>
        <xdr:cNvSpPr txBox="1"/>
      </xdr:nvSpPr>
      <xdr:spPr>
        <a:xfrm>
          <a:off x="12646025"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0" name="直線コネクタ 129"/>
        <xdr:cNvCxnSpPr/>
      </xdr:nvCxnSpPr>
      <xdr:spPr>
        <a:xfrm>
          <a:off x="12534900" y="60320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31" name="債務償還可能年数最大値テキスト"/>
        <xdr:cNvSpPr txBox="1"/>
      </xdr:nvSpPr>
      <xdr:spPr>
        <a:xfrm>
          <a:off x="12646025" y="43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2" name="直線コネクタ 131"/>
        <xdr:cNvCxnSpPr/>
      </xdr:nvCxnSpPr>
      <xdr:spPr>
        <a:xfrm>
          <a:off x="12534900" y="46132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3" name="債務償還可能年数平均値テキスト"/>
        <xdr:cNvSpPr txBox="1"/>
      </xdr:nvSpPr>
      <xdr:spPr>
        <a:xfrm>
          <a:off x="12646025" y="5133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4" name="フローチャート: 判断 133"/>
        <xdr:cNvSpPr/>
      </xdr:nvSpPr>
      <xdr:spPr>
        <a:xfrm>
          <a:off x="12573000" y="52821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100844</xdr:rowOff>
    </xdr:from>
    <xdr:to>
      <xdr:col>76</xdr:col>
      <xdr:colOff>73025</xdr:colOff>
      <xdr:row>32</xdr:row>
      <xdr:rowOff>30994</xdr:rowOff>
    </xdr:to>
    <xdr:sp macro="" textlink="">
      <xdr:nvSpPr>
        <xdr:cNvPr id="140" name="楕円 139"/>
        <xdr:cNvSpPr/>
      </xdr:nvSpPr>
      <xdr:spPr>
        <a:xfrm>
          <a:off x="12573000" y="54157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79271</xdr:rowOff>
    </xdr:from>
    <xdr:ext cx="340478" cy="259045"/>
    <xdr:sp macro="" textlink="">
      <xdr:nvSpPr>
        <xdr:cNvPr id="141" name="債務償還可能年数該当値テキスト"/>
        <xdr:cNvSpPr txBox="1"/>
      </xdr:nvSpPr>
      <xdr:spPr>
        <a:xfrm>
          <a:off x="12646025" y="5394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69,074
68,188
42.92
25,001,736
24,527,115
359,662
14,430,326
20,282,651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39490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39878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3889375" y="72901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39878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39878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38989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203575" y="62890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428875"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74386</xdr:rowOff>
    </xdr:from>
    <xdr:to>
      <xdr:col>24</xdr:col>
      <xdr:colOff>114300</xdr:colOff>
      <xdr:row>36</xdr:row>
      <xdr:rowOff>4536</xdr:rowOff>
    </xdr:to>
    <xdr:sp macro="" textlink="">
      <xdr:nvSpPr>
        <xdr:cNvPr id="71" name="楕円 70"/>
        <xdr:cNvSpPr/>
      </xdr:nvSpPr>
      <xdr:spPr>
        <a:xfrm>
          <a:off x="38989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97263</xdr:rowOff>
    </xdr:from>
    <xdr:ext cx="405111" cy="259045"/>
    <xdr:sp macro="" textlink="">
      <xdr:nvSpPr>
        <xdr:cNvPr id="72" name="【道路】&#10;有形固定資産減価償却率該当値テキスト"/>
        <xdr:cNvSpPr txBox="1"/>
      </xdr:nvSpPr>
      <xdr:spPr>
        <a:xfrm>
          <a:off x="3987800" y="59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89081</xdr:rowOff>
    </xdr:from>
    <xdr:to>
      <xdr:col>20</xdr:col>
      <xdr:colOff>38100</xdr:colOff>
      <xdr:row>36</xdr:row>
      <xdr:rowOff>19231</xdr:rowOff>
    </xdr:to>
    <xdr:sp macro="" textlink="">
      <xdr:nvSpPr>
        <xdr:cNvPr id="73" name="楕円 72"/>
        <xdr:cNvSpPr/>
      </xdr:nvSpPr>
      <xdr:spPr>
        <a:xfrm>
          <a:off x="3203575" y="60898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125186</xdr:rowOff>
    </xdr:from>
    <xdr:to>
      <xdr:col>24</xdr:col>
      <xdr:colOff>63500</xdr:colOff>
      <xdr:row>35</xdr:row>
      <xdr:rowOff>139881</xdr:rowOff>
    </xdr:to>
    <xdr:cxnSp macro="">
      <xdr:nvCxnSpPr>
        <xdr:cNvPr id="74" name="直線コネクタ 73"/>
        <xdr:cNvCxnSpPr/>
      </xdr:nvCxnSpPr>
      <xdr:spPr>
        <a:xfrm flipV="1">
          <a:off x="3235325" y="6125936"/>
          <a:ext cx="714375"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105410</xdr:rowOff>
    </xdr:from>
    <xdr:to>
      <xdr:col>15</xdr:col>
      <xdr:colOff>101600</xdr:colOff>
      <xdr:row>36</xdr:row>
      <xdr:rowOff>35560</xdr:rowOff>
    </xdr:to>
    <xdr:sp macro="" textlink="">
      <xdr:nvSpPr>
        <xdr:cNvPr id="75" name="楕円 74"/>
        <xdr:cNvSpPr/>
      </xdr:nvSpPr>
      <xdr:spPr>
        <a:xfrm>
          <a:off x="2428875"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139881</xdr:rowOff>
    </xdr:from>
    <xdr:to>
      <xdr:col>19</xdr:col>
      <xdr:colOff>177800</xdr:colOff>
      <xdr:row>35</xdr:row>
      <xdr:rowOff>156210</xdr:rowOff>
    </xdr:to>
    <xdr:cxnSp macro="">
      <xdr:nvCxnSpPr>
        <xdr:cNvPr id="76" name="直線コネクタ 75"/>
        <xdr:cNvCxnSpPr/>
      </xdr:nvCxnSpPr>
      <xdr:spPr>
        <a:xfrm flipV="1">
          <a:off x="2479675" y="6140631"/>
          <a:ext cx="7556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7" name="n_1aveValue【道路】&#10;有形固定資産減価償却率"/>
        <xdr:cNvSpPr txBox="1"/>
      </xdr:nvSpPr>
      <xdr:spPr>
        <a:xfrm>
          <a:off x="306769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8" name="n_2aveValue【道路】&#10;有形固定資産減価償却率"/>
        <xdr:cNvSpPr txBox="1"/>
      </xdr:nvSpPr>
      <xdr:spPr>
        <a:xfrm>
          <a:off x="230569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35758</xdr:rowOff>
    </xdr:from>
    <xdr:ext cx="405111" cy="259045"/>
    <xdr:sp macro="" textlink="">
      <xdr:nvSpPr>
        <xdr:cNvPr id="79" name="n_1mainValue【道路】&#10;有形固定資産減価償却率"/>
        <xdr:cNvSpPr txBox="1"/>
      </xdr:nvSpPr>
      <xdr:spPr>
        <a:xfrm>
          <a:off x="306769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52087</xdr:rowOff>
    </xdr:from>
    <xdr:ext cx="405111" cy="259045"/>
    <xdr:sp macro="" textlink="">
      <xdr:nvSpPr>
        <xdr:cNvPr id="80" name="n_2mainValue【道路】&#10;有形固定資産減価償却率"/>
        <xdr:cNvSpPr txBox="1"/>
      </xdr:nvSpPr>
      <xdr:spPr>
        <a:xfrm>
          <a:off x="230569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517735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5122756"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8905240"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8943975"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8845550" y="72617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8943975"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8845550" y="58052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xdr:cNvSpPr txBox="1"/>
      </xdr:nvSpPr>
      <xdr:spPr>
        <a:xfrm>
          <a:off x="8943975"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8883650" y="70918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815975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7413625" y="71289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103320</xdr:rowOff>
    </xdr:from>
    <xdr:to>
      <xdr:col>55</xdr:col>
      <xdr:colOff>50800</xdr:colOff>
      <xdr:row>42</xdr:row>
      <xdr:rowOff>33470</xdr:rowOff>
    </xdr:to>
    <xdr:sp macro="" textlink="">
      <xdr:nvSpPr>
        <xdr:cNvPr id="120" name="楕円 119"/>
        <xdr:cNvSpPr/>
      </xdr:nvSpPr>
      <xdr:spPr>
        <a:xfrm>
          <a:off x="8883650" y="71327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40860</xdr:rowOff>
    </xdr:from>
    <xdr:ext cx="469744" cy="259045"/>
    <xdr:sp macro="" textlink="">
      <xdr:nvSpPr>
        <xdr:cNvPr id="121" name="【道路】&#10;一人当たり延長該当値テキスト"/>
        <xdr:cNvSpPr txBox="1"/>
      </xdr:nvSpPr>
      <xdr:spPr>
        <a:xfrm>
          <a:off x="8943975" y="70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109835</xdr:rowOff>
    </xdr:from>
    <xdr:to>
      <xdr:col>50</xdr:col>
      <xdr:colOff>165100</xdr:colOff>
      <xdr:row>42</xdr:row>
      <xdr:rowOff>39985</xdr:rowOff>
    </xdr:to>
    <xdr:sp macro="" textlink="">
      <xdr:nvSpPr>
        <xdr:cNvPr id="122" name="楕円 121"/>
        <xdr:cNvSpPr/>
      </xdr:nvSpPr>
      <xdr:spPr>
        <a:xfrm>
          <a:off x="8159750" y="71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154120</xdr:rowOff>
    </xdr:from>
    <xdr:to>
      <xdr:col>55</xdr:col>
      <xdr:colOff>0</xdr:colOff>
      <xdr:row>41</xdr:row>
      <xdr:rowOff>160635</xdr:rowOff>
    </xdr:to>
    <xdr:cxnSp macro="">
      <xdr:nvCxnSpPr>
        <xdr:cNvPr id="123" name="直線コネクタ 122"/>
        <xdr:cNvCxnSpPr/>
      </xdr:nvCxnSpPr>
      <xdr:spPr>
        <a:xfrm flipV="1">
          <a:off x="8210550" y="7183570"/>
          <a:ext cx="695325"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114505</xdr:rowOff>
    </xdr:from>
    <xdr:to>
      <xdr:col>46</xdr:col>
      <xdr:colOff>38100</xdr:colOff>
      <xdr:row>42</xdr:row>
      <xdr:rowOff>44655</xdr:rowOff>
    </xdr:to>
    <xdr:sp macro="" textlink="">
      <xdr:nvSpPr>
        <xdr:cNvPr id="124" name="楕円 123"/>
        <xdr:cNvSpPr/>
      </xdr:nvSpPr>
      <xdr:spPr>
        <a:xfrm>
          <a:off x="7413625" y="71439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160635</xdr:rowOff>
    </xdr:from>
    <xdr:to>
      <xdr:col>50</xdr:col>
      <xdr:colOff>114300</xdr:colOff>
      <xdr:row>41</xdr:row>
      <xdr:rowOff>165305</xdr:rowOff>
    </xdr:to>
    <xdr:cxnSp macro="">
      <xdr:nvCxnSpPr>
        <xdr:cNvPr id="125" name="直線コネクタ 124"/>
        <xdr:cNvCxnSpPr/>
      </xdr:nvCxnSpPr>
      <xdr:spPr>
        <a:xfrm flipV="1">
          <a:off x="7445375" y="7190085"/>
          <a:ext cx="765175"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xdr:cNvSpPr txBox="1"/>
      </xdr:nvSpPr>
      <xdr:spPr>
        <a:xfrm>
          <a:off x="7991552"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7" name="n_2aveValue【道路】&#10;一人当たり延長"/>
        <xdr:cNvSpPr txBox="1"/>
      </xdr:nvSpPr>
      <xdr:spPr>
        <a:xfrm>
          <a:off x="72581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31112</xdr:rowOff>
    </xdr:from>
    <xdr:ext cx="469744" cy="259045"/>
    <xdr:sp macro="" textlink="">
      <xdr:nvSpPr>
        <xdr:cNvPr id="128" name="n_1mainValue【道路】&#10;一人当たり延長"/>
        <xdr:cNvSpPr txBox="1"/>
      </xdr:nvSpPr>
      <xdr:spPr>
        <a:xfrm>
          <a:off x="7991552" y="72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35782</xdr:rowOff>
    </xdr:from>
    <xdr:ext cx="469744" cy="259045"/>
    <xdr:sp macro="" textlink="">
      <xdr:nvSpPr>
        <xdr:cNvPr id="129" name="n_2mainValue【道路】&#10;一人当たり延長"/>
        <xdr:cNvSpPr txBox="1"/>
      </xdr:nvSpPr>
      <xdr:spPr>
        <a:xfrm>
          <a:off x="7258127" y="723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39490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39878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3889375" y="109760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39878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3889375" y="96665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60" name="【橋りょう・トンネル】&#10;有形固定資産減価償却率平均値テキスト"/>
        <xdr:cNvSpPr txBox="1"/>
      </xdr:nvSpPr>
      <xdr:spPr>
        <a:xfrm>
          <a:off x="39878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38989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203575" y="101627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428875"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69" name="楕円 168"/>
        <xdr:cNvSpPr/>
      </xdr:nvSpPr>
      <xdr:spPr>
        <a:xfrm>
          <a:off x="38989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51724</xdr:rowOff>
    </xdr:from>
    <xdr:ext cx="405111" cy="259045"/>
    <xdr:sp macro="" textlink="">
      <xdr:nvSpPr>
        <xdr:cNvPr id="170" name="【橋りょう・トンネル】&#10;有形固定資産減価償却率該当値テキスト"/>
        <xdr:cNvSpPr txBox="1"/>
      </xdr:nvSpPr>
      <xdr:spPr>
        <a:xfrm>
          <a:off x="3987800"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101056</xdr:rowOff>
    </xdr:from>
    <xdr:to>
      <xdr:col>20</xdr:col>
      <xdr:colOff>38100</xdr:colOff>
      <xdr:row>61</xdr:row>
      <xdr:rowOff>31206</xdr:rowOff>
    </xdr:to>
    <xdr:sp macro="" textlink="">
      <xdr:nvSpPr>
        <xdr:cNvPr id="171" name="楕円 170"/>
        <xdr:cNvSpPr/>
      </xdr:nvSpPr>
      <xdr:spPr>
        <a:xfrm>
          <a:off x="3203575" y="103880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151856</xdr:rowOff>
    </xdr:to>
    <xdr:cxnSp macro="">
      <xdr:nvCxnSpPr>
        <xdr:cNvPr id="172" name="直線コネクタ 171"/>
        <xdr:cNvCxnSpPr/>
      </xdr:nvCxnSpPr>
      <xdr:spPr>
        <a:xfrm flipV="1">
          <a:off x="3235325" y="10411097"/>
          <a:ext cx="71437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73" name="楕円 172"/>
        <xdr:cNvSpPr/>
      </xdr:nvSpPr>
      <xdr:spPr>
        <a:xfrm>
          <a:off x="2428875"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61</xdr:row>
      <xdr:rowOff>8165</xdr:rowOff>
    </xdr:to>
    <xdr:cxnSp macro="">
      <xdr:nvCxnSpPr>
        <xdr:cNvPr id="174" name="直線コネクタ 173"/>
        <xdr:cNvCxnSpPr/>
      </xdr:nvCxnSpPr>
      <xdr:spPr>
        <a:xfrm flipV="1">
          <a:off x="2479675" y="10438856"/>
          <a:ext cx="7556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5" name="n_1aveValue【橋りょう・トンネル】&#10;有形固定資産減価償却率"/>
        <xdr:cNvSpPr txBox="1"/>
      </xdr:nvSpPr>
      <xdr:spPr>
        <a:xfrm>
          <a:off x="306769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76" name="n_2aveValue【橋りょう・トンネル】&#10;有形固定資産減価償却率"/>
        <xdr:cNvSpPr txBox="1"/>
      </xdr:nvSpPr>
      <xdr:spPr>
        <a:xfrm>
          <a:off x="230569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22333</xdr:rowOff>
    </xdr:from>
    <xdr:ext cx="405111" cy="259045"/>
    <xdr:sp macro="" textlink="">
      <xdr:nvSpPr>
        <xdr:cNvPr id="177" name="n_1mainValue【橋りょう・トンネル】&#10;有形固定資産減価償却率"/>
        <xdr:cNvSpPr txBox="1"/>
      </xdr:nvSpPr>
      <xdr:spPr>
        <a:xfrm>
          <a:off x="306769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178" name="n_2mainValue【橋りょう・トンネル】&#10;有形固定資産減価償却率"/>
        <xdr:cNvSpPr txBox="1"/>
      </xdr:nvSpPr>
      <xdr:spPr>
        <a:xfrm>
          <a:off x="230569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8905240"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8943975"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8845550" y="110458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8943975"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8845550" y="97305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207" name="【橋りょう・トンネル】&#10;一人当たり有形固定資産（償却資産）額平均値テキスト"/>
        <xdr:cNvSpPr txBox="1"/>
      </xdr:nvSpPr>
      <xdr:spPr>
        <a:xfrm>
          <a:off x="8943975"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8883650" y="108589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815975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7413625" y="108554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57558</xdr:rowOff>
    </xdr:from>
    <xdr:to>
      <xdr:col>55</xdr:col>
      <xdr:colOff>50800</xdr:colOff>
      <xdr:row>63</xdr:row>
      <xdr:rowOff>159158</xdr:rowOff>
    </xdr:to>
    <xdr:sp macro="" textlink="">
      <xdr:nvSpPr>
        <xdr:cNvPr id="216" name="楕円 215"/>
        <xdr:cNvSpPr/>
      </xdr:nvSpPr>
      <xdr:spPr>
        <a:xfrm>
          <a:off x="8883650" y="108589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80435</xdr:rowOff>
    </xdr:from>
    <xdr:ext cx="599010" cy="259045"/>
    <xdr:sp macro="" textlink="">
      <xdr:nvSpPr>
        <xdr:cNvPr id="217" name="【橋りょう・トンネル】&#10;一人当たり有形固定資産（償却資産）額該当値テキスト"/>
        <xdr:cNvSpPr txBox="1"/>
      </xdr:nvSpPr>
      <xdr:spPr>
        <a:xfrm>
          <a:off x="8943975" y="1071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55777</xdr:rowOff>
    </xdr:from>
    <xdr:to>
      <xdr:col>50</xdr:col>
      <xdr:colOff>165100</xdr:colOff>
      <xdr:row>63</xdr:row>
      <xdr:rowOff>157377</xdr:rowOff>
    </xdr:to>
    <xdr:sp macro="" textlink="">
      <xdr:nvSpPr>
        <xdr:cNvPr id="218" name="楕円 217"/>
        <xdr:cNvSpPr/>
      </xdr:nvSpPr>
      <xdr:spPr>
        <a:xfrm>
          <a:off x="8159750" y="1085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106577</xdr:rowOff>
    </xdr:from>
    <xdr:to>
      <xdr:col>55</xdr:col>
      <xdr:colOff>0</xdr:colOff>
      <xdr:row>63</xdr:row>
      <xdr:rowOff>108358</xdr:rowOff>
    </xdr:to>
    <xdr:cxnSp macro="">
      <xdr:nvCxnSpPr>
        <xdr:cNvPr id="219" name="直線コネクタ 218"/>
        <xdr:cNvCxnSpPr/>
      </xdr:nvCxnSpPr>
      <xdr:spPr>
        <a:xfrm>
          <a:off x="8210550" y="10907927"/>
          <a:ext cx="695325"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54323</xdr:rowOff>
    </xdr:from>
    <xdr:to>
      <xdr:col>46</xdr:col>
      <xdr:colOff>38100</xdr:colOff>
      <xdr:row>63</xdr:row>
      <xdr:rowOff>155923</xdr:rowOff>
    </xdr:to>
    <xdr:sp macro="" textlink="">
      <xdr:nvSpPr>
        <xdr:cNvPr id="220" name="楕円 219"/>
        <xdr:cNvSpPr/>
      </xdr:nvSpPr>
      <xdr:spPr>
        <a:xfrm>
          <a:off x="7413625" y="108556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105123</xdr:rowOff>
    </xdr:from>
    <xdr:to>
      <xdr:col>50</xdr:col>
      <xdr:colOff>114300</xdr:colOff>
      <xdr:row>63</xdr:row>
      <xdr:rowOff>106577</xdr:rowOff>
    </xdr:to>
    <xdr:cxnSp macro="">
      <xdr:nvCxnSpPr>
        <xdr:cNvPr id="221" name="直線コネクタ 220"/>
        <xdr:cNvCxnSpPr/>
      </xdr:nvCxnSpPr>
      <xdr:spPr>
        <a:xfrm>
          <a:off x="7445375" y="10906473"/>
          <a:ext cx="765175"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22" name="n_1aveValue【橋りょう・トンネル】&#10;一人当たり有形固定資産（償却資産）額"/>
        <xdr:cNvSpPr txBox="1"/>
      </xdr:nvSpPr>
      <xdr:spPr>
        <a:xfrm>
          <a:off x="793644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23" name="n_2aveValue【橋りょう・トンネル】&#10;一人当たり有形固定資産（償却資産）額"/>
        <xdr:cNvSpPr txBox="1"/>
      </xdr:nvSpPr>
      <xdr:spPr>
        <a:xfrm>
          <a:off x="71934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2454</xdr:rowOff>
    </xdr:from>
    <xdr:ext cx="599010" cy="259045"/>
    <xdr:sp macro="" textlink="">
      <xdr:nvSpPr>
        <xdr:cNvPr id="224" name="n_1mainValue【橋りょう・トンネル】&#10;一人当たり有形固定資産（償却資産）額"/>
        <xdr:cNvSpPr txBox="1"/>
      </xdr:nvSpPr>
      <xdr:spPr>
        <a:xfrm>
          <a:off x="7936445" y="1063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147050</xdr:rowOff>
    </xdr:from>
    <xdr:ext cx="599010" cy="259045"/>
    <xdr:sp macro="" textlink="">
      <xdr:nvSpPr>
        <xdr:cNvPr id="225" name="n_2mainValue【橋りょう・トンネル】&#10;一人当たり有形固定資産（償却資産）額"/>
        <xdr:cNvSpPr txBox="1"/>
      </xdr:nvSpPr>
      <xdr:spPr>
        <a:xfrm>
          <a:off x="7193495" y="1094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39490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39878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3889375" y="14866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55" name="【公営住宅】&#10;有形固定資産減価償却率平均値テキスト"/>
        <xdr:cNvSpPr txBox="1"/>
      </xdr:nvSpPr>
      <xdr:spPr>
        <a:xfrm>
          <a:off x="39878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38989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203575" y="140481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428875"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31114</xdr:rowOff>
    </xdr:from>
    <xdr:to>
      <xdr:col>24</xdr:col>
      <xdr:colOff>114300</xdr:colOff>
      <xdr:row>82</xdr:row>
      <xdr:rowOff>132714</xdr:rowOff>
    </xdr:to>
    <xdr:sp macro="" textlink="">
      <xdr:nvSpPr>
        <xdr:cNvPr id="264" name="楕円 263"/>
        <xdr:cNvSpPr/>
      </xdr:nvSpPr>
      <xdr:spPr>
        <a:xfrm>
          <a:off x="38989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9541</xdr:rowOff>
    </xdr:from>
    <xdr:ext cx="405111" cy="259045"/>
    <xdr:sp macro="" textlink="">
      <xdr:nvSpPr>
        <xdr:cNvPr id="265" name="【公営住宅】&#10;有形固定資産減価償却率該当値テキスト"/>
        <xdr:cNvSpPr txBox="1"/>
      </xdr:nvSpPr>
      <xdr:spPr>
        <a:xfrm>
          <a:off x="3987800"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59689</xdr:rowOff>
    </xdr:from>
    <xdr:to>
      <xdr:col>20</xdr:col>
      <xdr:colOff>38100</xdr:colOff>
      <xdr:row>82</xdr:row>
      <xdr:rowOff>161289</xdr:rowOff>
    </xdr:to>
    <xdr:sp macro="" textlink="">
      <xdr:nvSpPr>
        <xdr:cNvPr id="266" name="楕円 265"/>
        <xdr:cNvSpPr/>
      </xdr:nvSpPr>
      <xdr:spPr>
        <a:xfrm>
          <a:off x="3203575" y="141185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81914</xdr:rowOff>
    </xdr:from>
    <xdr:to>
      <xdr:col>24</xdr:col>
      <xdr:colOff>63500</xdr:colOff>
      <xdr:row>82</xdr:row>
      <xdr:rowOff>110489</xdr:rowOff>
    </xdr:to>
    <xdr:cxnSp macro="">
      <xdr:nvCxnSpPr>
        <xdr:cNvPr id="267" name="直線コネクタ 266"/>
        <xdr:cNvCxnSpPr/>
      </xdr:nvCxnSpPr>
      <xdr:spPr>
        <a:xfrm flipV="1">
          <a:off x="3235325" y="14140814"/>
          <a:ext cx="7143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93980</xdr:rowOff>
    </xdr:from>
    <xdr:to>
      <xdr:col>15</xdr:col>
      <xdr:colOff>101600</xdr:colOff>
      <xdr:row>83</xdr:row>
      <xdr:rowOff>24130</xdr:rowOff>
    </xdr:to>
    <xdr:sp macro="" textlink="">
      <xdr:nvSpPr>
        <xdr:cNvPr id="268" name="楕円 267"/>
        <xdr:cNvSpPr/>
      </xdr:nvSpPr>
      <xdr:spPr>
        <a:xfrm>
          <a:off x="2428875"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110489</xdr:rowOff>
    </xdr:from>
    <xdr:to>
      <xdr:col>19</xdr:col>
      <xdr:colOff>177800</xdr:colOff>
      <xdr:row>82</xdr:row>
      <xdr:rowOff>144780</xdr:rowOff>
    </xdr:to>
    <xdr:cxnSp macro="">
      <xdr:nvCxnSpPr>
        <xdr:cNvPr id="269" name="直線コネクタ 268"/>
        <xdr:cNvCxnSpPr/>
      </xdr:nvCxnSpPr>
      <xdr:spPr>
        <a:xfrm flipV="1">
          <a:off x="2479675" y="14169389"/>
          <a:ext cx="7556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70" name="n_1aveValue【公営住宅】&#10;有形固定資産減価償却率"/>
        <xdr:cNvSpPr txBox="1"/>
      </xdr:nvSpPr>
      <xdr:spPr>
        <a:xfrm>
          <a:off x="306769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71" name="n_2aveValue【公営住宅】&#10;有形固定資産減価償却率"/>
        <xdr:cNvSpPr txBox="1"/>
      </xdr:nvSpPr>
      <xdr:spPr>
        <a:xfrm>
          <a:off x="230569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152416</xdr:rowOff>
    </xdr:from>
    <xdr:ext cx="405111" cy="259045"/>
    <xdr:sp macro="" textlink="">
      <xdr:nvSpPr>
        <xdr:cNvPr id="272" name="n_1mainValue【公営住宅】&#10;有形固定資産減価償却率"/>
        <xdr:cNvSpPr txBox="1"/>
      </xdr:nvSpPr>
      <xdr:spPr>
        <a:xfrm>
          <a:off x="306769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73" name="n_2mainValue【公営住宅】&#10;有形固定資産減価償却率"/>
        <xdr:cNvSpPr txBox="1"/>
      </xdr:nvSpPr>
      <xdr:spPr>
        <a:xfrm>
          <a:off x="230569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8905240"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8943975"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8845550" y="147809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8943975"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8845550" y="132749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300" name="【公営住宅】&#10;一人当たり面積平均値テキスト"/>
        <xdr:cNvSpPr txBox="1"/>
      </xdr:nvSpPr>
      <xdr:spPr>
        <a:xfrm>
          <a:off x="8943975"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8883650" y="1450157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815975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7413625" y="144933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33934</xdr:rowOff>
    </xdr:from>
    <xdr:to>
      <xdr:col>55</xdr:col>
      <xdr:colOff>50800</xdr:colOff>
      <xdr:row>85</xdr:row>
      <xdr:rowOff>135534</xdr:rowOff>
    </xdr:to>
    <xdr:sp macro="" textlink="">
      <xdr:nvSpPr>
        <xdr:cNvPr id="309" name="楕円 308"/>
        <xdr:cNvSpPr/>
      </xdr:nvSpPr>
      <xdr:spPr>
        <a:xfrm>
          <a:off x="8883650" y="146071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120311</xdr:rowOff>
    </xdr:from>
    <xdr:ext cx="469744" cy="259045"/>
    <xdr:sp macro="" textlink="">
      <xdr:nvSpPr>
        <xdr:cNvPr id="310" name="【公営住宅】&#10;一人当たり面積該当値テキスト"/>
        <xdr:cNvSpPr txBox="1"/>
      </xdr:nvSpPr>
      <xdr:spPr>
        <a:xfrm>
          <a:off x="8943975" y="1452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32562</xdr:rowOff>
    </xdr:from>
    <xdr:to>
      <xdr:col>50</xdr:col>
      <xdr:colOff>165100</xdr:colOff>
      <xdr:row>85</xdr:row>
      <xdr:rowOff>134162</xdr:rowOff>
    </xdr:to>
    <xdr:sp macro="" textlink="">
      <xdr:nvSpPr>
        <xdr:cNvPr id="311" name="楕円 310"/>
        <xdr:cNvSpPr/>
      </xdr:nvSpPr>
      <xdr:spPr>
        <a:xfrm>
          <a:off x="8159750" y="146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83362</xdr:rowOff>
    </xdr:from>
    <xdr:to>
      <xdr:col>55</xdr:col>
      <xdr:colOff>0</xdr:colOff>
      <xdr:row>85</xdr:row>
      <xdr:rowOff>84734</xdr:rowOff>
    </xdr:to>
    <xdr:cxnSp macro="">
      <xdr:nvCxnSpPr>
        <xdr:cNvPr id="312" name="直線コネクタ 311"/>
        <xdr:cNvCxnSpPr/>
      </xdr:nvCxnSpPr>
      <xdr:spPr>
        <a:xfrm>
          <a:off x="8210550" y="14656612"/>
          <a:ext cx="695325"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30277</xdr:rowOff>
    </xdr:from>
    <xdr:to>
      <xdr:col>46</xdr:col>
      <xdr:colOff>38100</xdr:colOff>
      <xdr:row>85</xdr:row>
      <xdr:rowOff>131877</xdr:rowOff>
    </xdr:to>
    <xdr:sp macro="" textlink="">
      <xdr:nvSpPr>
        <xdr:cNvPr id="313" name="楕円 312"/>
        <xdr:cNvSpPr/>
      </xdr:nvSpPr>
      <xdr:spPr>
        <a:xfrm>
          <a:off x="7413625" y="146035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81077</xdr:rowOff>
    </xdr:from>
    <xdr:to>
      <xdr:col>50</xdr:col>
      <xdr:colOff>114300</xdr:colOff>
      <xdr:row>85</xdr:row>
      <xdr:rowOff>83362</xdr:rowOff>
    </xdr:to>
    <xdr:cxnSp macro="">
      <xdr:nvCxnSpPr>
        <xdr:cNvPr id="314" name="直線コネクタ 313"/>
        <xdr:cNvCxnSpPr/>
      </xdr:nvCxnSpPr>
      <xdr:spPr>
        <a:xfrm>
          <a:off x="7445375" y="14654327"/>
          <a:ext cx="765175"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315" name="n_1aveValue【公営住宅】&#10;一人当たり面積"/>
        <xdr:cNvSpPr txBox="1"/>
      </xdr:nvSpPr>
      <xdr:spPr>
        <a:xfrm>
          <a:off x="7991552"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316" name="n_2aveValue【公営住宅】&#10;一人当たり面積"/>
        <xdr:cNvSpPr txBox="1"/>
      </xdr:nvSpPr>
      <xdr:spPr>
        <a:xfrm>
          <a:off x="72581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125289</xdr:rowOff>
    </xdr:from>
    <xdr:ext cx="469744" cy="259045"/>
    <xdr:sp macro="" textlink="">
      <xdr:nvSpPr>
        <xdr:cNvPr id="317" name="n_1mainValue【公営住宅】&#10;一人当たり面積"/>
        <xdr:cNvSpPr txBox="1"/>
      </xdr:nvSpPr>
      <xdr:spPr>
        <a:xfrm>
          <a:off x="7991552"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123004</xdr:rowOff>
    </xdr:from>
    <xdr:ext cx="469744" cy="259045"/>
    <xdr:sp macro="" textlink="">
      <xdr:nvSpPr>
        <xdr:cNvPr id="318" name="n_2mainValue【公営住宅】&#10;一人当たり面積"/>
        <xdr:cNvSpPr txBox="1"/>
      </xdr:nvSpPr>
      <xdr:spPr>
        <a:xfrm>
          <a:off x="7258127" y="1469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59" name="直線コネクタ 358"/>
        <xdr:cNvCxnSpPr/>
      </xdr:nvCxnSpPr>
      <xdr:spPr>
        <a:xfrm flipV="1">
          <a:off x="13889989"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60" name="【認定こども園・幼稚園・保育所】&#10;有形固定資産減価償却率最小値テキスト"/>
        <xdr:cNvSpPr txBox="1"/>
      </xdr:nvSpPr>
      <xdr:spPr>
        <a:xfrm>
          <a:off x="13928725"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1" name="直線コネクタ 360"/>
        <xdr:cNvCxnSpPr/>
      </xdr:nvCxnSpPr>
      <xdr:spPr>
        <a:xfrm>
          <a:off x="13801725" y="716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62" name="【認定こども園・幼稚園・保育所】&#10;有形固定資産減価償却率最大値テキスト"/>
        <xdr:cNvSpPr txBox="1"/>
      </xdr:nvSpPr>
      <xdr:spPr>
        <a:xfrm>
          <a:off x="13928725"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63" name="直線コネクタ 362"/>
        <xdr:cNvCxnSpPr/>
      </xdr:nvCxnSpPr>
      <xdr:spPr>
        <a:xfrm>
          <a:off x="13801725" y="58102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364" name="【認定こども園・幼稚園・保育所】&#10;有形固定資産減価償却率平均値テキスト"/>
        <xdr:cNvSpPr txBox="1"/>
      </xdr:nvSpPr>
      <xdr:spPr>
        <a:xfrm>
          <a:off x="13928725"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65" name="フローチャート: 判断 364"/>
        <xdr:cNvSpPr/>
      </xdr:nvSpPr>
      <xdr:spPr>
        <a:xfrm>
          <a:off x="13839825" y="64852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6" name="フローチャート: 判断 365"/>
        <xdr:cNvSpPr/>
      </xdr:nvSpPr>
      <xdr:spPr>
        <a:xfrm>
          <a:off x="13115925"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67" name="フローチャート: 判断 366"/>
        <xdr:cNvSpPr/>
      </xdr:nvSpPr>
      <xdr:spPr>
        <a:xfrm>
          <a:off x="123698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135890</xdr:rowOff>
    </xdr:from>
    <xdr:to>
      <xdr:col>85</xdr:col>
      <xdr:colOff>177800</xdr:colOff>
      <xdr:row>40</xdr:row>
      <xdr:rowOff>66040</xdr:rowOff>
    </xdr:to>
    <xdr:sp macro="" textlink="">
      <xdr:nvSpPr>
        <xdr:cNvPr id="373" name="楕円 372"/>
        <xdr:cNvSpPr/>
      </xdr:nvSpPr>
      <xdr:spPr>
        <a:xfrm>
          <a:off x="13839825" y="68224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114317</xdr:rowOff>
    </xdr:from>
    <xdr:ext cx="405111" cy="259045"/>
    <xdr:sp macro="" textlink="">
      <xdr:nvSpPr>
        <xdr:cNvPr id="374" name="【認定こども園・幼稚園・保育所】&#10;有形固定資産減価償却率該当値テキスト"/>
        <xdr:cNvSpPr txBox="1"/>
      </xdr:nvSpPr>
      <xdr:spPr>
        <a:xfrm>
          <a:off x="13928725"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xdr:rowOff>
    </xdr:from>
    <xdr:to>
      <xdr:col>81</xdr:col>
      <xdr:colOff>101600</xdr:colOff>
      <xdr:row>40</xdr:row>
      <xdr:rowOff>104140</xdr:rowOff>
    </xdr:to>
    <xdr:sp macro="" textlink="">
      <xdr:nvSpPr>
        <xdr:cNvPr id="375" name="楕円 374"/>
        <xdr:cNvSpPr/>
      </xdr:nvSpPr>
      <xdr:spPr>
        <a:xfrm>
          <a:off x="13115925"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15240</xdr:rowOff>
    </xdr:from>
    <xdr:to>
      <xdr:col>85</xdr:col>
      <xdr:colOff>127000</xdr:colOff>
      <xdr:row>40</xdr:row>
      <xdr:rowOff>53340</xdr:rowOff>
    </xdr:to>
    <xdr:cxnSp macro="">
      <xdr:nvCxnSpPr>
        <xdr:cNvPr id="376" name="直線コネクタ 375"/>
        <xdr:cNvCxnSpPr/>
      </xdr:nvCxnSpPr>
      <xdr:spPr>
        <a:xfrm flipV="1">
          <a:off x="13166725" y="6873240"/>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23495</xdr:rowOff>
    </xdr:from>
    <xdr:to>
      <xdr:col>76</xdr:col>
      <xdr:colOff>165100</xdr:colOff>
      <xdr:row>40</xdr:row>
      <xdr:rowOff>125095</xdr:rowOff>
    </xdr:to>
    <xdr:sp macro="" textlink="">
      <xdr:nvSpPr>
        <xdr:cNvPr id="377" name="楕円 376"/>
        <xdr:cNvSpPr/>
      </xdr:nvSpPr>
      <xdr:spPr>
        <a:xfrm>
          <a:off x="123698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74295</xdr:rowOff>
    </xdr:to>
    <xdr:cxnSp macro="">
      <xdr:nvCxnSpPr>
        <xdr:cNvPr id="378" name="直線コネクタ 377"/>
        <xdr:cNvCxnSpPr/>
      </xdr:nvCxnSpPr>
      <xdr:spPr>
        <a:xfrm flipV="1">
          <a:off x="12420600" y="6911340"/>
          <a:ext cx="74612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79" name="n_1aveValue【認定こども園・幼稚園・保育所】&#10;有形固定資産減価償却率"/>
        <xdr:cNvSpPr txBox="1"/>
      </xdr:nvSpPr>
      <xdr:spPr>
        <a:xfrm>
          <a:off x="12980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80" name="n_2aveValue【認定こども園・幼稚園・保育所】&#10;有形固定資産減価償却率"/>
        <xdr:cNvSpPr txBox="1"/>
      </xdr:nvSpPr>
      <xdr:spPr>
        <a:xfrm>
          <a:off x="12246619"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95267</xdr:rowOff>
    </xdr:from>
    <xdr:ext cx="405111" cy="259045"/>
    <xdr:sp macro="" textlink="">
      <xdr:nvSpPr>
        <xdr:cNvPr id="381" name="n_1mainValue【認定こども園・幼稚園・保育所】&#10;有形固定資産減価償却率"/>
        <xdr:cNvSpPr txBox="1"/>
      </xdr:nvSpPr>
      <xdr:spPr>
        <a:xfrm>
          <a:off x="12980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116222</xdr:rowOff>
    </xdr:from>
    <xdr:ext cx="405111" cy="259045"/>
    <xdr:sp macro="" textlink="">
      <xdr:nvSpPr>
        <xdr:cNvPr id="382" name="n_2mainValue【認定こども園・幼稚園・保育所】&#10;有形固定資産減価償却率"/>
        <xdr:cNvSpPr txBox="1"/>
      </xdr:nvSpPr>
      <xdr:spPr>
        <a:xfrm>
          <a:off x="12246619"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04" name="直線コネクタ 403"/>
        <xdr:cNvCxnSpPr/>
      </xdr:nvCxnSpPr>
      <xdr:spPr>
        <a:xfrm flipV="1">
          <a:off x="188461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05" name="【認定こども園・幼稚園・保育所】&#10;一人当たり面積最小値テキスト"/>
        <xdr:cNvSpPr txBox="1"/>
      </xdr:nvSpPr>
      <xdr:spPr>
        <a:xfrm>
          <a:off x="188849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6" name="直線コネクタ 405"/>
        <xdr:cNvCxnSpPr/>
      </xdr:nvCxnSpPr>
      <xdr:spPr>
        <a:xfrm>
          <a:off x="18786475" y="71445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7" name="【認定こども園・幼稚園・保育所】&#10;一人当たり面積最大値テキスト"/>
        <xdr:cNvSpPr txBox="1"/>
      </xdr:nvSpPr>
      <xdr:spPr>
        <a:xfrm>
          <a:off x="188849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8" name="直線コネクタ 407"/>
        <xdr:cNvCxnSpPr/>
      </xdr:nvCxnSpPr>
      <xdr:spPr>
        <a:xfrm>
          <a:off x="18786475" y="59557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409" name="【認定こども園・幼稚園・保育所】&#10;一人当たり面積平均値テキスト"/>
        <xdr:cNvSpPr txBox="1"/>
      </xdr:nvSpPr>
      <xdr:spPr>
        <a:xfrm>
          <a:off x="188849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10" name="フローチャート: 判断 409"/>
        <xdr:cNvSpPr/>
      </xdr:nvSpPr>
      <xdr:spPr>
        <a:xfrm>
          <a:off x="187960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11" name="フローチャート: 判断 410"/>
        <xdr:cNvSpPr/>
      </xdr:nvSpPr>
      <xdr:spPr>
        <a:xfrm>
          <a:off x="18100675" y="67096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12" name="フローチャート: 判断 411"/>
        <xdr:cNvSpPr/>
      </xdr:nvSpPr>
      <xdr:spPr>
        <a:xfrm>
          <a:off x="17325975"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98552</xdr:rowOff>
    </xdr:from>
    <xdr:to>
      <xdr:col>116</xdr:col>
      <xdr:colOff>114300</xdr:colOff>
      <xdr:row>37</xdr:row>
      <xdr:rowOff>28702</xdr:rowOff>
    </xdr:to>
    <xdr:sp macro="" textlink="">
      <xdr:nvSpPr>
        <xdr:cNvPr id="418" name="楕円 417"/>
        <xdr:cNvSpPr/>
      </xdr:nvSpPr>
      <xdr:spPr>
        <a:xfrm>
          <a:off x="187960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121429</xdr:rowOff>
    </xdr:from>
    <xdr:ext cx="469744" cy="259045"/>
    <xdr:sp macro="" textlink="">
      <xdr:nvSpPr>
        <xdr:cNvPr id="419" name="【認定こども園・幼稚園・保育所】&#10;一人当たり面積該当値テキスト"/>
        <xdr:cNvSpPr txBox="1"/>
      </xdr:nvSpPr>
      <xdr:spPr>
        <a:xfrm>
          <a:off x="18884900"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98552</xdr:rowOff>
    </xdr:from>
    <xdr:to>
      <xdr:col>112</xdr:col>
      <xdr:colOff>38100</xdr:colOff>
      <xdr:row>37</xdr:row>
      <xdr:rowOff>28702</xdr:rowOff>
    </xdr:to>
    <xdr:sp macro="" textlink="">
      <xdr:nvSpPr>
        <xdr:cNvPr id="420" name="楕円 419"/>
        <xdr:cNvSpPr/>
      </xdr:nvSpPr>
      <xdr:spPr>
        <a:xfrm>
          <a:off x="18100675" y="62707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149352</xdr:rowOff>
    </xdr:from>
    <xdr:to>
      <xdr:col>116</xdr:col>
      <xdr:colOff>63500</xdr:colOff>
      <xdr:row>36</xdr:row>
      <xdr:rowOff>149352</xdr:rowOff>
    </xdr:to>
    <xdr:cxnSp macro="">
      <xdr:nvCxnSpPr>
        <xdr:cNvPr id="421" name="直線コネクタ 420"/>
        <xdr:cNvCxnSpPr/>
      </xdr:nvCxnSpPr>
      <xdr:spPr>
        <a:xfrm>
          <a:off x="18132425" y="6321552"/>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66548</xdr:rowOff>
    </xdr:from>
    <xdr:to>
      <xdr:col>107</xdr:col>
      <xdr:colOff>101600</xdr:colOff>
      <xdr:row>36</xdr:row>
      <xdr:rowOff>168148</xdr:rowOff>
    </xdr:to>
    <xdr:sp macro="" textlink="">
      <xdr:nvSpPr>
        <xdr:cNvPr id="422" name="楕円 421"/>
        <xdr:cNvSpPr/>
      </xdr:nvSpPr>
      <xdr:spPr>
        <a:xfrm>
          <a:off x="17325975"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117348</xdr:rowOff>
    </xdr:from>
    <xdr:to>
      <xdr:col>111</xdr:col>
      <xdr:colOff>177800</xdr:colOff>
      <xdr:row>36</xdr:row>
      <xdr:rowOff>149352</xdr:rowOff>
    </xdr:to>
    <xdr:cxnSp macro="">
      <xdr:nvCxnSpPr>
        <xdr:cNvPr id="423" name="直線コネクタ 422"/>
        <xdr:cNvCxnSpPr/>
      </xdr:nvCxnSpPr>
      <xdr:spPr>
        <a:xfrm>
          <a:off x="17376775" y="6289548"/>
          <a:ext cx="7556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24" name="n_1aveValue【認定こども園・幼稚園・保育所】&#10;一人当たり面積"/>
        <xdr:cNvSpPr txBox="1"/>
      </xdr:nvSpPr>
      <xdr:spPr>
        <a:xfrm>
          <a:off x="1793247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425" name="n_2aveValue【認定こども園・幼稚園・保育所】&#10;一人当たり面積"/>
        <xdr:cNvSpPr txBox="1"/>
      </xdr:nvSpPr>
      <xdr:spPr>
        <a:xfrm>
          <a:off x="1717047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45229</xdr:rowOff>
    </xdr:from>
    <xdr:ext cx="469744" cy="259045"/>
    <xdr:sp macro="" textlink="">
      <xdr:nvSpPr>
        <xdr:cNvPr id="426" name="n_1mainValue【認定こども園・幼稚園・保育所】&#10;一人当たり面積"/>
        <xdr:cNvSpPr txBox="1"/>
      </xdr:nvSpPr>
      <xdr:spPr>
        <a:xfrm>
          <a:off x="1793247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13225</xdr:rowOff>
    </xdr:from>
    <xdr:ext cx="469744" cy="259045"/>
    <xdr:sp macro="" textlink="">
      <xdr:nvSpPr>
        <xdr:cNvPr id="427" name="n_2mainValue【認定こども園・幼稚園・保育所】&#10;一人当たり面積"/>
        <xdr:cNvSpPr txBox="1"/>
      </xdr:nvSpPr>
      <xdr:spPr>
        <a:xfrm>
          <a:off x="1717047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8" name="テキスト ボックス 447"/>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52" name="直線コネクタ 451"/>
        <xdr:cNvCxnSpPr/>
      </xdr:nvCxnSpPr>
      <xdr:spPr>
        <a:xfrm flipV="1">
          <a:off x="13889989"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3" name="【学校施設】&#10;有形固定資産減価償却率最小値テキスト"/>
        <xdr:cNvSpPr txBox="1"/>
      </xdr:nvSpPr>
      <xdr:spPr>
        <a:xfrm>
          <a:off x="13928725"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4" name="直線コネクタ 453"/>
        <xdr:cNvCxnSpPr/>
      </xdr:nvCxnSpPr>
      <xdr:spPr>
        <a:xfrm>
          <a:off x="13801725" y="10782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55" name="【学校施設】&#10;有形固定資産減価償却率最大値テキスト"/>
        <xdr:cNvSpPr txBox="1"/>
      </xdr:nvSpPr>
      <xdr:spPr>
        <a:xfrm>
          <a:off x="13928725"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56" name="直線コネクタ 455"/>
        <xdr:cNvCxnSpPr/>
      </xdr:nvCxnSpPr>
      <xdr:spPr>
        <a:xfrm>
          <a:off x="13801725" y="97135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57" name="【学校施設】&#10;有形固定資産減価償却率平均値テキスト"/>
        <xdr:cNvSpPr txBox="1"/>
      </xdr:nvSpPr>
      <xdr:spPr>
        <a:xfrm>
          <a:off x="13928725"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58" name="フローチャート: 判断 457"/>
        <xdr:cNvSpPr/>
      </xdr:nvSpPr>
      <xdr:spPr>
        <a:xfrm>
          <a:off x="13839825" y="101466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59" name="フローチャート: 判断 458"/>
        <xdr:cNvSpPr/>
      </xdr:nvSpPr>
      <xdr:spPr>
        <a:xfrm>
          <a:off x="13115925"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60" name="フローチャート: 判断 459"/>
        <xdr:cNvSpPr/>
      </xdr:nvSpPr>
      <xdr:spPr>
        <a:xfrm>
          <a:off x="123698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90170</xdr:rowOff>
    </xdr:from>
    <xdr:to>
      <xdr:col>85</xdr:col>
      <xdr:colOff>177800</xdr:colOff>
      <xdr:row>59</xdr:row>
      <xdr:rowOff>20320</xdr:rowOff>
    </xdr:to>
    <xdr:sp macro="" textlink="">
      <xdr:nvSpPr>
        <xdr:cNvPr id="466" name="楕円 465"/>
        <xdr:cNvSpPr/>
      </xdr:nvSpPr>
      <xdr:spPr>
        <a:xfrm>
          <a:off x="13839825" y="10034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113047</xdr:rowOff>
    </xdr:from>
    <xdr:ext cx="405111" cy="259045"/>
    <xdr:sp macro="" textlink="">
      <xdr:nvSpPr>
        <xdr:cNvPr id="467" name="【学校施設】&#10;有形固定資産減価償却率該当値テキスト"/>
        <xdr:cNvSpPr txBox="1"/>
      </xdr:nvSpPr>
      <xdr:spPr>
        <a:xfrm>
          <a:off x="13928725"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124460</xdr:rowOff>
    </xdr:from>
    <xdr:to>
      <xdr:col>81</xdr:col>
      <xdr:colOff>101600</xdr:colOff>
      <xdr:row>59</xdr:row>
      <xdr:rowOff>54610</xdr:rowOff>
    </xdr:to>
    <xdr:sp macro="" textlink="">
      <xdr:nvSpPr>
        <xdr:cNvPr id="468" name="楕円 467"/>
        <xdr:cNvSpPr/>
      </xdr:nvSpPr>
      <xdr:spPr>
        <a:xfrm>
          <a:off x="13115925"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140970</xdr:rowOff>
    </xdr:from>
    <xdr:to>
      <xdr:col>85</xdr:col>
      <xdr:colOff>127000</xdr:colOff>
      <xdr:row>59</xdr:row>
      <xdr:rowOff>3810</xdr:rowOff>
    </xdr:to>
    <xdr:cxnSp macro="">
      <xdr:nvCxnSpPr>
        <xdr:cNvPr id="469" name="直線コネクタ 468"/>
        <xdr:cNvCxnSpPr/>
      </xdr:nvCxnSpPr>
      <xdr:spPr>
        <a:xfrm flipV="1">
          <a:off x="13166725" y="10085070"/>
          <a:ext cx="723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470" name="楕円 469"/>
        <xdr:cNvSpPr/>
      </xdr:nvSpPr>
      <xdr:spPr>
        <a:xfrm>
          <a:off x="123698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xdr:rowOff>
    </xdr:from>
    <xdr:to>
      <xdr:col>81</xdr:col>
      <xdr:colOff>50800</xdr:colOff>
      <xdr:row>59</xdr:row>
      <xdr:rowOff>11430</xdr:rowOff>
    </xdr:to>
    <xdr:cxnSp macro="">
      <xdr:nvCxnSpPr>
        <xdr:cNvPr id="471" name="直線コネクタ 470"/>
        <xdr:cNvCxnSpPr/>
      </xdr:nvCxnSpPr>
      <xdr:spPr>
        <a:xfrm flipV="1">
          <a:off x="12420600" y="10119360"/>
          <a:ext cx="7461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72" name="n_1aveValue【学校施設】&#10;有形固定資産減価償却率"/>
        <xdr:cNvSpPr txBox="1"/>
      </xdr:nvSpPr>
      <xdr:spPr>
        <a:xfrm>
          <a:off x="12980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473" name="n_2aveValue【学校施設】&#10;有形固定資産減価償却率"/>
        <xdr:cNvSpPr txBox="1"/>
      </xdr:nvSpPr>
      <xdr:spPr>
        <a:xfrm>
          <a:off x="12246619"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71137</xdr:rowOff>
    </xdr:from>
    <xdr:ext cx="405111" cy="259045"/>
    <xdr:sp macro="" textlink="">
      <xdr:nvSpPr>
        <xdr:cNvPr id="474" name="n_1mainValue【学校施設】&#10;有形固定資産減価償却率"/>
        <xdr:cNvSpPr txBox="1"/>
      </xdr:nvSpPr>
      <xdr:spPr>
        <a:xfrm>
          <a:off x="12980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475" name="n_2mainValue【学校施設】&#10;有形固定資産減価償却率"/>
        <xdr:cNvSpPr txBox="1"/>
      </xdr:nvSpPr>
      <xdr:spPr>
        <a:xfrm>
          <a:off x="12246619"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98" name="直線コネクタ 497"/>
        <xdr:cNvCxnSpPr/>
      </xdr:nvCxnSpPr>
      <xdr:spPr>
        <a:xfrm flipV="1">
          <a:off x="188461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99" name="【学校施設】&#10;一人当たり面積最小値テキスト"/>
        <xdr:cNvSpPr txBox="1"/>
      </xdr:nvSpPr>
      <xdr:spPr>
        <a:xfrm>
          <a:off x="188849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00" name="直線コネクタ 499"/>
        <xdr:cNvCxnSpPr/>
      </xdr:nvCxnSpPr>
      <xdr:spPr>
        <a:xfrm>
          <a:off x="18786475" y="110276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01" name="【学校施設】&#10;一人当たり面積最大値テキスト"/>
        <xdr:cNvSpPr txBox="1"/>
      </xdr:nvSpPr>
      <xdr:spPr>
        <a:xfrm>
          <a:off x="188849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02" name="直線コネクタ 501"/>
        <xdr:cNvCxnSpPr/>
      </xdr:nvCxnSpPr>
      <xdr:spPr>
        <a:xfrm>
          <a:off x="18786475" y="95481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503" name="【学校施設】&#10;一人当たり面積平均値テキスト"/>
        <xdr:cNvSpPr txBox="1"/>
      </xdr:nvSpPr>
      <xdr:spPr>
        <a:xfrm>
          <a:off x="188849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04" name="フローチャート: 判断 503"/>
        <xdr:cNvSpPr/>
      </xdr:nvSpPr>
      <xdr:spPr>
        <a:xfrm>
          <a:off x="1879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05" name="フローチャート: 判断 504"/>
        <xdr:cNvSpPr/>
      </xdr:nvSpPr>
      <xdr:spPr>
        <a:xfrm>
          <a:off x="18100675" y="107144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06" name="フローチャート: 判断 505"/>
        <xdr:cNvSpPr/>
      </xdr:nvSpPr>
      <xdr:spPr>
        <a:xfrm>
          <a:off x="17325975"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22809</xdr:rowOff>
    </xdr:from>
    <xdr:to>
      <xdr:col>116</xdr:col>
      <xdr:colOff>114300</xdr:colOff>
      <xdr:row>63</xdr:row>
      <xdr:rowOff>124409</xdr:rowOff>
    </xdr:to>
    <xdr:sp macro="" textlink="">
      <xdr:nvSpPr>
        <xdr:cNvPr id="512" name="楕円 511"/>
        <xdr:cNvSpPr/>
      </xdr:nvSpPr>
      <xdr:spPr>
        <a:xfrm>
          <a:off x="18796000" y="1082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1236</xdr:rowOff>
    </xdr:from>
    <xdr:ext cx="469744" cy="259045"/>
    <xdr:sp macro="" textlink="">
      <xdr:nvSpPr>
        <xdr:cNvPr id="513" name="【学校施設】&#10;一人当たり面積該当値テキスト"/>
        <xdr:cNvSpPr txBox="1"/>
      </xdr:nvSpPr>
      <xdr:spPr>
        <a:xfrm>
          <a:off x="18884900" y="1080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20980</xdr:rowOff>
    </xdr:from>
    <xdr:to>
      <xdr:col>112</xdr:col>
      <xdr:colOff>38100</xdr:colOff>
      <xdr:row>63</xdr:row>
      <xdr:rowOff>122580</xdr:rowOff>
    </xdr:to>
    <xdr:sp macro="" textlink="">
      <xdr:nvSpPr>
        <xdr:cNvPr id="514" name="楕円 513"/>
        <xdr:cNvSpPr/>
      </xdr:nvSpPr>
      <xdr:spPr>
        <a:xfrm>
          <a:off x="18100675" y="108223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71780</xdr:rowOff>
    </xdr:from>
    <xdr:to>
      <xdr:col>116</xdr:col>
      <xdr:colOff>63500</xdr:colOff>
      <xdr:row>63</xdr:row>
      <xdr:rowOff>73609</xdr:rowOff>
    </xdr:to>
    <xdr:cxnSp macro="">
      <xdr:nvCxnSpPr>
        <xdr:cNvPr id="515" name="直線コネクタ 514"/>
        <xdr:cNvCxnSpPr/>
      </xdr:nvCxnSpPr>
      <xdr:spPr>
        <a:xfrm>
          <a:off x="18132425" y="10873130"/>
          <a:ext cx="714375"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71730</xdr:rowOff>
    </xdr:from>
    <xdr:to>
      <xdr:col>107</xdr:col>
      <xdr:colOff>101600</xdr:colOff>
      <xdr:row>64</xdr:row>
      <xdr:rowOff>1880</xdr:rowOff>
    </xdr:to>
    <xdr:sp macro="" textlink="">
      <xdr:nvSpPr>
        <xdr:cNvPr id="516" name="楕円 515"/>
        <xdr:cNvSpPr/>
      </xdr:nvSpPr>
      <xdr:spPr>
        <a:xfrm>
          <a:off x="17325975" y="108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71780</xdr:rowOff>
    </xdr:from>
    <xdr:to>
      <xdr:col>111</xdr:col>
      <xdr:colOff>177800</xdr:colOff>
      <xdr:row>63</xdr:row>
      <xdr:rowOff>122530</xdr:rowOff>
    </xdr:to>
    <xdr:cxnSp macro="">
      <xdr:nvCxnSpPr>
        <xdr:cNvPr id="517" name="直線コネクタ 516"/>
        <xdr:cNvCxnSpPr/>
      </xdr:nvCxnSpPr>
      <xdr:spPr>
        <a:xfrm flipV="1">
          <a:off x="17376775" y="10873130"/>
          <a:ext cx="75565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518" name="n_1aveValue【学校施設】&#10;一人当たり面積"/>
        <xdr:cNvSpPr txBox="1"/>
      </xdr:nvSpPr>
      <xdr:spPr>
        <a:xfrm>
          <a:off x="1793247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519" name="n_2aveValue【学校施設】&#10;一人当たり面積"/>
        <xdr:cNvSpPr txBox="1"/>
      </xdr:nvSpPr>
      <xdr:spPr>
        <a:xfrm>
          <a:off x="1717047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113707</xdr:rowOff>
    </xdr:from>
    <xdr:ext cx="469744" cy="259045"/>
    <xdr:sp macro="" textlink="">
      <xdr:nvSpPr>
        <xdr:cNvPr id="520" name="n_1mainValue【学校施設】&#10;一人当たり面積"/>
        <xdr:cNvSpPr txBox="1"/>
      </xdr:nvSpPr>
      <xdr:spPr>
        <a:xfrm>
          <a:off x="17932477" y="1091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164457</xdr:rowOff>
    </xdr:from>
    <xdr:ext cx="469744" cy="259045"/>
    <xdr:sp macro="" textlink="">
      <xdr:nvSpPr>
        <xdr:cNvPr id="521" name="n_2mainValue【学校施設】&#10;一人当たり面積"/>
        <xdr:cNvSpPr txBox="1"/>
      </xdr:nvSpPr>
      <xdr:spPr>
        <a:xfrm>
          <a:off x="17170477" y="109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2" name="テキスト ボックス 541"/>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46" name="直線コネクタ 545"/>
        <xdr:cNvCxnSpPr/>
      </xdr:nvCxnSpPr>
      <xdr:spPr>
        <a:xfrm flipV="1">
          <a:off x="13889989"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47" name="【児童館】&#10;有形固定資産減価償却率最小値テキスト"/>
        <xdr:cNvSpPr txBox="1"/>
      </xdr:nvSpPr>
      <xdr:spPr>
        <a:xfrm>
          <a:off x="13928725"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48" name="直線コネクタ 547"/>
        <xdr:cNvCxnSpPr/>
      </xdr:nvCxnSpPr>
      <xdr:spPr>
        <a:xfrm>
          <a:off x="13801725" y="148475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9" name="【児童館】&#10;有形固定資産減価償却率最大値テキスト"/>
        <xdr:cNvSpPr txBox="1"/>
      </xdr:nvSpPr>
      <xdr:spPr>
        <a:xfrm>
          <a:off x="1392872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0" name="直線コネクタ 549"/>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51" name="【児童館】&#10;有形固定資産減価償却率平均値テキスト"/>
        <xdr:cNvSpPr txBox="1"/>
      </xdr:nvSpPr>
      <xdr:spPr>
        <a:xfrm>
          <a:off x="13928725"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2" name="フローチャート: 判断 551"/>
        <xdr:cNvSpPr/>
      </xdr:nvSpPr>
      <xdr:spPr>
        <a:xfrm>
          <a:off x="13839825" y="14114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53" name="フローチャート: 判断 552"/>
        <xdr:cNvSpPr/>
      </xdr:nvSpPr>
      <xdr:spPr>
        <a:xfrm>
          <a:off x="13115925"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54" name="フローチャート: 判断 553"/>
        <xdr:cNvSpPr/>
      </xdr:nvSpPr>
      <xdr:spPr>
        <a:xfrm>
          <a:off x="123698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130175</xdr:rowOff>
    </xdr:from>
    <xdr:to>
      <xdr:col>85</xdr:col>
      <xdr:colOff>177800</xdr:colOff>
      <xdr:row>84</xdr:row>
      <xdr:rowOff>60325</xdr:rowOff>
    </xdr:to>
    <xdr:sp macro="" textlink="">
      <xdr:nvSpPr>
        <xdr:cNvPr id="560" name="楕円 559"/>
        <xdr:cNvSpPr/>
      </xdr:nvSpPr>
      <xdr:spPr>
        <a:xfrm>
          <a:off x="13839825" y="14360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108602</xdr:rowOff>
    </xdr:from>
    <xdr:ext cx="405111" cy="259045"/>
    <xdr:sp macro="" textlink="">
      <xdr:nvSpPr>
        <xdr:cNvPr id="561" name="【児童館】&#10;有形固定資産減価償却率該当値テキスト"/>
        <xdr:cNvSpPr txBox="1"/>
      </xdr:nvSpPr>
      <xdr:spPr>
        <a:xfrm>
          <a:off x="13928725"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170180</xdr:rowOff>
    </xdr:from>
    <xdr:to>
      <xdr:col>81</xdr:col>
      <xdr:colOff>101600</xdr:colOff>
      <xdr:row>84</xdr:row>
      <xdr:rowOff>100330</xdr:rowOff>
    </xdr:to>
    <xdr:sp macro="" textlink="">
      <xdr:nvSpPr>
        <xdr:cNvPr id="562" name="楕円 561"/>
        <xdr:cNvSpPr/>
      </xdr:nvSpPr>
      <xdr:spPr>
        <a:xfrm>
          <a:off x="13115925"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9525</xdr:rowOff>
    </xdr:from>
    <xdr:to>
      <xdr:col>85</xdr:col>
      <xdr:colOff>127000</xdr:colOff>
      <xdr:row>84</xdr:row>
      <xdr:rowOff>49530</xdr:rowOff>
    </xdr:to>
    <xdr:cxnSp macro="">
      <xdr:nvCxnSpPr>
        <xdr:cNvPr id="563" name="直線コネクタ 562"/>
        <xdr:cNvCxnSpPr/>
      </xdr:nvCxnSpPr>
      <xdr:spPr>
        <a:xfrm flipV="1">
          <a:off x="13166725" y="14411325"/>
          <a:ext cx="7239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36830</xdr:rowOff>
    </xdr:from>
    <xdr:to>
      <xdr:col>76</xdr:col>
      <xdr:colOff>165100</xdr:colOff>
      <xdr:row>84</xdr:row>
      <xdr:rowOff>138430</xdr:rowOff>
    </xdr:to>
    <xdr:sp macro="" textlink="">
      <xdr:nvSpPr>
        <xdr:cNvPr id="564" name="楕円 563"/>
        <xdr:cNvSpPr/>
      </xdr:nvSpPr>
      <xdr:spPr>
        <a:xfrm>
          <a:off x="123698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87630</xdr:rowOff>
    </xdr:to>
    <xdr:cxnSp macro="">
      <xdr:nvCxnSpPr>
        <xdr:cNvPr id="565" name="直線コネクタ 564"/>
        <xdr:cNvCxnSpPr/>
      </xdr:nvCxnSpPr>
      <xdr:spPr>
        <a:xfrm flipV="1">
          <a:off x="12420600" y="14451330"/>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566" name="n_1aveValue【児童館】&#10;有形固定資産減価償却率"/>
        <xdr:cNvSpPr txBox="1"/>
      </xdr:nvSpPr>
      <xdr:spPr>
        <a:xfrm>
          <a:off x="12980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67" name="n_2aveValue【児童館】&#10;有形固定資産減価償却率"/>
        <xdr:cNvSpPr txBox="1"/>
      </xdr:nvSpPr>
      <xdr:spPr>
        <a:xfrm>
          <a:off x="12246619"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91457</xdr:rowOff>
    </xdr:from>
    <xdr:ext cx="405111" cy="259045"/>
    <xdr:sp macro="" textlink="">
      <xdr:nvSpPr>
        <xdr:cNvPr id="568" name="n_1mainValue【児童館】&#10;有形固定資産減価償却率"/>
        <xdr:cNvSpPr txBox="1"/>
      </xdr:nvSpPr>
      <xdr:spPr>
        <a:xfrm>
          <a:off x="12980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129557</xdr:rowOff>
    </xdr:from>
    <xdr:ext cx="405111" cy="259045"/>
    <xdr:sp macro="" textlink="">
      <xdr:nvSpPr>
        <xdr:cNvPr id="569" name="n_2mainValue【児童館】&#10;有形固定資産減価償却率"/>
        <xdr:cNvSpPr txBox="1"/>
      </xdr:nvSpPr>
      <xdr:spPr>
        <a:xfrm>
          <a:off x="12246619"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0" name="直線コネクタ 579"/>
        <xdr:cNvCxnSpPr/>
      </xdr:nvCxnSpPr>
      <xdr:spPr>
        <a:xfrm>
          <a:off x="155448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1" name="テキスト ボックス 580"/>
        <xdr:cNvSpPr txBox="1"/>
      </xdr:nvSpPr>
      <xdr:spPr>
        <a:xfrm>
          <a:off x="151633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2" name="直線コネクタ 581"/>
        <xdr:cNvCxnSpPr/>
      </xdr:nvCxnSpPr>
      <xdr:spPr>
        <a:xfrm>
          <a:off x="155448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3" name="テキスト ボックス 582"/>
        <xdr:cNvSpPr txBox="1"/>
      </xdr:nvSpPr>
      <xdr:spPr>
        <a:xfrm>
          <a:off x="1516334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4" name="直線コネクタ 583"/>
        <xdr:cNvCxnSpPr/>
      </xdr:nvCxnSpPr>
      <xdr:spPr>
        <a:xfrm>
          <a:off x="155448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5" name="テキスト ボックス 584"/>
        <xdr:cNvSpPr txBox="1"/>
      </xdr:nvSpPr>
      <xdr:spPr>
        <a:xfrm>
          <a:off x="1516334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6" name="直線コネクタ 585"/>
        <xdr:cNvCxnSpPr/>
      </xdr:nvCxnSpPr>
      <xdr:spPr>
        <a:xfrm>
          <a:off x="155448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7" name="テキスト ボックス 586"/>
        <xdr:cNvSpPr txBox="1"/>
      </xdr:nvSpPr>
      <xdr:spPr>
        <a:xfrm>
          <a:off x="1516334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8" name="直線コネクタ 587"/>
        <xdr:cNvCxnSpPr/>
      </xdr:nvCxnSpPr>
      <xdr:spPr>
        <a:xfrm>
          <a:off x="155448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9" name="テキスト ボックス 588"/>
        <xdr:cNvSpPr txBox="1"/>
      </xdr:nvSpPr>
      <xdr:spPr>
        <a:xfrm>
          <a:off x="1516334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0" name="直線コネクタ 589"/>
        <xdr:cNvCxnSpPr/>
      </xdr:nvCxnSpPr>
      <xdr:spPr>
        <a:xfrm>
          <a:off x="155448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1" name="テキスト ボックス 590"/>
        <xdr:cNvSpPr txBox="1"/>
      </xdr:nvSpPr>
      <xdr:spPr>
        <a:xfrm>
          <a:off x="151633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95" name="直線コネクタ 594"/>
        <xdr:cNvCxnSpPr/>
      </xdr:nvCxnSpPr>
      <xdr:spPr>
        <a:xfrm flipV="1">
          <a:off x="188461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96" name="【児童館】&#10;一人当たり面積最小値テキスト"/>
        <xdr:cNvSpPr txBox="1"/>
      </xdr:nvSpPr>
      <xdr:spPr>
        <a:xfrm>
          <a:off x="188849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97" name="直線コネクタ 596"/>
        <xdr:cNvCxnSpPr/>
      </xdr:nvCxnSpPr>
      <xdr:spPr>
        <a:xfrm>
          <a:off x="18786475" y="148317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98" name="【児童館】&#10;一人当たり面積最大値テキスト"/>
        <xdr:cNvSpPr txBox="1"/>
      </xdr:nvSpPr>
      <xdr:spPr>
        <a:xfrm>
          <a:off x="188849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99" name="直線コネクタ 598"/>
        <xdr:cNvCxnSpPr/>
      </xdr:nvCxnSpPr>
      <xdr:spPr>
        <a:xfrm>
          <a:off x="18786475" y="134601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600" name="【児童館】&#10;一人当たり面積平均値テキスト"/>
        <xdr:cNvSpPr txBox="1"/>
      </xdr:nvSpPr>
      <xdr:spPr>
        <a:xfrm>
          <a:off x="188849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1" name="フローチャート: 判断 600"/>
        <xdr:cNvSpPr/>
      </xdr:nvSpPr>
      <xdr:spPr>
        <a:xfrm>
          <a:off x="187960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02" name="フローチャート: 判断 601"/>
        <xdr:cNvSpPr/>
      </xdr:nvSpPr>
      <xdr:spPr>
        <a:xfrm>
          <a:off x="18100675" y="144544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3" name="フローチャート: 判断 602"/>
        <xdr:cNvSpPr/>
      </xdr:nvSpPr>
      <xdr:spPr>
        <a:xfrm>
          <a:off x="17325975"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68943</xdr:rowOff>
    </xdr:from>
    <xdr:to>
      <xdr:col>116</xdr:col>
      <xdr:colOff>114300</xdr:colOff>
      <xdr:row>84</xdr:row>
      <xdr:rowOff>170543</xdr:rowOff>
    </xdr:to>
    <xdr:sp macro="" textlink="">
      <xdr:nvSpPr>
        <xdr:cNvPr id="609" name="楕円 608"/>
        <xdr:cNvSpPr/>
      </xdr:nvSpPr>
      <xdr:spPr>
        <a:xfrm>
          <a:off x="187960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47370</xdr:rowOff>
    </xdr:from>
    <xdr:ext cx="469744" cy="259045"/>
    <xdr:sp macro="" textlink="">
      <xdr:nvSpPr>
        <xdr:cNvPr id="610" name="【児童館】&#10;一人当たり面積該当値テキスト"/>
        <xdr:cNvSpPr txBox="1"/>
      </xdr:nvSpPr>
      <xdr:spPr>
        <a:xfrm>
          <a:off x="188849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68943</xdr:rowOff>
    </xdr:from>
    <xdr:to>
      <xdr:col>112</xdr:col>
      <xdr:colOff>38100</xdr:colOff>
      <xdr:row>84</xdr:row>
      <xdr:rowOff>170543</xdr:rowOff>
    </xdr:to>
    <xdr:sp macro="" textlink="">
      <xdr:nvSpPr>
        <xdr:cNvPr id="611" name="楕円 610"/>
        <xdr:cNvSpPr/>
      </xdr:nvSpPr>
      <xdr:spPr>
        <a:xfrm>
          <a:off x="18100675" y="144707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119743</xdr:rowOff>
    </xdr:from>
    <xdr:to>
      <xdr:col>116</xdr:col>
      <xdr:colOff>63500</xdr:colOff>
      <xdr:row>84</xdr:row>
      <xdr:rowOff>119743</xdr:rowOff>
    </xdr:to>
    <xdr:cxnSp macro="">
      <xdr:nvCxnSpPr>
        <xdr:cNvPr id="612" name="直線コネクタ 611"/>
        <xdr:cNvCxnSpPr/>
      </xdr:nvCxnSpPr>
      <xdr:spPr>
        <a:xfrm>
          <a:off x="18132425" y="14521543"/>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52614</xdr:rowOff>
    </xdr:from>
    <xdr:to>
      <xdr:col>107</xdr:col>
      <xdr:colOff>101600</xdr:colOff>
      <xdr:row>84</xdr:row>
      <xdr:rowOff>154214</xdr:rowOff>
    </xdr:to>
    <xdr:sp macro="" textlink="">
      <xdr:nvSpPr>
        <xdr:cNvPr id="613" name="楕円 612"/>
        <xdr:cNvSpPr/>
      </xdr:nvSpPr>
      <xdr:spPr>
        <a:xfrm>
          <a:off x="17325975"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103414</xdr:rowOff>
    </xdr:from>
    <xdr:to>
      <xdr:col>111</xdr:col>
      <xdr:colOff>177800</xdr:colOff>
      <xdr:row>84</xdr:row>
      <xdr:rowOff>119743</xdr:rowOff>
    </xdr:to>
    <xdr:cxnSp macro="">
      <xdr:nvCxnSpPr>
        <xdr:cNvPr id="614" name="直線コネクタ 613"/>
        <xdr:cNvCxnSpPr/>
      </xdr:nvCxnSpPr>
      <xdr:spPr>
        <a:xfrm>
          <a:off x="17376775" y="14505214"/>
          <a:ext cx="7556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615" name="n_1aveValue【児童館】&#10;一人当たり面積"/>
        <xdr:cNvSpPr txBox="1"/>
      </xdr:nvSpPr>
      <xdr:spPr>
        <a:xfrm>
          <a:off x="1793247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616" name="n_2aveValue【児童館】&#10;一人当たり面積"/>
        <xdr:cNvSpPr txBox="1"/>
      </xdr:nvSpPr>
      <xdr:spPr>
        <a:xfrm>
          <a:off x="1717047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161670</xdr:rowOff>
    </xdr:from>
    <xdr:ext cx="469744" cy="259045"/>
    <xdr:sp macro="" textlink="">
      <xdr:nvSpPr>
        <xdr:cNvPr id="617" name="n_1mainValue【児童館】&#10;一人当たり面積"/>
        <xdr:cNvSpPr txBox="1"/>
      </xdr:nvSpPr>
      <xdr:spPr>
        <a:xfrm>
          <a:off x="1793247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618" name="n_2mainValue【児童館】&#10;一人当たり面積"/>
        <xdr:cNvSpPr txBox="1"/>
      </xdr:nvSpPr>
      <xdr:spPr>
        <a:xfrm>
          <a:off x="1717047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9" name="テキスト ボックス 628"/>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1" name="テキスト ボックス 630"/>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9" name="テキスト ボックス 638"/>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43" name="直線コネクタ 642"/>
        <xdr:cNvCxnSpPr/>
      </xdr:nvCxnSpPr>
      <xdr:spPr>
        <a:xfrm flipV="1">
          <a:off x="13889989"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44" name="【公民館】&#10;有形固定資産減価償却率最小値テキスト"/>
        <xdr:cNvSpPr txBox="1"/>
      </xdr:nvSpPr>
      <xdr:spPr>
        <a:xfrm>
          <a:off x="13928725"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45" name="直線コネクタ 644"/>
        <xdr:cNvCxnSpPr/>
      </xdr:nvCxnSpPr>
      <xdr:spPr>
        <a:xfrm>
          <a:off x="13801725" y="185489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6" name="【公民館】&#10;有形固定資産減価償却率最大値テキスト"/>
        <xdr:cNvSpPr txBox="1"/>
      </xdr:nvSpPr>
      <xdr:spPr>
        <a:xfrm>
          <a:off x="1392872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7" name="直線コネクタ 646"/>
        <xdr:cNvCxnSpPr/>
      </xdr:nvCxnSpPr>
      <xdr:spPr>
        <a:xfrm>
          <a:off x="1380172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48" name="【公民館】&#10;有形固定資産減価償却率平均値テキスト"/>
        <xdr:cNvSpPr txBox="1"/>
      </xdr:nvSpPr>
      <xdr:spPr>
        <a:xfrm>
          <a:off x="13928725"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49" name="フローチャート: 判断 648"/>
        <xdr:cNvSpPr/>
      </xdr:nvSpPr>
      <xdr:spPr>
        <a:xfrm>
          <a:off x="13839825" y="17840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50" name="フローチャート: 判断 649"/>
        <xdr:cNvSpPr/>
      </xdr:nvSpPr>
      <xdr:spPr>
        <a:xfrm>
          <a:off x="13115925"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51" name="フローチャート: 判断 650"/>
        <xdr:cNvSpPr/>
      </xdr:nvSpPr>
      <xdr:spPr>
        <a:xfrm>
          <a:off x="123698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57" name="楕円 656"/>
        <xdr:cNvSpPr/>
      </xdr:nvSpPr>
      <xdr:spPr>
        <a:xfrm>
          <a:off x="13839825" y="177761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139716</xdr:rowOff>
    </xdr:from>
    <xdr:ext cx="405111" cy="259045"/>
    <xdr:sp macro="" textlink="">
      <xdr:nvSpPr>
        <xdr:cNvPr id="658" name="【公民館】&#10;有形固定資産減価償却率該当値テキスト"/>
        <xdr:cNvSpPr txBox="1"/>
      </xdr:nvSpPr>
      <xdr:spPr>
        <a:xfrm>
          <a:off x="13928725"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659" name="楕円 658"/>
        <xdr:cNvSpPr/>
      </xdr:nvSpPr>
      <xdr:spPr>
        <a:xfrm>
          <a:off x="13115925"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167639</xdr:rowOff>
    </xdr:from>
    <xdr:to>
      <xdr:col>85</xdr:col>
      <xdr:colOff>127000</xdr:colOff>
      <xdr:row>104</xdr:row>
      <xdr:rowOff>38100</xdr:rowOff>
    </xdr:to>
    <xdr:cxnSp macro="">
      <xdr:nvCxnSpPr>
        <xdr:cNvPr id="660" name="直線コネクタ 659"/>
        <xdr:cNvCxnSpPr/>
      </xdr:nvCxnSpPr>
      <xdr:spPr>
        <a:xfrm flipV="1">
          <a:off x="13166725" y="17826989"/>
          <a:ext cx="7239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29211</xdr:rowOff>
    </xdr:from>
    <xdr:to>
      <xdr:col>76</xdr:col>
      <xdr:colOff>165100</xdr:colOff>
      <xdr:row>104</xdr:row>
      <xdr:rowOff>130811</xdr:rowOff>
    </xdr:to>
    <xdr:sp macro="" textlink="">
      <xdr:nvSpPr>
        <xdr:cNvPr id="661" name="楕円 660"/>
        <xdr:cNvSpPr/>
      </xdr:nvSpPr>
      <xdr:spPr>
        <a:xfrm>
          <a:off x="123698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38100</xdr:rowOff>
    </xdr:from>
    <xdr:to>
      <xdr:col>81</xdr:col>
      <xdr:colOff>50800</xdr:colOff>
      <xdr:row>104</xdr:row>
      <xdr:rowOff>80011</xdr:rowOff>
    </xdr:to>
    <xdr:cxnSp macro="">
      <xdr:nvCxnSpPr>
        <xdr:cNvPr id="662" name="直線コネクタ 661"/>
        <xdr:cNvCxnSpPr/>
      </xdr:nvCxnSpPr>
      <xdr:spPr>
        <a:xfrm flipV="1">
          <a:off x="12420600" y="17868900"/>
          <a:ext cx="746125"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63" name="n_1aveValue【公民館】&#10;有形固定資産減価償却率"/>
        <xdr:cNvSpPr txBox="1"/>
      </xdr:nvSpPr>
      <xdr:spPr>
        <a:xfrm>
          <a:off x="12980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125747</xdr:rowOff>
    </xdr:from>
    <xdr:ext cx="405111" cy="259045"/>
    <xdr:sp macro="" textlink="">
      <xdr:nvSpPr>
        <xdr:cNvPr id="664" name="n_2aveValue【公民館】&#10;有形固定資産減価償却率"/>
        <xdr:cNvSpPr txBox="1"/>
      </xdr:nvSpPr>
      <xdr:spPr>
        <a:xfrm>
          <a:off x="12246619"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105427</xdr:rowOff>
    </xdr:from>
    <xdr:ext cx="405111" cy="259045"/>
    <xdr:sp macro="" textlink="">
      <xdr:nvSpPr>
        <xdr:cNvPr id="665" name="n_1mainValue【公民館】&#10;有形固定資産減価償却率"/>
        <xdr:cNvSpPr txBox="1"/>
      </xdr:nvSpPr>
      <xdr:spPr>
        <a:xfrm>
          <a:off x="12980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147338</xdr:rowOff>
    </xdr:from>
    <xdr:ext cx="405111" cy="259045"/>
    <xdr:sp macro="" textlink="">
      <xdr:nvSpPr>
        <xdr:cNvPr id="666" name="n_2mainValue【公民館】&#10;有形固定資産減価償却率"/>
        <xdr:cNvSpPr txBox="1"/>
      </xdr:nvSpPr>
      <xdr:spPr>
        <a:xfrm>
          <a:off x="12246619"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92" name="直線コネクタ 691"/>
        <xdr:cNvCxnSpPr/>
      </xdr:nvCxnSpPr>
      <xdr:spPr>
        <a:xfrm flipV="1">
          <a:off x="188461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3" name="【公民館】&#10;一人当たり面積最小値テキスト"/>
        <xdr:cNvSpPr txBox="1"/>
      </xdr:nvSpPr>
      <xdr:spPr>
        <a:xfrm>
          <a:off x="188849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4" name="直線コネクタ 693"/>
        <xdr:cNvCxnSpPr/>
      </xdr:nvCxnSpPr>
      <xdr:spPr>
        <a:xfrm>
          <a:off x="18786475" y="186842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95" name="【公民館】&#10;一人当たり面積最大値テキスト"/>
        <xdr:cNvSpPr txBox="1"/>
      </xdr:nvSpPr>
      <xdr:spPr>
        <a:xfrm>
          <a:off x="188849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96" name="直線コネクタ 695"/>
        <xdr:cNvCxnSpPr/>
      </xdr:nvCxnSpPr>
      <xdr:spPr>
        <a:xfrm>
          <a:off x="18786475" y="17293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97" name="【公民館】&#10;一人当たり面積平均値テキスト"/>
        <xdr:cNvSpPr txBox="1"/>
      </xdr:nvSpPr>
      <xdr:spPr>
        <a:xfrm>
          <a:off x="188849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98" name="フローチャート: 判断 697"/>
        <xdr:cNvSpPr/>
      </xdr:nvSpPr>
      <xdr:spPr>
        <a:xfrm>
          <a:off x="187960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99" name="フローチャート: 判断 698"/>
        <xdr:cNvSpPr/>
      </xdr:nvSpPr>
      <xdr:spPr>
        <a:xfrm>
          <a:off x="18100675" y="183950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00" name="フローチャート: 判断 699"/>
        <xdr:cNvSpPr/>
      </xdr:nvSpPr>
      <xdr:spPr>
        <a:xfrm>
          <a:off x="17325975"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706" name="楕円 705"/>
        <xdr:cNvSpPr/>
      </xdr:nvSpPr>
      <xdr:spPr>
        <a:xfrm>
          <a:off x="187960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89098</xdr:rowOff>
    </xdr:from>
    <xdr:ext cx="469744" cy="259045"/>
    <xdr:sp macro="" textlink="">
      <xdr:nvSpPr>
        <xdr:cNvPr id="707" name="【公民館】&#10;一人当たり面積該当値テキスト"/>
        <xdr:cNvSpPr txBox="1"/>
      </xdr:nvSpPr>
      <xdr:spPr>
        <a:xfrm>
          <a:off x="18884900"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56424</xdr:rowOff>
    </xdr:from>
    <xdr:to>
      <xdr:col>112</xdr:col>
      <xdr:colOff>38100</xdr:colOff>
      <xdr:row>105</xdr:row>
      <xdr:rowOff>158024</xdr:rowOff>
    </xdr:to>
    <xdr:sp macro="" textlink="">
      <xdr:nvSpPr>
        <xdr:cNvPr id="708" name="楕円 707"/>
        <xdr:cNvSpPr/>
      </xdr:nvSpPr>
      <xdr:spPr>
        <a:xfrm>
          <a:off x="18100675" y="180586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107224</xdr:rowOff>
    </xdr:from>
    <xdr:to>
      <xdr:col>116</xdr:col>
      <xdr:colOff>63500</xdr:colOff>
      <xdr:row>105</xdr:row>
      <xdr:rowOff>117021</xdr:rowOff>
    </xdr:to>
    <xdr:cxnSp macro="">
      <xdr:nvCxnSpPr>
        <xdr:cNvPr id="709" name="直線コネクタ 708"/>
        <xdr:cNvCxnSpPr/>
      </xdr:nvCxnSpPr>
      <xdr:spPr>
        <a:xfrm>
          <a:off x="18132425" y="18109474"/>
          <a:ext cx="7143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49893</xdr:rowOff>
    </xdr:from>
    <xdr:to>
      <xdr:col>107</xdr:col>
      <xdr:colOff>101600</xdr:colOff>
      <xdr:row>105</xdr:row>
      <xdr:rowOff>151493</xdr:rowOff>
    </xdr:to>
    <xdr:sp macro="" textlink="">
      <xdr:nvSpPr>
        <xdr:cNvPr id="710" name="楕円 709"/>
        <xdr:cNvSpPr/>
      </xdr:nvSpPr>
      <xdr:spPr>
        <a:xfrm>
          <a:off x="17325975"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100693</xdr:rowOff>
    </xdr:from>
    <xdr:to>
      <xdr:col>111</xdr:col>
      <xdr:colOff>177800</xdr:colOff>
      <xdr:row>105</xdr:row>
      <xdr:rowOff>107224</xdr:rowOff>
    </xdr:to>
    <xdr:cxnSp macro="">
      <xdr:nvCxnSpPr>
        <xdr:cNvPr id="711" name="直線コネクタ 710"/>
        <xdr:cNvCxnSpPr/>
      </xdr:nvCxnSpPr>
      <xdr:spPr>
        <a:xfrm>
          <a:off x="17376775" y="18102943"/>
          <a:ext cx="7556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712" name="n_1aveValue【公民館】&#10;一人当たり面積"/>
        <xdr:cNvSpPr txBox="1"/>
      </xdr:nvSpPr>
      <xdr:spPr>
        <a:xfrm>
          <a:off x="1793247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13" name="n_2aveValue【公民館】&#10;一人当たり面積"/>
        <xdr:cNvSpPr txBox="1"/>
      </xdr:nvSpPr>
      <xdr:spPr>
        <a:xfrm>
          <a:off x="1717047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3101</xdr:rowOff>
    </xdr:from>
    <xdr:ext cx="469744" cy="259045"/>
    <xdr:sp macro="" textlink="">
      <xdr:nvSpPr>
        <xdr:cNvPr id="714" name="n_1mainValue【公民館】&#10;一人当たり面積"/>
        <xdr:cNvSpPr txBox="1"/>
      </xdr:nvSpPr>
      <xdr:spPr>
        <a:xfrm>
          <a:off x="1793247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168020</xdr:rowOff>
    </xdr:from>
    <xdr:ext cx="469744" cy="259045"/>
    <xdr:sp macro="" textlink="">
      <xdr:nvSpPr>
        <xdr:cNvPr id="715" name="n_2mainValue【公民館】&#10;一人当たり面積"/>
        <xdr:cNvSpPr txBox="1"/>
      </xdr:nvSpPr>
      <xdr:spPr>
        <a:xfrm>
          <a:off x="1717047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る施設は、道路と学校施設となっている。道路については主要道路に係る個別施設計画を策定し、計画に基づき更新・修繕等を進めているほか、主要道路以外についても令和元年度において個別施設計画の策定を進めており、今後修繕等を行っていく予定である。学校施設についても長寿命化計画を策定中であり、今後計画に基づき大規模改修等の老朽化対策に取り組んで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その他の施設については、類似団体と比較して同程度若しくは下回っている状況であるが、今後も公共施設等総合管理計画に基づく計画的な更新・修繕等に努める。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69,074
68,188
42.92
25,001,736
24,527,115
359,662
14,430,326
20,282,651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39490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39878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39878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3889375" y="58418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39878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38989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203575" y="65045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428875"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71" name="楕円 70"/>
        <xdr:cNvSpPr/>
      </xdr:nvSpPr>
      <xdr:spPr>
        <a:xfrm>
          <a:off x="38989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74403</xdr:rowOff>
    </xdr:from>
    <xdr:ext cx="405111" cy="259045"/>
    <xdr:sp macro="" textlink="">
      <xdr:nvSpPr>
        <xdr:cNvPr id="72" name="【図書館】&#10;有形固定資産減価償却率該当値テキスト"/>
        <xdr:cNvSpPr txBox="1"/>
      </xdr:nvSpPr>
      <xdr:spPr>
        <a:xfrm>
          <a:off x="3987800" y="624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85816</xdr:rowOff>
    </xdr:from>
    <xdr:to>
      <xdr:col>20</xdr:col>
      <xdr:colOff>38100</xdr:colOff>
      <xdr:row>38</xdr:row>
      <xdr:rowOff>15966</xdr:rowOff>
    </xdr:to>
    <xdr:sp macro="" textlink="">
      <xdr:nvSpPr>
        <xdr:cNvPr id="73" name="楕円 72"/>
        <xdr:cNvSpPr/>
      </xdr:nvSpPr>
      <xdr:spPr>
        <a:xfrm>
          <a:off x="3203575" y="64294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102326</xdr:rowOff>
    </xdr:from>
    <xdr:to>
      <xdr:col>24</xdr:col>
      <xdr:colOff>63500</xdr:colOff>
      <xdr:row>37</xdr:row>
      <xdr:rowOff>136616</xdr:rowOff>
    </xdr:to>
    <xdr:cxnSp macro="">
      <xdr:nvCxnSpPr>
        <xdr:cNvPr id="74" name="直線コネクタ 73"/>
        <xdr:cNvCxnSpPr/>
      </xdr:nvCxnSpPr>
      <xdr:spPr>
        <a:xfrm flipV="1">
          <a:off x="3235325" y="6445976"/>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5" name="楕円 74"/>
        <xdr:cNvSpPr/>
      </xdr:nvSpPr>
      <xdr:spPr>
        <a:xfrm>
          <a:off x="2428875"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136616</xdr:rowOff>
    </xdr:from>
    <xdr:to>
      <xdr:col>19</xdr:col>
      <xdr:colOff>177800</xdr:colOff>
      <xdr:row>37</xdr:row>
      <xdr:rowOff>166007</xdr:rowOff>
    </xdr:to>
    <xdr:cxnSp macro="">
      <xdr:nvCxnSpPr>
        <xdr:cNvPr id="76" name="直線コネクタ 75"/>
        <xdr:cNvCxnSpPr/>
      </xdr:nvCxnSpPr>
      <xdr:spPr>
        <a:xfrm flipV="1">
          <a:off x="2479675" y="6480266"/>
          <a:ext cx="7556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06769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xdr:cNvSpPr txBox="1"/>
      </xdr:nvSpPr>
      <xdr:spPr>
        <a:xfrm>
          <a:off x="230569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32493</xdr:rowOff>
    </xdr:from>
    <xdr:ext cx="405111" cy="259045"/>
    <xdr:sp macro="" textlink="">
      <xdr:nvSpPr>
        <xdr:cNvPr id="79" name="n_1mainValue【図書館】&#10;有形固定資産減価償却率"/>
        <xdr:cNvSpPr txBox="1"/>
      </xdr:nvSpPr>
      <xdr:spPr>
        <a:xfrm>
          <a:off x="306769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0" name="n_2mainValue【図書館】&#10;有形固定資産減価償却率"/>
        <xdr:cNvSpPr txBox="1"/>
      </xdr:nvSpPr>
      <xdr:spPr>
        <a:xfrm>
          <a:off x="230569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8905240"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8943975"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8845550" y="721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8943975"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8845550" y="5854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9" name="【図書館】&#10;一人当たり面積平均値テキスト"/>
        <xdr:cNvSpPr txBox="1"/>
      </xdr:nvSpPr>
      <xdr:spPr>
        <a:xfrm>
          <a:off x="8943975"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8883650" y="6705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815975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7413625" y="6705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楕円 117"/>
        <xdr:cNvSpPr/>
      </xdr:nvSpPr>
      <xdr:spPr>
        <a:xfrm>
          <a:off x="8883650" y="65913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99077</xdr:rowOff>
    </xdr:from>
    <xdr:ext cx="469744" cy="259045"/>
    <xdr:sp macro="" textlink="">
      <xdr:nvSpPr>
        <xdr:cNvPr id="119" name="【図書館】&#10;一人当たり面積該当値テキスト"/>
        <xdr:cNvSpPr txBox="1"/>
      </xdr:nvSpPr>
      <xdr:spPr>
        <a:xfrm>
          <a:off x="8943975"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20" name="楕円 119"/>
        <xdr:cNvSpPr/>
      </xdr:nvSpPr>
      <xdr:spPr>
        <a:xfrm>
          <a:off x="815975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127000</xdr:rowOff>
    </xdr:from>
    <xdr:to>
      <xdr:col>55</xdr:col>
      <xdr:colOff>0</xdr:colOff>
      <xdr:row>38</xdr:row>
      <xdr:rowOff>127000</xdr:rowOff>
    </xdr:to>
    <xdr:cxnSp macro="">
      <xdr:nvCxnSpPr>
        <xdr:cNvPr id="121" name="直線コネクタ 120"/>
        <xdr:cNvCxnSpPr/>
      </xdr:nvCxnSpPr>
      <xdr:spPr>
        <a:xfrm>
          <a:off x="8210550" y="66421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2" name="楕円 121"/>
        <xdr:cNvSpPr/>
      </xdr:nvSpPr>
      <xdr:spPr>
        <a:xfrm>
          <a:off x="7413625" y="6578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127000</xdr:rowOff>
    </xdr:to>
    <xdr:cxnSp macro="">
      <xdr:nvCxnSpPr>
        <xdr:cNvPr id="123" name="直線コネクタ 122"/>
        <xdr:cNvCxnSpPr/>
      </xdr:nvCxnSpPr>
      <xdr:spPr>
        <a:xfrm>
          <a:off x="7445375" y="6629400"/>
          <a:ext cx="7651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4" name="n_1aveValue【図書館】&#10;一人当たり面積"/>
        <xdr:cNvSpPr txBox="1"/>
      </xdr:nvSpPr>
      <xdr:spPr>
        <a:xfrm>
          <a:off x="7991552"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5" name="n_2aveValue【図書館】&#10;一人当たり面積"/>
        <xdr:cNvSpPr txBox="1"/>
      </xdr:nvSpPr>
      <xdr:spPr>
        <a:xfrm>
          <a:off x="72581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22877</xdr:rowOff>
    </xdr:from>
    <xdr:ext cx="469744" cy="259045"/>
    <xdr:sp macro="" textlink="">
      <xdr:nvSpPr>
        <xdr:cNvPr id="126" name="n_1mainValue【図書館】&#10;一人当たり面積"/>
        <xdr:cNvSpPr txBox="1"/>
      </xdr:nvSpPr>
      <xdr:spPr>
        <a:xfrm>
          <a:off x="7991552"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7" name="n_2mainValue【図書館】&#10;一人当たり面積"/>
        <xdr:cNvSpPr txBox="1"/>
      </xdr:nvSpPr>
      <xdr:spPr>
        <a:xfrm>
          <a:off x="72581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39490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39878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3889375" y="108633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39878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3889375" y="95456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xdr:cNvSpPr txBox="1"/>
      </xdr:nvSpPr>
      <xdr:spPr>
        <a:xfrm>
          <a:off x="39878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38989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203575" y="101121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428875"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96157</xdr:rowOff>
    </xdr:from>
    <xdr:to>
      <xdr:col>24</xdr:col>
      <xdr:colOff>114300</xdr:colOff>
      <xdr:row>59</xdr:row>
      <xdr:rowOff>26307</xdr:rowOff>
    </xdr:to>
    <xdr:sp macro="" textlink="">
      <xdr:nvSpPr>
        <xdr:cNvPr id="167" name="楕円 166"/>
        <xdr:cNvSpPr/>
      </xdr:nvSpPr>
      <xdr:spPr>
        <a:xfrm>
          <a:off x="38989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119034</xdr:rowOff>
    </xdr:from>
    <xdr:ext cx="405111" cy="259045"/>
    <xdr:sp macro="" textlink="">
      <xdr:nvSpPr>
        <xdr:cNvPr id="168" name="【体育館・プール】&#10;有形固定資産減価償却率該当値テキスト"/>
        <xdr:cNvSpPr txBox="1"/>
      </xdr:nvSpPr>
      <xdr:spPr>
        <a:xfrm>
          <a:off x="39878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99423</xdr:rowOff>
    </xdr:from>
    <xdr:to>
      <xdr:col>20</xdr:col>
      <xdr:colOff>38100</xdr:colOff>
      <xdr:row>59</xdr:row>
      <xdr:rowOff>29573</xdr:rowOff>
    </xdr:to>
    <xdr:sp macro="" textlink="">
      <xdr:nvSpPr>
        <xdr:cNvPr id="169" name="楕円 168"/>
        <xdr:cNvSpPr/>
      </xdr:nvSpPr>
      <xdr:spPr>
        <a:xfrm>
          <a:off x="3203575" y="100435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146957</xdr:rowOff>
    </xdr:from>
    <xdr:to>
      <xdr:col>24</xdr:col>
      <xdr:colOff>63500</xdr:colOff>
      <xdr:row>58</xdr:row>
      <xdr:rowOff>150223</xdr:rowOff>
    </xdr:to>
    <xdr:cxnSp macro="">
      <xdr:nvCxnSpPr>
        <xdr:cNvPr id="170" name="直線コネクタ 169"/>
        <xdr:cNvCxnSpPr/>
      </xdr:nvCxnSpPr>
      <xdr:spPr>
        <a:xfrm flipV="1">
          <a:off x="3235325" y="10091057"/>
          <a:ext cx="714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136978</xdr:rowOff>
    </xdr:from>
    <xdr:to>
      <xdr:col>15</xdr:col>
      <xdr:colOff>101600</xdr:colOff>
      <xdr:row>59</xdr:row>
      <xdr:rowOff>67128</xdr:rowOff>
    </xdr:to>
    <xdr:sp macro="" textlink="">
      <xdr:nvSpPr>
        <xdr:cNvPr id="171" name="楕円 170"/>
        <xdr:cNvSpPr/>
      </xdr:nvSpPr>
      <xdr:spPr>
        <a:xfrm>
          <a:off x="2428875"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150223</xdr:rowOff>
    </xdr:from>
    <xdr:to>
      <xdr:col>19</xdr:col>
      <xdr:colOff>177800</xdr:colOff>
      <xdr:row>59</xdr:row>
      <xdr:rowOff>16328</xdr:rowOff>
    </xdr:to>
    <xdr:cxnSp macro="">
      <xdr:nvCxnSpPr>
        <xdr:cNvPr id="172" name="直線コネクタ 171"/>
        <xdr:cNvCxnSpPr/>
      </xdr:nvCxnSpPr>
      <xdr:spPr>
        <a:xfrm flipV="1">
          <a:off x="2479675" y="10094323"/>
          <a:ext cx="75565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xdr:cNvSpPr txBox="1"/>
      </xdr:nvSpPr>
      <xdr:spPr>
        <a:xfrm>
          <a:off x="306769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108874</xdr:rowOff>
    </xdr:from>
    <xdr:ext cx="405111" cy="259045"/>
    <xdr:sp macro="" textlink="">
      <xdr:nvSpPr>
        <xdr:cNvPr id="174" name="n_2aveValue【体育館・プール】&#10;有形固定資産減価償却率"/>
        <xdr:cNvSpPr txBox="1"/>
      </xdr:nvSpPr>
      <xdr:spPr>
        <a:xfrm>
          <a:off x="230569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46100</xdr:rowOff>
    </xdr:from>
    <xdr:ext cx="405111" cy="259045"/>
    <xdr:sp macro="" textlink="">
      <xdr:nvSpPr>
        <xdr:cNvPr id="175" name="n_1mainValue【体育館・プール】&#10;有形固定資産減価償却率"/>
        <xdr:cNvSpPr txBox="1"/>
      </xdr:nvSpPr>
      <xdr:spPr>
        <a:xfrm>
          <a:off x="306769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83655</xdr:rowOff>
    </xdr:from>
    <xdr:ext cx="405111" cy="259045"/>
    <xdr:sp macro="" textlink="">
      <xdr:nvSpPr>
        <xdr:cNvPr id="176" name="n_2mainValue【体育館・プール】&#10;有形固定資産減価償却率"/>
        <xdr:cNvSpPr txBox="1"/>
      </xdr:nvSpPr>
      <xdr:spPr>
        <a:xfrm>
          <a:off x="230569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8905240"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8943975"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8845550" y="10988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8943975"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8845550" y="94830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05" name="【体育館・プール】&#10;一人当たり面積平均値テキスト"/>
        <xdr:cNvSpPr txBox="1"/>
      </xdr:nvSpPr>
      <xdr:spPr>
        <a:xfrm>
          <a:off x="8943975"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8883650" y="104571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815975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7413625" y="1047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14" name="楕円 213"/>
        <xdr:cNvSpPr/>
      </xdr:nvSpPr>
      <xdr:spPr>
        <a:xfrm>
          <a:off x="8883650" y="105943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114317</xdr:rowOff>
    </xdr:from>
    <xdr:ext cx="469744" cy="259045"/>
    <xdr:sp macro="" textlink="">
      <xdr:nvSpPr>
        <xdr:cNvPr id="215" name="【体育館・プール】&#10;一人当たり面積該当値テキスト"/>
        <xdr:cNvSpPr txBox="1"/>
      </xdr:nvSpPr>
      <xdr:spPr>
        <a:xfrm>
          <a:off x="8943975"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132080</xdr:rowOff>
    </xdr:from>
    <xdr:to>
      <xdr:col>50</xdr:col>
      <xdr:colOff>165100</xdr:colOff>
      <xdr:row>62</xdr:row>
      <xdr:rowOff>62230</xdr:rowOff>
    </xdr:to>
    <xdr:sp macro="" textlink="">
      <xdr:nvSpPr>
        <xdr:cNvPr id="216" name="楕円 215"/>
        <xdr:cNvSpPr/>
      </xdr:nvSpPr>
      <xdr:spPr>
        <a:xfrm>
          <a:off x="815975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xdr:rowOff>
    </xdr:from>
    <xdr:to>
      <xdr:col>55</xdr:col>
      <xdr:colOff>0</xdr:colOff>
      <xdr:row>62</xdr:row>
      <xdr:rowOff>15240</xdr:rowOff>
    </xdr:to>
    <xdr:cxnSp macro="">
      <xdr:nvCxnSpPr>
        <xdr:cNvPr id="217" name="直線コネクタ 216"/>
        <xdr:cNvCxnSpPr/>
      </xdr:nvCxnSpPr>
      <xdr:spPr>
        <a:xfrm>
          <a:off x="8210550" y="10641330"/>
          <a:ext cx="6953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124460</xdr:rowOff>
    </xdr:from>
    <xdr:to>
      <xdr:col>46</xdr:col>
      <xdr:colOff>38100</xdr:colOff>
      <xdr:row>62</xdr:row>
      <xdr:rowOff>54610</xdr:rowOff>
    </xdr:to>
    <xdr:sp macro="" textlink="">
      <xdr:nvSpPr>
        <xdr:cNvPr id="218" name="楕円 217"/>
        <xdr:cNvSpPr/>
      </xdr:nvSpPr>
      <xdr:spPr>
        <a:xfrm>
          <a:off x="7413625" y="105829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xdr:rowOff>
    </xdr:from>
    <xdr:to>
      <xdr:col>50</xdr:col>
      <xdr:colOff>114300</xdr:colOff>
      <xdr:row>62</xdr:row>
      <xdr:rowOff>11430</xdr:rowOff>
    </xdr:to>
    <xdr:cxnSp macro="">
      <xdr:nvCxnSpPr>
        <xdr:cNvPr id="219" name="直線コネクタ 218"/>
        <xdr:cNvCxnSpPr/>
      </xdr:nvCxnSpPr>
      <xdr:spPr>
        <a:xfrm>
          <a:off x="7445375" y="10633710"/>
          <a:ext cx="7651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7991552"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21" name="n_2aveValue【体育館・プール】&#10;一人当たり面積"/>
        <xdr:cNvSpPr txBox="1"/>
      </xdr:nvSpPr>
      <xdr:spPr>
        <a:xfrm>
          <a:off x="72581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53357</xdr:rowOff>
    </xdr:from>
    <xdr:ext cx="469744" cy="259045"/>
    <xdr:sp macro="" textlink="">
      <xdr:nvSpPr>
        <xdr:cNvPr id="222" name="n_1mainValue【体育館・プール】&#10;一人当たり面積"/>
        <xdr:cNvSpPr txBox="1"/>
      </xdr:nvSpPr>
      <xdr:spPr>
        <a:xfrm>
          <a:off x="7991552"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45737</xdr:rowOff>
    </xdr:from>
    <xdr:ext cx="469744" cy="259045"/>
    <xdr:sp macro="" textlink="">
      <xdr:nvSpPr>
        <xdr:cNvPr id="223" name="n_2mainValue【体育館・プール】&#10;一人当たり面積"/>
        <xdr:cNvSpPr txBox="1"/>
      </xdr:nvSpPr>
      <xdr:spPr>
        <a:xfrm>
          <a:off x="72581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39490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39878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3889375" y="14611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53" name="【福祉施設】&#10;有形固定資産減価償却率平均値テキスト"/>
        <xdr:cNvSpPr txBox="1"/>
      </xdr:nvSpPr>
      <xdr:spPr>
        <a:xfrm>
          <a:off x="39878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38989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203575" y="141509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428875"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92075</xdr:rowOff>
    </xdr:from>
    <xdr:to>
      <xdr:col>24</xdr:col>
      <xdr:colOff>114300</xdr:colOff>
      <xdr:row>84</xdr:row>
      <xdr:rowOff>22225</xdr:rowOff>
    </xdr:to>
    <xdr:sp macro="" textlink="">
      <xdr:nvSpPr>
        <xdr:cNvPr id="262" name="楕円 261"/>
        <xdr:cNvSpPr/>
      </xdr:nvSpPr>
      <xdr:spPr>
        <a:xfrm>
          <a:off x="38989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70502</xdr:rowOff>
    </xdr:from>
    <xdr:ext cx="405111" cy="259045"/>
    <xdr:sp macro="" textlink="">
      <xdr:nvSpPr>
        <xdr:cNvPr id="263" name="【福祉施設】&#10;有形固定資産減価償却率該当値テキスト"/>
        <xdr:cNvSpPr txBox="1"/>
      </xdr:nvSpPr>
      <xdr:spPr>
        <a:xfrm>
          <a:off x="3987800"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264" name="楕円 263"/>
        <xdr:cNvSpPr/>
      </xdr:nvSpPr>
      <xdr:spPr>
        <a:xfrm>
          <a:off x="3203575" y="143662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142875</xdr:rowOff>
    </xdr:from>
    <xdr:to>
      <xdr:col>24</xdr:col>
      <xdr:colOff>63500</xdr:colOff>
      <xdr:row>84</xdr:row>
      <xdr:rowOff>15239</xdr:rowOff>
    </xdr:to>
    <xdr:cxnSp macro="">
      <xdr:nvCxnSpPr>
        <xdr:cNvPr id="265" name="直線コネクタ 264"/>
        <xdr:cNvCxnSpPr/>
      </xdr:nvCxnSpPr>
      <xdr:spPr>
        <a:xfrm flipV="1">
          <a:off x="3235325" y="14373225"/>
          <a:ext cx="714375"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36830</xdr:rowOff>
    </xdr:from>
    <xdr:to>
      <xdr:col>15</xdr:col>
      <xdr:colOff>101600</xdr:colOff>
      <xdr:row>84</xdr:row>
      <xdr:rowOff>138430</xdr:rowOff>
    </xdr:to>
    <xdr:sp macro="" textlink="">
      <xdr:nvSpPr>
        <xdr:cNvPr id="266" name="楕円 265"/>
        <xdr:cNvSpPr/>
      </xdr:nvSpPr>
      <xdr:spPr>
        <a:xfrm>
          <a:off x="2428875"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87630</xdr:rowOff>
    </xdr:to>
    <xdr:cxnSp macro="">
      <xdr:nvCxnSpPr>
        <xdr:cNvPr id="267" name="直線コネクタ 266"/>
        <xdr:cNvCxnSpPr/>
      </xdr:nvCxnSpPr>
      <xdr:spPr>
        <a:xfrm flipV="1">
          <a:off x="2479675" y="14417039"/>
          <a:ext cx="75565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68" name="n_1aveValue【福祉施設】&#10;有形固定資産減価償却率"/>
        <xdr:cNvSpPr txBox="1"/>
      </xdr:nvSpPr>
      <xdr:spPr>
        <a:xfrm>
          <a:off x="306769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69" name="n_2aveValue【福祉施設】&#10;有形固定資産減価償却率"/>
        <xdr:cNvSpPr txBox="1"/>
      </xdr:nvSpPr>
      <xdr:spPr>
        <a:xfrm>
          <a:off x="230569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270" name="n_1mainValue【福祉施設】&#10;有形固定資産減価償却率"/>
        <xdr:cNvSpPr txBox="1"/>
      </xdr:nvSpPr>
      <xdr:spPr>
        <a:xfrm>
          <a:off x="306769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129557</xdr:rowOff>
    </xdr:from>
    <xdr:ext cx="405111" cy="259045"/>
    <xdr:sp macro="" textlink="">
      <xdr:nvSpPr>
        <xdr:cNvPr id="271" name="n_2mainValue【福祉施設】&#10;有形固定資産減価償却率"/>
        <xdr:cNvSpPr txBox="1"/>
      </xdr:nvSpPr>
      <xdr:spPr>
        <a:xfrm>
          <a:off x="230569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8905240"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8943975"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8845550" y="147759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8943975"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8845550" y="135666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98" name="【福祉施設】&#10;一人当たり面積平均値テキスト"/>
        <xdr:cNvSpPr txBox="1"/>
      </xdr:nvSpPr>
      <xdr:spPr>
        <a:xfrm>
          <a:off x="8943975"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8883650" y="145742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815975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7413625" y="145376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37592</xdr:rowOff>
    </xdr:from>
    <xdr:to>
      <xdr:col>55</xdr:col>
      <xdr:colOff>50800</xdr:colOff>
      <xdr:row>85</xdr:row>
      <xdr:rowOff>139192</xdr:rowOff>
    </xdr:to>
    <xdr:sp macro="" textlink="">
      <xdr:nvSpPr>
        <xdr:cNvPr id="307" name="楕円 306"/>
        <xdr:cNvSpPr/>
      </xdr:nvSpPr>
      <xdr:spPr>
        <a:xfrm>
          <a:off x="8883650" y="146108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150893</xdr:rowOff>
    </xdr:from>
    <xdr:ext cx="469744" cy="259045"/>
    <xdr:sp macro="" textlink="">
      <xdr:nvSpPr>
        <xdr:cNvPr id="308" name="【福祉施設】&#10;一人当たり面積該当値テキスト"/>
        <xdr:cNvSpPr txBox="1"/>
      </xdr:nvSpPr>
      <xdr:spPr>
        <a:xfrm>
          <a:off x="8943975" y="1455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35306</xdr:rowOff>
    </xdr:from>
    <xdr:to>
      <xdr:col>50</xdr:col>
      <xdr:colOff>165100</xdr:colOff>
      <xdr:row>85</xdr:row>
      <xdr:rowOff>136906</xdr:rowOff>
    </xdr:to>
    <xdr:sp macro="" textlink="">
      <xdr:nvSpPr>
        <xdr:cNvPr id="309" name="楕円 308"/>
        <xdr:cNvSpPr/>
      </xdr:nvSpPr>
      <xdr:spPr>
        <a:xfrm>
          <a:off x="815975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86106</xdr:rowOff>
    </xdr:from>
    <xdr:to>
      <xdr:col>55</xdr:col>
      <xdr:colOff>0</xdr:colOff>
      <xdr:row>85</xdr:row>
      <xdr:rowOff>88392</xdr:rowOff>
    </xdr:to>
    <xdr:cxnSp macro="">
      <xdr:nvCxnSpPr>
        <xdr:cNvPr id="310" name="直線コネクタ 309"/>
        <xdr:cNvCxnSpPr/>
      </xdr:nvCxnSpPr>
      <xdr:spPr>
        <a:xfrm>
          <a:off x="8210550" y="14659356"/>
          <a:ext cx="6953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17018</xdr:rowOff>
    </xdr:from>
    <xdr:to>
      <xdr:col>46</xdr:col>
      <xdr:colOff>38100</xdr:colOff>
      <xdr:row>85</xdr:row>
      <xdr:rowOff>118618</xdr:rowOff>
    </xdr:to>
    <xdr:sp macro="" textlink="">
      <xdr:nvSpPr>
        <xdr:cNvPr id="311" name="楕円 310"/>
        <xdr:cNvSpPr/>
      </xdr:nvSpPr>
      <xdr:spPr>
        <a:xfrm>
          <a:off x="7413625" y="145902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67818</xdr:rowOff>
    </xdr:from>
    <xdr:to>
      <xdr:col>50</xdr:col>
      <xdr:colOff>114300</xdr:colOff>
      <xdr:row>85</xdr:row>
      <xdr:rowOff>86106</xdr:rowOff>
    </xdr:to>
    <xdr:cxnSp macro="">
      <xdr:nvCxnSpPr>
        <xdr:cNvPr id="312" name="直線コネクタ 311"/>
        <xdr:cNvCxnSpPr/>
      </xdr:nvCxnSpPr>
      <xdr:spPr>
        <a:xfrm>
          <a:off x="7445375" y="14641068"/>
          <a:ext cx="7651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313" name="n_1aveValue【福祉施設】&#10;一人当たり面積"/>
        <xdr:cNvSpPr txBox="1"/>
      </xdr:nvSpPr>
      <xdr:spPr>
        <a:xfrm>
          <a:off x="7991552"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314" name="n_2aveValue【福祉施設】&#10;一人当たり面積"/>
        <xdr:cNvSpPr txBox="1"/>
      </xdr:nvSpPr>
      <xdr:spPr>
        <a:xfrm>
          <a:off x="72581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128033</xdr:rowOff>
    </xdr:from>
    <xdr:ext cx="469744" cy="259045"/>
    <xdr:sp macro="" textlink="">
      <xdr:nvSpPr>
        <xdr:cNvPr id="315" name="n_1mainValue【福祉施設】&#10;一人当たり面積"/>
        <xdr:cNvSpPr txBox="1"/>
      </xdr:nvSpPr>
      <xdr:spPr>
        <a:xfrm>
          <a:off x="7991552"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109745</xdr:rowOff>
    </xdr:from>
    <xdr:ext cx="469744" cy="259045"/>
    <xdr:sp macro="" textlink="">
      <xdr:nvSpPr>
        <xdr:cNvPr id="316" name="n_2mainValue【福祉施設】&#10;一人当たり面積"/>
        <xdr:cNvSpPr txBox="1"/>
      </xdr:nvSpPr>
      <xdr:spPr>
        <a:xfrm>
          <a:off x="72581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39490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39878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3889375" y="186548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39878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3889375" y="17247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47" name="【市民会館】&#10;有形固定資産減価償却率平均値テキスト"/>
        <xdr:cNvSpPr txBox="1"/>
      </xdr:nvSpPr>
      <xdr:spPr>
        <a:xfrm>
          <a:off x="39878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38989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203575" y="177761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0" name="フローチャート: 判断 349"/>
        <xdr:cNvSpPr/>
      </xdr:nvSpPr>
      <xdr:spPr>
        <a:xfrm>
          <a:off x="2428875"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51526</xdr:rowOff>
    </xdr:from>
    <xdr:to>
      <xdr:col>24</xdr:col>
      <xdr:colOff>114300</xdr:colOff>
      <xdr:row>104</xdr:row>
      <xdr:rowOff>153126</xdr:rowOff>
    </xdr:to>
    <xdr:sp macro="" textlink="">
      <xdr:nvSpPr>
        <xdr:cNvPr id="356" name="楕円 355"/>
        <xdr:cNvSpPr/>
      </xdr:nvSpPr>
      <xdr:spPr>
        <a:xfrm>
          <a:off x="38989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29953</xdr:rowOff>
    </xdr:from>
    <xdr:ext cx="405111" cy="259045"/>
    <xdr:sp macro="" textlink="">
      <xdr:nvSpPr>
        <xdr:cNvPr id="357" name="【市民会館】&#10;有形固定資産減価償却率該当値テキスト"/>
        <xdr:cNvSpPr txBox="1"/>
      </xdr:nvSpPr>
      <xdr:spPr>
        <a:xfrm>
          <a:off x="3987800" y="178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85816</xdr:rowOff>
    </xdr:from>
    <xdr:to>
      <xdr:col>20</xdr:col>
      <xdr:colOff>38100</xdr:colOff>
      <xdr:row>105</xdr:row>
      <xdr:rowOff>15966</xdr:rowOff>
    </xdr:to>
    <xdr:sp macro="" textlink="">
      <xdr:nvSpPr>
        <xdr:cNvPr id="358" name="楕円 357"/>
        <xdr:cNvSpPr/>
      </xdr:nvSpPr>
      <xdr:spPr>
        <a:xfrm>
          <a:off x="3203575" y="179166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102326</xdr:rowOff>
    </xdr:from>
    <xdr:to>
      <xdr:col>24</xdr:col>
      <xdr:colOff>63500</xdr:colOff>
      <xdr:row>104</xdr:row>
      <xdr:rowOff>136616</xdr:rowOff>
    </xdr:to>
    <xdr:cxnSp macro="">
      <xdr:nvCxnSpPr>
        <xdr:cNvPr id="359" name="直線コネクタ 358"/>
        <xdr:cNvCxnSpPr/>
      </xdr:nvCxnSpPr>
      <xdr:spPr>
        <a:xfrm flipV="1">
          <a:off x="3235325" y="17933126"/>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121738</xdr:rowOff>
    </xdr:from>
    <xdr:to>
      <xdr:col>15</xdr:col>
      <xdr:colOff>101600</xdr:colOff>
      <xdr:row>105</xdr:row>
      <xdr:rowOff>51888</xdr:rowOff>
    </xdr:to>
    <xdr:sp macro="" textlink="">
      <xdr:nvSpPr>
        <xdr:cNvPr id="360" name="楕円 359"/>
        <xdr:cNvSpPr/>
      </xdr:nvSpPr>
      <xdr:spPr>
        <a:xfrm>
          <a:off x="2428875"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136616</xdr:rowOff>
    </xdr:from>
    <xdr:to>
      <xdr:col>19</xdr:col>
      <xdr:colOff>177800</xdr:colOff>
      <xdr:row>105</xdr:row>
      <xdr:rowOff>1088</xdr:rowOff>
    </xdr:to>
    <xdr:cxnSp macro="">
      <xdr:nvCxnSpPr>
        <xdr:cNvPr id="361" name="直線コネクタ 360"/>
        <xdr:cNvCxnSpPr/>
      </xdr:nvCxnSpPr>
      <xdr:spPr>
        <a:xfrm flipV="1">
          <a:off x="2479675" y="17967416"/>
          <a:ext cx="7556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62" name="n_1aveValue【市民会館】&#10;有形固定資産減価償却率"/>
        <xdr:cNvSpPr txBox="1"/>
      </xdr:nvSpPr>
      <xdr:spPr>
        <a:xfrm>
          <a:off x="306769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63" name="n_2aveValue【市民会館】&#10;有形固定資産減価償却率"/>
        <xdr:cNvSpPr txBox="1"/>
      </xdr:nvSpPr>
      <xdr:spPr>
        <a:xfrm>
          <a:off x="230569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7093</xdr:rowOff>
    </xdr:from>
    <xdr:ext cx="405111" cy="259045"/>
    <xdr:sp macro="" textlink="">
      <xdr:nvSpPr>
        <xdr:cNvPr id="364" name="n_1mainValue【市民会館】&#10;有形固定資産減価償却率"/>
        <xdr:cNvSpPr txBox="1"/>
      </xdr:nvSpPr>
      <xdr:spPr>
        <a:xfrm>
          <a:off x="306769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43015</xdr:rowOff>
    </xdr:from>
    <xdr:ext cx="405111" cy="259045"/>
    <xdr:sp macro="" textlink="">
      <xdr:nvSpPr>
        <xdr:cNvPr id="365" name="n_2mainValue【市民会館】&#10;有形固定資産減価償却率"/>
        <xdr:cNvSpPr txBox="1"/>
      </xdr:nvSpPr>
      <xdr:spPr>
        <a:xfrm>
          <a:off x="230569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8905240"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8943975"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8845550" y="185699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8943975"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8845550" y="17129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4" name="【市民会館】&#10;一人当たり面積平均値テキスト"/>
        <xdr:cNvSpPr txBox="1"/>
      </xdr:nvSpPr>
      <xdr:spPr>
        <a:xfrm>
          <a:off x="8943975"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8883650" y="18176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815975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7" name="フローチャート: 判断 396"/>
        <xdr:cNvSpPr/>
      </xdr:nvSpPr>
      <xdr:spPr>
        <a:xfrm>
          <a:off x="7413625" y="181648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03" name="楕円 402"/>
        <xdr:cNvSpPr/>
      </xdr:nvSpPr>
      <xdr:spPr>
        <a:xfrm>
          <a:off x="8883650" y="18389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22877</xdr:rowOff>
    </xdr:from>
    <xdr:ext cx="469744" cy="259045"/>
    <xdr:sp macro="" textlink="">
      <xdr:nvSpPr>
        <xdr:cNvPr id="404" name="【市民会館】&#10;一人当たり面積該当値テキスト"/>
        <xdr:cNvSpPr txBox="1"/>
      </xdr:nvSpPr>
      <xdr:spPr>
        <a:xfrm>
          <a:off x="8943975"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405" name="楕円 404"/>
        <xdr:cNvSpPr/>
      </xdr:nvSpPr>
      <xdr:spPr>
        <a:xfrm>
          <a:off x="815975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95250</xdr:rowOff>
    </xdr:from>
    <xdr:to>
      <xdr:col>55</xdr:col>
      <xdr:colOff>0</xdr:colOff>
      <xdr:row>107</xdr:row>
      <xdr:rowOff>95250</xdr:rowOff>
    </xdr:to>
    <xdr:cxnSp macro="">
      <xdr:nvCxnSpPr>
        <xdr:cNvPr id="406" name="直線コネクタ 405"/>
        <xdr:cNvCxnSpPr/>
      </xdr:nvCxnSpPr>
      <xdr:spPr>
        <a:xfrm>
          <a:off x="8210550" y="184404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55880</xdr:rowOff>
    </xdr:from>
    <xdr:to>
      <xdr:col>46</xdr:col>
      <xdr:colOff>38100</xdr:colOff>
      <xdr:row>107</xdr:row>
      <xdr:rowOff>157480</xdr:rowOff>
    </xdr:to>
    <xdr:sp macro="" textlink="">
      <xdr:nvSpPr>
        <xdr:cNvPr id="407" name="楕円 406"/>
        <xdr:cNvSpPr/>
      </xdr:nvSpPr>
      <xdr:spPr>
        <a:xfrm>
          <a:off x="7413625" y="184010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106680</xdr:rowOff>
    </xdr:to>
    <xdr:cxnSp macro="">
      <xdr:nvCxnSpPr>
        <xdr:cNvPr id="408" name="直線コネクタ 407"/>
        <xdr:cNvCxnSpPr/>
      </xdr:nvCxnSpPr>
      <xdr:spPr>
        <a:xfrm flipV="1">
          <a:off x="7445375" y="18440400"/>
          <a:ext cx="7651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9" name="n_1aveValue【市民会館】&#10;一人当たり面積"/>
        <xdr:cNvSpPr txBox="1"/>
      </xdr:nvSpPr>
      <xdr:spPr>
        <a:xfrm>
          <a:off x="7991552"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410" name="n_2aveValue【市民会館】&#10;一人当たり面積"/>
        <xdr:cNvSpPr txBox="1"/>
      </xdr:nvSpPr>
      <xdr:spPr>
        <a:xfrm>
          <a:off x="72581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137177</xdr:rowOff>
    </xdr:from>
    <xdr:ext cx="469744" cy="259045"/>
    <xdr:sp macro="" textlink="">
      <xdr:nvSpPr>
        <xdr:cNvPr id="411" name="n_1mainValue【市民会館】&#10;一人当たり面積"/>
        <xdr:cNvSpPr txBox="1"/>
      </xdr:nvSpPr>
      <xdr:spPr>
        <a:xfrm>
          <a:off x="7991552"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148607</xdr:rowOff>
    </xdr:from>
    <xdr:ext cx="469744" cy="259045"/>
    <xdr:sp macro="" textlink="">
      <xdr:nvSpPr>
        <xdr:cNvPr id="412" name="n_2mainValue【市民会館】&#10;一人当たり面積"/>
        <xdr:cNvSpPr txBox="1"/>
      </xdr:nvSpPr>
      <xdr:spPr>
        <a:xfrm>
          <a:off x="72581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8" name="直線コネクタ 437"/>
        <xdr:cNvCxnSpPr/>
      </xdr:nvCxnSpPr>
      <xdr:spPr>
        <a:xfrm flipV="1">
          <a:off x="13889989"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9" name="【一般廃棄物処理施設】&#10;有形固定資産減価償却率最小値テキスト"/>
        <xdr:cNvSpPr txBox="1"/>
      </xdr:nvSpPr>
      <xdr:spPr>
        <a:xfrm>
          <a:off x="13928725"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0" name="直線コネクタ 439"/>
        <xdr:cNvCxnSpPr/>
      </xdr:nvCxnSpPr>
      <xdr:spPr>
        <a:xfrm>
          <a:off x="13801725" y="71987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1" name="【一般廃棄物処理施設】&#10;有形固定資産減価償却率最大値テキスト"/>
        <xdr:cNvSpPr txBox="1"/>
      </xdr:nvSpPr>
      <xdr:spPr>
        <a:xfrm>
          <a:off x="13928725"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2" name="直線コネクタ 441"/>
        <xdr:cNvCxnSpPr/>
      </xdr:nvCxnSpPr>
      <xdr:spPr>
        <a:xfrm>
          <a:off x="13801725" y="58205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43" name="【一般廃棄物処理施設】&#10;有形固定資産減価償却率平均値テキスト"/>
        <xdr:cNvSpPr txBox="1"/>
      </xdr:nvSpPr>
      <xdr:spPr>
        <a:xfrm>
          <a:off x="13928725"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4" name="フローチャート: 判断 443"/>
        <xdr:cNvSpPr/>
      </xdr:nvSpPr>
      <xdr:spPr>
        <a:xfrm>
          <a:off x="13839825" y="62988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5" name="フローチャート: 判断 444"/>
        <xdr:cNvSpPr/>
      </xdr:nvSpPr>
      <xdr:spPr>
        <a:xfrm>
          <a:off x="13115925"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6" name="フローチャート: 判断 445"/>
        <xdr:cNvSpPr/>
      </xdr:nvSpPr>
      <xdr:spPr>
        <a:xfrm>
          <a:off x="123698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41728</xdr:rowOff>
    </xdr:from>
    <xdr:to>
      <xdr:col>85</xdr:col>
      <xdr:colOff>177800</xdr:colOff>
      <xdr:row>35</xdr:row>
      <xdr:rowOff>143328</xdr:rowOff>
    </xdr:to>
    <xdr:sp macro="" textlink="">
      <xdr:nvSpPr>
        <xdr:cNvPr id="452" name="楕円 451"/>
        <xdr:cNvSpPr/>
      </xdr:nvSpPr>
      <xdr:spPr>
        <a:xfrm>
          <a:off x="13839825" y="60424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64605</xdr:rowOff>
    </xdr:from>
    <xdr:ext cx="405111" cy="259045"/>
    <xdr:sp macro="" textlink="">
      <xdr:nvSpPr>
        <xdr:cNvPr id="453" name="【一般廃棄物処理施設】&#10;有形固定資産減価償却率該当値テキスト"/>
        <xdr:cNvSpPr txBox="1"/>
      </xdr:nvSpPr>
      <xdr:spPr>
        <a:xfrm>
          <a:off x="13928725" y="589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79284</xdr:rowOff>
    </xdr:from>
    <xdr:to>
      <xdr:col>81</xdr:col>
      <xdr:colOff>101600</xdr:colOff>
      <xdr:row>36</xdr:row>
      <xdr:rowOff>9434</xdr:rowOff>
    </xdr:to>
    <xdr:sp macro="" textlink="">
      <xdr:nvSpPr>
        <xdr:cNvPr id="454" name="楕円 453"/>
        <xdr:cNvSpPr/>
      </xdr:nvSpPr>
      <xdr:spPr>
        <a:xfrm>
          <a:off x="13115925"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92528</xdr:rowOff>
    </xdr:from>
    <xdr:to>
      <xdr:col>85</xdr:col>
      <xdr:colOff>127000</xdr:colOff>
      <xdr:row>35</xdr:row>
      <xdr:rowOff>130084</xdr:rowOff>
    </xdr:to>
    <xdr:cxnSp macro="">
      <xdr:nvCxnSpPr>
        <xdr:cNvPr id="455" name="直線コネクタ 454"/>
        <xdr:cNvCxnSpPr/>
      </xdr:nvCxnSpPr>
      <xdr:spPr>
        <a:xfrm flipV="1">
          <a:off x="13166725" y="6093278"/>
          <a:ext cx="7239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116840</xdr:rowOff>
    </xdr:from>
    <xdr:to>
      <xdr:col>76</xdr:col>
      <xdr:colOff>165100</xdr:colOff>
      <xdr:row>36</xdr:row>
      <xdr:rowOff>46990</xdr:rowOff>
    </xdr:to>
    <xdr:sp macro="" textlink="">
      <xdr:nvSpPr>
        <xdr:cNvPr id="456" name="楕円 455"/>
        <xdr:cNvSpPr/>
      </xdr:nvSpPr>
      <xdr:spPr>
        <a:xfrm>
          <a:off x="123698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130084</xdr:rowOff>
    </xdr:from>
    <xdr:to>
      <xdr:col>81</xdr:col>
      <xdr:colOff>50800</xdr:colOff>
      <xdr:row>35</xdr:row>
      <xdr:rowOff>167640</xdr:rowOff>
    </xdr:to>
    <xdr:cxnSp macro="">
      <xdr:nvCxnSpPr>
        <xdr:cNvPr id="457" name="直線コネクタ 456"/>
        <xdr:cNvCxnSpPr/>
      </xdr:nvCxnSpPr>
      <xdr:spPr>
        <a:xfrm flipV="1">
          <a:off x="12420600" y="6130834"/>
          <a:ext cx="74612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58" name="n_1aveValue【一般廃棄物処理施設】&#10;有形固定資産減価償却率"/>
        <xdr:cNvSpPr txBox="1"/>
      </xdr:nvSpPr>
      <xdr:spPr>
        <a:xfrm>
          <a:off x="12980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129557</xdr:rowOff>
    </xdr:from>
    <xdr:ext cx="405111" cy="259045"/>
    <xdr:sp macro="" textlink="">
      <xdr:nvSpPr>
        <xdr:cNvPr id="459" name="n_2aveValue【一般廃棄物処理施設】&#10;有形固定資産減価償却率"/>
        <xdr:cNvSpPr txBox="1"/>
      </xdr:nvSpPr>
      <xdr:spPr>
        <a:xfrm>
          <a:off x="12246619"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25961</xdr:rowOff>
    </xdr:from>
    <xdr:ext cx="405111" cy="259045"/>
    <xdr:sp macro="" textlink="">
      <xdr:nvSpPr>
        <xdr:cNvPr id="460" name="n_1mainValue【一般廃棄物処理施設】&#10;有形固定資産減価償却率"/>
        <xdr:cNvSpPr txBox="1"/>
      </xdr:nvSpPr>
      <xdr:spPr>
        <a:xfrm>
          <a:off x="12980044"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63517</xdr:rowOff>
    </xdr:from>
    <xdr:ext cx="405111" cy="259045"/>
    <xdr:sp macro="" textlink="">
      <xdr:nvSpPr>
        <xdr:cNvPr id="461" name="n_2mainValue【一般廃棄物処理施設】&#10;有形固定資産減価償却率"/>
        <xdr:cNvSpPr txBox="1"/>
      </xdr:nvSpPr>
      <xdr:spPr>
        <a:xfrm>
          <a:off x="12246619"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3" name="テキスト ボックス 472"/>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5" name="テキスト ボックス 474"/>
        <xdr:cNvSpPr txBox="1"/>
      </xdr:nvSpPr>
      <xdr:spPr>
        <a:xfrm>
          <a:off x="150992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7" name="テキスト ボックス 476"/>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9" name="テキスト ボックス 478"/>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1" name="テキスト ボックス 480"/>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85" name="直線コネクタ 484"/>
        <xdr:cNvCxnSpPr/>
      </xdr:nvCxnSpPr>
      <xdr:spPr>
        <a:xfrm flipV="1">
          <a:off x="188461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6" name="【一般廃棄物処理施設】&#10;一人当たり有形固定資産（償却資産）額最小値テキスト"/>
        <xdr:cNvSpPr txBox="1"/>
      </xdr:nvSpPr>
      <xdr:spPr>
        <a:xfrm>
          <a:off x="188849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7" name="直線コネクタ 486"/>
        <xdr:cNvCxnSpPr/>
      </xdr:nvCxnSpPr>
      <xdr:spPr>
        <a:xfrm>
          <a:off x="18786475" y="72234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8" name="【一般廃棄物処理施設】&#10;一人当たり有形固定資産（償却資産）額最大値テキスト"/>
        <xdr:cNvSpPr txBox="1"/>
      </xdr:nvSpPr>
      <xdr:spPr>
        <a:xfrm>
          <a:off x="188849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9" name="直線コネクタ 488"/>
        <xdr:cNvCxnSpPr/>
      </xdr:nvCxnSpPr>
      <xdr:spPr>
        <a:xfrm>
          <a:off x="18786475" y="57831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490" name="【一般廃棄物処理施設】&#10;一人当たり有形固定資産（償却資産）額平均値テキスト"/>
        <xdr:cNvSpPr txBox="1"/>
      </xdr:nvSpPr>
      <xdr:spPr>
        <a:xfrm>
          <a:off x="188849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91" name="フローチャート: 判断 490"/>
        <xdr:cNvSpPr/>
      </xdr:nvSpPr>
      <xdr:spPr>
        <a:xfrm>
          <a:off x="187960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92" name="フローチャート: 判断 491"/>
        <xdr:cNvSpPr/>
      </xdr:nvSpPr>
      <xdr:spPr>
        <a:xfrm>
          <a:off x="18100675" y="6686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93" name="フローチャート: 判断 492"/>
        <xdr:cNvSpPr/>
      </xdr:nvSpPr>
      <xdr:spPr>
        <a:xfrm>
          <a:off x="17325975"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2349</xdr:rowOff>
    </xdr:from>
    <xdr:to>
      <xdr:col>116</xdr:col>
      <xdr:colOff>114300</xdr:colOff>
      <xdr:row>40</xdr:row>
      <xdr:rowOff>103949</xdr:rowOff>
    </xdr:to>
    <xdr:sp macro="" textlink="">
      <xdr:nvSpPr>
        <xdr:cNvPr id="499" name="楕円 498"/>
        <xdr:cNvSpPr/>
      </xdr:nvSpPr>
      <xdr:spPr>
        <a:xfrm>
          <a:off x="18796000" y="686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152226</xdr:rowOff>
    </xdr:from>
    <xdr:ext cx="534377" cy="259045"/>
    <xdr:sp macro="" textlink="">
      <xdr:nvSpPr>
        <xdr:cNvPr id="500" name="【一般廃棄物処理施設】&#10;一人当たり有形固定資産（償却資産）額該当値テキスト"/>
        <xdr:cNvSpPr txBox="1"/>
      </xdr:nvSpPr>
      <xdr:spPr>
        <a:xfrm>
          <a:off x="18884900" y="683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169601</xdr:rowOff>
    </xdr:from>
    <xdr:to>
      <xdr:col>112</xdr:col>
      <xdr:colOff>38100</xdr:colOff>
      <xdr:row>40</xdr:row>
      <xdr:rowOff>99751</xdr:rowOff>
    </xdr:to>
    <xdr:sp macro="" textlink="">
      <xdr:nvSpPr>
        <xdr:cNvPr id="501" name="楕円 500"/>
        <xdr:cNvSpPr/>
      </xdr:nvSpPr>
      <xdr:spPr>
        <a:xfrm>
          <a:off x="18100675" y="68561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48951</xdr:rowOff>
    </xdr:from>
    <xdr:to>
      <xdr:col>116</xdr:col>
      <xdr:colOff>63500</xdr:colOff>
      <xdr:row>40</xdr:row>
      <xdr:rowOff>53149</xdr:rowOff>
    </xdr:to>
    <xdr:cxnSp macro="">
      <xdr:nvCxnSpPr>
        <xdr:cNvPr id="502" name="直線コネクタ 501"/>
        <xdr:cNvCxnSpPr/>
      </xdr:nvCxnSpPr>
      <xdr:spPr>
        <a:xfrm>
          <a:off x="18132425" y="6906951"/>
          <a:ext cx="714375"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165737</xdr:rowOff>
    </xdr:from>
    <xdr:to>
      <xdr:col>107</xdr:col>
      <xdr:colOff>101600</xdr:colOff>
      <xdr:row>40</xdr:row>
      <xdr:rowOff>95887</xdr:rowOff>
    </xdr:to>
    <xdr:sp macro="" textlink="">
      <xdr:nvSpPr>
        <xdr:cNvPr id="503" name="楕円 502"/>
        <xdr:cNvSpPr/>
      </xdr:nvSpPr>
      <xdr:spPr>
        <a:xfrm>
          <a:off x="17325975" y="68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45087</xdr:rowOff>
    </xdr:from>
    <xdr:to>
      <xdr:col>111</xdr:col>
      <xdr:colOff>177800</xdr:colOff>
      <xdr:row>40</xdr:row>
      <xdr:rowOff>48951</xdr:rowOff>
    </xdr:to>
    <xdr:cxnSp macro="">
      <xdr:nvCxnSpPr>
        <xdr:cNvPr id="504" name="直線コネクタ 503"/>
        <xdr:cNvCxnSpPr/>
      </xdr:nvCxnSpPr>
      <xdr:spPr>
        <a:xfrm>
          <a:off x="17376775" y="6903087"/>
          <a:ext cx="75565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505" name="n_1aveValue【一般廃棄物処理施設】&#10;一人当たり有形固定資産（償却資産）額"/>
        <xdr:cNvSpPr txBox="1"/>
      </xdr:nvSpPr>
      <xdr:spPr>
        <a:xfrm>
          <a:off x="1790016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506" name="n_2aveValue【一般廃棄物処理施設】&#10;一人当たり有形固定資産（償却資産）額"/>
        <xdr:cNvSpPr txBox="1"/>
      </xdr:nvSpPr>
      <xdr:spPr>
        <a:xfrm>
          <a:off x="17166736"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90878</xdr:rowOff>
    </xdr:from>
    <xdr:ext cx="534377" cy="259045"/>
    <xdr:sp macro="" textlink="">
      <xdr:nvSpPr>
        <xdr:cNvPr id="507" name="n_1mainValue【一般廃棄物処理施設】&#10;一人当たり有形固定資産（償却資産）額"/>
        <xdr:cNvSpPr txBox="1"/>
      </xdr:nvSpPr>
      <xdr:spPr>
        <a:xfrm>
          <a:off x="17900161" y="69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87014</xdr:rowOff>
    </xdr:from>
    <xdr:ext cx="534377" cy="259045"/>
    <xdr:sp macro="" textlink="">
      <xdr:nvSpPr>
        <xdr:cNvPr id="508" name="n_2mainValue【一般廃棄物処理施設】&#10;一人当たり有形固定資産（償却資産）額"/>
        <xdr:cNvSpPr txBox="1"/>
      </xdr:nvSpPr>
      <xdr:spPr>
        <a:xfrm>
          <a:off x="17166736" y="69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0" name="テキスト ボックス 519"/>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0" name="テキスト ボックス 529"/>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2" name="テキスト ボックス 531"/>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34" name="直線コネクタ 533"/>
        <xdr:cNvCxnSpPr/>
      </xdr:nvCxnSpPr>
      <xdr:spPr>
        <a:xfrm flipV="1">
          <a:off x="13889989"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35" name="【保健センター・保健所】&#10;有形固定資産減価償却率最小値テキスト"/>
        <xdr:cNvSpPr txBox="1"/>
      </xdr:nvSpPr>
      <xdr:spPr>
        <a:xfrm>
          <a:off x="13928725"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36" name="直線コネクタ 535"/>
        <xdr:cNvCxnSpPr/>
      </xdr:nvCxnSpPr>
      <xdr:spPr>
        <a:xfrm>
          <a:off x="13801725" y="109319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7" name="【保健センター・保健所】&#10;有形固定資産減価償却率最大値テキスト"/>
        <xdr:cNvSpPr txBox="1"/>
      </xdr:nvSpPr>
      <xdr:spPr>
        <a:xfrm>
          <a:off x="1392872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8" name="直線コネクタ 537"/>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39" name="【保健センター・保健所】&#10;有形固定資産減価償却率平均値テキスト"/>
        <xdr:cNvSpPr txBox="1"/>
      </xdr:nvSpPr>
      <xdr:spPr>
        <a:xfrm>
          <a:off x="13928725"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40" name="フローチャート: 判断 539"/>
        <xdr:cNvSpPr/>
      </xdr:nvSpPr>
      <xdr:spPr>
        <a:xfrm>
          <a:off x="13839825" y="104501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41" name="フローチャート: 判断 540"/>
        <xdr:cNvSpPr/>
      </xdr:nvSpPr>
      <xdr:spPr>
        <a:xfrm>
          <a:off x="13115925"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42" name="フローチャート: 判断 541"/>
        <xdr:cNvSpPr/>
      </xdr:nvSpPr>
      <xdr:spPr>
        <a:xfrm>
          <a:off x="123698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58601</xdr:rowOff>
    </xdr:from>
    <xdr:to>
      <xdr:col>85</xdr:col>
      <xdr:colOff>177800</xdr:colOff>
      <xdr:row>58</xdr:row>
      <xdr:rowOff>160201</xdr:rowOff>
    </xdr:to>
    <xdr:sp macro="" textlink="">
      <xdr:nvSpPr>
        <xdr:cNvPr id="548" name="楕円 547"/>
        <xdr:cNvSpPr/>
      </xdr:nvSpPr>
      <xdr:spPr>
        <a:xfrm>
          <a:off x="13839825" y="100027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81478</xdr:rowOff>
    </xdr:from>
    <xdr:ext cx="405111" cy="259045"/>
    <xdr:sp macro="" textlink="">
      <xdr:nvSpPr>
        <xdr:cNvPr id="549" name="【保健センター・保健所】&#10;有形固定資産減価償却率該当値テキスト"/>
        <xdr:cNvSpPr txBox="1"/>
      </xdr:nvSpPr>
      <xdr:spPr>
        <a:xfrm>
          <a:off x="13928725" y="985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94524</xdr:rowOff>
    </xdr:from>
    <xdr:to>
      <xdr:col>81</xdr:col>
      <xdr:colOff>101600</xdr:colOff>
      <xdr:row>59</xdr:row>
      <xdr:rowOff>24674</xdr:rowOff>
    </xdr:to>
    <xdr:sp macro="" textlink="">
      <xdr:nvSpPr>
        <xdr:cNvPr id="550" name="楕円 549"/>
        <xdr:cNvSpPr/>
      </xdr:nvSpPr>
      <xdr:spPr>
        <a:xfrm>
          <a:off x="13115925"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109401</xdr:rowOff>
    </xdr:from>
    <xdr:to>
      <xdr:col>85</xdr:col>
      <xdr:colOff>127000</xdr:colOff>
      <xdr:row>58</xdr:row>
      <xdr:rowOff>145324</xdr:rowOff>
    </xdr:to>
    <xdr:cxnSp macro="">
      <xdr:nvCxnSpPr>
        <xdr:cNvPr id="551" name="直線コネクタ 550"/>
        <xdr:cNvCxnSpPr/>
      </xdr:nvCxnSpPr>
      <xdr:spPr>
        <a:xfrm flipV="1">
          <a:off x="13166725" y="10053501"/>
          <a:ext cx="7239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552" name="楕円 551"/>
        <xdr:cNvSpPr/>
      </xdr:nvSpPr>
      <xdr:spPr>
        <a:xfrm>
          <a:off x="123698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145324</xdr:rowOff>
    </xdr:from>
    <xdr:to>
      <xdr:col>81</xdr:col>
      <xdr:colOff>50800</xdr:colOff>
      <xdr:row>59</xdr:row>
      <xdr:rowOff>8165</xdr:rowOff>
    </xdr:to>
    <xdr:cxnSp macro="">
      <xdr:nvCxnSpPr>
        <xdr:cNvPr id="553" name="直線コネクタ 552"/>
        <xdr:cNvCxnSpPr/>
      </xdr:nvCxnSpPr>
      <xdr:spPr>
        <a:xfrm flipV="1">
          <a:off x="12420600" y="10089424"/>
          <a:ext cx="74612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54" name="n_1aveValue【保健センター・保健所】&#10;有形固定資産減価償却率"/>
        <xdr:cNvSpPr txBox="1"/>
      </xdr:nvSpPr>
      <xdr:spPr>
        <a:xfrm>
          <a:off x="12980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55" name="n_2aveValue【保健センター・保健所】&#10;有形固定資産減価償却率"/>
        <xdr:cNvSpPr txBox="1"/>
      </xdr:nvSpPr>
      <xdr:spPr>
        <a:xfrm>
          <a:off x="12246619"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41201</xdr:rowOff>
    </xdr:from>
    <xdr:ext cx="405111" cy="259045"/>
    <xdr:sp macro="" textlink="">
      <xdr:nvSpPr>
        <xdr:cNvPr id="556" name="n_1mainValue【保健センター・保健所】&#10;有形固定資産減価償却率"/>
        <xdr:cNvSpPr txBox="1"/>
      </xdr:nvSpPr>
      <xdr:spPr>
        <a:xfrm>
          <a:off x="12980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557" name="n_2mainValue【保健センター・保健所】&#10;有形固定資産減価償却率"/>
        <xdr:cNvSpPr txBox="1"/>
      </xdr:nvSpPr>
      <xdr:spPr>
        <a:xfrm>
          <a:off x="12246619"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8" name="直線コネクタ 567"/>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9" name="テキスト ボックス 568"/>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0" name="直線コネクタ 569"/>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1" name="テキスト ボックス 570"/>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2" name="直線コネクタ 571"/>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3" name="テキスト ボックス 572"/>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4" name="直線コネクタ 573"/>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5" name="テキスト ボックス 574"/>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6" name="直線コネクタ 575"/>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7" name="テキスト ボックス 576"/>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8" name="直線コネクタ 577"/>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9" name="テキスト ボックス 578"/>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83" name="直線コネクタ 582"/>
        <xdr:cNvCxnSpPr/>
      </xdr:nvCxnSpPr>
      <xdr:spPr>
        <a:xfrm flipV="1">
          <a:off x="188461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84" name="【保健センター・保健所】&#10;一人当たり面積最小値テキスト"/>
        <xdr:cNvSpPr txBox="1"/>
      </xdr:nvSpPr>
      <xdr:spPr>
        <a:xfrm>
          <a:off x="188849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85" name="直線コネクタ 584"/>
        <xdr:cNvCxnSpPr/>
      </xdr:nvCxnSpPr>
      <xdr:spPr>
        <a:xfrm>
          <a:off x="18786475" y="110925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86" name="【保健センター・保健所】&#10;一人当たり面積最大値テキスト"/>
        <xdr:cNvSpPr txBox="1"/>
      </xdr:nvSpPr>
      <xdr:spPr>
        <a:xfrm>
          <a:off x="188849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87" name="直線コネクタ 586"/>
        <xdr:cNvCxnSpPr/>
      </xdr:nvCxnSpPr>
      <xdr:spPr>
        <a:xfrm>
          <a:off x="18786475" y="94923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88" name="【保健センター・保健所】&#10;一人当たり面積平均値テキスト"/>
        <xdr:cNvSpPr txBox="1"/>
      </xdr:nvSpPr>
      <xdr:spPr>
        <a:xfrm>
          <a:off x="188849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89" name="フローチャート: 判断 588"/>
        <xdr:cNvSpPr/>
      </xdr:nvSpPr>
      <xdr:spPr>
        <a:xfrm>
          <a:off x="18796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90" name="フローチャート: 判断 589"/>
        <xdr:cNvSpPr/>
      </xdr:nvSpPr>
      <xdr:spPr>
        <a:xfrm>
          <a:off x="18100675" y="106607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91" name="フローチャート: 判断 590"/>
        <xdr:cNvSpPr/>
      </xdr:nvSpPr>
      <xdr:spPr>
        <a:xfrm>
          <a:off x="17325975"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87993</xdr:rowOff>
    </xdr:from>
    <xdr:to>
      <xdr:col>116</xdr:col>
      <xdr:colOff>114300</xdr:colOff>
      <xdr:row>64</xdr:row>
      <xdr:rowOff>18143</xdr:rowOff>
    </xdr:to>
    <xdr:sp macro="" textlink="">
      <xdr:nvSpPr>
        <xdr:cNvPr id="597" name="楕円 596"/>
        <xdr:cNvSpPr/>
      </xdr:nvSpPr>
      <xdr:spPr>
        <a:xfrm>
          <a:off x="187960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66420</xdr:rowOff>
    </xdr:from>
    <xdr:ext cx="469744" cy="259045"/>
    <xdr:sp macro="" textlink="">
      <xdr:nvSpPr>
        <xdr:cNvPr id="598" name="【保健センター・保健所】&#10;一人当たり面積該当値テキスト"/>
        <xdr:cNvSpPr txBox="1"/>
      </xdr:nvSpPr>
      <xdr:spPr>
        <a:xfrm>
          <a:off x="18884900"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77107</xdr:rowOff>
    </xdr:from>
    <xdr:to>
      <xdr:col>112</xdr:col>
      <xdr:colOff>38100</xdr:colOff>
      <xdr:row>64</xdr:row>
      <xdr:rowOff>7257</xdr:rowOff>
    </xdr:to>
    <xdr:sp macro="" textlink="">
      <xdr:nvSpPr>
        <xdr:cNvPr id="599" name="楕円 598"/>
        <xdr:cNvSpPr/>
      </xdr:nvSpPr>
      <xdr:spPr>
        <a:xfrm>
          <a:off x="18100675" y="108784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127907</xdr:rowOff>
    </xdr:from>
    <xdr:to>
      <xdr:col>116</xdr:col>
      <xdr:colOff>63500</xdr:colOff>
      <xdr:row>63</xdr:row>
      <xdr:rowOff>138793</xdr:rowOff>
    </xdr:to>
    <xdr:cxnSp macro="">
      <xdr:nvCxnSpPr>
        <xdr:cNvPr id="600" name="直線コネクタ 599"/>
        <xdr:cNvCxnSpPr/>
      </xdr:nvCxnSpPr>
      <xdr:spPr>
        <a:xfrm>
          <a:off x="18132425" y="10929257"/>
          <a:ext cx="714375"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77107</xdr:rowOff>
    </xdr:from>
    <xdr:to>
      <xdr:col>107</xdr:col>
      <xdr:colOff>101600</xdr:colOff>
      <xdr:row>64</xdr:row>
      <xdr:rowOff>7257</xdr:rowOff>
    </xdr:to>
    <xdr:sp macro="" textlink="">
      <xdr:nvSpPr>
        <xdr:cNvPr id="601" name="楕円 600"/>
        <xdr:cNvSpPr/>
      </xdr:nvSpPr>
      <xdr:spPr>
        <a:xfrm>
          <a:off x="17325975"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127907</xdr:rowOff>
    </xdr:from>
    <xdr:to>
      <xdr:col>111</xdr:col>
      <xdr:colOff>177800</xdr:colOff>
      <xdr:row>63</xdr:row>
      <xdr:rowOff>127907</xdr:rowOff>
    </xdr:to>
    <xdr:cxnSp macro="">
      <xdr:nvCxnSpPr>
        <xdr:cNvPr id="602" name="直線コネクタ 601"/>
        <xdr:cNvCxnSpPr/>
      </xdr:nvCxnSpPr>
      <xdr:spPr>
        <a:xfrm>
          <a:off x="17376775" y="10929257"/>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603" name="n_1aveValue【保健センター・保健所】&#10;一人当たり面積"/>
        <xdr:cNvSpPr txBox="1"/>
      </xdr:nvSpPr>
      <xdr:spPr>
        <a:xfrm>
          <a:off x="1793247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604" name="n_2aveValue【保健センター・保健所】&#10;一人当たり面積"/>
        <xdr:cNvSpPr txBox="1"/>
      </xdr:nvSpPr>
      <xdr:spPr>
        <a:xfrm>
          <a:off x="1717047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169834</xdr:rowOff>
    </xdr:from>
    <xdr:ext cx="469744" cy="259045"/>
    <xdr:sp macro="" textlink="">
      <xdr:nvSpPr>
        <xdr:cNvPr id="605" name="n_1mainValue【保健センター・保健所】&#10;一人当たり面積"/>
        <xdr:cNvSpPr txBox="1"/>
      </xdr:nvSpPr>
      <xdr:spPr>
        <a:xfrm>
          <a:off x="1793247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169834</xdr:rowOff>
    </xdr:from>
    <xdr:ext cx="469744" cy="259045"/>
    <xdr:sp macro="" textlink="">
      <xdr:nvSpPr>
        <xdr:cNvPr id="606" name="n_2mainValue【保健センター・保健所】&#10;一人当たり面積"/>
        <xdr:cNvSpPr txBox="1"/>
      </xdr:nvSpPr>
      <xdr:spPr>
        <a:xfrm>
          <a:off x="1717047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7" name="直線コネクタ 616"/>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8" name="テキスト ボックス 617"/>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9" name="直線コネクタ 618"/>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0" name="テキスト ボックス 619"/>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1" name="直線コネクタ 620"/>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2" name="テキスト ボックス 621"/>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3" name="直線コネクタ 622"/>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4" name="テキスト ボックス 623"/>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5" name="直線コネクタ 624"/>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6" name="テキスト ボックス 625"/>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7" name="直線コネクタ 626"/>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8" name="テキスト ボックス 627"/>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0" name="テキスト ボックス 629"/>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632" name="直線コネクタ 631"/>
        <xdr:cNvCxnSpPr/>
      </xdr:nvCxnSpPr>
      <xdr:spPr>
        <a:xfrm flipV="1">
          <a:off x="13889989"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633" name="【消防施設】&#10;有形固定資産減価償却率最小値テキスト"/>
        <xdr:cNvSpPr txBox="1"/>
      </xdr:nvSpPr>
      <xdr:spPr>
        <a:xfrm>
          <a:off x="13928725"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634" name="直線コネクタ 633"/>
        <xdr:cNvCxnSpPr/>
      </xdr:nvCxnSpPr>
      <xdr:spPr>
        <a:xfrm>
          <a:off x="13801725" y="147289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35" name="【消防施設】&#10;有形固定資産減価償却率最大値テキスト"/>
        <xdr:cNvSpPr txBox="1"/>
      </xdr:nvSpPr>
      <xdr:spPr>
        <a:xfrm>
          <a:off x="13928725"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36" name="直線コネクタ 635"/>
        <xdr:cNvCxnSpPr/>
      </xdr:nvCxnSpPr>
      <xdr:spPr>
        <a:xfrm>
          <a:off x="13801725" y="133344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637" name="【消防施設】&#10;有形固定資産減価償却率平均値テキスト"/>
        <xdr:cNvSpPr txBox="1"/>
      </xdr:nvSpPr>
      <xdr:spPr>
        <a:xfrm>
          <a:off x="13928725"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38" name="フローチャート: 判断 637"/>
        <xdr:cNvSpPr/>
      </xdr:nvSpPr>
      <xdr:spPr>
        <a:xfrm>
          <a:off x="13839825" y="13752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39" name="フローチャート: 判断 638"/>
        <xdr:cNvSpPr/>
      </xdr:nvSpPr>
      <xdr:spPr>
        <a:xfrm>
          <a:off x="13115925"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40" name="フローチャート: 判断 639"/>
        <xdr:cNvSpPr/>
      </xdr:nvSpPr>
      <xdr:spPr>
        <a:xfrm>
          <a:off x="123698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1" name="テキスト ボックス 640"/>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59145</xdr:rowOff>
    </xdr:from>
    <xdr:to>
      <xdr:col>85</xdr:col>
      <xdr:colOff>177800</xdr:colOff>
      <xdr:row>79</xdr:row>
      <xdr:rowOff>160745</xdr:rowOff>
    </xdr:to>
    <xdr:sp macro="" textlink="">
      <xdr:nvSpPr>
        <xdr:cNvPr id="646" name="楕円 645"/>
        <xdr:cNvSpPr/>
      </xdr:nvSpPr>
      <xdr:spPr>
        <a:xfrm>
          <a:off x="13839825" y="13603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82022</xdr:rowOff>
    </xdr:from>
    <xdr:ext cx="405111" cy="259045"/>
    <xdr:sp macro="" textlink="">
      <xdr:nvSpPr>
        <xdr:cNvPr id="647" name="【消防施設】&#10;有形固定資産減価償却率該当値テキスト"/>
        <xdr:cNvSpPr txBox="1"/>
      </xdr:nvSpPr>
      <xdr:spPr>
        <a:xfrm>
          <a:off x="13928725" y="134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13426</xdr:rowOff>
    </xdr:from>
    <xdr:to>
      <xdr:col>81</xdr:col>
      <xdr:colOff>101600</xdr:colOff>
      <xdr:row>79</xdr:row>
      <xdr:rowOff>115026</xdr:rowOff>
    </xdr:to>
    <xdr:sp macro="" textlink="">
      <xdr:nvSpPr>
        <xdr:cNvPr id="648" name="楕円 647"/>
        <xdr:cNvSpPr/>
      </xdr:nvSpPr>
      <xdr:spPr>
        <a:xfrm>
          <a:off x="13115925" y="135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64226</xdr:rowOff>
    </xdr:from>
    <xdr:to>
      <xdr:col>85</xdr:col>
      <xdr:colOff>127000</xdr:colOff>
      <xdr:row>79</xdr:row>
      <xdr:rowOff>109945</xdr:rowOff>
    </xdr:to>
    <xdr:cxnSp macro="">
      <xdr:nvCxnSpPr>
        <xdr:cNvPr id="649" name="直線コネクタ 648"/>
        <xdr:cNvCxnSpPr/>
      </xdr:nvCxnSpPr>
      <xdr:spPr>
        <a:xfrm>
          <a:off x="13166725" y="13608776"/>
          <a:ext cx="7239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41184</xdr:rowOff>
    </xdr:from>
    <xdr:to>
      <xdr:col>76</xdr:col>
      <xdr:colOff>165100</xdr:colOff>
      <xdr:row>79</xdr:row>
      <xdr:rowOff>142784</xdr:rowOff>
    </xdr:to>
    <xdr:sp macro="" textlink="">
      <xdr:nvSpPr>
        <xdr:cNvPr id="650" name="楕円 649"/>
        <xdr:cNvSpPr/>
      </xdr:nvSpPr>
      <xdr:spPr>
        <a:xfrm>
          <a:off x="123698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64226</xdr:rowOff>
    </xdr:from>
    <xdr:to>
      <xdr:col>81</xdr:col>
      <xdr:colOff>50800</xdr:colOff>
      <xdr:row>79</xdr:row>
      <xdr:rowOff>91984</xdr:rowOff>
    </xdr:to>
    <xdr:cxnSp macro="">
      <xdr:nvCxnSpPr>
        <xdr:cNvPr id="651" name="直線コネクタ 650"/>
        <xdr:cNvCxnSpPr/>
      </xdr:nvCxnSpPr>
      <xdr:spPr>
        <a:xfrm flipV="1">
          <a:off x="12420600" y="13608776"/>
          <a:ext cx="74612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652" name="n_1aveValue【消防施設】&#10;有形固定資産減価償却率"/>
        <xdr:cNvSpPr txBox="1"/>
      </xdr:nvSpPr>
      <xdr:spPr>
        <a:xfrm>
          <a:off x="12980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4915</xdr:rowOff>
    </xdr:from>
    <xdr:ext cx="405111" cy="259045"/>
    <xdr:sp macro="" textlink="">
      <xdr:nvSpPr>
        <xdr:cNvPr id="653" name="n_2aveValue【消防施設】&#10;有形固定資産減価償却率"/>
        <xdr:cNvSpPr txBox="1"/>
      </xdr:nvSpPr>
      <xdr:spPr>
        <a:xfrm>
          <a:off x="12246619"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131553</xdr:rowOff>
    </xdr:from>
    <xdr:ext cx="405111" cy="259045"/>
    <xdr:sp macro="" textlink="">
      <xdr:nvSpPr>
        <xdr:cNvPr id="654" name="n_1mainValue【消防施設】&#10;有形固定資産減価償却率"/>
        <xdr:cNvSpPr txBox="1"/>
      </xdr:nvSpPr>
      <xdr:spPr>
        <a:xfrm>
          <a:off x="12980044" y="133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159311</xdr:rowOff>
    </xdr:from>
    <xdr:ext cx="405111" cy="259045"/>
    <xdr:sp macro="" textlink="">
      <xdr:nvSpPr>
        <xdr:cNvPr id="655" name="n_2mainValue【消防施設】&#10;有形固定資産減価償却率"/>
        <xdr:cNvSpPr txBox="1"/>
      </xdr:nvSpPr>
      <xdr:spPr>
        <a:xfrm>
          <a:off x="12246619" y="1336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6" name="直線コネクタ 665"/>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7" name="テキスト ボックス 666"/>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8" name="直線コネクタ 667"/>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9" name="テキスト ボックス 668"/>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0" name="直線コネクタ 669"/>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1" name="テキスト ボックス 670"/>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2" name="直線コネクタ 671"/>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3" name="テキスト ボックス 672"/>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77" name="直線コネクタ 676"/>
        <xdr:cNvCxnSpPr/>
      </xdr:nvCxnSpPr>
      <xdr:spPr>
        <a:xfrm flipV="1">
          <a:off x="188461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8" name="【消防施設】&#10;一人当たり面積最小値テキスト"/>
        <xdr:cNvSpPr txBox="1"/>
      </xdr:nvSpPr>
      <xdr:spPr>
        <a:xfrm>
          <a:off x="188849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9" name="直線コネクタ 678"/>
        <xdr:cNvCxnSpPr/>
      </xdr:nvCxnSpPr>
      <xdr:spPr>
        <a:xfrm>
          <a:off x="18786475" y="147736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80" name="【消防施設】&#10;一人当たり面積最大値テキスト"/>
        <xdr:cNvSpPr txBox="1"/>
      </xdr:nvSpPr>
      <xdr:spPr>
        <a:xfrm>
          <a:off x="188849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81" name="直線コネクタ 680"/>
        <xdr:cNvCxnSpPr/>
      </xdr:nvCxnSpPr>
      <xdr:spPr>
        <a:xfrm>
          <a:off x="18786475" y="13662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82" name="【消防施設】&#10;一人当たり面積平均値テキスト"/>
        <xdr:cNvSpPr txBox="1"/>
      </xdr:nvSpPr>
      <xdr:spPr>
        <a:xfrm>
          <a:off x="188849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83" name="フローチャート: 判断 682"/>
        <xdr:cNvSpPr/>
      </xdr:nvSpPr>
      <xdr:spPr>
        <a:xfrm>
          <a:off x="187960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84" name="フローチャート: 判断 683"/>
        <xdr:cNvSpPr/>
      </xdr:nvSpPr>
      <xdr:spPr>
        <a:xfrm>
          <a:off x="18100675" y="144622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85" name="フローチャート: 判断 684"/>
        <xdr:cNvSpPr/>
      </xdr:nvSpPr>
      <xdr:spPr>
        <a:xfrm>
          <a:off x="17325975"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691" name="楕円 690"/>
        <xdr:cNvSpPr/>
      </xdr:nvSpPr>
      <xdr:spPr>
        <a:xfrm>
          <a:off x="187960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55897</xdr:rowOff>
    </xdr:from>
    <xdr:ext cx="469744" cy="259045"/>
    <xdr:sp macro="" textlink="">
      <xdr:nvSpPr>
        <xdr:cNvPr id="692" name="【消防施設】&#10;一人当たり面積該当値テキスト"/>
        <xdr:cNvSpPr txBox="1"/>
      </xdr:nvSpPr>
      <xdr:spPr>
        <a:xfrm>
          <a:off x="188849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693" name="楕円 692"/>
        <xdr:cNvSpPr/>
      </xdr:nvSpPr>
      <xdr:spPr>
        <a:xfrm>
          <a:off x="18100675" y="140919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83820</xdr:rowOff>
    </xdr:from>
    <xdr:to>
      <xdr:col>116</xdr:col>
      <xdr:colOff>63500</xdr:colOff>
      <xdr:row>82</xdr:row>
      <xdr:rowOff>83820</xdr:rowOff>
    </xdr:to>
    <xdr:cxnSp macro="">
      <xdr:nvCxnSpPr>
        <xdr:cNvPr id="694" name="直線コネクタ 693"/>
        <xdr:cNvCxnSpPr/>
      </xdr:nvCxnSpPr>
      <xdr:spPr>
        <a:xfrm>
          <a:off x="18132425" y="1414272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695" name="楕円 694"/>
        <xdr:cNvSpPr/>
      </xdr:nvSpPr>
      <xdr:spPr>
        <a:xfrm>
          <a:off x="17325975"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85</xdr:row>
      <xdr:rowOff>44958</xdr:rowOff>
    </xdr:to>
    <xdr:cxnSp macro="">
      <xdr:nvCxnSpPr>
        <xdr:cNvPr id="696" name="直線コネクタ 695"/>
        <xdr:cNvCxnSpPr/>
      </xdr:nvCxnSpPr>
      <xdr:spPr>
        <a:xfrm flipV="1">
          <a:off x="17376775" y="14142720"/>
          <a:ext cx="75565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97" name="n_1aveValue【消防施設】&#10;一人当たり面積"/>
        <xdr:cNvSpPr txBox="1"/>
      </xdr:nvSpPr>
      <xdr:spPr>
        <a:xfrm>
          <a:off x="1793247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98" name="n_2aveValue【消防施設】&#10;一人当たり面積"/>
        <xdr:cNvSpPr txBox="1"/>
      </xdr:nvSpPr>
      <xdr:spPr>
        <a:xfrm>
          <a:off x="1717047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151147</xdr:rowOff>
    </xdr:from>
    <xdr:ext cx="469744" cy="259045"/>
    <xdr:sp macro="" textlink="">
      <xdr:nvSpPr>
        <xdr:cNvPr id="699" name="n_1mainValue【消防施設】&#10;一人当たり面積"/>
        <xdr:cNvSpPr txBox="1"/>
      </xdr:nvSpPr>
      <xdr:spPr>
        <a:xfrm>
          <a:off x="1793247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700" name="n_2mainValue【消防施設】&#10;一人当たり面積"/>
        <xdr:cNvSpPr txBox="1"/>
      </xdr:nvSpPr>
      <xdr:spPr>
        <a:xfrm>
          <a:off x="1717047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2" name="テキスト ボックス 711"/>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2" name="テキスト ボックス 721"/>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4" name="テキスト ボックス 723"/>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726" name="直線コネクタ 725"/>
        <xdr:cNvCxnSpPr/>
      </xdr:nvCxnSpPr>
      <xdr:spPr>
        <a:xfrm flipV="1">
          <a:off x="13889989"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727" name="【庁舎】&#10;有形固定資産減価償却率最小値テキスト"/>
        <xdr:cNvSpPr txBox="1"/>
      </xdr:nvSpPr>
      <xdr:spPr>
        <a:xfrm>
          <a:off x="13928725"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728" name="直線コネクタ 727"/>
        <xdr:cNvCxnSpPr/>
      </xdr:nvCxnSpPr>
      <xdr:spPr>
        <a:xfrm>
          <a:off x="13801725" y="185960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729" name="【庁舎】&#10;有形固定資産減価償却率最大値テキスト"/>
        <xdr:cNvSpPr txBox="1"/>
      </xdr:nvSpPr>
      <xdr:spPr>
        <a:xfrm>
          <a:off x="13928725"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30" name="直線コネクタ 729"/>
        <xdr:cNvCxnSpPr/>
      </xdr:nvCxnSpPr>
      <xdr:spPr>
        <a:xfrm>
          <a:off x="13801725" y="1722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731" name="【庁舎】&#10;有形固定資産減価償却率平均値テキスト"/>
        <xdr:cNvSpPr txBox="1"/>
      </xdr:nvSpPr>
      <xdr:spPr>
        <a:xfrm>
          <a:off x="13928725"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32" name="フローチャート: 判断 731"/>
        <xdr:cNvSpPr/>
      </xdr:nvSpPr>
      <xdr:spPr>
        <a:xfrm>
          <a:off x="13839825" y="177892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33" name="フローチャート: 判断 732"/>
        <xdr:cNvSpPr/>
      </xdr:nvSpPr>
      <xdr:spPr>
        <a:xfrm>
          <a:off x="13115925"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734" name="フローチャート: 判断 733"/>
        <xdr:cNvSpPr/>
      </xdr:nvSpPr>
      <xdr:spPr>
        <a:xfrm>
          <a:off x="123698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40" name="楕円 739"/>
        <xdr:cNvSpPr/>
      </xdr:nvSpPr>
      <xdr:spPr>
        <a:xfrm>
          <a:off x="13839825" y="17673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741" name="【庁舎】&#10;有形固定資産減価償却率該当値テキスト"/>
        <xdr:cNvSpPr txBox="1"/>
      </xdr:nvSpPr>
      <xdr:spPr>
        <a:xfrm>
          <a:off x="13928725"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27032</xdr:rowOff>
    </xdr:from>
    <xdr:to>
      <xdr:col>81</xdr:col>
      <xdr:colOff>101600</xdr:colOff>
      <xdr:row>103</xdr:row>
      <xdr:rowOff>128632</xdr:rowOff>
    </xdr:to>
    <xdr:sp macro="" textlink="">
      <xdr:nvSpPr>
        <xdr:cNvPr id="742" name="楕円 741"/>
        <xdr:cNvSpPr/>
      </xdr:nvSpPr>
      <xdr:spPr>
        <a:xfrm>
          <a:off x="13115925"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77832</xdr:rowOff>
    </xdr:to>
    <xdr:cxnSp macro="">
      <xdr:nvCxnSpPr>
        <xdr:cNvPr id="743" name="直線コネクタ 742"/>
        <xdr:cNvCxnSpPr/>
      </xdr:nvCxnSpPr>
      <xdr:spPr>
        <a:xfrm flipV="1">
          <a:off x="13166725" y="17724120"/>
          <a:ext cx="7239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744" name="楕円 743"/>
        <xdr:cNvSpPr/>
      </xdr:nvSpPr>
      <xdr:spPr>
        <a:xfrm>
          <a:off x="123698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77832</xdr:rowOff>
    </xdr:from>
    <xdr:to>
      <xdr:col>81</xdr:col>
      <xdr:colOff>50800</xdr:colOff>
      <xdr:row>103</xdr:row>
      <xdr:rowOff>110489</xdr:rowOff>
    </xdr:to>
    <xdr:cxnSp macro="">
      <xdr:nvCxnSpPr>
        <xdr:cNvPr id="745" name="直線コネクタ 744"/>
        <xdr:cNvCxnSpPr/>
      </xdr:nvCxnSpPr>
      <xdr:spPr>
        <a:xfrm flipV="1">
          <a:off x="12420600" y="17737182"/>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46" name="n_1aveValue【庁舎】&#10;有形固定資産減価償却率"/>
        <xdr:cNvSpPr txBox="1"/>
      </xdr:nvSpPr>
      <xdr:spPr>
        <a:xfrm>
          <a:off x="12980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747" name="n_2aveValue【庁舎】&#10;有形固定資産減価償却率"/>
        <xdr:cNvSpPr txBox="1"/>
      </xdr:nvSpPr>
      <xdr:spPr>
        <a:xfrm>
          <a:off x="12246619"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145159</xdr:rowOff>
    </xdr:from>
    <xdr:ext cx="405111" cy="259045"/>
    <xdr:sp macro="" textlink="">
      <xdr:nvSpPr>
        <xdr:cNvPr id="748" name="n_1mainValue【庁舎】&#10;有形固定資産減価償却率"/>
        <xdr:cNvSpPr txBox="1"/>
      </xdr:nvSpPr>
      <xdr:spPr>
        <a:xfrm>
          <a:off x="129800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152416</xdr:rowOff>
    </xdr:from>
    <xdr:ext cx="405111" cy="259045"/>
    <xdr:sp macro="" textlink="">
      <xdr:nvSpPr>
        <xdr:cNvPr id="749" name="n_2mainValue【庁舎】&#10;有形固定資産減価償却率"/>
        <xdr:cNvSpPr txBox="1"/>
      </xdr:nvSpPr>
      <xdr:spPr>
        <a:xfrm>
          <a:off x="12246619"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0" name="テキスト ボックス 759"/>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61" name="直線コネクタ 760"/>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2" name="テキスト ボックス 761"/>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3" name="直線コネクタ 762"/>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4" name="テキスト ボックス 763"/>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5" name="直線コネクタ 764"/>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6" name="テキスト ボックス 765"/>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7" name="直線コネクタ 766"/>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8" name="テキスト ボックス 767"/>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9" name="直線コネクタ 768"/>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0" name="テキスト ボックス 769"/>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74" name="直線コネクタ 773"/>
        <xdr:cNvCxnSpPr/>
      </xdr:nvCxnSpPr>
      <xdr:spPr>
        <a:xfrm flipV="1">
          <a:off x="188461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75" name="【庁舎】&#10;一人当たり面積最小値テキスト"/>
        <xdr:cNvSpPr txBox="1"/>
      </xdr:nvSpPr>
      <xdr:spPr>
        <a:xfrm>
          <a:off x="188849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76" name="直線コネクタ 775"/>
        <xdr:cNvCxnSpPr/>
      </xdr:nvCxnSpPr>
      <xdr:spPr>
        <a:xfrm>
          <a:off x="18786475" y="18688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77" name="【庁舎】&#10;一人当たり面積最大値テキスト"/>
        <xdr:cNvSpPr txBox="1"/>
      </xdr:nvSpPr>
      <xdr:spPr>
        <a:xfrm>
          <a:off x="188849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78" name="直線コネクタ 777"/>
        <xdr:cNvCxnSpPr/>
      </xdr:nvCxnSpPr>
      <xdr:spPr>
        <a:xfrm>
          <a:off x="18786475" y="172669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79" name="【庁舎】&#10;一人当たり面積平均値テキスト"/>
        <xdr:cNvSpPr txBox="1"/>
      </xdr:nvSpPr>
      <xdr:spPr>
        <a:xfrm>
          <a:off x="188849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80" name="フローチャート: 判断 779"/>
        <xdr:cNvSpPr/>
      </xdr:nvSpPr>
      <xdr:spPr>
        <a:xfrm>
          <a:off x="187960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81" name="フローチャート: 判断 780"/>
        <xdr:cNvSpPr/>
      </xdr:nvSpPr>
      <xdr:spPr>
        <a:xfrm>
          <a:off x="18100675" y="183553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82" name="フローチャート: 判断 781"/>
        <xdr:cNvSpPr/>
      </xdr:nvSpPr>
      <xdr:spPr>
        <a:xfrm>
          <a:off x="17325975"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788" name="楕円 787"/>
        <xdr:cNvSpPr/>
      </xdr:nvSpPr>
      <xdr:spPr>
        <a:xfrm>
          <a:off x="187960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7638</xdr:rowOff>
    </xdr:from>
    <xdr:ext cx="469744" cy="259045"/>
    <xdr:sp macro="" textlink="">
      <xdr:nvSpPr>
        <xdr:cNvPr id="789" name="【庁舎】&#10;一人当たり面積該当値テキスト"/>
        <xdr:cNvSpPr txBox="1"/>
      </xdr:nvSpPr>
      <xdr:spPr>
        <a:xfrm>
          <a:off x="188849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790" name="楕円 789"/>
        <xdr:cNvSpPr/>
      </xdr:nvSpPr>
      <xdr:spPr>
        <a:xfrm>
          <a:off x="18100675" y="183667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72389</xdr:rowOff>
    </xdr:from>
    <xdr:to>
      <xdr:col>116</xdr:col>
      <xdr:colOff>63500</xdr:colOff>
      <xdr:row>107</xdr:row>
      <xdr:rowOff>80011</xdr:rowOff>
    </xdr:to>
    <xdr:cxnSp macro="">
      <xdr:nvCxnSpPr>
        <xdr:cNvPr id="791" name="直線コネクタ 790"/>
        <xdr:cNvCxnSpPr/>
      </xdr:nvCxnSpPr>
      <xdr:spPr>
        <a:xfrm>
          <a:off x="18132425" y="18417539"/>
          <a:ext cx="714375"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792" name="楕円 791"/>
        <xdr:cNvSpPr/>
      </xdr:nvSpPr>
      <xdr:spPr>
        <a:xfrm>
          <a:off x="17325975"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72389</xdr:rowOff>
    </xdr:to>
    <xdr:cxnSp macro="">
      <xdr:nvCxnSpPr>
        <xdr:cNvPr id="793" name="直線コネクタ 792"/>
        <xdr:cNvCxnSpPr/>
      </xdr:nvCxnSpPr>
      <xdr:spPr>
        <a:xfrm>
          <a:off x="17376775" y="18409920"/>
          <a:ext cx="7556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94" name="n_1aveValue【庁舎】&#10;一人当たり面積"/>
        <xdr:cNvSpPr txBox="1"/>
      </xdr:nvSpPr>
      <xdr:spPr>
        <a:xfrm>
          <a:off x="1793247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795" name="n_2aveValue【庁舎】&#10;一人当たり面積"/>
        <xdr:cNvSpPr txBox="1"/>
      </xdr:nvSpPr>
      <xdr:spPr>
        <a:xfrm>
          <a:off x="1717047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796" name="n_1mainValue【庁舎】&#10;一人当たり面積"/>
        <xdr:cNvSpPr txBox="1"/>
      </xdr:nvSpPr>
      <xdr:spPr>
        <a:xfrm>
          <a:off x="1793247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132097</xdr:rowOff>
    </xdr:from>
    <xdr:ext cx="469744" cy="259045"/>
    <xdr:sp macro="" textlink="">
      <xdr:nvSpPr>
        <xdr:cNvPr id="797" name="n_2mainValue【庁舎】&#10;一人当たり面積"/>
        <xdr:cNvSpPr txBox="1"/>
      </xdr:nvSpPr>
      <xdr:spPr>
        <a:xfrm>
          <a:off x="1717047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類似団体と比較して減価償却率が高くなっているものうち、一般廃棄物処理施設及び消防施設については減価償却率が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る高い数値となっている。このうち、一般廃棄物処理施設については新施設の稼働に向けて現在整備中である。消防施設については、建物附属設備や指令システムの更新、資機材等の整備については計画的に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69,074
68,188
42.92
25,001,736
24,527,115
359,662
14,430,326
20,282,651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宅地造成等により税収が増加傾向にあるものの、高齢化や少子化対策に要する扶助費等も増えてきていることから、財政力指数はここ数年横ばいとなっている。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今後も、医療、福祉や介護に要する経費が増加することが予想されることから、市内企業活性化や市税徴収率の向上に努め、財政基盤の強化に努める。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15875</xdr:rowOff>
    </xdr:to>
    <xdr:cxnSp macro="">
      <xdr:nvCxnSpPr>
        <xdr:cNvPr id="72" name="直線コネクタ 71"/>
        <xdr:cNvCxnSpPr/>
      </xdr:nvCxnSpPr>
      <xdr:spPr>
        <a:xfrm flipV="1">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xdr:cNvCxnSpPr/>
      </xdr:nvCxnSpPr>
      <xdr:spPr>
        <a:xfrm flipV="1">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普通</a:t>
          </a:r>
          <a:r>
            <a:rPr kumimoji="1" lang="ja-JP" altLang="en-US" sz="1100" b="0" i="0" baseline="0">
              <a:solidFill>
                <a:schemeClr val="dk1"/>
              </a:solidFill>
              <a:effectLst/>
              <a:latin typeface="+mn-lt"/>
              <a:ea typeface="+mn-ea"/>
              <a:cs typeface="+mn-cs"/>
            </a:rPr>
            <a:t>交付税は減となったものの</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経常経費としての繰出金や扶助</a:t>
          </a:r>
          <a:r>
            <a:rPr kumimoji="1" lang="ja-JP" altLang="ja-JP" sz="1100" b="0" i="0" baseline="0">
              <a:solidFill>
                <a:schemeClr val="dk1"/>
              </a:solidFill>
              <a:effectLst/>
              <a:latin typeface="+mn-lt"/>
              <a:ea typeface="+mn-ea"/>
              <a:cs typeface="+mn-cs"/>
            </a:rPr>
            <a:t>費等</a:t>
          </a:r>
          <a:r>
            <a:rPr kumimoji="1" lang="ja-JP" altLang="en-US" sz="1100" b="0" i="0" baseline="0">
              <a:solidFill>
                <a:schemeClr val="dk1"/>
              </a:solidFill>
              <a:effectLst/>
              <a:latin typeface="+mn-lt"/>
              <a:ea typeface="+mn-ea"/>
              <a:cs typeface="+mn-cs"/>
            </a:rPr>
            <a:t>が減少したこと</a:t>
          </a:r>
          <a:r>
            <a:rPr kumimoji="1" lang="ja-JP" altLang="ja-JP" sz="1100" b="0" i="0" baseline="0">
              <a:solidFill>
                <a:schemeClr val="dk1"/>
              </a:solidFill>
              <a:effectLst/>
              <a:latin typeface="+mn-lt"/>
              <a:ea typeface="+mn-ea"/>
              <a:cs typeface="+mn-cs"/>
            </a:rPr>
            <a:t>により、前年度と比較して</a:t>
          </a:r>
          <a:r>
            <a:rPr kumimoji="1" lang="ja-JP" altLang="en-US" sz="1100" b="0" i="0" baseline="0">
              <a:solidFill>
                <a:schemeClr val="dk1"/>
              </a:solidFill>
              <a:effectLst/>
              <a:latin typeface="+mn-lt"/>
              <a:ea typeface="+mn-ea"/>
              <a:cs typeface="+mn-cs"/>
            </a:rPr>
            <a:t>１．１</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改善</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本市の経常収支比率については、</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より</a:t>
          </a:r>
          <a:r>
            <a:rPr kumimoji="1" lang="ja-JP" altLang="ja-JP" sz="1100" b="0" i="0" baseline="0">
              <a:solidFill>
                <a:schemeClr val="dk1"/>
              </a:solidFill>
              <a:effectLst/>
              <a:latin typeface="+mn-lt"/>
              <a:ea typeface="+mn-ea"/>
              <a:cs typeface="+mn-cs"/>
            </a:rPr>
            <a:t>上回って</a:t>
          </a:r>
          <a:r>
            <a:rPr kumimoji="1" lang="ja-JP" altLang="en-US" sz="1100" b="0" i="0" baseline="0">
              <a:solidFill>
                <a:schemeClr val="dk1"/>
              </a:solidFill>
              <a:effectLst/>
              <a:latin typeface="+mn-lt"/>
              <a:ea typeface="+mn-ea"/>
              <a:cs typeface="+mn-cs"/>
            </a:rPr>
            <a:t>推移して</a:t>
          </a:r>
          <a:r>
            <a:rPr kumimoji="1" lang="ja-JP" altLang="ja-JP" sz="1100" b="0" i="0" baseline="0">
              <a:solidFill>
                <a:schemeClr val="dk1"/>
              </a:solidFill>
              <a:effectLst/>
              <a:latin typeface="+mn-lt"/>
              <a:ea typeface="+mn-ea"/>
              <a:cs typeface="+mn-cs"/>
            </a:rPr>
            <a:t>おり、普通交付税等</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経常一般財源（歳入）が伸び悩むなか、</a:t>
          </a:r>
          <a:r>
            <a:rPr kumimoji="1" lang="ja-JP" altLang="en-US" sz="1100" b="0" i="0" baseline="0">
              <a:solidFill>
                <a:schemeClr val="dk1"/>
              </a:solidFill>
              <a:effectLst/>
              <a:latin typeface="+mn-lt"/>
              <a:ea typeface="+mn-ea"/>
              <a:cs typeface="+mn-cs"/>
            </a:rPr>
            <a:t>物件費や補助費等</a:t>
          </a:r>
          <a:r>
            <a:rPr kumimoji="1" lang="ja-JP" altLang="ja-JP" sz="1100" b="0" i="0" baseline="0">
              <a:solidFill>
                <a:schemeClr val="dk1"/>
              </a:solidFill>
              <a:effectLst/>
              <a:latin typeface="+mn-lt"/>
              <a:ea typeface="+mn-ea"/>
              <a:cs typeface="+mn-cs"/>
            </a:rPr>
            <a:t>が増加傾向にあることから、今後も</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行政改革による事務事業の効率化・適正化により経常経費削減を進める。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62</xdr:row>
      <xdr:rowOff>52494</xdr:rowOff>
    </xdr:to>
    <xdr:cxnSp macro="">
      <xdr:nvCxnSpPr>
        <xdr:cNvPr id="132" name="直線コネクタ 131"/>
        <xdr:cNvCxnSpPr/>
      </xdr:nvCxnSpPr>
      <xdr:spPr>
        <a:xfrm flipV="1">
          <a:off x="4114800" y="10638155"/>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30904</xdr:rowOff>
    </xdr:from>
    <xdr:to>
      <xdr:col>19</xdr:col>
      <xdr:colOff>133350</xdr:colOff>
      <xdr:row>62</xdr:row>
      <xdr:rowOff>52494</xdr:rowOff>
    </xdr:to>
    <xdr:cxnSp macro="">
      <xdr:nvCxnSpPr>
        <xdr:cNvPr id="135" name="直線コネクタ 134"/>
        <xdr:cNvCxnSpPr/>
      </xdr:nvCxnSpPr>
      <xdr:spPr>
        <a:xfrm>
          <a:off x="3225800" y="1048935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30904</xdr:rowOff>
    </xdr:from>
    <xdr:to>
      <xdr:col>15</xdr:col>
      <xdr:colOff>82550</xdr:colOff>
      <xdr:row>61</xdr:row>
      <xdr:rowOff>151554</xdr:rowOff>
    </xdr:to>
    <xdr:cxnSp macro="">
      <xdr:nvCxnSpPr>
        <xdr:cNvPr id="138" name="直線コネクタ 137"/>
        <xdr:cNvCxnSpPr/>
      </xdr:nvCxnSpPr>
      <xdr:spPr>
        <a:xfrm flipV="1">
          <a:off x="2336800" y="104893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14817</xdr:rowOff>
    </xdr:from>
    <xdr:to>
      <xdr:col>11</xdr:col>
      <xdr:colOff>31750</xdr:colOff>
      <xdr:row>61</xdr:row>
      <xdr:rowOff>151554</xdr:rowOff>
    </xdr:to>
    <xdr:cxnSp macro="">
      <xdr:nvCxnSpPr>
        <xdr:cNvPr id="141" name="直線コネクタ 140"/>
        <xdr:cNvCxnSpPr/>
      </xdr:nvCxnSpPr>
      <xdr:spPr>
        <a:xfrm>
          <a:off x="1447800" y="1047326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51" name="楕円 150"/>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100982</xdr:rowOff>
    </xdr:from>
    <xdr:ext cx="762000" cy="259045"/>
    <xdr:sp macro="" textlink="">
      <xdr:nvSpPr>
        <xdr:cNvPr id="152" name="財政構造の弾力性該当値テキスト"/>
        <xdr:cNvSpPr txBox="1"/>
      </xdr:nvSpPr>
      <xdr:spPr>
        <a:xfrm>
          <a:off x="5041900" y="1055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xdr:rowOff>
    </xdr:from>
    <xdr:to>
      <xdr:col>19</xdr:col>
      <xdr:colOff>184150</xdr:colOff>
      <xdr:row>62</xdr:row>
      <xdr:rowOff>103294</xdr:rowOff>
    </xdr:to>
    <xdr:sp macro="" textlink="">
      <xdr:nvSpPr>
        <xdr:cNvPr id="153" name="楕円 152"/>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54" name="テキスト ボックス 153"/>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151554</xdr:rowOff>
    </xdr:from>
    <xdr:to>
      <xdr:col>15</xdr:col>
      <xdr:colOff>133350</xdr:colOff>
      <xdr:row>61</xdr:row>
      <xdr:rowOff>81704</xdr:rowOff>
    </xdr:to>
    <xdr:sp macro="" textlink="">
      <xdr:nvSpPr>
        <xdr:cNvPr id="155" name="楕円 154"/>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66481</xdr:rowOff>
    </xdr:from>
    <xdr:ext cx="762000" cy="259045"/>
    <xdr:sp macro="" textlink="">
      <xdr:nvSpPr>
        <xdr:cNvPr id="156" name="テキスト ボックス 155"/>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100754</xdr:rowOff>
    </xdr:from>
    <xdr:to>
      <xdr:col>11</xdr:col>
      <xdr:colOff>82550</xdr:colOff>
      <xdr:row>62</xdr:row>
      <xdr:rowOff>30904</xdr:rowOff>
    </xdr:to>
    <xdr:sp macro="" textlink="">
      <xdr:nvSpPr>
        <xdr:cNvPr id="157" name="楕円 156"/>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15681</xdr:rowOff>
    </xdr:from>
    <xdr:ext cx="762000" cy="259045"/>
    <xdr:sp macro="" textlink="">
      <xdr:nvSpPr>
        <xdr:cNvPr id="158" name="テキスト ボックス 157"/>
        <xdr:cNvSpPr txBox="1"/>
      </xdr:nvSpPr>
      <xdr:spPr>
        <a:xfrm>
          <a:off x="1955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59" name="楕円 158"/>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50394</xdr:rowOff>
    </xdr:from>
    <xdr:ext cx="762000" cy="259045"/>
    <xdr:sp macro="" textlink="">
      <xdr:nvSpPr>
        <xdr:cNvPr id="160" name="テキスト ボックス 159"/>
        <xdr:cNvSpPr txBox="1"/>
      </xdr:nvSpPr>
      <xdr:spPr>
        <a:xfrm>
          <a:off x="1066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類似団体を上回っているのは、主に人件費が要因となっている。これは、幼稚園、ごみ処理業務を直営で行うとともに、近隣２町の消防業務を受託しているためである。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今後は、時間外手当の縮減等による人件費の抑制や事務事業の効率化・適正化により人件費・物件費等の削減を進める。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148915</xdr:rowOff>
    </xdr:from>
    <xdr:to>
      <xdr:col>23</xdr:col>
      <xdr:colOff>133350</xdr:colOff>
      <xdr:row>85</xdr:row>
      <xdr:rowOff>170470</xdr:rowOff>
    </xdr:to>
    <xdr:cxnSp macro="">
      <xdr:nvCxnSpPr>
        <xdr:cNvPr id="195" name="直線コネクタ 194"/>
        <xdr:cNvCxnSpPr/>
      </xdr:nvCxnSpPr>
      <xdr:spPr>
        <a:xfrm flipV="1">
          <a:off x="4114800" y="14722165"/>
          <a:ext cx="838200" cy="2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133941</xdr:rowOff>
    </xdr:from>
    <xdr:to>
      <xdr:col>19</xdr:col>
      <xdr:colOff>133350</xdr:colOff>
      <xdr:row>85</xdr:row>
      <xdr:rowOff>170470</xdr:rowOff>
    </xdr:to>
    <xdr:cxnSp macro="">
      <xdr:nvCxnSpPr>
        <xdr:cNvPr id="198" name="直線コネクタ 197"/>
        <xdr:cNvCxnSpPr/>
      </xdr:nvCxnSpPr>
      <xdr:spPr>
        <a:xfrm>
          <a:off x="3225800" y="14707191"/>
          <a:ext cx="889000" cy="3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73013</xdr:rowOff>
    </xdr:from>
    <xdr:to>
      <xdr:col>15</xdr:col>
      <xdr:colOff>82550</xdr:colOff>
      <xdr:row>85</xdr:row>
      <xdr:rowOff>133941</xdr:rowOff>
    </xdr:to>
    <xdr:cxnSp macro="">
      <xdr:nvCxnSpPr>
        <xdr:cNvPr id="201" name="直線コネクタ 200"/>
        <xdr:cNvCxnSpPr/>
      </xdr:nvCxnSpPr>
      <xdr:spPr>
        <a:xfrm>
          <a:off x="2336800" y="14646263"/>
          <a:ext cx="8890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32474</xdr:rowOff>
    </xdr:from>
    <xdr:to>
      <xdr:col>11</xdr:col>
      <xdr:colOff>31750</xdr:colOff>
      <xdr:row>85</xdr:row>
      <xdr:rowOff>73013</xdr:rowOff>
    </xdr:to>
    <xdr:cxnSp macro="">
      <xdr:nvCxnSpPr>
        <xdr:cNvPr id="204" name="直線コネクタ 203"/>
        <xdr:cNvCxnSpPr/>
      </xdr:nvCxnSpPr>
      <xdr:spPr>
        <a:xfrm>
          <a:off x="1447800" y="14605724"/>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110315</xdr:rowOff>
    </xdr:from>
    <xdr:ext cx="762000" cy="259045"/>
    <xdr:sp macro="" textlink="">
      <xdr:nvSpPr>
        <xdr:cNvPr id="206" name="テキスト ボックス 205"/>
        <xdr:cNvSpPr txBox="1"/>
      </xdr:nvSpPr>
      <xdr:spPr>
        <a:xfrm>
          <a:off x="1955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98115</xdr:rowOff>
    </xdr:from>
    <xdr:to>
      <xdr:col>23</xdr:col>
      <xdr:colOff>184150</xdr:colOff>
      <xdr:row>86</xdr:row>
      <xdr:rowOff>28265</xdr:rowOff>
    </xdr:to>
    <xdr:sp macro="" textlink="">
      <xdr:nvSpPr>
        <xdr:cNvPr id="214" name="楕円 213"/>
        <xdr:cNvSpPr/>
      </xdr:nvSpPr>
      <xdr:spPr>
        <a:xfrm>
          <a:off x="4902200" y="146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70192</xdr:rowOff>
    </xdr:from>
    <xdr:ext cx="762000" cy="259045"/>
    <xdr:sp macro="" textlink="">
      <xdr:nvSpPr>
        <xdr:cNvPr id="215" name="人件費・物件費等の状況該当値テキスト"/>
        <xdr:cNvSpPr txBox="1"/>
      </xdr:nvSpPr>
      <xdr:spPr>
        <a:xfrm>
          <a:off x="5041900" y="1464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119670</xdr:rowOff>
    </xdr:from>
    <xdr:to>
      <xdr:col>19</xdr:col>
      <xdr:colOff>184150</xdr:colOff>
      <xdr:row>86</xdr:row>
      <xdr:rowOff>49820</xdr:rowOff>
    </xdr:to>
    <xdr:sp macro="" textlink="">
      <xdr:nvSpPr>
        <xdr:cNvPr id="216" name="楕円 215"/>
        <xdr:cNvSpPr/>
      </xdr:nvSpPr>
      <xdr:spPr>
        <a:xfrm>
          <a:off x="4064000" y="146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34597</xdr:rowOff>
    </xdr:from>
    <xdr:ext cx="736600" cy="259045"/>
    <xdr:sp macro="" textlink="">
      <xdr:nvSpPr>
        <xdr:cNvPr id="217" name="テキスト ボックス 216"/>
        <xdr:cNvSpPr txBox="1"/>
      </xdr:nvSpPr>
      <xdr:spPr>
        <a:xfrm>
          <a:off x="3733800" y="14779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83141</xdr:rowOff>
    </xdr:from>
    <xdr:to>
      <xdr:col>15</xdr:col>
      <xdr:colOff>133350</xdr:colOff>
      <xdr:row>86</xdr:row>
      <xdr:rowOff>13291</xdr:rowOff>
    </xdr:to>
    <xdr:sp macro="" textlink="">
      <xdr:nvSpPr>
        <xdr:cNvPr id="218" name="楕円 217"/>
        <xdr:cNvSpPr/>
      </xdr:nvSpPr>
      <xdr:spPr>
        <a:xfrm>
          <a:off x="3175000" y="1465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169518</xdr:rowOff>
    </xdr:from>
    <xdr:ext cx="762000" cy="259045"/>
    <xdr:sp macro="" textlink="">
      <xdr:nvSpPr>
        <xdr:cNvPr id="219" name="テキスト ボックス 218"/>
        <xdr:cNvSpPr txBox="1"/>
      </xdr:nvSpPr>
      <xdr:spPr>
        <a:xfrm>
          <a:off x="2844800" y="1474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22213</xdr:rowOff>
    </xdr:from>
    <xdr:to>
      <xdr:col>11</xdr:col>
      <xdr:colOff>82550</xdr:colOff>
      <xdr:row>85</xdr:row>
      <xdr:rowOff>123813</xdr:rowOff>
    </xdr:to>
    <xdr:sp macro="" textlink="">
      <xdr:nvSpPr>
        <xdr:cNvPr id="220" name="楕円 219"/>
        <xdr:cNvSpPr/>
      </xdr:nvSpPr>
      <xdr:spPr>
        <a:xfrm>
          <a:off x="2286000" y="145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108590</xdr:rowOff>
    </xdr:from>
    <xdr:ext cx="762000" cy="259045"/>
    <xdr:sp macro="" textlink="">
      <xdr:nvSpPr>
        <xdr:cNvPr id="221" name="テキスト ボックス 220"/>
        <xdr:cNvSpPr txBox="1"/>
      </xdr:nvSpPr>
      <xdr:spPr>
        <a:xfrm>
          <a:off x="1955800" y="14681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153124</xdr:rowOff>
    </xdr:from>
    <xdr:to>
      <xdr:col>7</xdr:col>
      <xdr:colOff>31750</xdr:colOff>
      <xdr:row>85</xdr:row>
      <xdr:rowOff>83274</xdr:rowOff>
    </xdr:to>
    <xdr:sp macro="" textlink="">
      <xdr:nvSpPr>
        <xdr:cNvPr id="222" name="楕円 221"/>
        <xdr:cNvSpPr/>
      </xdr:nvSpPr>
      <xdr:spPr>
        <a:xfrm>
          <a:off x="1397000" y="145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93451</xdr:rowOff>
    </xdr:from>
    <xdr:ext cx="762000" cy="259045"/>
    <xdr:sp macro="" textlink="">
      <xdr:nvSpPr>
        <xdr:cNvPr id="223" name="テキスト ボックス 222"/>
        <xdr:cNvSpPr txBox="1"/>
      </xdr:nvSpPr>
      <xdr:spPr>
        <a:xfrm>
          <a:off x="1066800" y="1432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国家公務員の給与特例法による臨時措置以降は徐々に低下傾向となって</a:t>
          </a:r>
          <a:r>
            <a:rPr kumimoji="1" lang="ja-JP" altLang="en-US" sz="1100" b="0" i="0" baseline="0">
              <a:solidFill>
                <a:schemeClr val="dk1"/>
              </a:solidFill>
              <a:effectLst/>
              <a:latin typeface="+mn-lt"/>
              <a:ea typeface="+mn-ea"/>
              <a:cs typeface="+mn-cs"/>
            </a:rPr>
            <a:t>おり、類似団体平均に徐々に近づきつつある。今後も引き続き給与水準の適正化に努めるとともに</a:t>
          </a:r>
          <a:r>
            <a:rPr kumimoji="1" lang="ja-JP" altLang="ja-JP" sz="1100" b="0" i="0" baseline="0">
              <a:solidFill>
                <a:schemeClr val="dk1"/>
              </a:solidFill>
              <a:effectLst/>
              <a:latin typeface="+mn-lt"/>
              <a:ea typeface="+mn-ea"/>
              <a:cs typeface="+mn-cs"/>
            </a:rPr>
            <a:t>、国の制度に合わせた給与体系</a:t>
          </a:r>
          <a:r>
            <a:rPr kumimoji="1" lang="ja-JP" altLang="en-US" sz="1100" b="0" i="0" baseline="0">
              <a:solidFill>
                <a:schemeClr val="dk1"/>
              </a:solidFill>
              <a:effectLst/>
              <a:latin typeface="+mn-lt"/>
              <a:ea typeface="+mn-ea"/>
              <a:cs typeface="+mn-cs"/>
            </a:rPr>
            <a:t>となるよう取り組みを進める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59" name="直線コネクタ 258"/>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119743</xdr:rowOff>
    </xdr:to>
    <xdr:cxnSp macro="">
      <xdr:nvCxnSpPr>
        <xdr:cNvPr id="262" name="直線コネクタ 261"/>
        <xdr:cNvCxnSpPr/>
      </xdr:nvCxnSpPr>
      <xdr:spPr>
        <a:xfrm flipV="1">
          <a:off x="15290800" y="149841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34471</xdr:rowOff>
    </xdr:to>
    <xdr:cxnSp macro="">
      <xdr:nvCxnSpPr>
        <xdr:cNvPr id="265" name="直線コネクタ 264"/>
        <xdr:cNvCxnSpPr/>
      </xdr:nvCxnSpPr>
      <xdr:spPr>
        <a:xfrm flipV="1">
          <a:off x="14401800" y="150358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86179</xdr:rowOff>
    </xdr:to>
    <xdr:cxnSp macro="">
      <xdr:nvCxnSpPr>
        <xdr:cNvPr id="268" name="直線コネクタ 267"/>
        <xdr:cNvCxnSpPr/>
      </xdr:nvCxnSpPr>
      <xdr:spPr>
        <a:xfrm flipV="1">
          <a:off x="13512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8" name="楕円 277"/>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9"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0" name="楕円 279"/>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1" name="テキスト ボックス 280"/>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2" name="楕円 281"/>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3" name="テキスト ボックス 282"/>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4" name="楕円 283"/>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5" name="テキスト ボックス 284"/>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6" name="楕円 285"/>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7" name="テキスト ボックス 286"/>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幼稚園、ごみ処理業務を直営で行うとともに、近隣２町の消防業務を受託していることから類似団体を上回る職員数となっている。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民間委託の導入等により、引き続き適正な定員管理に努める。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142981</xdr:rowOff>
    </xdr:from>
    <xdr:to>
      <xdr:col>81</xdr:col>
      <xdr:colOff>44450</xdr:colOff>
      <xdr:row>62</xdr:row>
      <xdr:rowOff>163089</xdr:rowOff>
    </xdr:to>
    <xdr:cxnSp macro="">
      <xdr:nvCxnSpPr>
        <xdr:cNvPr id="322" name="直線コネクタ 321"/>
        <xdr:cNvCxnSpPr/>
      </xdr:nvCxnSpPr>
      <xdr:spPr>
        <a:xfrm flipV="1">
          <a:off x="16179800" y="1077288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163089</xdr:rowOff>
    </xdr:from>
    <xdr:to>
      <xdr:col>77</xdr:col>
      <xdr:colOff>44450</xdr:colOff>
      <xdr:row>63</xdr:row>
      <xdr:rowOff>25823</xdr:rowOff>
    </xdr:to>
    <xdr:cxnSp macro="">
      <xdr:nvCxnSpPr>
        <xdr:cNvPr id="325" name="直線コネクタ 324"/>
        <xdr:cNvCxnSpPr/>
      </xdr:nvCxnSpPr>
      <xdr:spPr>
        <a:xfrm flipV="1">
          <a:off x="15290800" y="10792989"/>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169121</xdr:rowOff>
    </xdr:from>
    <xdr:to>
      <xdr:col>72</xdr:col>
      <xdr:colOff>203200</xdr:colOff>
      <xdr:row>63</xdr:row>
      <xdr:rowOff>25823</xdr:rowOff>
    </xdr:to>
    <xdr:cxnSp macro="">
      <xdr:nvCxnSpPr>
        <xdr:cNvPr id="328" name="直線コネクタ 327"/>
        <xdr:cNvCxnSpPr/>
      </xdr:nvCxnSpPr>
      <xdr:spPr>
        <a:xfrm>
          <a:off x="14401800" y="1079902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167111</xdr:rowOff>
    </xdr:from>
    <xdr:to>
      <xdr:col>68</xdr:col>
      <xdr:colOff>152400</xdr:colOff>
      <xdr:row>62</xdr:row>
      <xdr:rowOff>169121</xdr:rowOff>
    </xdr:to>
    <xdr:cxnSp macro="">
      <xdr:nvCxnSpPr>
        <xdr:cNvPr id="331" name="直線コネクタ 330"/>
        <xdr:cNvCxnSpPr/>
      </xdr:nvCxnSpPr>
      <xdr:spPr>
        <a:xfrm>
          <a:off x="13512800" y="10797011"/>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33" name="テキスト ボックス 332"/>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5" name="テキスト ボックス 334"/>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92181</xdr:rowOff>
    </xdr:from>
    <xdr:to>
      <xdr:col>81</xdr:col>
      <xdr:colOff>95250</xdr:colOff>
      <xdr:row>63</xdr:row>
      <xdr:rowOff>22331</xdr:rowOff>
    </xdr:to>
    <xdr:sp macro="" textlink="">
      <xdr:nvSpPr>
        <xdr:cNvPr id="341" name="楕円 340"/>
        <xdr:cNvSpPr/>
      </xdr:nvSpPr>
      <xdr:spPr>
        <a:xfrm>
          <a:off x="169672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64258</xdr:rowOff>
    </xdr:from>
    <xdr:ext cx="762000" cy="259045"/>
    <xdr:sp macro="" textlink="">
      <xdr:nvSpPr>
        <xdr:cNvPr id="342" name="定員管理の状況該当値テキスト"/>
        <xdr:cNvSpPr txBox="1"/>
      </xdr:nvSpPr>
      <xdr:spPr>
        <a:xfrm>
          <a:off x="17106900" y="1069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112289</xdr:rowOff>
    </xdr:from>
    <xdr:to>
      <xdr:col>77</xdr:col>
      <xdr:colOff>95250</xdr:colOff>
      <xdr:row>63</xdr:row>
      <xdr:rowOff>42439</xdr:rowOff>
    </xdr:to>
    <xdr:sp macro="" textlink="">
      <xdr:nvSpPr>
        <xdr:cNvPr id="343" name="楕円 342"/>
        <xdr:cNvSpPr/>
      </xdr:nvSpPr>
      <xdr:spPr>
        <a:xfrm>
          <a:off x="16129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27216</xdr:rowOff>
    </xdr:from>
    <xdr:ext cx="736600" cy="259045"/>
    <xdr:sp macro="" textlink="">
      <xdr:nvSpPr>
        <xdr:cNvPr id="344" name="テキスト ボックス 343"/>
        <xdr:cNvSpPr txBox="1"/>
      </xdr:nvSpPr>
      <xdr:spPr>
        <a:xfrm>
          <a:off x="15798800" y="1082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146473</xdr:rowOff>
    </xdr:from>
    <xdr:to>
      <xdr:col>73</xdr:col>
      <xdr:colOff>44450</xdr:colOff>
      <xdr:row>63</xdr:row>
      <xdr:rowOff>76623</xdr:rowOff>
    </xdr:to>
    <xdr:sp macro="" textlink="">
      <xdr:nvSpPr>
        <xdr:cNvPr id="345" name="楕円 344"/>
        <xdr:cNvSpPr/>
      </xdr:nvSpPr>
      <xdr:spPr>
        <a:xfrm>
          <a:off x="15240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61400</xdr:rowOff>
    </xdr:from>
    <xdr:ext cx="762000" cy="259045"/>
    <xdr:sp macro="" textlink="">
      <xdr:nvSpPr>
        <xdr:cNvPr id="346" name="テキスト ボックス 345"/>
        <xdr:cNvSpPr txBox="1"/>
      </xdr:nvSpPr>
      <xdr:spPr>
        <a:xfrm>
          <a:off x="14909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118321</xdr:rowOff>
    </xdr:from>
    <xdr:to>
      <xdr:col>68</xdr:col>
      <xdr:colOff>203200</xdr:colOff>
      <xdr:row>63</xdr:row>
      <xdr:rowOff>48471</xdr:rowOff>
    </xdr:to>
    <xdr:sp macro="" textlink="">
      <xdr:nvSpPr>
        <xdr:cNvPr id="347" name="楕円 346"/>
        <xdr:cNvSpPr/>
      </xdr:nvSpPr>
      <xdr:spPr>
        <a:xfrm>
          <a:off x="14351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33248</xdr:rowOff>
    </xdr:from>
    <xdr:ext cx="762000" cy="259045"/>
    <xdr:sp macro="" textlink="">
      <xdr:nvSpPr>
        <xdr:cNvPr id="348" name="テキスト ボックス 347"/>
        <xdr:cNvSpPr txBox="1"/>
      </xdr:nvSpPr>
      <xdr:spPr>
        <a:xfrm>
          <a:off x="14020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116311</xdr:rowOff>
    </xdr:from>
    <xdr:to>
      <xdr:col>64</xdr:col>
      <xdr:colOff>152400</xdr:colOff>
      <xdr:row>63</xdr:row>
      <xdr:rowOff>46461</xdr:rowOff>
    </xdr:to>
    <xdr:sp macro="" textlink="">
      <xdr:nvSpPr>
        <xdr:cNvPr id="349" name="楕円 348"/>
        <xdr:cNvSpPr/>
      </xdr:nvSpPr>
      <xdr:spPr>
        <a:xfrm>
          <a:off x="134620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31238</xdr:rowOff>
    </xdr:from>
    <xdr:ext cx="762000" cy="259045"/>
    <xdr:sp macro="" textlink="">
      <xdr:nvSpPr>
        <xdr:cNvPr id="350" name="テキスト ボックス 349"/>
        <xdr:cNvSpPr txBox="1"/>
      </xdr:nvSpPr>
      <xdr:spPr>
        <a:xfrm>
          <a:off x="13131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従来から公債費の適正化に努めていることから、類似団体を下回っている。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今後も普通建設事業を計画的に実施し、適正規模の市債発行を行うことにより、公債費の抑制に努める。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113982</xdr:rowOff>
    </xdr:from>
    <xdr:to>
      <xdr:col>81</xdr:col>
      <xdr:colOff>44450</xdr:colOff>
      <xdr:row>38</xdr:row>
      <xdr:rowOff>144145</xdr:rowOff>
    </xdr:to>
    <xdr:cxnSp macro="">
      <xdr:nvCxnSpPr>
        <xdr:cNvPr id="380" name="直線コネクタ 379"/>
        <xdr:cNvCxnSpPr/>
      </xdr:nvCxnSpPr>
      <xdr:spPr>
        <a:xfrm flipV="1">
          <a:off x="16179800" y="6629082"/>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144145</xdr:rowOff>
    </xdr:from>
    <xdr:to>
      <xdr:col>77</xdr:col>
      <xdr:colOff>44450</xdr:colOff>
      <xdr:row>38</xdr:row>
      <xdr:rowOff>144145</xdr:rowOff>
    </xdr:to>
    <xdr:cxnSp macro="">
      <xdr:nvCxnSpPr>
        <xdr:cNvPr id="383" name="直線コネクタ 382"/>
        <xdr:cNvCxnSpPr/>
      </xdr:nvCxnSpPr>
      <xdr:spPr>
        <a:xfrm>
          <a:off x="15290800" y="6659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144145</xdr:rowOff>
    </xdr:from>
    <xdr:to>
      <xdr:col>72</xdr:col>
      <xdr:colOff>203200</xdr:colOff>
      <xdr:row>38</xdr:row>
      <xdr:rowOff>162243</xdr:rowOff>
    </xdr:to>
    <xdr:cxnSp macro="">
      <xdr:nvCxnSpPr>
        <xdr:cNvPr id="386" name="直線コネクタ 385"/>
        <xdr:cNvCxnSpPr/>
      </xdr:nvCxnSpPr>
      <xdr:spPr>
        <a:xfrm flipV="1">
          <a:off x="14401800" y="665924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162243</xdr:rowOff>
    </xdr:from>
    <xdr:to>
      <xdr:col>68</xdr:col>
      <xdr:colOff>152400</xdr:colOff>
      <xdr:row>39</xdr:row>
      <xdr:rowOff>26988</xdr:rowOff>
    </xdr:to>
    <xdr:cxnSp macro="">
      <xdr:nvCxnSpPr>
        <xdr:cNvPr id="389" name="直線コネクタ 388"/>
        <xdr:cNvCxnSpPr/>
      </xdr:nvCxnSpPr>
      <xdr:spPr>
        <a:xfrm flipV="1">
          <a:off x="13512800" y="66773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63182</xdr:rowOff>
    </xdr:from>
    <xdr:to>
      <xdr:col>81</xdr:col>
      <xdr:colOff>95250</xdr:colOff>
      <xdr:row>38</xdr:row>
      <xdr:rowOff>164782</xdr:rowOff>
    </xdr:to>
    <xdr:sp macro="" textlink="">
      <xdr:nvSpPr>
        <xdr:cNvPr id="399" name="楕円 398"/>
        <xdr:cNvSpPr/>
      </xdr:nvSpPr>
      <xdr:spPr>
        <a:xfrm>
          <a:off x="169672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79710</xdr:rowOff>
    </xdr:from>
    <xdr:ext cx="762000" cy="259045"/>
    <xdr:sp macro="" textlink="">
      <xdr:nvSpPr>
        <xdr:cNvPr id="400" name="公債費負担の状況該当値テキスト"/>
        <xdr:cNvSpPr txBox="1"/>
      </xdr:nvSpPr>
      <xdr:spPr>
        <a:xfrm>
          <a:off x="171069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93345</xdr:rowOff>
    </xdr:from>
    <xdr:to>
      <xdr:col>77</xdr:col>
      <xdr:colOff>95250</xdr:colOff>
      <xdr:row>39</xdr:row>
      <xdr:rowOff>23495</xdr:rowOff>
    </xdr:to>
    <xdr:sp macro="" textlink="">
      <xdr:nvSpPr>
        <xdr:cNvPr id="401" name="楕円 400"/>
        <xdr:cNvSpPr/>
      </xdr:nvSpPr>
      <xdr:spPr>
        <a:xfrm>
          <a:off x="16129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33672</xdr:rowOff>
    </xdr:from>
    <xdr:ext cx="736600" cy="259045"/>
    <xdr:sp macro="" textlink="">
      <xdr:nvSpPr>
        <xdr:cNvPr id="402" name="テキスト ボックス 401"/>
        <xdr:cNvSpPr txBox="1"/>
      </xdr:nvSpPr>
      <xdr:spPr>
        <a:xfrm>
          <a:off x="15798800" y="637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93345</xdr:rowOff>
    </xdr:from>
    <xdr:to>
      <xdr:col>73</xdr:col>
      <xdr:colOff>44450</xdr:colOff>
      <xdr:row>39</xdr:row>
      <xdr:rowOff>23495</xdr:rowOff>
    </xdr:to>
    <xdr:sp macro="" textlink="">
      <xdr:nvSpPr>
        <xdr:cNvPr id="403" name="楕円 402"/>
        <xdr:cNvSpPr/>
      </xdr:nvSpPr>
      <xdr:spPr>
        <a:xfrm>
          <a:off x="15240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33672</xdr:rowOff>
    </xdr:from>
    <xdr:ext cx="762000" cy="259045"/>
    <xdr:sp macro="" textlink="">
      <xdr:nvSpPr>
        <xdr:cNvPr id="404" name="テキスト ボックス 403"/>
        <xdr:cNvSpPr txBox="1"/>
      </xdr:nvSpPr>
      <xdr:spPr>
        <a:xfrm>
          <a:off x="14909800" y="63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111443</xdr:rowOff>
    </xdr:from>
    <xdr:to>
      <xdr:col>68</xdr:col>
      <xdr:colOff>203200</xdr:colOff>
      <xdr:row>39</xdr:row>
      <xdr:rowOff>41593</xdr:rowOff>
    </xdr:to>
    <xdr:sp macro="" textlink="">
      <xdr:nvSpPr>
        <xdr:cNvPr id="405" name="楕円 404"/>
        <xdr:cNvSpPr/>
      </xdr:nvSpPr>
      <xdr:spPr>
        <a:xfrm>
          <a:off x="14351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51769</xdr:rowOff>
    </xdr:from>
    <xdr:ext cx="762000" cy="259045"/>
    <xdr:sp macro="" textlink="">
      <xdr:nvSpPr>
        <xdr:cNvPr id="406" name="テキスト ボックス 405"/>
        <xdr:cNvSpPr txBox="1"/>
      </xdr:nvSpPr>
      <xdr:spPr>
        <a:xfrm>
          <a:off x="14020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147638</xdr:rowOff>
    </xdr:from>
    <xdr:to>
      <xdr:col>64</xdr:col>
      <xdr:colOff>152400</xdr:colOff>
      <xdr:row>39</xdr:row>
      <xdr:rowOff>77788</xdr:rowOff>
    </xdr:to>
    <xdr:sp macro="" textlink="">
      <xdr:nvSpPr>
        <xdr:cNvPr id="407" name="楕円 406"/>
        <xdr:cNvSpPr/>
      </xdr:nvSpPr>
      <xdr:spPr>
        <a:xfrm>
          <a:off x="13462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87965</xdr:rowOff>
    </xdr:from>
    <xdr:ext cx="762000" cy="259045"/>
    <xdr:sp macro="" textlink="">
      <xdr:nvSpPr>
        <xdr:cNvPr id="408" name="テキスト ボックス 407"/>
        <xdr:cNvSpPr txBox="1"/>
      </xdr:nvSpPr>
      <xdr:spPr>
        <a:xfrm>
          <a:off x="13131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将来支払う負担等に対して、将来受け取る財源等が上回っているため、将来負担比率は算定されていない。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今後も市債残高や債務負担行為の適正化に努める。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2"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3" name="フローチャート: 判断 442"/>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4" name="フローチャート: 判断 443"/>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5" name="テキスト ボックス 444"/>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6" name="フローチャート: 判断 445"/>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7" name="テキスト ボックス 446"/>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8" name="フローチャート: 判断 447"/>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49" name="テキスト ボックス 448"/>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0" name="フローチャート: 判断 449"/>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1" name="テキスト ボックス 450"/>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69,074
68,188
42.92
25,001,736
24,527,115
359,662
14,430,326
20,282,651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民間委託や各種手当ての見直し等を行っているものの、幼稚園や保育所、ごみ処理業務等を直営としているため、類似団体と比較すると依然高い水準にある。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今後も引き続き、職員数削減、民間委託の推進等により、人件費の削減に努める。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40</xdr:row>
      <xdr:rowOff>104140</xdr:rowOff>
    </xdr:to>
    <xdr:cxnSp macro="">
      <xdr:nvCxnSpPr>
        <xdr:cNvPr id="66" name="直線コネクタ 65"/>
        <xdr:cNvCxnSpPr/>
      </xdr:nvCxnSpPr>
      <xdr:spPr>
        <a:xfrm>
          <a:off x="3987800" y="6946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153670</xdr:rowOff>
    </xdr:from>
    <xdr:to>
      <xdr:col>19</xdr:col>
      <xdr:colOff>187325</xdr:colOff>
      <xdr:row>40</xdr:row>
      <xdr:rowOff>88900</xdr:rowOff>
    </xdr:to>
    <xdr:cxnSp macro="">
      <xdr:nvCxnSpPr>
        <xdr:cNvPr id="69" name="直線コネクタ 68"/>
        <xdr:cNvCxnSpPr/>
      </xdr:nvCxnSpPr>
      <xdr:spPr>
        <a:xfrm>
          <a:off x="3098800" y="6840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153670</xdr:rowOff>
    </xdr:from>
    <xdr:to>
      <xdr:col>15</xdr:col>
      <xdr:colOff>98425</xdr:colOff>
      <xdr:row>40</xdr:row>
      <xdr:rowOff>27940</xdr:rowOff>
    </xdr:to>
    <xdr:cxnSp macro="">
      <xdr:nvCxnSpPr>
        <xdr:cNvPr id="72" name="直線コネクタ 71"/>
        <xdr:cNvCxnSpPr/>
      </xdr:nvCxnSpPr>
      <xdr:spPr>
        <a:xfrm flipV="1">
          <a:off x="2209800" y="684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100330</xdr:rowOff>
    </xdr:from>
    <xdr:to>
      <xdr:col>11</xdr:col>
      <xdr:colOff>9525</xdr:colOff>
      <xdr:row>40</xdr:row>
      <xdr:rowOff>27940</xdr:rowOff>
    </xdr:to>
    <xdr:cxnSp macro="">
      <xdr:nvCxnSpPr>
        <xdr:cNvPr id="75" name="直線コネクタ 74"/>
        <xdr:cNvCxnSpPr/>
      </xdr:nvCxnSpPr>
      <xdr:spPr>
        <a:xfrm>
          <a:off x="1320800" y="6786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53340</xdr:rowOff>
    </xdr:from>
    <xdr:to>
      <xdr:col>24</xdr:col>
      <xdr:colOff>76200</xdr:colOff>
      <xdr:row>40</xdr:row>
      <xdr:rowOff>154940</xdr:rowOff>
    </xdr:to>
    <xdr:sp macro="" textlink="">
      <xdr:nvSpPr>
        <xdr:cNvPr id="85" name="楕円 84"/>
        <xdr:cNvSpPr/>
      </xdr:nvSpPr>
      <xdr:spPr>
        <a:xfrm>
          <a:off x="4775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25417</xdr:rowOff>
    </xdr:from>
    <xdr:ext cx="762000" cy="259045"/>
    <xdr:sp macro="" textlink="">
      <xdr:nvSpPr>
        <xdr:cNvPr id="86" name="人件費該当値テキスト"/>
        <xdr:cNvSpPr txBox="1"/>
      </xdr:nvSpPr>
      <xdr:spPr>
        <a:xfrm>
          <a:off x="49149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7" name="楕円 86"/>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88" name="テキスト ボックス 87"/>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102870</xdr:rowOff>
    </xdr:from>
    <xdr:to>
      <xdr:col>15</xdr:col>
      <xdr:colOff>149225</xdr:colOff>
      <xdr:row>40</xdr:row>
      <xdr:rowOff>33020</xdr:rowOff>
    </xdr:to>
    <xdr:sp macro="" textlink="">
      <xdr:nvSpPr>
        <xdr:cNvPr id="89" name="楕円 88"/>
        <xdr:cNvSpPr/>
      </xdr:nvSpPr>
      <xdr:spPr>
        <a:xfrm>
          <a:off x="3048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17797</xdr:rowOff>
    </xdr:from>
    <xdr:ext cx="762000" cy="259045"/>
    <xdr:sp macro="" textlink="">
      <xdr:nvSpPr>
        <xdr:cNvPr id="90" name="テキスト ボックス 89"/>
        <xdr:cNvSpPr txBox="1"/>
      </xdr:nvSpPr>
      <xdr:spPr>
        <a:xfrm>
          <a:off x="2717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148590</xdr:rowOff>
    </xdr:from>
    <xdr:to>
      <xdr:col>11</xdr:col>
      <xdr:colOff>60325</xdr:colOff>
      <xdr:row>40</xdr:row>
      <xdr:rowOff>78740</xdr:rowOff>
    </xdr:to>
    <xdr:sp macro="" textlink="">
      <xdr:nvSpPr>
        <xdr:cNvPr id="91" name="楕円 90"/>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63517</xdr:rowOff>
    </xdr:from>
    <xdr:ext cx="762000" cy="259045"/>
    <xdr:sp macro="" textlink="">
      <xdr:nvSpPr>
        <xdr:cNvPr id="92" name="テキスト ボックス 91"/>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49530</xdr:rowOff>
    </xdr:from>
    <xdr:to>
      <xdr:col>6</xdr:col>
      <xdr:colOff>171450</xdr:colOff>
      <xdr:row>39</xdr:row>
      <xdr:rowOff>151130</xdr:rowOff>
    </xdr:to>
    <xdr:sp macro="" textlink="">
      <xdr:nvSpPr>
        <xdr:cNvPr id="93" name="楕円 92"/>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135907</xdr:rowOff>
    </xdr:from>
    <xdr:ext cx="762000" cy="259045"/>
    <xdr:sp macro="" textlink="">
      <xdr:nvSpPr>
        <xdr:cNvPr id="94" name="テキスト ボックス 93"/>
        <xdr:cNvSpPr txBox="1"/>
      </xdr:nvSpPr>
      <xdr:spPr>
        <a:xfrm>
          <a:off x="939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歳出の増加等により前年度比</a:t>
          </a:r>
          <a:r>
            <a:rPr kumimoji="1" lang="ja-JP" altLang="en-US" sz="1100" b="0" i="0" baseline="0">
              <a:solidFill>
                <a:schemeClr val="dk1"/>
              </a:solidFill>
              <a:effectLst/>
              <a:latin typeface="+mn-lt"/>
              <a:ea typeface="+mn-ea"/>
              <a:cs typeface="+mn-cs"/>
            </a:rPr>
            <a:t>０．４</a:t>
          </a:r>
          <a:r>
            <a:rPr kumimoji="1" lang="ja-JP" altLang="ja-JP" sz="1100" b="0" i="0" baseline="0">
              <a:solidFill>
                <a:schemeClr val="dk1"/>
              </a:solidFill>
              <a:effectLst/>
              <a:latin typeface="+mn-lt"/>
              <a:ea typeface="+mn-ea"/>
              <a:cs typeface="+mn-cs"/>
            </a:rPr>
            <a:t>ポイント悪化し、類似団体と比較すると高い水準にある。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各種委託料の増加</a:t>
          </a:r>
          <a:r>
            <a:rPr kumimoji="1" lang="ja-JP" altLang="ja-JP" sz="1100" b="0" i="0" baseline="0">
              <a:solidFill>
                <a:schemeClr val="dk1"/>
              </a:solidFill>
              <a:effectLst/>
              <a:latin typeface="+mn-lt"/>
              <a:ea typeface="+mn-ea"/>
              <a:cs typeface="+mn-cs"/>
            </a:rPr>
            <a:t>等により物件費の支出は増加しており、行政改革による事務事業の効率化・適正化により経常経費削減を進める。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5842</xdr:rowOff>
    </xdr:to>
    <xdr:cxnSp macro="">
      <xdr:nvCxnSpPr>
        <xdr:cNvPr id="125" name="直線コネクタ 124"/>
        <xdr:cNvCxnSpPr/>
      </xdr:nvCxnSpPr>
      <xdr:spPr>
        <a:xfrm>
          <a:off x="15671800" y="28839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16</xdr:row>
      <xdr:rowOff>140716</xdr:rowOff>
    </xdr:to>
    <xdr:cxnSp macro="">
      <xdr:nvCxnSpPr>
        <xdr:cNvPr id="128" name="直線コネクタ 127"/>
        <xdr:cNvCxnSpPr/>
      </xdr:nvCxnSpPr>
      <xdr:spPr>
        <a:xfrm>
          <a:off x="14782800" y="27741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30988</xdr:rowOff>
    </xdr:from>
    <xdr:to>
      <xdr:col>73</xdr:col>
      <xdr:colOff>180975</xdr:colOff>
      <xdr:row>16</xdr:row>
      <xdr:rowOff>104140</xdr:rowOff>
    </xdr:to>
    <xdr:cxnSp macro="">
      <xdr:nvCxnSpPr>
        <xdr:cNvPr id="131" name="直線コネクタ 130"/>
        <xdr:cNvCxnSpPr/>
      </xdr:nvCxnSpPr>
      <xdr:spPr>
        <a:xfrm flipV="1">
          <a:off x="13893800" y="27741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104140</xdr:rowOff>
    </xdr:to>
    <xdr:cxnSp macro="">
      <xdr:nvCxnSpPr>
        <xdr:cNvPr id="134" name="直線コネクタ 133"/>
        <xdr:cNvCxnSpPr/>
      </xdr:nvCxnSpPr>
      <xdr:spPr>
        <a:xfrm>
          <a:off x="13004800" y="2810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4" name="楕円 143"/>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98569</xdr:rowOff>
    </xdr:from>
    <xdr:ext cx="762000" cy="259045"/>
    <xdr:sp macro="" textlink="">
      <xdr:nvSpPr>
        <xdr:cNvPr id="145" name="物件費該当値テキスト"/>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6" name="楕円 145"/>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47" name="テキスト ボックス 146"/>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151638</xdr:rowOff>
    </xdr:from>
    <xdr:to>
      <xdr:col>74</xdr:col>
      <xdr:colOff>31750</xdr:colOff>
      <xdr:row>16</xdr:row>
      <xdr:rowOff>81788</xdr:rowOff>
    </xdr:to>
    <xdr:sp macro="" textlink="">
      <xdr:nvSpPr>
        <xdr:cNvPr id="148" name="楕円 147"/>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49" name="テキスト ボックス 148"/>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2" name="楕円 151"/>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103141</xdr:rowOff>
    </xdr:from>
    <xdr:ext cx="762000" cy="259045"/>
    <xdr:sp macro="" textlink="">
      <xdr:nvSpPr>
        <xdr:cNvPr id="153" name="テキスト ボックス 152"/>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障害者自立支援給付費や障害児通所給付費の増加等により類似団体を上回る比率となっている。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今後も引き続き高齢化や子育て支援策の</a:t>
          </a:r>
          <a:r>
            <a:rPr kumimoji="1" lang="ja-JP" altLang="en-US" sz="1100" b="0" i="0" baseline="0">
              <a:solidFill>
                <a:schemeClr val="dk1"/>
              </a:solidFill>
              <a:effectLst/>
              <a:latin typeface="+mn-lt"/>
              <a:ea typeface="+mn-ea"/>
              <a:cs typeface="+mn-cs"/>
            </a:rPr>
            <a:t>充実</a:t>
          </a:r>
          <a:r>
            <a:rPr kumimoji="1" lang="ja-JP" altLang="ja-JP" sz="1100" b="0" i="0" baseline="0">
              <a:solidFill>
                <a:schemeClr val="dk1"/>
              </a:solidFill>
              <a:effectLst/>
              <a:latin typeface="+mn-lt"/>
              <a:ea typeface="+mn-ea"/>
              <a:cs typeface="+mn-cs"/>
            </a:rPr>
            <a:t>により扶助費の伸びが予想されることから、制度見直し等により財源の有効利用を図る。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57</xdr:row>
      <xdr:rowOff>102507</xdr:rowOff>
    </xdr:to>
    <xdr:cxnSp macro="">
      <xdr:nvCxnSpPr>
        <xdr:cNvPr id="188" name="直線コネクタ 187"/>
        <xdr:cNvCxnSpPr/>
      </xdr:nvCxnSpPr>
      <xdr:spPr>
        <a:xfrm flipV="1">
          <a:off x="3987800" y="98316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102507</xdr:rowOff>
    </xdr:to>
    <xdr:cxnSp macro="">
      <xdr:nvCxnSpPr>
        <xdr:cNvPr id="191" name="直線コネクタ 190"/>
        <xdr:cNvCxnSpPr/>
      </xdr:nvCxnSpPr>
      <xdr:spPr>
        <a:xfrm>
          <a:off x="3098800" y="9766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56</xdr:row>
      <xdr:rowOff>165100</xdr:rowOff>
    </xdr:to>
    <xdr:cxnSp macro="">
      <xdr:nvCxnSpPr>
        <xdr:cNvPr id="194" name="直線コネクタ 193"/>
        <xdr:cNvCxnSpPr/>
      </xdr:nvCxnSpPr>
      <xdr:spPr>
        <a:xfrm>
          <a:off x="2209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56</xdr:row>
      <xdr:rowOff>165100</xdr:rowOff>
    </xdr:to>
    <xdr:cxnSp macro="">
      <xdr:nvCxnSpPr>
        <xdr:cNvPr id="197" name="直線コネクタ 196"/>
        <xdr:cNvCxnSpPr/>
      </xdr:nvCxnSpPr>
      <xdr:spPr>
        <a:xfrm>
          <a:off x="1320800" y="96683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07" name="楕円 206"/>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151692</xdr:rowOff>
    </xdr:from>
    <xdr:ext cx="762000" cy="259045"/>
    <xdr:sp macro="" textlink="">
      <xdr:nvSpPr>
        <xdr:cNvPr id="208" name="扶助費該当値テキスト"/>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0" name="テキスト ボックス 209"/>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2" name="テキスト ボックス 211"/>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5" name="楕円 214"/>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16" name="テキスト ボックス 215"/>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公共下水道事業</a:t>
          </a:r>
          <a:r>
            <a:rPr kumimoji="1" lang="ja-JP" altLang="ja-JP" sz="1100" b="0" i="0" baseline="0">
              <a:solidFill>
                <a:schemeClr val="dk1"/>
              </a:solidFill>
              <a:effectLst/>
              <a:latin typeface="+mn-lt"/>
              <a:ea typeface="+mn-ea"/>
              <a:cs typeface="+mn-cs"/>
            </a:rPr>
            <a:t>特別会計への繰出</a:t>
          </a:r>
          <a:r>
            <a:rPr kumimoji="1" lang="ja-JP" altLang="en-US" sz="1100" b="0" i="0" baseline="0">
              <a:solidFill>
                <a:schemeClr val="dk1"/>
              </a:solidFill>
              <a:effectLst/>
              <a:latin typeface="+mn-lt"/>
              <a:ea typeface="+mn-ea"/>
              <a:cs typeface="+mn-cs"/>
            </a:rPr>
            <a:t>基準の変更</a:t>
          </a:r>
          <a:r>
            <a:rPr kumimoji="1" lang="ja-JP" altLang="ja-JP" sz="1100" b="0" i="0" baseline="0">
              <a:solidFill>
                <a:schemeClr val="dk1"/>
              </a:solidFill>
              <a:effectLst/>
              <a:latin typeface="+mn-lt"/>
              <a:ea typeface="+mn-ea"/>
              <a:cs typeface="+mn-cs"/>
            </a:rPr>
            <a:t>により</a:t>
          </a:r>
          <a:r>
            <a:rPr kumimoji="1" lang="ja-JP" altLang="en-US" sz="1100" b="0" i="0" baseline="0">
              <a:solidFill>
                <a:schemeClr val="dk1"/>
              </a:solidFill>
              <a:effectLst/>
              <a:latin typeface="+mn-lt"/>
              <a:ea typeface="+mn-ea"/>
              <a:cs typeface="+mn-cs"/>
            </a:rPr>
            <a:t>繰出金（経常一般財源歳出）が減少したことにより</a:t>
          </a:r>
          <a:r>
            <a:rPr kumimoji="1" lang="ja-JP" altLang="ja-JP" sz="1100" b="0" i="0" baseline="0">
              <a:solidFill>
                <a:schemeClr val="dk1"/>
              </a:solidFill>
              <a:effectLst/>
              <a:latin typeface="+mn-lt"/>
              <a:ea typeface="+mn-ea"/>
              <a:cs typeface="+mn-cs"/>
            </a:rPr>
            <a:t>、前年度と比較して</a:t>
          </a:r>
          <a:r>
            <a:rPr kumimoji="1" lang="ja-JP" altLang="en-US" sz="1100" b="0" i="0" baseline="0">
              <a:solidFill>
                <a:schemeClr val="dk1"/>
              </a:solidFill>
              <a:effectLst/>
              <a:latin typeface="+mn-lt"/>
              <a:ea typeface="+mn-ea"/>
              <a:cs typeface="+mn-cs"/>
            </a:rPr>
            <a:t>１．６</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低下</a:t>
          </a:r>
          <a:r>
            <a:rPr kumimoji="1" lang="ja-JP" altLang="ja-JP" sz="1100" b="0" i="0" baseline="0">
              <a:solidFill>
                <a:schemeClr val="dk1"/>
              </a:solidFill>
              <a:effectLst/>
              <a:latin typeface="+mn-lt"/>
              <a:ea typeface="+mn-ea"/>
              <a:cs typeface="+mn-cs"/>
            </a:rPr>
            <a:t>し、類似団体</a:t>
          </a:r>
          <a:r>
            <a:rPr kumimoji="1" lang="ja-JP" altLang="en-US" sz="1100" b="0" i="0" baseline="0">
              <a:solidFill>
                <a:schemeClr val="dk1"/>
              </a:solidFill>
              <a:effectLst/>
              <a:latin typeface="+mn-lt"/>
              <a:ea typeface="+mn-ea"/>
              <a:cs typeface="+mn-cs"/>
            </a:rPr>
            <a:t>平均値</a:t>
          </a:r>
          <a:r>
            <a:rPr kumimoji="1" lang="ja-JP" altLang="ja-JP" sz="1100" b="0" i="0" baseline="0">
              <a:solidFill>
                <a:schemeClr val="dk1"/>
              </a:solidFill>
              <a:effectLst/>
              <a:latin typeface="+mn-lt"/>
              <a:ea typeface="+mn-ea"/>
              <a:cs typeface="+mn-cs"/>
            </a:rPr>
            <a:t>と比較すると</a:t>
          </a:r>
          <a:r>
            <a:rPr kumimoji="1" lang="ja-JP" altLang="en-US" sz="1100" b="0" i="0" baseline="0">
              <a:solidFill>
                <a:schemeClr val="dk1"/>
              </a:solidFill>
              <a:effectLst/>
              <a:latin typeface="+mn-lt"/>
              <a:ea typeface="+mn-ea"/>
              <a:cs typeface="+mn-cs"/>
            </a:rPr>
            <a:t>下回っている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a:t>
          </a:r>
          <a:r>
            <a:rPr kumimoji="1" lang="ja-JP" altLang="en-US" sz="1100" b="0" i="0" baseline="0">
              <a:solidFill>
                <a:schemeClr val="dk1"/>
              </a:solidFill>
              <a:effectLst/>
              <a:latin typeface="+mn-lt"/>
              <a:ea typeface="+mn-ea"/>
              <a:cs typeface="+mn-cs"/>
            </a:rPr>
            <a:t>各</a:t>
          </a:r>
          <a:r>
            <a:rPr kumimoji="1" lang="ja-JP" altLang="ja-JP" sz="1100" b="0" i="0" baseline="0">
              <a:solidFill>
                <a:schemeClr val="dk1"/>
              </a:solidFill>
              <a:effectLst/>
              <a:latin typeface="+mn-lt"/>
              <a:ea typeface="+mn-ea"/>
              <a:cs typeface="+mn-cs"/>
            </a:rPr>
            <a:t>特別会計における独立採算の原則により、収入確保と経費削減を進めるとともに、下水道事業等の公営企業法適用化による繰出金の適正化を図る。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165100</xdr:rowOff>
    </xdr:to>
    <xdr:cxnSp macro="">
      <xdr:nvCxnSpPr>
        <xdr:cNvPr id="249" name="直線コネクタ 248"/>
        <xdr:cNvCxnSpPr/>
      </xdr:nvCxnSpPr>
      <xdr:spPr>
        <a:xfrm flipV="1">
          <a:off x="15671800" y="96443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165100</xdr:rowOff>
    </xdr:to>
    <xdr:cxnSp macro="">
      <xdr:nvCxnSpPr>
        <xdr:cNvPr id="252" name="直線コネクタ 251"/>
        <xdr:cNvCxnSpPr/>
      </xdr:nvCxnSpPr>
      <xdr:spPr>
        <a:xfrm>
          <a:off x="14782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119380</xdr:rowOff>
    </xdr:to>
    <xdr:cxnSp macro="">
      <xdr:nvCxnSpPr>
        <xdr:cNvPr id="255" name="直線コネクタ 254"/>
        <xdr:cNvCxnSpPr/>
      </xdr:nvCxnSpPr>
      <xdr:spPr>
        <a:xfrm>
          <a:off x="13893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81280</xdr:rowOff>
    </xdr:to>
    <xdr:cxnSp macro="">
      <xdr:nvCxnSpPr>
        <xdr:cNvPr id="258" name="直線コネクタ 257"/>
        <xdr:cNvCxnSpPr/>
      </xdr:nvCxnSpPr>
      <xdr:spPr>
        <a:xfrm>
          <a:off x="13004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8" name="楕円 267"/>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9"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1" name="テキスト ボックス 27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2" name="楕円 271"/>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3" name="テキスト ボックス 27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5" name="テキスト ボックス 274"/>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6" name="楕円 275"/>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7" name="テキスト ボックス 276"/>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保育所やごみ処理業務を直営で実施しているため、類似団体に比べ補助費</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に係る経常収支比率は低くなっている。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34</xdr:row>
      <xdr:rowOff>104140</xdr:rowOff>
    </xdr:to>
    <xdr:cxnSp macro="">
      <xdr:nvCxnSpPr>
        <xdr:cNvPr id="307" name="直線コネクタ 306"/>
        <xdr:cNvCxnSpPr/>
      </xdr:nvCxnSpPr>
      <xdr:spPr>
        <a:xfrm>
          <a:off x="15671800" y="59014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34</xdr:row>
      <xdr:rowOff>76708</xdr:rowOff>
    </xdr:to>
    <xdr:cxnSp macro="">
      <xdr:nvCxnSpPr>
        <xdr:cNvPr id="310" name="直線コネクタ 309"/>
        <xdr:cNvCxnSpPr/>
      </xdr:nvCxnSpPr>
      <xdr:spPr>
        <a:xfrm flipV="1">
          <a:off x="14782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76708</xdr:rowOff>
    </xdr:from>
    <xdr:to>
      <xdr:col>73</xdr:col>
      <xdr:colOff>180975</xdr:colOff>
      <xdr:row>34</xdr:row>
      <xdr:rowOff>94996</xdr:rowOff>
    </xdr:to>
    <xdr:cxnSp macro="">
      <xdr:nvCxnSpPr>
        <xdr:cNvPr id="313" name="直線コネクタ 312"/>
        <xdr:cNvCxnSpPr/>
      </xdr:nvCxnSpPr>
      <xdr:spPr>
        <a:xfrm flipV="1">
          <a:off x="13893800" y="59060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94996</xdr:rowOff>
    </xdr:to>
    <xdr:cxnSp macro="">
      <xdr:nvCxnSpPr>
        <xdr:cNvPr id="316" name="直線コネクタ 315"/>
        <xdr:cNvCxnSpPr/>
      </xdr:nvCxnSpPr>
      <xdr:spPr>
        <a:xfrm>
          <a:off x="13004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26" name="楕円 325"/>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133367</xdr:rowOff>
    </xdr:from>
    <xdr:ext cx="762000" cy="259045"/>
    <xdr:sp macro="" textlink="">
      <xdr:nvSpPr>
        <xdr:cNvPr id="327" name="補助費等該当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28" name="楕円 327"/>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29" name="テキスト ボックス 328"/>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25908</xdr:rowOff>
    </xdr:from>
    <xdr:to>
      <xdr:col>74</xdr:col>
      <xdr:colOff>31750</xdr:colOff>
      <xdr:row>34</xdr:row>
      <xdr:rowOff>127508</xdr:rowOff>
    </xdr:to>
    <xdr:sp macro="" textlink="">
      <xdr:nvSpPr>
        <xdr:cNvPr id="330" name="楕円 329"/>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137685</xdr:rowOff>
    </xdr:from>
    <xdr:ext cx="762000" cy="259045"/>
    <xdr:sp macro="" textlink="">
      <xdr:nvSpPr>
        <xdr:cNvPr id="331" name="テキスト ボックス 330"/>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32" name="楕円 331"/>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33" name="テキスト ボックス 332"/>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35052</xdr:rowOff>
    </xdr:from>
    <xdr:to>
      <xdr:col>65</xdr:col>
      <xdr:colOff>53975</xdr:colOff>
      <xdr:row>34</xdr:row>
      <xdr:rowOff>136652</xdr:rowOff>
    </xdr:to>
    <xdr:sp macro="" textlink="">
      <xdr:nvSpPr>
        <xdr:cNvPr id="334" name="楕円 333"/>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146829</xdr:rowOff>
    </xdr:from>
    <xdr:ext cx="762000" cy="259045"/>
    <xdr:sp macro="" textlink="">
      <xdr:nvSpPr>
        <xdr:cNvPr id="335" name="テキスト ボックス 334"/>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地方債の元利償還金が減少傾向にあることから、公債費に係る経常収支比率についても類似団体平均に近い値で推移している。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今後も引き続き、普通建設事業の計画的な実施に努め、適正な市債の発行を行うことで、公債費の抑制に努める。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77</xdr:row>
      <xdr:rowOff>170435</xdr:rowOff>
    </xdr:to>
    <xdr:cxnSp macro="">
      <xdr:nvCxnSpPr>
        <xdr:cNvPr id="365" name="直線コネクタ 364"/>
        <xdr:cNvCxnSpPr/>
      </xdr:nvCxnSpPr>
      <xdr:spPr>
        <a:xfrm flipV="1">
          <a:off x="3987800" y="133537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170435</xdr:rowOff>
    </xdr:to>
    <xdr:cxnSp macro="">
      <xdr:nvCxnSpPr>
        <xdr:cNvPr id="368" name="直線コネクタ 367"/>
        <xdr:cNvCxnSpPr/>
      </xdr:nvCxnSpPr>
      <xdr:spPr>
        <a:xfrm>
          <a:off x="3098800" y="133400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44704</xdr:rowOff>
    </xdr:to>
    <xdr:cxnSp macro="">
      <xdr:nvCxnSpPr>
        <xdr:cNvPr id="371" name="直線コネクタ 370"/>
        <xdr:cNvCxnSpPr/>
      </xdr:nvCxnSpPr>
      <xdr:spPr>
        <a:xfrm flipV="1">
          <a:off x="2209800" y="13340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44704</xdr:rowOff>
    </xdr:to>
    <xdr:cxnSp macro="">
      <xdr:nvCxnSpPr>
        <xdr:cNvPr id="374" name="直線コネクタ 373"/>
        <xdr:cNvCxnSpPr/>
      </xdr:nvCxnSpPr>
      <xdr:spPr>
        <a:xfrm>
          <a:off x="1320800" y="13394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4" name="楕円 383"/>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85"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86" name="楕円 385"/>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87" name="テキスト ボックス 38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8" name="楕円 387"/>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9" name="テキスト ボックス 388"/>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90" name="楕円 389"/>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91" name="テキスト ボックス 390"/>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92" name="楕円 391"/>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93" name="テキスト ボックス 392"/>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普通交付税は減となったものの、経常経費としての繰出金や扶助費等が減少した</a:t>
          </a:r>
          <a:r>
            <a:rPr kumimoji="1" lang="ja-JP" altLang="en-US" sz="1100" b="0" i="0" baseline="0">
              <a:solidFill>
                <a:schemeClr val="dk1"/>
              </a:solidFill>
              <a:effectLst/>
              <a:latin typeface="+mn-lt"/>
              <a:ea typeface="+mn-ea"/>
              <a:cs typeface="+mn-cs"/>
            </a:rPr>
            <a:t>こと</a:t>
          </a:r>
          <a:r>
            <a:rPr kumimoji="1" lang="ja-JP" altLang="ja-JP" sz="1100" b="0" i="0" baseline="0">
              <a:solidFill>
                <a:schemeClr val="dk1"/>
              </a:solidFill>
              <a:effectLst/>
              <a:latin typeface="+mn-lt"/>
              <a:ea typeface="+mn-ea"/>
              <a:cs typeface="+mn-cs"/>
            </a:rPr>
            <a:t>により、前年度と比較して</a:t>
          </a:r>
          <a:r>
            <a:rPr kumimoji="1" lang="ja-JP" altLang="en-US" sz="1100" b="0" i="0" baseline="0">
              <a:solidFill>
                <a:schemeClr val="dk1"/>
              </a:solidFill>
              <a:effectLst/>
              <a:latin typeface="+mn-lt"/>
              <a:ea typeface="+mn-ea"/>
              <a:cs typeface="+mn-cs"/>
            </a:rPr>
            <a:t>０．７</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低下</a:t>
          </a:r>
          <a:r>
            <a:rPr kumimoji="1" lang="ja-JP" altLang="ja-JP" sz="1100" b="0" i="0" baseline="0">
              <a:solidFill>
                <a:schemeClr val="dk1"/>
              </a:solidFill>
              <a:effectLst/>
              <a:latin typeface="+mn-lt"/>
              <a:ea typeface="+mn-ea"/>
              <a:cs typeface="+mn-cs"/>
            </a:rPr>
            <a:t>した。</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公債費を除く経常収支比率については、</a:t>
          </a:r>
          <a:r>
            <a:rPr kumimoji="1" lang="ja-JP" altLang="ja-JP" sz="1100" b="0" i="0" baseline="0">
              <a:solidFill>
                <a:schemeClr val="dk1"/>
              </a:solidFill>
              <a:effectLst/>
              <a:latin typeface="+mn-lt"/>
              <a:ea typeface="+mn-ea"/>
              <a:cs typeface="+mn-cs"/>
            </a:rPr>
            <a:t>普通交付税等の経常一般財源（歳入）が伸び悩むなか、物件費や補助費等が増加傾向にある</a:t>
          </a:r>
          <a:r>
            <a:rPr kumimoji="1" lang="ja-JP" altLang="en-US" sz="1100" b="0" i="0" baseline="0">
              <a:solidFill>
                <a:schemeClr val="dk1"/>
              </a:solidFill>
              <a:effectLst/>
              <a:latin typeface="+mn-lt"/>
              <a:ea typeface="+mn-ea"/>
              <a:cs typeface="+mn-cs"/>
            </a:rPr>
            <a:t>ことから、近年は概ね類似団体平均値より上回っている。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43180</xdr:rowOff>
    </xdr:from>
    <xdr:to>
      <xdr:col>82</xdr:col>
      <xdr:colOff>107950</xdr:colOff>
      <xdr:row>77</xdr:row>
      <xdr:rowOff>69850</xdr:rowOff>
    </xdr:to>
    <xdr:cxnSp macro="">
      <xdr:nvCxnSpPr>
        <xdr:cNvPr id="426" name="直線コネクタ 425"/>
        <xdr:cNvCxnSpPr/>
      </xdr:nvCxnSpPr>
      <xdr:spPr>
        <a:xfrm flipV="1">
          <a:off x="15671800" y="132448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85089</xdr:rowOff>
    </xdr:from>
    <xdr:to>
      <xdr:col>78</xdr:col>
      <xdr:colOff>69850</xdr:colOff>
      <xdr:row>77</xdr:row>
      <xdr:rowOff>69850</xdr:rowOff>
    </xdr:to>
    <xdr:cxnSp macro="">
      <xdr:nvCxnSpPr>
        <xdr:cNvPr id="429" name="直線コネクタ 428"/>
        <xdr:cNvCxnSpPr/>
      </xdr:nvCxnSpPr>
      <xdr:spPr>
        <a:xfrm>
          <a:off x="14782800" y="1311528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85089</xdr:rowOff>
    </xdr:from>
    <xdr:to>
      <xdr:col>73</xdr:col>
      <xdr:colOff>180975</xdr:colOff>
      <xdr:row>76</xdr:row>
      <xdr:rowOff>134620</xdr:rowOff>
    </xdr:to>
    <xdr:cxnSp macro="">
      <xdr:nvCxnSpPr>
        <xdr:cNvPr id="432" name="直線コネクタ 431"/>
        <xdr:cNvCxnSpPr/>
      </xdr:nvCxnSpPr>
      <xdr:spPr>
        <a:xfrm flipV="1">
          <a:off x="13893800" y="131152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24130</xdr:rowOff>
    </xdr:from>
    <xdr:to>
      <xdr:col>69</xdr:col>
      <xdr:colOff>92075</xdr:colOff>
      <xdr:row>76</xdr:row>
      <xdr:rowOff>134620</xdr:rowOff>
    </xdr:to>
    <xdr:cxnSp macro="">
      <xdr:nvCxnSpPr>
        <xdr:cNvPr id="435" name="直線コネクタ 434"/>
        <xdr:cNvCxnSpPr/>
      </xdr:nvCxnSpPr>
      <xdr:spPr>
        <a:xfrm>
          <a:off x="13004800" y="130543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163830</xdr:rowOff>
    </xdr:from>
    <xdr:to>
      <xdr:col>82</xdr:col>
      <xdr:colOff>158750</xdr:colOff>
      <xdr:row>77</xdr:row>
      <xdr:rowOff>93980</xdr:rowOff>
    </xdr:to>
    <xdr:sp macro="" textlink="">
      <xdr:nvSpPr>
        <xdr:cNvPr id="445" name="楕円 444"/>
        <xdr:cNvSpPr/>
      </xdr:nvSpPr>
      <xdr:spPr>
        <a:xfrm>
          <a:off x="16459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135907</xdr:rowOff>
    </xdr:from>
    <xdr:ext cx="762000" cy="259045"/>
    <xdr:sp macro="" textlink="">
      <xdr:nvSpPr>
        <xdr:cNvPr id="446" name="公債費以外該当値テキスト"/>
        <xdr:cNvSpPr txBox="1"/>
      </xdr:nvSpPr>
      <xdr:spPr>
        <a:xfrm>
          <a:off x="16598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7" name="楕円 446"/>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8" name="テキスト ボックス 447"/>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34289</xdr:rowOff>
    </xdr:from>
    <xdr:to>
      <xdr:col>74</xdr:col>
      <xdr:colOff>31750</xdr:colOff>
      <xdr:row>76</xdr:row>
      <xdr:rowOff>135889</xdr:rowOff>
    </xdr:to>
    <xdr:sp macro="" textlink="">
      <xdr:nvSpPr>
        <xdr:cNvPr id="449" name="楕円 448"/>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146067</xdr:rowOff>
    </xdr:from>
    <xdr:ext cx="762000" cy="259045"/>
    <xdr:sp macro="" textlink="">
      <xdr:nvSpPr>
        <xdr:cNvPr id="450" name="テキスト ボックス 449"/>
        <xdr:cNvSpPr txBox="1"/>
      </xdr:nvSpPr>
      <xdr:spPr>
        <a:xfrm>
          <a:off x="14401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83820</xdr:rowOff>
    </xdr:from>
    <xdr:to>
      <xdr:col>69</xdr:col>
      <xdr:colOff>142875</xdr:colOff>
      <xdr:row>77</xdr:row>
      <xdr:rowOff>13970</xdr:rowOff>
    </xdr:to>
    <xdr:sp macro="" textlink="">
      <xdr:nvSpPr>
        <xdr:cNvPr id="451" name="楕円 450"/>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170197</xdr:rowOff>
    </xdr:from>
    <xdr:ext cx="762000" cy="259045"/>
    <xdr:sp macro="" textlink="">
      <xdr:nvSpPr>
        <xdr:cNvPr id="452" name="テキスト ボックス 451"/>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144780</xdr:rowOff>
    </xdr:from>
    <xdr:to>
      <xdr:col>65</xdr:col>
      <xdr:colOff>53975</xdr:colOff>
      <xdr:row>76</xdr:row>
      <xdr:rowOff>74930</xdr:rowOff>
    </xdr:to>
    <xdr:sp macro="" textlink="">
      <xdr:nvSpPr>
        <xdr:cNvPr id="453" name="楕円 452"/>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59707</xdr:rowOff>
    </xdr:from>
    <xdr:ext cx="762000" cy="259045"/>
    <xdr:sp macro="" textlink="">
      <xdr:nvSpPr>
        <xdr:cNvPr id="454" name="テキスト ボックス 453"/>
        <xdr:cNvSpPr txBox="1"/>
      </xdr:nvSpPr>
      <xdr:spPr>
        <a:xfrm>
          <a:off x="12623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62059</xdr:rowOff>
    </xdr:from>
    <xdr:to>
      <xdr:col>29</xdr:col>
      <xdr:colOff>127000</xdr:colOff>
      <xdr:row>15</xdr:row>
      <xdr:rowOff>66383</xdr:rowOff>
    </xdr:to>
    <xdr:cxnSp macro="">
      <xdr:nvCxnSpPr>
        <xdr:cNvPr id="50" name="直線コネクタ 49"/>
        <xdr:cNvCxnSpPr/>
      </xdr:nvCxnSpPr>
      <xdr:spPr bwMode="auto">
        <a:xfrm>
          <a:off x="5003800" y="2681434"/>
          <a:ext cx="647700" cy="4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62059</xdr:rowOff>
    </xdr:from>
    <xdr:to>
      <xdr:col>26</xdr:col>
      <xdr:colOff>50800</xdr:colOff>
      <xdr:row>15</xdr:row>
      <xdr:rowOff>75603</xdr:rowOff>
    </xdr:to>
    <xdr:cxnSp macro="">
      <xdr:nvCxnSpPr>
        <xdr:cNvPr id="53" name="直線コネクタ 52"/>
        <xdr:cNvCxnSpPr/>
      </xdr:nvCxnSpPr>
      <xdr:spPr bwMode="auto">
        <a:xfrm flipV="1">
          <a:off x="4305300" y="2681434"/>
          <a:ext cx="698500" cy="1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75603</xdr:rowOff>
    </xdr:from>
    <xdr:to>
      <xdr:col>22</xdr:col>
      <xdr:colOff>114300</xdr:colOff>
      <xdr:row>15</xdr:row>
      <xdr:rowOff>130620</xdr:rowOff>
    </xdr:to>
    <xdr:cxnSp macro="">
      <xdr:nvCxnSpPr>
        <xdr:cNvPr id="56" name="直線コネクタ 55"/>
        <xdr:cNvCxnSpPr/>
      </xdr:nvCxnSpPr>
      <xdr:spPr bwMode="auto">
        <a:xfrm flipV="1">
          <a:off x="3606800" y="2694978"/>
          <a:ext cx="698500" cy="55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130620</xdr:rowOff>
    </xdr:from>
    <xdr:to>
      <xdr:col>18</xdr:col>
      <xdr:colOff>177800</xdr:colOff>
      <xdr:row>16</xdr:row>
      <xdr:rowOff>8452</xdr:rowOff>
    </xdr:to>
    <xdr:cxnSp macro="">
      <xdr:nvCxnSpPr>
        <xdr:cNvPr id="59" name="直線コネクタ 58"/>
        <xdr:cNvCxnSpPr/>
      </xdr:nvCxnSpPr>
      <xdr:spPr bwMode="auto">
        <a:xfrm flipV="1">
          <a:off x="2908300" y="2749995"/>
          <a:ext cx="698500" cy="49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15583</xdr:rowOff>
    </xdr:from>
    <xdr:to>
      <xdr:col>29</xdr:col>
      <xdr:colOff>177800</xdr:colOff>
      <xdr:row>15</xdr:row>
      <xdr:rowOff>117183</xdr:rowOff>
    </xdr:to>
    <xdr:sp macro="" textlink="">
      <xdr:nvSpPr>
        <xdr:cNvPr id="69" name="楕円 68"/>
        <xdr:cNvSpPr/>
      </xdr:nvSpPr>
      <xdr:spPr bwMode="auto">
        <a:xfrm>
          <a:off x="5600700" y="2634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32110</xdr:rowOff>
    </xdr:from>
    <xdr:ext cx="762000" cy="259045"/>
    <xdr:sp macro="" textlink="">
      <xdr:nvSpPr>
        <xdr:cNvPr id="70" name="人口1人当たり決算額の推移該当値テキスト130"/>
        <xdr:cNvSpPr txBox="1"/>
      </xdr:nvSpPr>
      <xdr:spPr>
        <a:xfrm>
          <a:off x="5740400" y="248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11259</xdr:rowOff>
    </xdr:from>
    <xdr:to>
      <xdr:col>26</xdr:col>
      <xdr:colOff>101600</xdr:colOff>
      <xdr:row>15</xdr:row>
      <xdr:rowOff>112859</xdr:rowOff>
    </xdr:to>
    <xdr:sp macro="" textlink="">
      <xdr:nvSpPr>
        <xdr:cNvPr id="71" name="楕円 70"/>
        <xdr:cNvSpPr/>
      </xdr:nvSpPr>
      <xdr:spPr bwMode="auto">
        <a:xfrm>
          <a:off x="4953000" y="263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123036</xdr:rowOff>
    </xdr:from>
    <xdr:ext cx="736600" cy="259045"/>
    <xdr:sp macro="" textlink="">
      <xdr:nvSpPr>
        <xdr:cNvPr id="72" name="テキスト ボックス 71"/>
        <xdr:cNvSpPr txBox="1"/>
      </xdr:nvSpPr>
      <xdr:spPr>
        <a:xfrm>
          <a:off x="4622800" y="2399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24803</xdr:rowOff>
    </xdr:from>
    <xdr:to>
      <xdr:col>22</xdr:col>
      <xdr:colOff>165100</xdr:colOff>
      <xdr:row>15</xdr:row>
      <xdr:rowOff>126403</xdr:rowOff>
    </xdr:to>
    <xdr:sp macro="" textlink="">
      <xdr:nvSpPr>
        <xdr:cNvPr id="73" name="楕円 72"/>
        <xdr:cNvSpPr/>
      </xdr:nvSpPr>
      <xdr:spPr bwMode="auto">
        <a:xfrm>
          <a:off x="4254500" y="264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136580</xdr:rowOff>
    </xdr:from>
    <xdr:ext cx="762000" cy="259045"/>
    <xdr:sp macro="" textlink="">
      <xdr:nvSpPr>
        <xdr:cNvPr id="74" name="テキスト ボックス 73"/>
        <xdr:cNvSpPr txBox="1"/>
      </xdr:nvSpPr>
      <xdr:spPr>
        <a:xfrm>
          <a:off x="3924300" y="241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79820</xdr:rowOff>
    </xdr:from>
    <xdr:to>
      <xdr:col>19</xdr:col>
      <xdr:colOff>38100</xdr:colOff>
      <xdr:row>16</xdr:row>
      <xdr:rowOff>9970</xdr:rowOff>
    </xdr:to>
    <xdr:sp macro="" textlink="">
      <xdr:nvSpPr>
        <xdr:cNvPr id="75" name="楕円 74"/>
        <xdr:cNvSpPr/>
      </xdr:nvSpPr>
      <xdr:spPr bwMode="auto">
        <a:xfrm>
          <a:off x="3556000" y="269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20147</xdr:rowOff>
    </xdr:from>
    <xdr:ext cx="762000" cy="259045"/>
    <xdr:sp macro="" textlink="">
      <xdr:nvSpPr>
        <xdr:cNvPr id="76" name="テキスト ボックス 75"/>
        <xdr:cNvSpPr txBox="1"/>
      </xdr:nvSpPr>
      <xdr:spPr>
        <a:xfrm>
          <a:off x="3225800" y="246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129102</xdr:rowOff>
    </xdr:from>
    <xdr:to>
      <xdr:col>15</xdr:col>
      <xdr:colOff>101600</xdr:colOff>
      <xdr:row>16</xdr:row>
      <xdr:rowOff>59252</xdr:rowOff>
    </xdr:to>
    <xdr:sp macro="" textlink="">
      <xdr:nvSpPr>
        <xdr:cNvPr id="77" name="楕円 76"/>
        <xdr:cNvSpPr/>
      </xdr:nvSpPr>
      <xdr:spPr bwMode="auto">
        <a:xfrm>
          <a:off x="2857500" y="2748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69429</xdr:rowOff>
    </xdr:from>
    <xdr:ext cx="762000" cy="259045"/>
    <xdr:sp macro="" textlink="">
      <xdr:nvSpPr>
        <xdr:cNvPr id="78" name="テキスト ボックス 77"/>
        <xdr:cNvSpPr txBox="1"/>
      </xdr:nvSpPr>
      <xdr:spPr>
        <a:xfrm>
          <a:off x="2527300" y="251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48460</xdr:rowOff>
    </xdr:from>
    <xdr:to>
      <xdr:col>29</xdr:col>
      <xdr:colOff>127000</xdr:colOff>
      <xdr:row>36</xdr:row>
      <xdr:rowOff>115407</xdr:rowOff>
    </xdr:to>
    <xdr:cxnSp macro="">
      <xdr:nvCxnSpPr>
        <xdr:cNvPr id="113" name="直線コネクタ 112"/>
        <xdr:cNvCxnSpPr/>
      </xdr:nvCxnSpPr>
      <xdr:spPr bwMode="auto">
        <a:xfrm>
          <a:off x="5003800" y="7001710"/>
          <a:ext cx="647700" cy="6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48460</xdr:rowOff>
    </xdr:from>
    <xdr:to>
      <xdr:col>26</xdr:col>
      <xdr:colOff>50800</xdr:colOff>
      <xdr:row>36</xdr:row>
      <xdr:rowOff>81019</xdr:rowOff>
    </xdr:to>
    <xdr:cxnSp macro="">
      <xdr:nvCxnSpPr>
        <xdr:cNvPr id="116" name="直線コネクタ 115"/>
        <xdr:cNvCxnSpPr/>
      </xdr:nvCxnSpPr>
      <xdr:spPr bwMode="auto">
        <a:xfrm flipV="1">
          <a:off x="4305300" y="7001710"/>
          <a:ext cx="698500" cy="32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40720</xdr:rowOff>
    </xdr:from>
    <xdr:to>
      <xdr:col>22</xdr:col>
      <xdr:colOff>114300</xdr:colOff>
      <xdr:row>36</xdr:row>
      <xdr:rowOff>81019</xdr:rowOff>
    </xdr:to>
    <xdr:cxnSp macro="">
      <xdr:nvCxnSpPr>
        <xdr:cNvPr id="119" name="直線コネクタ 118"/>
        <xdr:cNvCxnSpPr/>
      </xdr:nvCxnSpPr>
      <xdr:spPr bwMode="auto">
        <a:xfrm>
          <a:off x="3606800" y="6993970"/>
          <a:ext cx="698500" cy="4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40720</xdr:rowOff>
    </xdr:from>
    <xdr:to>
      <xdr:col>18</xdr:col>
      <xdr:colOff>177800</xdr:colOff>
      <xdr:row>36</xdr:row>
      <xdr:rowOff>59563</xdr:rowOff>
    </xdr:to>
    <xdr:cxnSp macro="">
      <xdr:nvCxnSpPr>
        <xdr:cNvPr id="122" name="直線コネクタ 121"/>
        <xdr:cNvCxnSpPr/>
      </xdr:nvCxnSpPr>
      <xdr:spPr bwMode="auto">
        <a:xfrm flipV="1">
          <a:off x="2908300" y="6993970"/>
          <a:ext cx="698500" cy="1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64607</xdr:rowOff>
    </xdr:from>
    <xdr:to>
      <xdr:col>29</xdr:col>
      <xdr:colOff>177800</xdr:colOff>
      <xdr:row>36</xdr:row>
      <xdr:rowOff>166207</xdr:rowOff>
    </xdr:to>
    <xdr:sp macro="" textlink="">
      <xdr:nvSpPr>
        <xdr:cNvPr id="132" name="楕円 131"/>
        <xdr:cNvSpPr/>
      </xdr:nvSpPr>
      <xdr:spPr bwMode="auto">
        <a:xfrm>
          <a:off x="5600700" y="7017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36684</xdr:rowOff>
    </xdr:from>
    <xdr:ext cx="762000" cy="259045"/>
    <xdr:sp macro="" textlink="">
      <xdr:nvSpPr>
        <xdr:cNvPr id="133" name="人口1人当たり決算額の推移該当値テキスト445"/>
        <xdr:cNvSpPr txBox="1"/>
      </xdr:nvSpPr>
      <xdr:spPr>
        <a:xfrm>
          <a:off x="5740400" y="698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340560</xdr:rowOff>
    </xdr:from>
    <xdr:to>
      <xdr:col>26</xdr:col>
      <xdr:colOff>101600</xdr:colOff>
      <xdr:row>36</xdr:row>
      <xdr:rowOff>99260</xdr:rowOff>
    </xdr:to>
    <xdr:sp macro="" textlink="">
      <xdr:nvSpPr>
        <xdr:cNvPr id="134" name="楕円 133"/>
        <xdr:cNvSpPr/>
      </xdr:nvSpPr>
      <xdr:spPr bwMode="auto">
        <a:xfrm>
          <a:off x="4953000" y="6950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84037</xdr:rowOff>
    </xdr:from>
    <xdr:ext cx="736600" cy="259045"/>
    <xdr:sp macro="" textlink="">
      <xdr:nvSpPr>
        <xdr:cNvPr id="135" name="テキスト ボックス 134"/>
        <xdr:cNvSpPr txBox="1"/>
      </xdr:nvSpPr>
      <xdr:spPr>
        <a:xfrm>
          <a:off x="4622800" y="7037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30219</xdr:rowOff>
    </xdr:from>
    <xdr:to>
      <xdr:col>22</xdr:col>
      <xdr:colOff>165100</xdr:colOff>
      <xdr:row>36</xdr:row>
      <xdr:rowOff>131819</xdr:rowOff>
    </xdr:to>
    <xdr:sp macro="" textlink="">
      <xdr:nvSpPr>
        <xdr:cNvPr id="136" name="楕円 135"/>
        <xdr:cNvSpPr/>
      </xdr:nvSpPr>
      <xdr:spPr bwMode="auto">
        <a:xfrm>
          <a:off x="4254500" y="698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116596</xdr:rowOff>
    </xdr:from>
    <xdr:ext cx="762000" cy="259045"/>
    <xdr:sp macro="" textlink="">
      <xdr:nvSpPr>
        <xdr:cNvPr id="137" name="テキスト ボックス 136"/>
        <xdr:cNvSpPr txBox="1"/>
      </xdr:nvSpPr>
      <xdr:spPr>
        <a:xfrm>
          <a:off x="3924300" y="706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332820</xdr:rowOff>
    </xdr:from>
    <xdr:to>
      <xdr:col>19</xdr:col>
      <xdr:colOff>38100</xdr:colOff>
      <xdr:row>36</xdr:row>
      <xdr:rowOff>91520</xdr:rowOff>
    </xdr:to>
    <xdr:sp macro="" textlink="">
      <xdr:nvSpPr>
        <xdr:cNvPr id="138" name="楕円 137"/>
        <xdr:cNvSpPr/>
      </xdr:nvSpPr>
      <xdr:spPr bwMode="auto">
        <a:xfrm>
          <a:off x="3556000" y="6943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76297</xdr:rowOff>
    </xdr:from>
    <xdr:ext cx="762000" cy="259045"/>
    <xdr:sp macro="" textlink="">
      <xdr:nvSpPr>
        <xdr:cNvPr id="139" name="テキスト ボックス 138"/>
        <xdr:cNvSpPr txBox="1"/>
      </xdr:nvSpPr>
      <xdr:spPr>
        <a:xfrm>
          <a:off x="3225800" y="702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8763</xdr:rowOff>
    </xdr:from>
    <xdr:to>
      <xdr:col>15</xdr:col>
      <xdr:colOff>101600</xdr:colOff>
      <xdr:row>36</xdr:row>
      <xdr:rowOff>110363</xdr:rowOff>
    </xdr:to>
    <xdr:sp macro="" textlink="">
      <xdr:nvSpPr>
        <xdr:cNvPr id="140" name="楕円 139"/>
        <xdr:cNvSpPr/>
      </xdr:nvSpPr>
      <xdr:spPr bwMode="auto">
        <a:xfrm>
          <a:off x="2857500" y="6962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95140</xdr:rowOff>
    </xdr:from>
    <xdr:ext cx="762000" cy="259045"/>
    <xdr:sp macro="" textlink="">
      <xdr:nvSpPr>
        <xdr:cNvPr id="141" name="テキスト ボックス 140"/>
        <xdr:cNvSpPr txBox="1"/>
      </xdr:nvSpPr>
      <xdr:spPr>
        <a:xfrm>
          <a:off x="2527300" y="70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69,074
68,188
42.92
25,001,736
24,527,115
359,662
14,430,326
20,282,651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158255</xdr:rowOff>
    </xdr:from>
    <xdr:to>
      <xdr:col>24</xdr:col>
      <xdr:colOff>63500</xdr:colOff>
      <xdr:row>34</xdr:row>
      <xdr:rowOff>160122</xdr:rowOff>
    </xdr:to>
    <xdr:cxnSp macro="">
      <xdr:nvCxnSpPr>
        <xdr:cNvPr id="61" name="直線コネクタ 60"/>
        <xdr:cNvCxnSpPr/>
      </xdr:nvCxnSpPr>
      <xdr:spPr>
        <a:xfrm flipV="1">
          <a:off x="3797300" y="5987555"/>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160122</xdr:rowOff>
    </xdr:from>
    <xdr:to>
      <xdr:col>19</xdr:col>
      <xdr:colOff>177800</xdr:colOff>
      <xdr:row>35</xdr:row>
      <xdr:rowOff>8884</xdr:rowOff>
    </xdr:to>
    <xdr:cxnSp macro="">
      <xdr:nvCxnSpPr>
        <xdr:cNvPr id="64" name="直線コネクタ 63"/>
        <xdr:cNvCxnSpPr/>
      </xdr:nvCxnSpPr>
      <xdr:spPr>
        <a:xfrm flipV="1">
          <a:off x="2908300" y="5989422"/>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8884</xdr:rowOff>
    </xdr:from>
    <xdr:to>
      <xdr:col>15</xdr:col>
      <xdr:colOff>50800</xdr:colOff>
      <xdr:row>35</xdr:row>
      <xdr:rowOff>57785</xdr:rowOff>
    </xdr:to>
    <xdr:cxnSp macro="">
      <xdr:nvCxnSpPr>
        <xdr:cNvPr id="67" name="直線コネクタ 66"/>
        <xdr:cNvCxnSpPr/>
      </xdr:nvCxnSpPr>
      <xdr:spPr>
        <a:xfrm flipV="1">
          <a:off x="2019300" y="6009634"/>
          <a:ext cx="889000" cy="4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57785</xdr:rowOff>
    </xdr:from>
    <xdr:to>
      <xdr:col>10</xdr:col>
      <xdr:colOff>114300</xdr:colOff>
      <xdr:row>35</xdr:row>
      <xdr:rowOff>110725</xdr:rowOff>
    </xdr:to>
    <xdr:cxnSp macro="">
      <xdr:nvCxnSpPr>
        <xdr:cNvPr id="70" name="直線コネクタ 69"/>
        <xdr:cNvCxnSpPr/>
      </xdr:nvCxnSpPr>
      <xdr:spPr>
        <a:xfrm flipV="1">
          <a:off x="1130300" y="6058535"/>
          <a:ext cx="889000" cy="5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122305</xdr:rowOff>
    </xdr:from>
    <xdr:ext cx="534377" cy="259045"/>
    <xdr:sp macro="" textlink="">
      <xdr:nvSpPr>
        <xdr:cNvPr id="72" name="テキスト ボックス 71"/>
        <xdr:cNvSpPr txBox="1"/>
      </xdr:nvSpPr>
      <xdr:spPr>
        <a:xfrm>
          <a:off x="1752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129487</xdr:rowOff>
    </xdr:from>
    <xdr:ext cx="534377" cy="259045"/>
    <xdr:sp macro="" textlink="">
      <xdr:nvSpPr>
        <xdr:cNvPr id="74" name="テキスト ボックス 73"/>
        <xdr:cNvSpPr txBox="1"/>
      </xdr:nvSpPr>
      <xdr:spPr>
        <a:xfrm>
          <a:off x="863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107455</xdr:rowOff>
    </xdr:from>
    <xdr:to>
      <xdr:col>24</xdr:col>
      <xdr:colOff>114300</xdr:colOff>
      <xdr:row>35</xdr:row>
      <xdr:rowOff>37605</xdr:rowOff>
    </xdr:to>
    <xdr:sp macro="" textlink="">
      <xdr:nvSpPr>
        <xdr:cNvPr id="80" name="楕円 79"/>
        <xdr:cNvSpPr/>
      </xdr:nvSpPr>
      <xdr:spPr>
        <a:xfrm>
          <a:off x="4584700" y="59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130332</xdr:rowOff>
    </xdr:from>
    <xdr:ext cx="534377" cy="259045"/>
    <xdr:sp macro="" textlink="">
      <xdr:nvSpPr>
        <xdr:cNvPr id="81" name="人件費該当値テキスト"/>
        <xdr:cNvSpPr txBox="1"/>
      </xdr:nvSpPr>
      <xdr:spPr>
        <a:xfrm>
          <a:off x="4686300" y="578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109322</xdr:rowOff>
    </xdr:from>
    <xdr:to>
      <xdr:col>20</xdr:col>
      <xdr:colOff>38100</xdr:colOff>
      <xdr:row>35</xdr:row>
      <xdr:rowOff>39472</xdr:rowOff>
    </xdr:to>
    <xdr:sp macro="" textlink="">
      <xdr:nvSpPr>
        <xdr:cNvPr id="82" name="楕円 81"/>
        <xdr:cNvSpPr/>
      </xdr:nvSpPr>
      <xdr:spPr>
        <a:xfrm>
          <a:off x="3746500" y="593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55999</xdr:rowOff>
    </xdr:from>
    <xdr:ext cx="534377" cy="259045"/>
    <xdr:sp macro="" textlink="">
      <xdr:nvSpPr>
        <xdr:cNvPr id="83" name="テキスト ボックス 82"/>
        <xdr:cNvSpPr txBox="1"/>
      </xdr:nvSpPr>
      <xdr:spPr>
        <a:xfrm>
          <a:off x="3530111" y="571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129534</xdr:rowOff>
    </xdr:from>
    <xdr:to>
      <xdr:col>15</xdr:col>
      <xdr:colOff>101600</xdr:colOff>
      <xdr:row>35</xdr:row>
      <xdr:rowOff>59684</xdr:rowOff>
    </xdr:to>
    <xdr:sp macro="" textlink="">
      <xdr:nvSpPr>
        <xdr:cNvPr id="84" name="楕円 83"/>
        <xdr:cNvSpPr/>
      </xdr:nvSpPr>
      <xdr:spPr>
        <a:xfrm>
          <a:off x="2857500" y="595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76211</xdr:rowOff>
    </xdr:from>
    <xdr:ext cx="534377" cy="259045"/>
    <xdr:sp macro="" textlink="">
      <xdr:nvSpPr>
        <xdr:cNvPr id="85" name="テキスト ボックス 84"/>
        <xdr:cNvSpPr txBox="1"/>
      </xdr:nvSpPr>
      <xdr:spPr>
        <a:xfrm>
          <a:off x="2641111" y="57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6985</xdr:rowOff>
    </xdr:from>
    <xdr:to>
      <xdr:col>10</xdr:col>
      <xdr:colOff>165100</xdr:colOff>
      <xdr:row>35</xdr:row>
      <xdr:rowOff>108585</xdr:rowOff>
    </xdr:to>
    <xdr:sp macro="" textlink="">
      <xdr:nvSpPr>
        <xdr:cNvPr id="86" name="楕円 85"/>
        <xdr:cNvSpPr/>
      </xdr:nvSpPr>
      <xdr:spPr>
        <a:xfrm>
          <a:off x="1968500" y="60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125112</xdr:rowOff>
    </xdr:from>
    <xdr:ext cx="534377" cy="259045"/>
    <xdr:sp macro="" textlink="">
      <xdr:nvSpPr>
        <xdr:cNvPr id="87" name="テキスト ボックス 86"/>
        <xdr:cNvSpPr txBox="1"/>
      </xdr:nvSpPr>
      <xdr:spPr>
        <a:xfrm>
          <a:off x="1752111" y="57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59925</xdr:rowOff>
    </xdr:from>
    <xdr:to>
      <xdr:col>6</xdr:col>
      <xdr:colOff>38100</xdr:colOff>
      <xdr:row>35</xdr:row>
      <xdr:rowOff>161525</xdr:rowOff>
    </xdr:to>
    <xdr:sp macro="" textlink="">
      <xdr:nvSpPr>
        <xdr:cNvPr id="88" name="楕円 87"/>
        <xdr:cNvSpPr/>
      </xdr:nvSpPr>
      <xdr:spPr>
        <a:xfrm>
          <a:off x="1079500" y="60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6602</xdr:rowOff>
    </xdr:from>
    <xdr:ext cx="534377" cy="259045"/>
    <xdr:sp macro="" textlink="">
      <xdr:nvSpPr>
        <xdr:cNvPr id="89" name="テキスト ボックス 88"/>
        <xdr:cNvSpPr txBox="1"/>
      </xdr:nvSpPr>
      <xdr:spPr>
        <a:xfrm>
          <a:off x="863111" y="583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120367</xdr:rowOff>
    </xdr:from>
    <xdr:to>
      <xdr:col>24</xdr:col>
      <xdr:colOff>63500</xdr:colOff>
      <xdr:row>55</xdr:row>
      <xdr:rowOff>140157</xdr:rowOff>
    </xdr:to>
    <xdr:cxnSp macro="">
      <xdr:nvCxnSpPr>
        <xdr:cNvPr id="121" name="直線コネクタ 120"/>
        <xdr:cNvCxnSpPr/>
      </xdr:nvCxnSpPr>
      <xdr:spPr>
        <a:xfrm>
          <a:off x="3797300" y="9550117"/>
          <a:ext cx="8382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120367</xdr:rowOff>
    </xdr:from>
    <xdr:to>
      <xdr:col>19</xdr:col>
      <xdr:colOff>177800</xdr:colOff>
      <xdr:row>55</xdr:row>
      <xdr:rowOff>161385</xdr:rowOff>
    </xdr:to>
    <xdr:cxnSp macro="">
      <xdr:nvCxnSpPr>
        <xdr:cNvPr id="124" name="直線コネクタ 123"/>
        <xdr:cNvCxnSpPr/>
      </xdr:nvCxnSpPr>
      <xdr:spPr>
        <a:xfrm flipV="1">
          <a:off x="2908300" y="9550117"/>
          <a:ext cx="889000" cy="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161385</xdr:rowOff>
    </xdr:from>
    <xdr:to>
      <xdr:col>15</xdr:col>
      <xdr:colOff>50800</xdr:colOff>
      <xdr:row>56</xdr:row>
      <xdr:rowOff>52015</xdr:rowOff>
    </xdr:to>
    <xdr:cxnSp macro="">
      <xdr:nvCxnSpPr>
        <xdr:cNvPr id="127" name="直線コネクタ 126"/>
        <xdr:cNvCxnSpPr/>
      </xdr:nvCxnSpPr>
      <xdr:spPr>
        <a:xfrm flipV="1">
          <a:off x="2019300" y="9591135"/>
          <a:ext cx="889000" cy="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52015</xdr:rowOff>
    </xdr:from>
    <xdr:to>
      <xdr:col>10</xdr:col>
      <xdr:colOff>114300</xdr:colOff>
      <xdr:row>56</xdr:row>
      <xdr:rowOff>85751</xdr:rowOff>
    </xdr:to>
    <xdr:cxnSp macro="">
      <xdr:nvCxnSpPr>
        <xdr:cNvPr id="130" name="直線コネクタ 129"/>
        <xdr:cNvCxnSpPr/>
      </xdr:nvCxnSpPr>
      <xdr:spPr>
        <a:xfrm flipV="1">
          <a:off x="1130300" y="9653215"/>
          <a:ext cx="8890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89357</xdr:rowOff>
    </xdr:from>
    <xdr:to>
      <xdr:col>24</xdr:col>
      <xdr:colOff>114300</xdr:colOff>
      <xdr:row>56</xdr:row>
      <xdr:rowOff>19507</xdr:rowOff>
    </xdr:to>
    <xdr:sp macro="" textlink="">
      <xdr:nvSpPr>
        <xdr:cNvPr id="140" name="楕円 139"/>
        <xdr:cNvSpPr/>
      </xdr:nvSpPr>
      <xdr:spPr>
        <a:xfrm>
          <a:off x="4584700" y="95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67784</xdr:rowOff>
    </xdr:from>
    <xdr:ext cx="534377" cy="259045"/>
    <xdr:sp macro="" textlink="">
      <xdr:nvSpPr>
        <xdr:cNvPr id="141" name="物件費該当値テキスト"/>
        <xdr:cNvSpPr txBox="1"/>
      </xdr:nvSpPr>
      <xdr:spPr>
        <a:xfrm>
          <a:off x="4686300" y="949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69567</xdr:rowOff>
    </xdr:from>
    <xdr:to>
      <xdr:col>20</xdr:col>
      <xdr:colOff>38100</xdr:colOff>
      <xdr:row>55</xdr:row>
      <xdr:rowOff>171167</xdr:rowOff>
    </xdr:to>
    <xdr:sp macro="" textlink="">
      <xdr:nvSpPr>
        <xdr:cNvPr id="142" name="楕円 141"/>
        <xdr:cNvSpPr/>
      </xdr:nvSpPr>
      <xdr:spPr>
        <a:xfrm>
          <a:off x="3746500" y="94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16244</xdr:rowOff>
    </xdr:from>
    <xdr:ext cx="534377" cy="259045"/>
    <xdr:sp macro="" textlink="">
      <xdr:nvSpPr>
        <xdr:cNvPr id="143" name="テキスト ボックス 142"/>
        <xdr:cNvSpPr txBox="1"/>
      </xdr:nvSpPr>
      <xdr:spPr>
        <a:xfrm>
          <a:off x="3530111" y="92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110585</xdr:rowOff>
    </xdr:from>
    <xdr:to>
      <xdr:col>15</xdr:col>
      <xdr:colOff>101600</xdr:colOff>
      <xdr:row>56</xdr:row>
      <xdr:rowOff>40735</xdr:rowOff>
    </xdr:to>
    <xdr:sp macro="" textlink="">
      <xdr:nvSpPr>
        <xdr:cNvPr id="144" name="楕円 143"/>
        <xdr:cNvSpPr/>
      </xdr:nvSpPr>
      <xdr:spPr>
        <a:xfrm>
          <a:off x="2857500" y="95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57262</xdr:rowOff>
    </xdr:from>
    <xdr:ext cx="534377" cy="259045"/>
    <xdr:sp macro="" textlink="">
      <xdr:nvSpPr>
        <xdr:cNvPr id="145" name="テキスト ボックス 144"/>
        <xdr:cNvSpPr txBox="1"/>
      </xdr:nvSpPr>
      <xdr:spPr>
        <a:xfrm>
          <a:off x="2641111" y="93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1215</xdr:rowOff>
    </xdr:from>
    <xdr:to>
      <xdr:col>10</xdr:col>
      <xdr:colOff>165100</xdr:colOff>
      <xdr:row>56</xdr:row>
      <xdr:rowOff>102815</xdr:rowOff>
    </xdr:to>
    <xdr:sp macro="" textlink="">
      <xdr:nvSpPr>
        <xdr:cNvPr id="146" name="楕円 145"/>
        <xdr:cNvSpPr/>
      </xdr:nvSpPr>
      <xdr:spPr>
        <a:xfrm>
          <a:off x="1968500" y="96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93942</xdr:rowOff>
    </xdr:from>
    <xdr:ext cx="534377" cy="259045"/>
    <xdr:sp macro="" textlink="">
      <xdr:nvSpPr>
        <xdr:cNvPr id="147" name="テキスト ボックス 146"/>
        <xdr:cNvSpPr txBox="1"/>
      </xdr:nvSpPr>
      <xdr:spPr>
        <a:xfrm>
          <a:off x="1752111" y="969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34951</xdr:rowOff>
    </xdr:from>
    <xdr:to>
      <xdr:col>6</xdr:col>
      <xdr:colOff>38100</xdr:colOff>
      <xdr:row>56</xdr:row>
      <xdr:rowOff>136551</xdr:rowOff>
    </xdr:to>
    <xdr:sp macro="" textlink="">
      <xdr:nvSpPr>
        <xdr:cNvPr id="148" name="楕円 147"/>
        <xdr:cNvSpPr/>
      </xdr:nvSpPr>
      <xdr:spPr>
        <a:xfrm>
          <a:off x="1079500" y="96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127678</xdr:rowOff>
    </xdr:from>
    <xdr:ext cx="534377" cy="259045"/>
    <xdr:sp macro="" textlink="">
      <xdr:nvSpPr>
        <xdr:cNvPr id="149" name="テキスト ボックス 148"/>
        <xdr:cNvSpPr txBox="1"/>
      </xdr:nvSpPr>
      <xdr:spPr>
        <a:xfrm>
          <a:off x="863111" y="97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58685</xdr:rowOff>
    </xdr:from>
    <xdr:to>
      <xdr:col>24</xdr:col>
      <xdr:colOff>63500</xdr:colOff>
      <xdr:row>77</xdr:row>
      <xdr:rowOff>106507</xdr:rowOff>
    </xdr:to>
    <xdr:cxnSp macro="">
      <xdr:nvCxnSpPr>
        <xdr:cNvPr id="176" name="直線コネクタ 175"/>
        <xdr:cNvCxnSpPr/>
      </xdr:nvCxnSpPr>
      <xdr:spPr>
        <a:xfrm>
          <a:off x="3797300" y="13260335"/>
          <a:ext cx="838200" cy="4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58685</xdr:rowOff>
    </xdr:from>
    <xdr:to>
      <xdr:col>19</xdr:col>
      <xdr:colOff>177800</xdr:colOff>
      <xdr:row>77</xdr:row>
      <xdr:rowOff>74960</xdr:rowOff>
    </xdr:to>
    <xdr:cxnSp macro="">
      <xdr:nvCxnSpPr>
        <xdr:cNvPr id="179" name="直線コネクタ 178"/>
        <xdr:cNvCxnSpPr/>
      </xdr:nvCxnSpPr>
      <xdr:spPr>
        <a:xfrm flipV="1">
          <a:off x="2908300" y="13260335"/>
          <a:ext cx="8890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74960</xdr:rowOff>
    </xdr:from>
    <xdr:to>
      <xdr:col>15</xdr:col>
      <xdr:colOff>50800</xdr:colOff>
      <xdr:row>77</xdr:row>
      <xdr:rowOff>104724</xdr:rowOff>
    </xdr:to>
    <xdr:cxnSp macro="">
      <xdr:nvCxnSpPr>
        <xdr:cNvPr id="182" name="直線コネクタ 181"/>
        <xdr:cNvCxnSpPr/>
      </xdr:nvCxnSpPr>
      <xdr:spPr>
        <a:xfrm flipV="1">
          <a:off x="2019300" y="13276610"/>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102347</xdr:rowOff>
    </xdr:from>
    <xdr:to>
      <xdr:col>10</xdr:col>
      <xdr:colOff>114300</xdr:colOff>
      <xdr:row>77</xdr:row>
      <xdr:rowOff>104724</xdr:rowOff>
    </xdr:to>
    <xdr:cxnSp macro="">
      <xdr:nvCxnSpPr>
        <xdr:cNvPr id="185" name="直線コネクタ 184"/>
        <xdr:cNvCxnSpPr/>
      </xdr:nvCxnSpPr>
      <xdr:spPr>
        <a:xfrm>
          <a:off x="1130300" y="13303997"/>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153418</xdr:rowOff>
    </xdr:from>
    <xdr:ext cx="469744" cy="259045"/>
    <xdr:sp macro="" textlink="">
      <xdr:nvSpPr>
        <xdr:cNvPr id="189" name="テキスト ボックス 188"/>
        <xdr:cNvSpPr txBox="1"/>
      </xdr:nvSpPr>
      <xdr:spPr>
        <a:xfrm>
          <a:off x="89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55707</xdr:rowOff>
    </xdr:from>
    <xdr:to>
      <xdr:col>24</xdr:col>
      <xdr:colOff>114300</xdr:colOff>
      <xdr:row>77</xdr:row>
      <xdr:rowOff>157307</xdr:rowOff>
    </xdr:to>
    <xdr:sp macro="" textlink="">
      <xdr:nvSpPr>
        <xdr:cNvPr id="195" name="楕円 194"/>
        <xdr:cNvSpPr/>
      </xdr:nvSpPr>
      <xdr:spPr>
        <a:xfrm>
          <a:off x="4584700" y="132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78584</xdr:rowOff>
    </xdr:from>
    <xdr:ext cx="469744" cy="259045"/>
    <xdr:sp macro="" textlink="">
      <xdr:nvSpPr>
        <xdr:cNvPr id="196" name="維持補修費該当値テキスト"/>
        <xdr:cNvSpPr txBox="1"/>
      </xdr:nvSpPr>
      <xdr:spPr>
        <a:xfrm>
          <a:off x="4686300" y="131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7885</xdr:rowOff>
    </xdr:from>
    <xdr:to>
      <xdr:col>20</xdr:col>
      <xdr:colOff>38100</xdr:colOff>
      <xdr:row>77</xdr:row>
      <xdr:rowOff>109485</xdr:rowOff>
    </xdr:to>
    <xdr:sp macro="" textlink="">
      <xdr:nvSpPr>
        <xdr:cNvPr id="197" name="楕円 196"/>
        <xdr:cNvSpPr/>
      </xdr:nvSpPr>
      <xdr:spPr>
        <a:xfrm>
          <a:off x="3746500" y="132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126012</xdr:rowOff>
    </xdr:from>
    <xdr:ext cx="469744" cy="259045"/>
    <xdr:sp macro="" textlink="">
      <xdr:nvSpPr>
        <xdr:cNvPr id="198" name="テキスト ボックス 197"/>
        <xdr:cNvSpPr txBox="1"/>
      </xdr:nvSpPr>
      <xdr:spPr>
        <a:xfrm>
          <a:off x="3562428" y="1298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24160</xdr:rowOff>
    </xdr:from>
    <xdr:to>
      <xdr:col>15</xdr:col>
      <xdr:colOff>101600</xdr:colOff>
      <xdr:row>77</xdr:row>
      <xdr:rowOff>125760</xdr:rowOff>
    </xdr:to>
    <xdr:sp macro="" textlink="">
      <xdr:nvSpPr>
        <xdr:cNvPr id="199" name="楕円 198"/>
        <xdr:cNvSpPr/>
      </xdr:nvSpPr>
      <xdr:spPr>
        <a:xfrm>
          <a:off x="2857500" y="132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142287</xdr:rowOff>
    </xdr:from>
    <xdr:ext cx="469744" cy="259045"/>
    <xdr:sp macro="" textlink="">
      <xdr:nvSpPr>
        <xdr:cNvPr id="200" name="テキスト ボックス 199"/>
        <xdr:cNvSpPr txBox="1"/>
      </xdr:nvSpPr>
      <xdr:spPr>
        <a:xfrm>
          <a:off x="2673428" y="130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53924</xdr:rowOff>
    </xdr:from>
    <xdr:to>
      <xdr:col>10</xdr:col>
      <xdr:colOff>165100</xdr:colOff>
      <xdr:row>77</xdr:row>
      <xdr:rowOff>155524</xdr:rowOff>
    </xdr:to>
    <xdr:sp macro="" textlink="">
      <xdr:nvSpPr>
        <xdr:cNvPr id="201" name="楕円 200"/>
        <xdr:cNvSpPr/>
      </xdr:nvSpPr>
      <xdr:spPr>
        <a:xfrm>
          <a:off x="1968500" y="132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146651</xdr:rowOff>
    </xdr:from>
    <xdr:ext cx="469744" cy="259045"/>
    <xdr:sp macro="" textlink="">
      <xdr:nvSpPr>
        <xdr:cNvPr id="202" name="テキスト ボックス 201"/>
        <xdr:cNvSpPr txBox="1"/>
      </xdr:nvSpPr>
      <xdr:spPr>
        <a:xfrm>
          <a:off x="1784428" y="1334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51547</xdr:rowOff>
    </xdr:from>
    <xdr:to>
      <xdr:col>6</xdr:col>
      <xdr:colOff>38100</xdr:colOff>
      <xdr:row>77</xdr:row>
      <xdr:rowOff>153147</xdr:rowOff>
    </xdr:to>
    <xdr:sp macro="" textlink="">
      <xdr:nvSpPr>
        <xdr:cNvPr id="203" name="楕円 202"/>
        <xdr:cNvSpPr/>
      </xdr:nvSpPr>
      <xdr:spPr>
        <a:xfrm>
          <a:off x="1079500" y="1325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169674</xdr:rowOff>
    </xdr:from>
    <xdr:ext cx="469744" cy="259045"/>
    <xdr:sp macro="" textlink="">
      <xdr:nvSpPr>
        <xdr:cNvPr id="204" name="テキスト ボックス 203"/>
        <xdr:cNvSpPr txBox="1"/>
      </xdr:nvSpPr>
      <xdr:spPr>
        <a:xfrm>
          <a:off x="895428" y="1302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54417</xdr:rowOff>
    </xdr:from>
    <xdr:to>
      <xdr:col>24</xdr:col>
      <xdr:colOff>63500</xdr:colOff>
      <xdr:row>96</xdr:row>
      <xdr:rowOff>60468</xdr:rowOff>
    </xdr:to>
    <xdr:cxnSp macro="">
      <xdr:nvCxnSpPr>
        <xdr:cNvPr id="232" name="直線コネクタ 231"/>
        <xdr:cNvCxnSpPr/>
      </xdr:nvCxnSpPr>
      <xdr:spPr>
        <a:xfrm flipV="1">
          <a:off x="3797300" y="16513617"/>
          <a:ext cx="838200" cy="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60468</xdr:rowOff>
    </xdr:from>
    <xdr:to>
      <xdr:col>19</xdr:col>
      <xdr:colOff>177800</xdr:colOff>
      <xdr:row>96</xdr:row>
      <xdr:rowOff>88768</xdr:rowOff>
    </xdr:to>
    <xdr:cxnSp macro="">
      <xdr:nvCxnSpPr>
        <xdr:cNvPr id="235" name="直線コネクタ 234"/>
        <xdr:cNvCxnSpPr/>
      </xdr:nvCxnSpPr>
      <xdr:spPr>
        <a:xfrm flipV="1">
          <a:off x="2908300" y="16519668"/>
          <a:ext cx="889000" cy="2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88768</xdr:rowOff>
    </xdr:from>
    <xdr:to>
      <xdr:col>15</xdr:col>
      <xdr:colOff>50800</xdr:colOff>
      <xdr:row>96</xdr:row>
      <xdr:rowOff>131759</xdr:rowOff>
    </xdr:to>
    <xdr:cxnSp macro="">
      <xdr:nvCxnSpPr>
        <xdr:cNvPr id="238" name="直線コネクタ 237"/>
        <xdr:cNvCxnSpPr/>
      </xdr:nvCxnSpPr>
      <xdr:spPr>
        <a:xfrm flipV="1">
          <a:off x="2019300" y="16547968"/>
          <a:ext cx="889000" cy="4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131759</xdr:rowOff>
    </xdr:from>
    <xdr:to>
      <xdr:col>10</xdr:col>
      <xdr:colOff>114300</xdr:colOff>
      <xdr:row>97</xdr:row>
      <xdr:rowOff>33158</xdr:rowOff>
    </xdr:to>
    <xdr:cxnSp macro="">
      <xdr:nvCxnSpPr>
        <xdr:cNvPr id="241" name="直線コネクタ 240"/>
        <xdr:cNvCxnSpPr/>
      </xdr:nvCxnSpPr>
      <xdr:spPr>
        <a:xfrm flipV="1">
          <a:off x="1130300" y="16590959"/>
          <a:ext cx="889000" cy="7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3617</xdr:rowOff>
    </xdr:from>
    <xdr:to>
      <xdr:col>24</xdr:col>
      <xdr:colOff>114300</xdr:colOff>
      <xdr:row>96</xdr:row>
      <xdr:rowOff>105217</xdr:rowOff>
    </xdr:to>
    <xdr:sp macro="" textlink="">
      <xdr:nvSpPr>
        <xdr:cNvPr id="251" name="楕円 250"/>
        <xdr:cNvSpPr/>
      </xdr:nvSpPr>
      <xdr:spPr>
        <a:xfrm>
          <a:off x="4584700" y="164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153494</xdr:rowOff>
    </xdr:from>
    <xdr:ext cx="534377" cy="259045"/>
    <xdr:sp macro="" textlink="">
      <xdr:nvSpPr>
        <xdr:cNvPr id="252" name="扶助費該当値テキスト"/>
        <xdr:cNvSpPr txBox="1"/>
      </xdr:nvSpPr>
      <xdr:spPr>
        <a:xfrm>
          <a:off x="4686300" y="1644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9668</xdr:rowOff>
    </xdr:from>
    <xdr:to>
      <xdr:col>20</xdr:col>
      <xdr:colOff>38100</xdr:colOff>
      <xdr:row>96</xdr:row>
      <xdr:rowOff>111268</xdr:rowOff>
    </xdr:to>
    <xdr:sp macro="" textlink="">
      <xdr:nvSpPr>
        <xdr:cNvPr id="253" name="楕円 252"/>
        <xdr:cNvSpPr/>
      </xdr:nvSpPr>
      <xdr:spPr>
        <a:xfrm>
          <a:off x="3746500" y="164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102395</xdr:rowOff>
    </xdr:from>
    <xdr:ext cx="534377" cy="259045"/>
    <xdr:sp macro="" textlink="">
      <xdr:nvSpPr>
        <xdr:cNvPr id="254" name="テキスト ボックス 253"/>
        <xdr:cNvSpPr txBox="1"/>
      </xdr:nvSpPr>
      <xdr:spPr>
        <a:xfrm>
          <a:off x="3530111" y="1656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37968</xdr:rowOff>
    </xdr:from>
    <xdr:to>
      <xdr:col>15</xdr:col>
      <xdr:colOff>101600</xdr:colOff>
      <xdr:row>96</xdr:row>
      <xdr:rowOff>139568</xdr:rowOff>
    </xdr:to>
    <xdr:sp macro="" textlink="">
      <xdr:nvSpPr>
        <xdr:cNvPr id="255" name="楕円 254"/>
        <xdr:cNvSpPr/>
      </xdr:nvSpPr>
      <xdr:spPr>
        <a:xfrm>
          <a:off x="2857500" y="164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156095</xdr:rowOff>
    </xdr:from>
    <xdr:ext cx="534377" cy="259045"/>
    <xdr:sp macro="" textlink="">
      <xdr:nvSpPr>
        <xdr:cNvPr id="256" name="テキスト ボックス 255"/>
        <xdr:cNvSpPr txBox="1"/>
      </xdr:nvSpPr>
      <xdr:spPr>
        <a:xfrm>
          <a:off x="2641111" y="1627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80959</xdr:rowOff>
    </xdr:from>
    <xdr:to>
      <xdr:col>10</xdr:col>
      <xdr:colOff>165100</xdr:colOff>
      <xdr:row>97</xdr:row>
      <xdr:rowOff>11109</xdr:rowOff>
    </xdr:to>
    <xdr:sp macro="" textlink="">
      <xdr:nvSpPr>
        <xdr:cNvPr id="257" name="楕円 256"/>
        <xdr:cNvSpPr/>
      </xdr:nvSpPr>
      <xdr:spPr>
        <a:xfrm>
          <a:off x="1968500" y="165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27636</xdr:rowOff>
    </xdr:from>
    <xdr:ext cx="534377" cy="259045"/>
    <xdr:sp macro="" textlink="">
      <xdr:nvSpPr>
        <xdr:cNvPr id="258" name="テキスト ボックス 257"/>
        <xdr:cNvSpPr txBox="1"/>
      </xdr:nvSpPr>
      <xdr:spPr>
        <a:xfrm>
          <a:off x="1752111" y="1631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153808</xdr:rowOff>
    </xdr:from>
    <xdr:to>
      <xdr:col>6</xdr:col>
      <xdr:colOff>38100</xdr:colOff>
      <xdr:row>97</xdr:row>
      <xdr:rowOff>83958</xdr:rowOff>
    </xdr:to>
    <xdr:sp macro="" textlink="">
      <xdr:nvSpPr>
        <xdr:cNvPr id="259" name="楕円 258"/>
        <xdr:cNvSpPr/>
      </xdr:nvSpPr>
      <xdr:spPr>
        <a:xfrm>
          <a:off x="1079500" y="166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100485</xdr:rowOff>
    </xdr:from>
    <xdr:ext cx="534377" cy="259045"/>
    <xdr:sp macro="" textlink="">
      <xdr:nvSpPr>
        <xdr:cNvPr id="260" name="テキスト ボックス 259"/>
        <xdr:cNvSpPr txBox="1"/>
      </xdr:nvSpPr>
      <xdr:spPr>
        <a:xfrm>
          <a:off x="863111" y="1638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45098</xdr:rowOff>
    </xdr:from>
    <xdr:to>
      <xdr:col>55</xdr:col>
      <xdr:colOff>0</xdr:colOff>
      <xdr:row>38</xdr:row>
      <xdr:rowOff>48603</xdr:rowOff>
    </xdr:to>
    <xdr:cxnSp macro="">
      <xdr:nvCxnSpPr>
        <xdr:cNvPr id="289" name="直線コネクタ 288"/>
        <xdr:cNvCxnSpPr/>
      </xdr:nvCxnSpPr>
      <xdr:spPr>
        <a:xfrm flipV="1">
          <a:off x="9639300" y="6560198"/>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33922</xdr:rowOff>
    </xdr:from>
    <xdr:to>
      <xdr:col>50</xdr:col>
      <xdr:colOff>114300</xdr:colOff>
      <xdr:row>38</xdr:row>
      <xdr:rowOff>48603</xdr:rowOff>
    </xdr:to>
    <xdr:cxnSp macro="">
      <xdr:nvCxnSpPr>
        <xdr:cNvPr id="292" name="直線コネクタ 291"/>
        <xdr:cNvCxnSpPr/>
      </xdr:nvCxnSpPr>
      <xdr:spPr>
        <a:xfrm>
          <a:off x="8750300" y="6549022"/>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33922</xdr:rowOff>
    </xdr:from>
    <xdr:to>
      <xdr:col>45</xdr:col>
      <xdr:colOff>177800</xdr:colOff>
      <xdr:row>38</xdr:row>
      <xdr:rowOff>49746</xdr:rowOff>
    </xdr:to>
    <xdr:cxnSp macro="">
      <xdr:nvCxnSpPr>
        <xdr:cNvPr id="295" name="直線コネクタ 294"/>
        <xdr:cNvCxnSpPr/>
      </xdr:nvCxnSpPr>
      <xdr:spPr>
        <a:xfrm flipV="1">
          <a:off x="7861300" y="6549022"/>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49746</xdr:rowOff>
    </xdr:from>
    <xdr:to>
      <xdr:col>41</xdr:col>
      <xdr:colOff>50800</xdr:colOff>
      <xdr:row>38</xdr:row>
      <xdr:rowOff>56832</xdr:rowOff>
    </xdr:to>
    <xdr:cxnSp macro="">
      <xdr:nvCxnSpPr>
        <xdr:cNvPr id="298" name="直線コネクタ 297"/>
        <xdr:cNvCxnSpPr/>
      </xdr:nvCxnSpPr>
      <xdr:spPr>
        <a:xfrm flipV="1">
          <a:off x="6972300" y="6564846"/>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165748</xdr:rowOff>
    </xdr:from>
    <xdr:to>
      <xdr:col>55</xdr:col>
      <xdr:colOff>50800</xdr:colOff>
      <xdr:row>38</xdr:row>
      <xdr:rowOff>95898</xdr:rowOff>
    </xdr:to>
    <xdr:sp macro="" textlink="">
      <xdr:nvSpPr>
        <xdr:cNvPr id="308" name="楕円 307"/>
        <xdr:cNvSpPr/>
      </xdr:nvSpPr>
      <xdr:spPr>
        <a:xfrm>
          <a:off x="10426700" y="65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80675</xdr:rowOff>
    </xdr:from>
    <xdr:ext cx="534377" cy="259045"/>
    <xdr:sp macro="" textlink="">
      <xdr:nvSpPr>
        <xdr:cNvPr id="309" name="補助費等該当値テキスト"/>
        <xdr:cNvSpPr txBox="1"/>
      </xdr:nvSpPr>
      <xdr:spPr>
        <a:xfrm>
          <a:off x="10528300" y="642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169253</xdr:rowOff>
    </xdr:from>
    <xdr:to>
      <xdr:col>50</xdr:col>
      <xdr:colOff>165100</xdr:colOff>
      <xdr:row>38</xdr:row>
      <xdr:rowOff>99403</xdr:rowOff>
    </xdr:to>
    <xdr:sp macro="" textlink="">
      <xdr:nvSpPr>
        <xdr:cNvPr id="310" name="楕円 309"/>
        <xdr:cNvSpPr/>
      </xdr:nvSpPr>
      <xdr:spPr>
        <a:xfrm>
          <a:off x="9588500" y="65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90530</xdr:rowOff>
    </xdr:from>
    <xdr:ext cx="534377" cy="259045"/>
    <xdr:sp macro="" textlink="">
      <xdr:nvSpPr>
        <xdr:cNvPr id="311" name="テキスト ボックス 310"/>
        <xdr:cNvSpPr txBox="1"/>
      </xdr:nvSpPr>
      <xdr:spPr>
        <a:xfrm>
          <a:off x="9372111" y="66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154572</xdr:rowOff>
    </xdr:from>
    <xdr:to>
      <xdr:col>46</xdr:col>
      <xdr:colOff>38100</xdr:colOff>
      <xdr:row>38</xdr:row>
      <xdr:rowOff>84722</xdr:rowOff>
    </xdr:to>
    <xdr:sp macro="" textlink="">
      <xdr:nvSpPr>
        <xdr:cNvPr id="312" name="楕円 311"/>
        <xdr:cNvSpPr/>
      </xdr:nvSpPr>
      <xdr:spPr>
        <a:xfrm>
          <a:off x="8699500" y="64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75849</xdr:rowOff>
    </xdr:from>
    <xdr:ext cx="534377" cy="259045"/>
    <xdr:sp macro="" textlink="">
      <xdr:nvSpPr>
        <xdr:cNvPr id="313" name="テキスト ボックス 312"/>
        <xdr:cNvSpPr txBox="1"/>
      </xdr:nvSpPr>
      <xdr:spPr>
        <a:xfrm>
          <a:off x="8483111" y="65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170396</xdr:rowOff>
    </xdr:from>
    <xdr:to>
      <xdr:col>41</xdr:col>
      <xdr:colOff>101600</xdr:colOff>
      <xdr:row>38</xdr:row>
      <xdr:rowOff>100546</xdr:rowOff>
    </xdr:to>
    <xdr:sp macro="" textlink="">
      <xdr:nvSpPr>
        <xdr:cNvPr id="314" name="楕円 313"/>
        <xdr:cNvSpPr/>
      </xdr:nvSpPr>
      <xdr:spPr>
        <a:xfrm>
          <a:off x="7810500" y="65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91673</xdr:rowOff>
    </xdr:from>
    <xdr:ext cx="534377" cy="259045"/>
    <xdr:sp macro="" textlink="">
      <xdr:nvSpPr>
        <xdr:cNvPr id="315" name="テキスト ボックス 314"/>
        <xdr:cNvSpPr txBox="1"/>
      </xdr:nvSpPr>
      <xdr:spPr>
        <a:xfrm>
          <a:off x="7594111"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6032</xdr:rowOff>
    </xdr:from>
    <xdr:to>
      <xdr:col>36</xdr:col>
      <xdr:colOff>165100</xdr:colOff>
      <xdr:row>38</xdr:row>
      <xdr:rowOff>107632</xdr:rowOff>
    </xdr:to>
    <xdr:sp macro="" textlink="">
      <xdr:nvSpPr>
        <xdr:cNvPr id="316" name="楕円 315"/>
        <xdr:cNvSpPr/>
      </xdr:nvSpPr>
      <xdr:spPr>
        <a:xfrm>
          <a:off x="6921500" y="65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98759</xdr:rowOff>
    </xdr:from>
    <xdr:ext cx="534377" cy="259045"/>
    <xdr:sp macro="" textlink="">
      <xdr:nvSpPr>
        <xdr:cNvPr id="317" name="テキスト ボックス 316"/>
        <xdr:cNvSpPr txBox="1"/>
      </xdr:nvSpPr>
      <xdr:spPr>
        <a:xfrm>
          <a:off x="6705111" y="661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119213</xdr:rowOff>
    </xdr:from>
    <xdr:to>
      <xdr:col>55</xdr:col>
      <xdr:colOff>0</xdr:colOff>
      <xdr:row>57</xdr:row>
      <xdr:rowOff>160763</xdr:rowOff>
    </xdr:to>
    <xdr:cxnSp macro="">
      <xdr:nvCxnSpPr>
        <xdr:cNvPr id="344" name="直線コネクタ 343"/>
        <xdr:cNvCxnSpPr/>
      </xdr:nvCxnSpPr>
      <xdr:spPr>
        <a:xfrm flipV="1">
          <a:off x="9639300" y="9891863"/>
          <a:ext cx="838200" cy="4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119218</xdr:rowOff>
    </xdr:from>
    <xdr:to>
      <xdr:col>50</xdr:col>
      <xdr:colOff>114300</xdr:colOff>
      <xdr:row>57</xdr:row>
      <xdr:rowOff>160763</xdr:rowOff>
    </xdr:to>
    <xdr:cxnSp macro="">
      <xdr:nvCxnSpPr>
        <xdr:cNvPr id="347" name="直線コネクタ 346"/>
        <xdr:cNvCxnSpPr/>
      </xdr:nvCxnSpPr>
      <xdr:spPr>
        <a:xfrm>
          <a:off x="8750300" y="9891868"/>
          <a:ext cx="889000" cy="4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39601</xdr:rowOff>
    </xdr:from>
    <xdr:to>
      <xdr:col>45</xdr:col>
      <xdr:colOff>177800</xdr:colOff>
      <xdr:row>57</xdr:row>
      <xdr:rowOff>119218</xdr:rowOff>
    </xdr:to>
    <xdr:cxnSp macro="">
      <xdr:nvCxnSpPr>
        <xdr:cNvPr id="350" name="直線コネクタ 349"/>
        <xdr:cNvCxnSpPr/>
      </xdr:nvCxnSpPr>
      <xdr:spPr>
        <a:xfrm>
          <a:off x="7861300" y="9812251"/>
          <a:ext cx="889000" cy="7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39601</xdr:rowOff>
    </xdr:from>
    <xdr:to>
      <xdr:col>41</xdr:col>
      <xdr:colOff>50800</xdr:colOff>
      <xdr:row>57</xdr:row>
      <xdr:rowOff>74737</xdr:rowOff>
    </xdr:to>
    <xdr:cxnSp macro="">
      <xdr:nvCxnSpPr>
        <xdr:cNvPr id="353" name="直線コネクタ 352"/>
        <xdr:cNvCxnSpPr/>
      </xdr:nvCxnSpPr>
      <xdr:spPr>
        <a:xfrm flipV="1">
          <a:off x="6972300" y="9812251"/>
          <a:ext cx="8890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68413</xdr:rowOff>
    </xdr:from>
    <xdr:to>
      <xdr:col>55</xdr:col>
      <xdr:colOff>50800</xdr:colOff>
      <xdr:row>57</xdr:row>
      <xdr:rowOff>170013</xdr:rowOff>
    </xdr:to>
    <xdr:sp macro="" textlink="">
      <xdr:nvSpPr>
        <xdr:cNvPr id="363" name="楕円 362"/>
        <xdr:cNvSpPr/>
      </xdr:nvSpPr>
      <xdr:spPr>
        <a:xfrm>
          <a:off x="10426700" y="98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20144</xdr:rowOff>
    </xdr:from>
    <xdr:ext cx="534377" cy="259045"/>
    <xdr:sp macro="" textlink="">
      <xdr:nvSpPr>
        <xdr:cNvPr id="364" name="普通建設事業費該当値テキスト"/>
        <xdr:cNvSpPr txBox="1"/>
      </xdr:nvSpPr>
      <xdr:spPr>
        <a:xfrm>
          <a:off x="10528300"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109963</xdr:rowOff>
    </xdr:from>
    <xdr:to>
      <xdr:col>50</xdr:col>
      <xdr:colOff>165100</xdr:colOff>
      <xdr:row>58</xdr:row>
      <xdr:rowOff>40113</xdr:rowOff>
    </xdr:to>
    <xdr:sp macro="" textlink="">
      <xdr:nvSpPr>
        <xdr:cNvPr id="365" name="楕円 364"/>
        <xdr:cNvSpPr/>
      </xdr:nvSpPr>
      <xdr:spPr>
        <a:xfrm>
          <a:off x="9588500" y="988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31240</xdr:rowOff>
    </xdr:from>
    <xdr:ext cx="534377" cy="259045"/>
    <xdr:sp macro="" textlink="">
      <xdr:nvSpPr>
        <xdr:cNvPr id="366" name="テキスト ボックス 365"/>
        <xdr:cNvSpPr txBox="1"/>
      </xdr:nvSpPr>
      <xdr:spPr>
        <a:xfrm>
          <a:off x="9372111" y="997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68418</xdr:rowOff>
    </xdr:from>
    <xdr:to>
      <xdr:col>46</xdr:col>
      <xdr:colOff>38100</xdr:colOff>
      <xdr:row>57</xdr:row>
      <xdr:rowOff>170018</xdr:rowOff>
    </xdr:to>
    <xdr:sp macro="" textlink="">
      <xdr:nvSpPr>
        <xdr:cNvPr id="367" name="楕円 366"/>
        <xdr:cNvSpPr/>
      </xdr:nvSpPr>
      <xdr:spPr>
        <a:xfrm>
          <a:off x="8699500" y="98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161145</xdr:rowOff>
    </xdr:from>
    <xdr:ext cx="534377" cy="259045"/>
    <xdr:sp macro="" textlink="">
      <xdr:nvSpPr>
        <xdr:cNvPr id="368" name="テキスト ボックス 367"/>
        <xdr:cNvSpPr txBox="1"/>
      </xdr:nvSpPr>
      <xdr:spPr>
        <a:xfrm>
          <a:off x="8483111" y="993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160251</xdr:rowOff>
    </xdr:from>
    <xdr:to>
      <xdr:col>41</xdr:col>
      <xdr:colOff>101600</xdr:colOff>
      <xdr:row>57</xdr:row>
      <xdr:rowOff>90401</xdr:rowOff>
    </xdr:to>
    <xdr:sp macro="" textlink="">
      <xdr:nvSpPr>
        <xdr:cNvPr id="369" name="楕円 368"/>
        <xdr:cNvSpPr/>
      </xdr:nvSpPr>
      <xdr:spPr>
        <a:xfrm>
          <a:off x="7810500" y="97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81528</xdr:rowOff>
    </xdr:from>
    <xdr:ext cx="534377" cy="259045"/>
    <xdr:sp macro="" textlink="">
      <xdr:nvSpPr>
        <xdr:cNvPr id="370" name="テキスト ボックス 369"/>
        <xdr:cNvSpPr txBox="1"/>
      </xdr:nvSpPr>
      <xdr:spPr>
        <a:xfrm>
          <a:off x="7594111" y="98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23937</xdr:rowOff>
    </xdr:from>
    <xdr:to>
      <xdr:col>36</xdr:col>
      <xdr:colOff>165100</xdr:colOff>
      <xdr:row>57</xdr:row>
      <xdr:rowOff>125537</xdr:rowOff>
    </xdr:to>
    <xdr:sp macro="" textlink="">
      <xdr:nvSpPr>
        <xdr:cNvPr id="371" name="楕円 370"/>
        <xdr:cNvSpPr/>
      </xdr:nvSpPr>
      <xdr:spPr>
        <a:xfrm>
          <a:off x="6921500" y="979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116664</xdr:rowOff>
    </xdr:from>
    <xdr:ext cx="534377" cy="259045"/>
    <xdr:sp macro="" textlink="">
      <xdr:nvSpPr>
        <xdr:cNvPr id="372" name="テキスト ボックス 371"/>
        <xdr:cNvSpPr txBox="1"/>
      </xdr:nvSpPr>
      <xdr:spPr>
        <a:xfrm>
          <a:off x="6705111" y="9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80807</xdr:rowOff>
    </xdr:from>
    <xdr:to>
      <xdr:col>55</xdr:col>
      <xdr:colOff>0</xdr:colOff>
      <xdr:row>77</xdr:row>
      <xdr:rowOff>103809</xdr:rowOff>
    </xdr:to>
    <xdr:cxnSp macro="">
      <xdr:nvCxnSpPr>
        <xdr:cNvPr id="397" name="直線コネクタ 396"/>
        <xdr:cNvCxnSpPr/>
      </xdr:nvCxnSpPr>
      <xdr:spPr>
        <a:xfrm flipV="1">
          <a:off x="9639300" y="13282457"/>
          <a:ext cx="838200" cy="2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398"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29714</xdr:rowOff>
    </xdr:from>
    <xdr:to>
      <xdr:col>50</xdr:col>
      <xdr:colOff>114300</xdr:colOff>
      <xdr:row>77</xdr:row>
      <xdr:rowOff>103809</xdr:rowOff>
    </xdr:to>
    <xdr:cxnSp macro="">
      <xdr:nvCxnSpPr>
        <xdr:cNvPr id="400" name="直線コネクタ 399"/>
        <xdr:cNvCxnSpPr/>
      </xdr:nvCxnSpPr>
      <xdr:spPr>
        <a:xfrm>
          <a:off x="8750300" y="13231364"/>
          <a:ext cx="889000" cy="7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2" name="テキスト ボックス 401"/>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29714</xdr:rowOff>
    </xdr:from>
    <xdr:to>
      <xdr:col>45</xdr:col>
      <xdr:colOff>177800</xdr:colOff>
      <xdr:row>77</xdr:row>
      <xdr:rowOff>40173</xdr:rowOff>
    </xdr:to>
    <xdr:cxnSp macro="">
      <xdr:nvCxnSpPr>
        <xdr:cNvPr id="403" name="直線コネクタ 402"/>
        <xdr:cNvCxnSpPr/>
      </xdr:nvCxnSpPr>
      <xdr:spPr>
        <a:xfrm flipV="1">
          <a:off x="7861300" y="13231364"/>
          <a:ext cx="8890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5" name="テキスト ボックス 404"/>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30007</xdr:rowOff>
    </xdr:from>
    <xdr:to>
      <xdr:col>55</xdr:col>
      <xdr:colOff>50800</xdr:colOff>
      <xdr:row>77</xdr:row>
      <xdr:rowOff>131607</xdr:rowOff>
    </xdr:to>
    <xdr:sp macro="" textlink="">
      <xdr:nvSpPr>
        <xdr:cNvPr id="413" name="楕円 412"/>
        <xdr:cNvSpPr/>
      </xdr:nvSpPr>
      <xdr:spPr>
        <a:xfrm>
          <a:off x="10426700" y="132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160834</xdr:rowOff>
    </xdr:from>
    <xdr:ext cx="534377" cy="259045"/>
    <xdr:sp macro="" textlink="">
      <xdr:nvSpPr>
        <xdr:cNvPr id="414" name="普通建設事業費 （ うち新規整備　）該当値テキスト"/>
        <xdr:cNvSpPr txBox="1"/>
      </xdr:nvSpPr>
      <xdr:spPr>
        <a:xfrm>
          <a:off x="10528300" y="1301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53009</xdr:rowOff>
    </xdr:from>
    <xdr:to>
      <xdr:col>50</xdr:col>
      <xdr:colOff>165100</xdr:colOff>
      <xdr:row>77</xdr:row>
      <xdr:rowOff>154609</xdr:rowOff>
    </xdr:to>
    <xdr:sp macro="" textlink="">
      <xdr:nvSpPr>
        <xdr:cNvPr id="415" name="楕円 414"/>
        <xdr:cNvSpPr/>
      </xdr:nvSpPr>
      <xdr:spPr>
        <a:xfrm>
          <a:off x="9588500" y="132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171136</xdr:rowOff>
    </xdr:from>
    <xdr:ext cx="534377" cy="259045"/>
    <xdr:sp macro="" textlink="">
      <xdr:nvSpPr>
        <xdr:cNvPr id="416" name="テキスト ボックス 415"/>
        <xdr:cNvSpPr txBox="1"/>
      </xdr:nvSpPr>
      <xdr:spPr>
        <a:xfrm>
          <a:off x="9372111" y="130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150364</xdr:rowOff>
    </xdr:from>
    <xdr:to>
      <xdr:col>46</xdr:col>
      <xdr:colOff>38100</xdr:colOff>
      <xdr:row>77</xdr:row>
      <xdr:rowOff>80514</xdr:rowOff>
    </xdr:to>
    <xdr:sp macro="" textlink="">
      <xdr:nvSpPr>
        <xdr:cNvPr id="417" name="楕円 416"/>
        <xdr:cNvSpPr/>
      </xdr:nvSpPr>
      <xdr:spPr>
        <a:xfrm>
          <a:off x="8699500" y="131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97041</xdr:rowOff>
    </xdr:from>
    <xdr:ext cx="534377" cy="259045"/>
    <xdr:sp macro="" textlink="">
      <xdr:nvSpPr>
        <xdr:cNvPr id="418" name="テキスト ボックス 417"/>
        <xdr:cNvSpPr txBox="1"/>
      </xdr:nvSpPr>
      <xdr:spPr>
        <a:xfrm>
          <a:off x="8483111" y="1295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160823</xdr:rowOff>
    </xdr:from>
    <xdr:to>
      <xdr:col>41</xdr:col>
      <xdr:colOff>101600</xdr:colOff>
      <xdr:row>77</xdr:row>
      <xdr:rowOff>90973</xdr:rowOff>
    </xdr:to>
    <xdr:sp macro="" textlink="">
      <xdr:nvSpPr>
        <xdr:cNvPr id="419" name="楕円 418"/>
        <xdr:cNvSpPr/>
      </xdr:nvSpPr>
      <xdr:spPr>
        <a:xfrm>
          <a:off x="7810500" y="131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82100</xdr:rowOff>
    </xdr:from>
    <xdr:ext cx="534377" cy="259045"/>
    <xdr:sp macro="" textlink="">
      <xdr:nvSpPr>
        <xdr:cNvPr id="420" name="テキスト ボックス 419"/>
        <xdr:cNvSpPr txBox="1"/>
      </xdr:nvSpPr>
      <xdr:spPr>
        <a:xfrm>
          <a:off x="7594111" y="132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127650</xdr:rowOff>
    </xdr:from>
    <xdr:to>
      <xdr:col>55</xdr:col>
      <xdr:colOff>0</xdr:colOff>
      <xdr:row>98</xdr:row>
      <xdr:rowOff>137855</xdr:rowOff>
    </xdr:to>
    <xdr:cxnSp macro="">
      <xdr:nvCxnSpPr>
        <xdr:cNvPr id="451" name="直線コネクタ 450"/>
        <xdr:cNvCxnSpPr/>
      </xdr:nvCxnSpPr>
      <xdr:spPr>
        <a:xfrm flipV="1">
          <a:off x="9639300" y="16929750"/>
          <a:ext cx="838200" cy="1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137855</xdr:rowOff>
    </xdr:from>
    <xdr:to>
      <xdr:col>50</xdr:col>
      <xdr:colOff>114300</xdr:colOff>
      <xdr:row>98</xdr:row>
      <xdr:rowOff>159572</xdr:rowOff>
    </xdr:to>
    <xdr:cxnSp macro="">
      <xdr:nvCxnSpPr>
        <xdr:cNvPr id="454" name="直線コネクタ 453"/>
        <xdr:cNvCxnSpPr/>
      </xdr:nvCxnSpPr>
      <xdr:spPr>
        <a:xfrm flipV="1">
          <a:off x="8750300" y="1693995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23098</xdr:rowOff>
    </xdr:from>
    <xdr:to>
      <xdr:col>45</xdr:col>
      <xdr:colOff>177800</xdr:colOff>
      <xdr:row>98</xdr:row>
      <xdr:rowOff>159572</xdr:rowOff>
    </xdr:to>
    <xdr:cxnSp macro="">
      <xdr:nvCxnSpPr>
        <xdr:cNvPr id="457" name="直線コネクタ 456"/>
        <xdr:cNvCxnSpPr/>
      </xdr:nvCxnSpPr>
      <xdr:spPr>
        <a:xfrm>
          <a:off x="7861300" y="16653748"/>
          <a:ext cx="889000" cy="30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76850</xdr:rowOff>
    </xdr:from>
    <xdr:to>
      <xdr:col>55</xdr:col>
      <xdr:colOff>50800</xdr:colOff>
      <xdr:row>99</xdr:row>
      <xdr:rowOff>7000</xdr:rowOff>
    </xdr:to>
    <xdr:sp macro="" textlink="">
      <xdr:nvSpPr>
        <xdr:cNvPr id="467" name="楕円 466"/>
        <xdr:cNvSpPr/>
      </xdr:nvSpPr>
      <xdr:spPr>
        <a:xfrm>
          <a:off x="10426700" y="168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163227</xdr:rowOff>
    </xdr:from>
    <xdr:ext cx="469744" cy="259045"/>
    <xdr:sp macro="" textlink="">
      <xdr:nvSpPr>
        <xdr:cNvPr id="468" name="普通建設事業費 （ うち更新整備　）該当値テキスト"/>
        <xdr:cNvSpPr txBox="1"/>
      </xdr:nvSpPr>
      <xdr:spPr>
        <a:xfrm>
          <a:off x="10528300" y="1679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87055</xdr:rowOff>
    </xdr:from>
    <xdr:to>
      <xdr:col>50</xdr:col>
      <xdr:colOff>165100</xdr:colOff>
      <xdr:row>99</xdr:row>
      <xdr:rowOff>17205</xdr:rowOff>
    </xdr:to>
    <xdr:sp macro="" textlink="">
      <xdr:nvSpPr>
        <xdr:cNvPr id="469" name="楕円 468"/>
        <xdr:cNvSpPr/>
      </xdr:nvSpPr>
      <xdr:spPr>
        <a:xfrm>
          <a:off x="9588500" y="168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8332</xdr:rowOff>
    </xdr:from>
    <xdr:ext cx="469744" cy="259045"/>
    <xdr:sp macro="" textlink="">
      <xdr:nvSpPr>
        <xdr:cNvPr id="470" name="テキスト ボックス 469"/>
        <xdr:cNvSpPr txBox="1"/>
      </xdr:nvSpPr>
      <xdr:spPr>
        <a:xfrm>
          <a:off x="9404428" y="1698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108772</xdr:rowOff>
    </xdr:from>
    <xdr:to>
      <xdr:col>46</xdr:col>
      <xdr:colOff>38100</xdr:colOff>
      <xdr:row>99</xdr:row>
      <xdr:rowOff>38922</xdr:rowOff>
    </xdr:to>
    <xdr:sp macro="" textlink="">
      <xdr:nvSpPr>
        <xdr:cNvPr id="471" name="楕円 470"/>
        <xdr:cNvSpPr/>
      </xdr:nvSpPr>
      <xdr:spPr>
        <a:xfrm>
          <a:off x="8699500" y="1691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30049</xdr:rowOff>
    </xdr:from>
    <xdr:ext cx="469744" cy="259045"/>
    <xdr:sp macro="" textlink="">
      <xdr:nvSpPr>
        <xdr:cNvPr id="472" name="テキスト ボックス 471"/>
        <xdr:cNvSpPr txBox="1"/>
      </xdr:nvSpPr>
      <xdr:spPr>
        <a:xfrm>
          <a:off x="8515428" y="1700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143748</xdr:rowOff>
    </xdr:from>
    <xdr:to>
      <xdr:col>41</xdr:col>
      <xdr:colOff>101600</xdr:colOff>
      <xdr:row>97</xdr:row>
      <xdr:rowOff>73898</xdr:rowOff>
    </xdr:to>
    <xdr:sp macro="" textlink="">
      <xdr:nvSpPr>
        <xdr:cNvPr id="473" name="楕円 472"/>
        <xdr:cNvSpPr/>
      </xdr:nvSpPr>
      <xdr:spPr>
        <a:xfrm>
          <a:off x="7810500" y="1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65025</xdr:rowOff>
    </xdr:from>
    <xdr:ext cx="534377" cy="259045"/>
    <xdr:sp macro="" textlink="">
      <xdr:nvSpPr>
        <xdr:cNvPr id="474" name="テキスト ボックス 473"/>
        <xdr:cNvSpPr txBox="1"/>
      </xdr:nvSpPr>
      <xdr:spPr>
        <a:xfrm>
          <a:off x="7594111" y="1669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82158</xdr:rowOff>
    </xdr:from>
    <xdr:to>
      <xdr:col>85</xdr:col>
      <xdr:colOff>127000</xdr:colOff>
      <xdr:row>39</xdr:row>
      <xdr:rowOff>91498</xdr:rowOff>
    </xdr:to>
    <xdr:cxnSp macro="">
      <xdr:nvCxnSpPr>
        <xdr:cNvPr id="505" name="直線コネクタ 504"/>
        <xdr:cNvCxnSpPr/>
      </xdr:nvCxnSpPr>
      <xdr:spPr>
        <a:xfrm flipV="1">
          <a:off x="15481300" y="6768708"/>
          <a:ext cx="8382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91498</xdr:rowOff>
    </xdr:from>
    <xdr:to>
      <xdr:col>81</xdr:col>
      <xdr:colOff>50800</xdr:colOff>
      <xdr:row>39</xdr:row>
      <xdr:rowOff>98878</xdr:rowOff>
    </xdr:to>
    <xdr:cxnSp macro="">
      <xdr:nvCxnSpPr>
        <xdr:cNvPr id="508" name="直線コネクタ 507"/>
        <xdr:cNvCxnSpPr/>
      </xdr:nvCxnSpPr>
      <xdr:spPr>
        <a:xfrm flipV="1">
          <a:off x="14592300" y="6778048"/>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67169</xdr:rowOff>
    </xdr:from>
    <xdr:to>
      <xdr:col>76</xdr:col>
      <xdr:colOff>114300</xdr:colOff>
      <xdr:row>39</xdr:row>
      <xdr:rowOff>98878</xdr:rowOff>
    </xdr:to>
    <xdr:cxnSp macro="">
      <xdr:nvCxnSpPr>
        <xdr:cNvPr id="511" name="直線コネクタ 510"/>
        <xdr:cNvCxnSpPr/>
      </xdr:nvCxnSpPr>
      <xdr:spPr>
        <a:xfrm>
          <a:off x="13703300" y="6753719"/>
          <a:ext cx="889000" cy="3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67169</xdr:rowOff>
    </xdr:from>
    <xdr:to>
      <xdr:col>71</xdr:col>
      <xdr:colOff>177800</xdr:colOff>
      <xdr:row>39</xdr:row>
      <xdr:rowOff>80819</xdr:rowOff>
    </xdr:to>
    <xdr:cxnSp macro="">
      <xdr:nvCxnSpPr>
        <xdr:cNvPr id="514" name="直線コネクタ 513"/>
        <xdr:cNvCxnSpPr/>
      </xdr:nvCxnSpPr>
      <xdr:spPr>
        <a:xfrm flipV="1">
          <a:off x="12814300" y="6753719"/>
          <a:ext cx="8890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31358</xdr:rowOff>
    </xdr:from>
    <xdr:to>
      <xdr:col>85</xdr:col>
      <xdr:colOff>177800</xdr:colOff>
      <xdr:row>39</xdr:row>
      <xdr:rowOff>132958</xdr:rowOff>
    </xdr:to>
    <xdr:sp macro="" textlink="">
      <xdr:nvSpPr>
        <xdr:cNvPr id="524" name="楕円 523"/>
        <xdr:cNvSpPr/>
      </xdr:nvSpPr>
      <xdr:spPr>
        <a:xfrm>
          <a:off x="16268700" y="67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378565" cy="259045"/>
    <xdr:sp macro="" textlink="">
      <xdr:nvSpPr>
        <xdr:cNvPr id="525" name="災害復旧事業費該当値テキスト"/>
        <xdr:cNvSpPr txBox="1"/>
      </xdr:nvSpPr>
      <xdr:spPr>
        <a:xfrm>
          <a:off x="16370300"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40698</xdr:rowOff>
    </xdr:from>
    <xdr:to>
      <xdr:col>81</xdr:col>
      <xdr:colOff>101600</xdr:colOff>
      <xdr:row>39</xdr:row>
      <xdr:rowOff>142298</xdr:rowOff>
    </xdr:to>
    <xdr:sp macro="" textlink="">
      <xdr:nvSpPr>
        <xdr:cNvPr id="526" name="楕円 525"/>
        <xdr:cNvSpPr/>
      </xdr:nvSpPr>
      <xdr:spPr>
        <a:xfrm>
          <a:off x="15430500" y="672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133425</xdr:rowOff>
    </xdr:from>
    <xdr:ext cx="378565" cy="259045"/>
    <xdr:sp macro="" textlink="">
      <xdr:nvSpPr>
        <xdr:cNvPr id="527" name="テキスト ボックス 526"/>
        <xdr:cNvSpPr txBox="1"/>
      </xdr:nvSpPr>
      <xdr:spPr>
        <a:xfrm>
          <a:off x="15292017" y="6819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16369</xdr:rowOff>
    </xdr:from>
    <xdr:to>
      <xdr:col>72</xdr:col>
      <xdr:colOff>38100</xdr:colOff>
      <xdr:row>39</xdr:row>
      <xdr:rowOff>117969</xdr:rowOff>
    </xdr:to>
    <xdr:sp macro="" textlink="">
      <xdr:nvSpPr>
        <xdr:cNvPr id="530" name="楕円 529"/>
        <xdr:cNvSpPr/>
      </xdr:nvSpPr>
      <xdr:spPr>
        <a:xfrm>
          <a:off x="13652500" y="670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109096</xdr:rowOff>
    </xdr:from>
    <xdr:ext cx="378565" cy="259045"/>
    <xdr:sp macro="" textlink="">
      <xdr:nvSpPr>
        <xdr:cNvPr id="531" name="テキスト ボックス 530"/>
        <xdr:cNvSpPr txBox="1"/>
      </xdr:nvSpPr>
      <xdr:spPr>
        <a:xfrm>
          <a:off x="13514017" y="6795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30019</xdr:rowOff>
    </xdr:from>
    <xdr:to>
      <xdr:col>67</xdr:col>
      <xdr:colOff>101600</xdr:colOff>
      <xdr:row>39</xdr:row>
      <xdr:rowOff>131619</xdr:rowOff>
    </xdr:to>
    <xdr:sp macro="" textlink="">
      <xdr:nvSpPr>
        <xdr:cNvPr id="532" name="楕円 531"/>
        <xdr:cNvSpPr/>
      </xdr:nvSpPr>
      <xdr:spPr>
        <a:xfrm>
          <a:off x="12763500" y="67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122746</xdr:rowOff>
    </xdr:from>
    <xdr:ext cx="378565" cy="259045"/>
    <xdr:sp macro="" textlink="">
      <xdr:nvSpPr>
        <xdr:cNvPr id="533" name="テキスト ボックス 532"/>
        <xdr:cNvSpPr txBox="1"/>
      </xdr:nvSpPr>
      <xdr:spPr>
        <a:xfrm>
          <a:off x="12625017" y="680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82080</xdr:rowOff>
    </xdr:from>
    <xdr:to>
      <xdr:col>85</xdr:col>
      <xdr:colOff>127000</xdr:colOff>
      <xdr:row>76</xdr:row>
      <xdr:rowOff>96686</xdr:rowOff>
    </xdr:to>
    <xdr:cxnSp macro="">
      <xdr:nvCxnSpPr>
        <xdr:cNvPr id="611" name="直線コネクタ 610"/>
        <xdr:cNvCxnSpPr/>
      </xdr:nvCxnSpPr>
      <xdr:spPr>
        <a:xfrm>
          <a:off x="15481300" y="13112280"/>
          <a:ext cx="8382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82080</xdr:rowOff>
    </xdr:from>
    <xdr:to>
      <xdr:col>81</xdr:col>
      <xdr:colOff>50800</xdr:colOff>
      <xdr:row>76</xdr:row>
      <xdr:rowOff>83693</xdr:rowOff>
    </xdr:to>
    <xdr:cxnSp macro="">
      <xdr:nvCxnSpPr>
        <xdr:cNvPr id="614" name="直線コネクタ 613"/>
        <xdr:cNvCxnSpPr/>
      </xdr:nvCxnSpPr>
      <xdr:spPr>
        <a:xfrm flipV="1">
          <a:off x="14592300" y="13112280"/>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57493</xdr:rowOff>
    </xdr:from>
    <xdr:to>
      <xdr:col>76</xdr:col>
      <xdr:colOff>114300</xdr:colOff>
      <xdr:row>76</xdr:row>
      <xdr:rowOff>83693</xdr:rowOff>
    </xdr:to>
    <xdr:cxnSp macro="">
      <xdr:nvCxnSpPr>
        <xdr:cNvPr id="617" name="直線コネクタ 616"/>
        <xdr:cNvCxnSpPr/>
      </xdr:nvCxnSpPr>
      <xdr:spPr>
        <a:xfrm>
          <a:off x="13703300" y="13087693"/>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57493</xdr:rowOff>
    </xdr:from>
    <xdr:to>
      <xdr:col>71</xdr:col>
      <xdr:colOff>177800</xdr:colOff>
      <xdr:row>76</xdr:row>
      <xdr:rowOff>65824</xdr:rowOff>
    </xdr:to>
    <xdr:cxnSp macro="">
      <xdr:nvCxnSpPr>
        <xdr:cNvPr id="620" name="直線コネクタ 619"/>
        <xdr:cNvCxnSpPr/>
      </xdr:nvCxnSpPr>
      <xdr:spPr>
        <a:xfrm flipV="1">
          <a:off x="12814300" y="13087693"/>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45886</xdr:rowOff>
    </xdr:from>
    <xdr:to>
      <xdr:col>85</xdr:col>
      <xdr:colOff>177800</xdr:colOff>
      <xdr:row>76</xdr:row>
      <xdr:rowOff>147486</xdr:rowOff>
    </xdr:to>
    <xdr:sp macro="" textlink="">
      <xdr:nvSpPr>
        <xdr:cNvPr id="630" name="楕円 629"/>
        <xdr:cNvSpPr/>
      </xdr:nvSpPr>
      <xdr:spPr>
        <a:xfrm>
          <a:off x="16268700" y="130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68762</xdr:rowOff>
    </xdr:from>
    <xdr:ext cx="534377" cy="259045"/>
    <xdr:sp macro="" textlink="">
      <xdr:nvSpPr>
        <xdr:cNvPr id="631" name="公債費該当値テキスト"/>
        <xdr:cNvSpPr txBox="1"/>
      </xdr:nvSpPr>
      <xdr:spPr>
        <a:xfrm>
          <a:off x="16370300" y="1292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31280</xdr:rowOff>
    </xdr:from>
    <xdr:to>
      <xdr:col>81</xdr:col>
      <xdr:colOff>101600</xdr:colOff>
      <xdr:row>76</xdr:row>
      <xdr:rowOff>132880</xdr:rowOff>
    </xdr:to>
    <xdr:sp macro="" textlink="">
      <xdr:nvSpPr>
        <xdr:cNvPr id="632" name="楕円 631"/>
        <xdr:cNvSpPr/>
      </xdr:nvSpPr>
      <xdr:spPr>
        <a:xfrm>
          <a:off x="15430500" y="130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149407</xdr:rowOff>
    </xdr:from>
    <xdr:ext cx="534377" cy="259045"/>
    <xdr:sp macro="" textlink="">
      <xdr:nvSpPr>
        <xdr:cNvPr id="633" name="テキスト ボックス 632"/>
        <xdr:cNvSpPr txBox="1"/>
      </xdr:nvSpPr>
      <xdr:spPr>
        <a:xfrm>
          <a:off x="15214111" y="128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32893</xdr:rowOff>
    </xdr:from>
    <xdr:to>
      <xdr:col>76</xdr:col>
      <xdr:colOff>165100</xdr:colOff>
      <xdr:row>76</xdr:row>
      <xdr:rowOff>134493</xdr:rowOff>
    </xdr:to>
    <xdr:sp macro="" textlink="">
      <xdr:nvSpPr>
        <xdr:cNvPr id="634" name="楕円 633"/>
        <xdr:cNvSpPr/>
      </xdr:nvSpPr>
      <xdr:spPr>
        <a:xfrm>
          <a:off x="14541500" y="130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151020</xdr:rowOff>
    </xdr:from>
    <xdr:ext cx="534377" cy="259045"/>
    <xdr:sp macro="" textlink="">
      <xdr:nvSpPr>
        <xdr:cNvPr id="635" name="テキスト ボックス 634"/>
        <xdr:cNvSpPr txBox="1"/>
      </xdr:nvSpPr>
      <xdr:spPr>
        <a:xfrm>
          <a:off x="14325111" y="128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6693</xdr:rowOff>
    </xdr:from>
    <xdr:to>
      <xdr:col>72</xdr:col>
      <xdr:colOff>38100</xdr:colOff>
      <xdr:row>76</xdr:row>
      <xdr:rowOff>108293</xdr:rowOff>
    </xdr:to>
    <xdr:sp macro="" textlink="">
      <xdr:nvSpPr>
        <xdr:cNvPr id="636" name="楕円 635"/>
        <xdr:cNvSpPr/>
      </xdr:nvSpPr>
      <xdr:spPr>
        <a:xfrm>
          <a:off x="13652500" y="130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99420</xdr:rowOff>
    </xdr:from>
    <xdr:ext cx="534377" cy="259045"/>
    <xdr:sp macro="" textlink="">
      <xdr:nvSpPr>
        <xdr:cNvPr id="637" name="テキスト ボックス 636"/>
        <xdr:cNvSpPr txBox="1"/>
      </xdr:nvSpPr>
      <xdr:spPr>
        <a:xfrm>
          <a:off x="13436111" y="1312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15024</xdr:rowOff>
    </xdr:from>
    <xdr:to>
      <xdr:col>67</xdr:col>
      <xdr:colOff>101600</xdr:colOff>
      <xdr:row>76</xdr:row>
      <xdr:rowOff>116624</xdr:rowOff>
    </xdr:to>
    <xdr:sp macro="" textlink="">
      <xdr:nvSpPr>
        <xdr:cNvPr id="638" name="楕円 637"/>
        <xdr:cNvSpPr/>
      </xdr:nvSpPr>
      <xdr:spPr>
        <a:xfrm>
          <a:off x="12763500" y="130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107751</xdr:rowOff>
    </xdr:from>
    <xdr:ext cx="534377" cy="259045"/>
    <xdr:sp macro="" textlink="">
      <xdr:nvSpPr>
        <xdr:cNvPr id="639" name="テキスト ボックス 638"/>
        <xdr:cNvSpPr txBox="1"/>
      </xdr:nvSpPr>
      <xdr:spPr>
        <a:xfrm>
          <a:off x="12547111" y="131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31981</xdr:rowOff>
    </xdr:from>
    <xdr:to>
      <xdr:col>85</xdr:col>
      <xdr:colOff>127000</xdr:colOff>
      <xdr:row>99</xdr:row>
      <xdr:rowOff>68083</xdr:rowOff>
    </xdr:to>
    <xdr:cxnSp macro="">
      <xdr:nvCxnSpPr>
        <xdr:cNvPr id="670" name="直線コネクタ 669"/>
        <xdr:cNvCxnSpPr/>
      </xdr:nvCxnSpPr>
      <xdr:spPr>
        <a:xfrm>
          <a:off x="15481300" y="17005531"/>
          <a:ext cx="838200" cy="3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31981</xdr:rowOff>
    </xdr:from>
    <xdr:to>
      <xdr:col>81</xdr:col>
      <xdr:colOff>50800</xdr:colOff>
      <xdr:row>99</xdr:row>
      <xdr:rowOff>44734</xdr:rowOff>
    </xdr:to>
    <xdr:cxnSp macro="">
      <xdr:nvCxnSpPr>
        <xdr:cNvPr id="673" name="直線コネクタ 672"/>
        <xdr:cNvCxnSpPr/>
      </xdr:nvCxnSpPr>
      <xdr:spPr>
        <a:xfrm flipV="1">
          <a:off x="14592300" y="17005531"/>
          <a:ext cx="889000" cy="1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30756</xdr:rowOff>
    </xdr:from>
    <xdr:to>
      <xdr:col>76</xdr:col>
      <xdr:colOff>114300</xdr:colOff>
      <xdr:row>99</xdr:row>
      <xdr:rowOff>44734</xdr:rowOff>
    </xdr:to>
    <xdr:cxnSp macro="">
      <xdr:nvCxnSpPr>
        <xdr:cNvPr id="676" name="直線コネクタ 675"/>
        <xdr:cNvCxnSpPr/>
      </xdr:nvCxnSpPr>
      <xdr:spPr>
        <a:xfrm>
          <a:off x="13703300" y="17004306"/>
          <a:ext cx="8890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30756</xdr:rowOff>
    </xdr:from>
    <xdr:to>
      <xdr:col>71</xdr:col>
      <xdr:colOff>177800</xdr:colOff>
      <xdr:row>99</xdr:row>
      <xdr:rowOff>43002</xdr:rowOff>
    </xdr:to>
    <xdr:cxnSp macro="">
      <xdr:nvCxnSpPr>
        <xdr:cNvPr id="679" name="直線コネクタ 678"/>
        <xdr:cNvCxnSpPr/>
      </xdr:nvCxnSpPr>
      <xdr:spPr>
        <a:xfrm flipV="1">
          <a:off x="12814300" y="17004306"/>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17283</xdr:rowOff>
    </xdr:from>
    <xdr:to>
      <xdr:col>85</xdr:col>
      <xdr:colOff>177800</xdr:colOff>
      <xdr:row>99</xdr:row>
      <xdr:rowOff>118883</xdr:rowOff>
    </xdr:to>
    <xdr:sp macro="" textlink="">
      <xdr:nvSpPr>
        <xdr:cNvPr id="689" name="楕円 688"/>
        <xdr:cNvSpPr/>
      </xdr:nvSpPr>
      <xdr:spPr>
        <a:xfrm>
          <a:off x="16268700" y="1699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103660</xdr:rowOff>
    </xdr:from>
    <xdr:ext cx="469744" cy="259045"/>
    <xdr:sp macro="" textlink="">
      <xdr:nvSpPr>
        <xdr:cNvPr id="690" name="積立金該当値テキスト"/>
        <xdr:cNvSpPr txBox="1"/>
      </xdr:nvSpPr>
      <xdr:spPr>
        <a:xfrm>
          <a:off x="16370300" y="1690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152631</xdr:rowOff>
    </xdr:from>
    <xdr:to>
      <xdr:col>81</xdr:col>
      <xdr:colOff>101600</xdr:colOff>
      <xdr:row>99</xdr:row>
      <xdr:rowOff>82781</xdr:rowOff>
    </xdr:to>
    <xdr:sp macro="" textlink="">
      <xdr:nvSpPr>
        <xdr:cNvPr id="691" name="楕円 690"/>
        <xdr:cNvSpPr/>
      </xdr:nvSpPr>
      <xdr:spPr>
        <a:xfrm>
          <a:off x="15430500" y="169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73908</xdr:rowOff>
    </xdr:from>
    <xdr:ext cx="469744" cy="259045"/>
    <xdr:sp macro="" textlink="">
      <xdr:nvSpPr>
        <xdr:cNvPr id="692" name="テキスト ボックス 691"/>
        <xdr:cNvSpPr txBox="1"/>
      </xdr:nvSpPr>
      <xdr:spPr>
        <a:xfrm>
          <a:off x="15246428" y="1704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165384</xdr:rowOff>
    </xdr:from>
    <xdr:to>
      <xdr:col>76</xdr:col>
      <xdr:colOff>165100</xdr:colOff>
      <xdr:row>99</xdr:row>
      <xdr:rowOff>95534</xdr:rowOff>
    </xdr:to>
    <xdr:sp macro="" textlink="">
      <xdr:nvSpPr>
        <xdr:cNvPr id="693" name="楕円 692"/>
        <xdr:cNvSpPr/>
      </xdr:nvSpPr>
      <xdr:spPr>
        <a:xfrm>
          <a:off x="14541500" y="1696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86661</xdr:rowOff>
    </xdr:from>
    <xdr:ext cx="469744" cy="259045"/>
    <xdr:sp macro="" textlink="">
      <xdr:nvSpPr>
        <xdr:cNvPr id="694" name="テキスト ボックス 693"/>
        <xdr:cNvSpPr txBox="1"/>
      </xdr:nvSpPr>
      <xdr:spPr>
        <a:xfrm>
          <a:off x="14357428" y="1706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151406</xdr:rowOff>
    </xdr:from>
    <xdr:to>
      <xdr:col>72</xdr:col>
      <xdr:colOff>38100</xdr:colOff>
      <xdr:row>99</xdr:row>
      <xdr:rowOff>81556</xdr:rowOff>
    </xdr:to>
    <xdr:sp macro="" textlink="">
      <xdr:nvSpPr>
        <xdr:cNvPr id="695" name="楕円 694"/>
        <xdr:cNvSpPr/>
      </xdr:nvSpPr>
      <xdr:spPr>
        <a:xfrm>
          <a:off x="13652500" y="169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72683</xdr:rowOff>
    </xdr:from>
    <xdr:ext cx="469744" cy="259045"/>
    <xdr:sp macro="" textlink="">
      <xdr:nvSpPr>
        <xdr:cNvPr id="696" name="テキスト ボックス 695"/>
        <xdr:cNvSpPr txBox="1"/>
      </xdr:nvSpPr>
      <xdr:spPr>
        <a:xfrm>
          <a:off x="13468428" y="1704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163652</xdr:rowOff>
    </xdr:from>
    <xdr:to>
      <xdr:col>67</xdr:col>
      <xdr:colOff>101600</xdr:colOff>
      <xdr:row>99</xdr:row>
      <xdr:rowOff>93802</xdr:rowOff>
    </xdr:to>
    <xdr:sp macro="" textlink="">
      <xdr:nvSpPr>
        <xdr:cNvPr id="697" name="楕円 696"/>
        <xdr:cNvSpPr/>
      </xdr:nvSpPr>
      <xdr:spPr>
        <a:xfrm>
          <a:off x="12763500" y="169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84929</xdr:rowOff>
    </xdr:from>
    <xdr:ext cx="469744" cy="259045"/>
    <xdr:sp macro="" textlink="">
      <xdr:nvSpPr>
        <xdr:cNvPr id="698" name="テキスト ボックス 697"/>
        <xdr:cNvSpPr txBox="1"/>
      </xdr:nvSpPr>
      <xdr:spPr>
        <a:xfrm>
          <a:off x="12579428" y="1705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98770</xdr:rowOff>
    </xdr:from>
    <xdr:to>
      <xdr:col>116</xdr:col>
      <xdr:colOff>63500</xdr:colOff>
      <xdr:row>39</xdr:row>
      <xdr:rowOff>98878</xdr:rowOff>
    </xdr:to>
    <xdr:cxnSp macro="">
      <xdr:nvCxnSpPr>
        <xdr:cNvPr id="729" name="直線コネクタ 728"/>
        <xdr:cNvCxnSpPr/>
      </xdr:nvCxnSpPr>
      <xdr:spPr>
        <a:xfrm>
          <a:off x="21323300" y="6785320"/>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98770</xdr:rowOff>
    </xdr:from>
    <xdr:to>
      <xdr:col>111</xdr:col>
      <xdr:colOff>177800</xdr:colOff>
      <xdr:row>39</xdr:row>
      <xdr:rowOff>98770</xdr:rowOff>
    </xdr:to>
    <xdr:cxnSp macro="">
      <xdr:nvCxnSpPr>
        <xdr:cNvPr id="732" name="直線コネクタ 731"/>
        <xdr:cNvCxnSpPr/>
      </xdr:nvCxnSpPr>
      <xdr:spPr>
        <a:xfrm>
          <a:off x="20434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98770</xdr:rowOff>
    </xdr:from>
    <xdr:to>
      <xdr:col>107</xdr:col>
      <xdr:colOff>50800</xdr:colOff>
      <xdr:row>39</xdr:row>
      <xdr:rowOff>98770</xdr:rowOff>
    </xdr:to>
    <xdr:cxnSp macro="">
      <xdr:nvCxnSpPr>
        <xdr:cNvPr id="735" name="直線コネクタ 734"/>
        <xdr:cNvCxnSpPr/>
      </xdr:nvCxnSpPr>
      <xdr:spPr>
        <a:xfrm>
          <a:off x="19545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98661</xdr:rowOff>
    </xdr:from>
    <xdr:to>
      <xdr:col>102</xdr:col>
      <xdr:colOff>114300</xdr:colOff>
      <xdr:row>39</xdr:row>
      <xdr:rowOff>98770</xdr:rowOff>
    </xdr:to>
    <xdr:cxnSp macro="">
      <xdr:nvCxnSpPr>
        <xdr:cNvPr id="738" name="直線コネクタ 737"/>
        <xdr:cNvCxnSpPr/>
      </xdr:nvCxnSpPr>
      <xdr:spPr>
        <a:xfrm>
          <a:off x="18656300" y="6785211"/>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47970</xdr:rowOff>
    </xdr:from>
    <xdr:to>
      <xdr:col>112</xdr:col>
      <xdr:colOff>38100</xdr:colOff>
      <xdr:row>39</xdr:row>
      <xdr:rowOff>149570</xdr:rowOff>
    </xdr:to>
    <xdr:sp macro="" textlink="">
      <xdr:nvSpPr>
        <xdr:cNvPr id="750" name="楕円 749"/>
        <xdr:cNvSpPr/>
      </xdr:nvSpPr>
      <xdr:spPr>
        <a:xfrm>
          <a:off x="21272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140697</xdr:rowOff>
    </xdr:from>
    <xdr:ext cx="249299" cy="259045"/>
    <xdr:sp macro="" textlink="">
      <xdr:nvSpPr>
        <xdr:cNvPr id="751" name="テキスト ボックス 750"/>
        <xdr:cNvSpPr txBox="1"/>
      </xdr:nvSpPr>
      <xdr:spPr>
        <a:xfrm>
          <a:off x="21198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47970</xdr:rowOff>
    </xdr:from>
    <xdr:to>
      <xdr:col>107</xdr:col>
      <xdr:colOff>101600</xdr:colOff>
      <xdr:row>39</xdr:row>
      <xdr:rowOff>149570</xdr:rowOff>
    </xdr:to>
    <xdr:sp macro="" textlink="">
      <xdr:nvSpPr>
        <xdr:cNvPr id="752" name="楕円 751"/>
        <xdr:cNvSpPr/>
      </xdr:nvSpPr>
      <xdr:spPr>
        <a:xfrm>
          <a:off x="20383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140697</xdr:rowOff>
    </xdr:from>
    <xdr:ext cx="249299" cy="259045"/>
    <xdr:sp macro="" textlink="">
      <xdr:nvSpPr>
        <xdr:cNvPr id="753" name="テキスト ボックス 752"/>
        <xdr:cNvSpPr txBox="1"/>
      </xdr:nvSpPr>
      <xdr:spPr>
        <a:xfrm>
          <a:off x="20309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47970</xdr:rowOff>
    </xdr:from>
    <xdr:to>
      <xdr:col>102</xdr:col>
      <xdr:colOff>165100</xdr:colOff>
      <xdr:row>39</xdr:row>
      <xdr:rowOff>149570</xdr:rowOff>
    </xdr:to>
    <xdr:sp macro="" textlink="">
      <xdr:nvSpPr>
        <xdr:cNvPr id="754" name="楕円 753"/>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140697</xdr:rowOff>
    </xdr:from>
    <xdr:ext cx="249299" cy="259045"/>
    <xdr:sp macro="" textlink="">
      <xdr:nvSpPr>
        <xdr:cNvPr id="755" name="テキスト ボックス 754"/>
        <xdr:cNvSpPr txBox="1"/>
      </xdr:nvSpPr>
      <xdr:spPr>
        <a:xfrm>
          <a:off x="19420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47861</xdr:rowOff>
    </xdr:from>
    <xdr:to>
      <xdr:col>98</xdr:col>
      <xdr:colOff>38100</xdr:colOff>
      <xdr:row>39</xdr:row>
      <xdr:rowOff>149461</xdr:rowOff>
    </xdr:to>
    <xdr:sp macro="" textlink="">
      <xdr:nvSpPr>
        <xdr:cNvPr id="756" name="楕円 755"/>
        <xdr:cNvSpPr/>
      </xdr:nvSpPr>
      <xdr:spPr>
        <a:xfrm>
          <a:off x="18605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140588</xdr:rowOff>
    </xdr:from>
    <xdr:ext cx="249299" cy="259045"/>
    <xdr:sp macro="" textlink="">
      <xdr:nvSpPr>
        <xdr:cNvPr id="757" name="テキスト ボックス 756"/>
        <xdr:cNvSpPr txBox="1"/>
      </xdr:nvSpPr>
      <xdr:spPr>
        <a:xfrm>
          <a:off x="18531650"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139105</xdr:rowOff>
    </xdr:from>
    <xdr:to>
      <xdr:col>116</xdr:col>
      <xdr:colOff>63500</xdr:colOff>
      <xdr:row>58</xdr:row>
      <xdr:rowOff>139517</xdr:rowOff>
    </xdr:to>
    <xdr:cxnSp macro="">
      <xdr:nvCxnSpPr>
        <xdr:cNvPr id="784" name="直線コネクタ 783"/>
        <xdr:cNvCxnSpPr/>
      </xdr:nvCxnSpPr>
      <xdr:spPr>
        <a:xfrm>
          <a:off x="21323300" y="10083205"/>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138557</xdr:rowOff>
    </xdr:from>
    <xdr:to>
      <xdr:col>111</xdr:col>
      <xdr:colOff>177800</xdr:colOff>
      <xdr:row>58</xdr:row>
      <xdr:rowOff>139105</xdr:rowOff>
    </xdr:to>
    <xdr:cxnSp macro="">
      <xdr:nvCxnSpPr>
        <xdr:cNvPr id="787" name="直線コネクタ 786"/>
        <xdr:cNvCxnSpPr/>
      </xdr:nvCxnSpPr>
      <xdr:spPr>
        <a:xfrm>
          <a:off x="20434300" y="10082657"/>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138465</xdr:rowOff>
    </xdr:from>
    <xdr:to>
      <xdr:col>107</xdr:col>
      <xdr:colOff>50800</xdr:colOff>
      <xdr:row>58</xdr:row>
      <xdr:rowOff>138557</xdr:rowOff>
    </xdr:to>
    <xdr:cxnSp macro="">
      <xdr:nvCxnSpPr>
        <xdr:cNvPr id="790" name="直線コネクタ 789"/>
        <xdr:cNvCxnSpPr/>
      </xdr:nvCxnSpPr>
      <xdr:spPr>
        <a:xfrm>
          <a:off x="19545300" y="1008256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138465</xdr:rowOff>
    </xdr:from>
    <xdr:to>
      <xdr:col>102</xdr:col>
      <xdr:colOff>114300</xdr:colOff>
      <xdr:row>58</xdr:row>
      <xdr:rowOff>138465</xdr:rowOff>
    </xdr:to>
    <xdr:cxnSp macro="">
      <xdr:nvCxnSpPr>
        <xdr:cNvPr id="793" name="直線コネクタ 792"/>
        <xdr:cNvCxnSpPr/>
      </xdr:nvCxnSpPr>
      <xdr:spPr>
        <a:xfrm>
          <a:off x="18656300" y="10082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88717</xdr:rowOff>
    </xdr:from>
    <xdr:to>
      <xdr:col>116</xdr:col>
      <xdr:colOff>114300</xdr:colOff>
      <xdr:row>59</xdr:row>
      <xdr:rowOff>18867</xdr:rowOff>
    </xdr:to>
    <xdr:sp macro="" textlink="">
      <xdr:nvSpPr>
        <xdr:cNvPr id="803" name="楕円 802"/>
        <xdr:cNvSpPr/>
      </xdr:nvSpPr>
      <xdr:spPr>
        <a:xfrm>
          <a:off x="221107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3644</xdr:rowOff>
    </xdr:from>
    <xdr:ext cx="249299" cy="259045"/>
    <xdr:sp macro="" textlink="">
      <xdr:nvSpPr>
        <xdr:cNvPr id="804" name="貸付金該当値テキスト"/>
        <xdr:cNvSpPr txBox="1"/>
      </xdr:nvSpPr>
      <xdr:spPr>
        <a:xfrm>
          <a:off x="22212300" y="9947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88305</xdr:rowOff>
    </xdr:from>
    <xdr:to>
      <xdr:col>112</xdr:col>
      <xdr:colOff>38100</xdr:colOff>
      <xdr:row>59</xdr:row>
      <xdr:rowOff>18455</xdr:rowOff>
    </xdr:to>
    <xdr:sp macro="" textlink="">
      <xdr:nvSpPr>
        <xdr:cNvPr id="805" name="楕円 804"/>
        <xdr:cNvSpPr/>
      </xdr:nvSpPr>
      <xdr:spPr>
        <a:xfrm>
          <a:off x="21272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9582</xdr:rowOff>
    </xdr:from>
    <xdr:ext cx="313932" cy="259045"/>
    <xdr:sp macro="" textlink="">
      <xdr:nvSpPr>
        <xdr:cNvPr id="806" name="テキスト ボックス 805"/>
        <xdr:cNvSpPr txBox="1"/>
      </xdr:nvSpPr>
      <xdr:spPr>
        <a:xfrm>
          <a:off x="21166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87757</xdr:rowOff>
    </xdr:from>
    <xdr:to>
      <xdr:col>107</xdr:col>
      <xdr:colOff>101600</xdr:colOff>
      <xdr:row>59</xdr:row>
      <xdr:rowOff>17907</xdr:rowOff>
    </xdr:to>
    <xdr:sp macro="" textlink="">
      <xdr:nvSpPr>
        <xdr:cNvPr id="807" name="楕円 806"/>
        <xdr:cNvSpPr/>
      </xdr:nvSpPr>
      <xdr:spPr>
        <a:xfrm>
          <a:off x="203835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9034</xdr:rowOff>
    </xdr:from>
    <xdr:ext cx="313932" cy="259045"/>
    <xdr:sp macro="" textlink="">
      <xdr:nvSpPr>
        <xdr:cNvPr id="808" name="テキスト ボックス 807"/>
        <xdr:cNvSpPr txBox="1"/>
      </xdr:nvSpPr>
      <xdr:spPr>
        <a:xfrm>
          <a:off x="20277333" y="1012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87665</xdr:rowOff>
    </xdr:from>
    <xdr:to>
      <xdr:col>102</xdr:col>
      <xdr:colOff>165100</xdr:colOff>
      <xdr:row>59</xdr:row>
      <xdr:rowOff>17815</xdr:rowOff>
    </xdr:to>
    <xdr:sp macro="" textlink="">
      <xdr:nvSpPr>
        <xdr:cNvPr id="809" name="楕円 808"/>
        <xdr:cNvSpPr/>
      </xdr:nvSpPr>
      <xdr:spPr>
        <a:xfrm>
          <a:off x="19494500" y="100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8942</xdr:rowOff>
    </xdr:from>
    <xdr:ext cx="313932" cy="259045"/>
    <xdr:sp macro="" textlink="">
      <xdr:nvSpPr>
        <xdr:cNvPr id="810" name="テキスト ボックス 809"/>
        <xdr:cNvSpPr txBox="1"/>
      </xdr:nvSpPr>
      <xdr:spPr>
        <a:xfrm>
          <a:off x="19388333" y="1012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87665</xdr:rowOff>
    </xdr:from>
    <xdr:to>
      <xdr:col>98</xdr:col>
      <xdr:colOff>38100</xdr:colOff>
      <xdr:row>59</xdr:row>
      <xdr:rowOff>17815</xdr:rowOff>
    </xdr:to>
    <xdr:sp macro="" textlink="">
      <xdr:nvSpPr>
        <xdr:cNvPr id="811" name="楕円 810"/>
        <xdr:cNvSpPr/>
      </xdr:nvSpPr>
      <xdr:spPr>
        <a:xfrm>
          <a:off x="18605500" y="100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8942</xdr:rowOff>
    </xdr:from>
    <xdr:ext cx="313932" cy="259045"/>
    <xdr:sp macro="" textlink="">
      <xdr:nvSpPr>
        <xdr:cNvPr id="812" name="テキスト ボックス 811"/>
        <xdr:cNvSpPr txBox="1"/>
      </xdr:nvSpPr>
      <xdr:spPr>
        <a:xfrm>
          <a:off x="18499333" y="1012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36099</xdr:rowOff>
    </xdr:from>
    <xdr:to>
      <xdr:col>116</xdr:col>
      <xdr:colOff>63500</xdr:colOff>
      <xdr:row>76</xdr:row>
      <xdr:rowOff>37424</xdr:rowOff>
    </xdr:to>
    <xdr:cxnSp macro="">
      <xdr:nvCxnSpPr>
        <xdr:cNvPr id="840" name="直線コネクタ 839"/>
        <xdr:cNvCxnSpPr/>
      </xdr:nvCxnSpPr>
      <xdr:spPr>
        <a:xfrm flipV="1">
          <a:off x="21323300" y="13066299"/>
          <a:ext cx="8382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9192</xdr:rowOff>
    </xdr:from>
    <xdr:to>
      <xdr:col>111</xdr:col>
      <xdr:colOff>177800</xdr:colOff>
      <xdr:row>76</xdr:row>
      <xdr:rowOff>37424</xdr:rowOff>
    </xdr:to>
    <xdr:cxnSp macro="">
      <xdr:nvCxnSpPr>
        <xdr:cNvPr id="843" name="直線コネクタ 842"/>
        <xdr:cNvCxnSpPr/>
      </xdr:nvCxnSpPr>
      <xdr:spPr>
        <a:xfrm>
          <a:off x="20434300" y="13039392"/>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9192</xdr:rowOff>
    </xdr:from>
    <xdr:to>
      <xdr:col>107</xdr:col>
      <xdr:colOff>50800</xdr:colOff>
      <xdr:row>76</xdr:row>
      <xdr:rowOff>69131</xdr:rowOff>
    </xdr:to>
    <xdr:cxnSp macro="">
      <xdr:nvCxnSpPr>
        <xdr:cNvPr id="846" name="直線コネクタ 845"/>
        <xdr:cNvCxnSpPr/>
      </xdr:nvCxnSpPr>
      <xdr:spPr>
        <a:xfrm flipV="1">
          <a:off x="19545300" y="13039392"/>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69131</xdr:rowOff>
    </xdr:from>
    <xdr:to>
      <xdr:col>102</xdr:col>
      <xdr:colOff>114300</xdr:colOff>
      <xdr:row>76</xdr:row>
      <xdr:rowOff>121252</xdr:rowOff>
    </xdr:to>
    <xdr:cxnSp macro="">
      <xdr:nvCxnSpPr>
        <xdr:cNvPr id="849" name="直線コネクタ 848"/>
        <xdr:cNvCxnSpPr/>
      </xdr:nvCxnSpPr>
      <xdr:spPr>
        <a:xfrm flipV="1">
          <a:off x="18656300" y="13099331"/>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156749</xdr:rowOff>
    </xdr:from>
    <xdr:to>
      <xdr:col>116</xdr:col>
      <xdr:colOff>114300</xdr:colOff>
      <xdr:row>76</xdr:row>
      <xdr:rowOff>86899</xdr:rowOff>
    </xdr:to>
    <xdr:sp macro="" textlink="">
      <xdr:nvSpPr>
        <xdr:cNvPr id="859" name="楕円 858"/>
        <xdr:cNvSpPr/>
      </xdr:nvSpPr>
      <xdr:spPr>
        <a:xfrm>
          <a:off x="22110700" y="130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8176</xdr:rowOff>
    </xdr:from>
    <xdr:ext cx="534377" cy="259045"/>
    <xdr:sp macro="" textlink="">
      <xdr:nvSpPr>
        <xdr:cNvPr id="860" name="繰出金該当値テキスト"/>
        <xdr:cNvSpPr txBox="1"/>
      </xdr:nvSpPr>
      <xdr:spPr>
        <a:xfrm>
          <a:off x="22212300" y="128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158074</xdr:rowOff>
    </xdr:from>
    <xdr:to>
      <xdr:col>112</xdr:col>
      <xdr:colOff>38100</xdr:colOff>
      <xdr:row>76</xdr:row>
      <xdr:rowOff>88224</xdr:rowOff>
    </xdr:to>
    <xdr:sp macro="" textlink="">
      <xdr:nvSpPr>
        <xdr:cNvPr id="861" name="楕円 860"/>
        <xdr:cNvSpPr/>
      </xdr:nvSpPr>
      <xdr:spPr>
        <a:xfrm>
          <a:off x="21272500" y="130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104751</xdr:rowOff>
    </xdr:from>
    <xdr:ext cx="534377" cy="259045"/>
    <xdr:sp macro="" textlink="">
      <xdr:nvSpPr>
        <xdr:cNvPr id="862" name="テキスト ボックス 861"/>
        <xdr:cNvSpPr txBox="1"/>
      </xdr:nvSpPr>
      <xdr:spPr>
        <a:xfrm>
          <a:off x="21056111" y="127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129842</xdr:rowOff>
    </xdr:from>
    <xdr:to>
      <xdr:col>107</xdr:col>
      <xdr:colOff>101600</xdr:colOff>
      <xdr:row>76</xdr:row>
      <xdr:rowOff>59993</xdr:rowOff>
    </xdr:to>
    <xdr:sp macro="" textlink="">
      <xdr:nvSpPr>
        <xdr:cNvPr id="863" name="楕円 862"/>
        <xdr:cNvSpPr/>
      </xdr:nvSpPr>
      <xdr:spPr>
        <a:xfrm>
          <a:off x="20383500" y="129885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51119</xdr:rowOff>
    </xdr:from>
    <xdr:ext cx="534377" cy="259045"/>
    <xdr:sp macro="" textlink="">
      <xdr:nvSpPr>
        <xdr:cNvPr id="864" name="テキスト ボックス 863"/>
        <xdr:cNvSpPr txBox="1"/>
      </xdr:nvSpPr>
      <xdr:spPr>
        <a:xfrm>
          <a:off x="20167111" y="1308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18331</xdr:rowOff>
    </xdr:from>
    <xdr:to>
      <xdr:col>102</xdr:col>
      <xdr:colOff>165100</xdr:colOff>
      <xdr:row>76</xdr:row>
      <xdr:rowOff>119931</xdr:rowOff>
    </xdr:to>
    <xdr:sp macro="" textlink="">
      <xdr:nvSpPr>
        <xdr:cNvPr id="865" name="楕円 864"/>
        <xdr:cNvSpPr/>
      </xdr:nvSpPr>
      <xdr:spPr>
        <a:xfrm>
          <a:off x="19494500" y="130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111058</xdr:rowOff>
    </xdr:from>
    <xdr:ext cx="534377" cy="259045"/>
    <xdr:sp macro="" textlink="">
      <xdr:nvSpPr>
        <xdr:cNvPr id="866" name="テキスト ボックス 865"/>
        <xdr:cNvSpPr txBox="1"/>
      </xdr:nvSpPr>
      <xdr:spPr>
        <a:xfrm>
          <a:off x="19278111" y="1314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70452</xdr:rowOff>
    </xdr:from>
    <xdr:to>
      <xdr:col>98</xdr:col>
      <xdr:colOff>38100</xdr:colOff>
      <xdr:row>77</xdr:row>
      <xdr:rowOff>602</xdr:rowOff>
    </xdr:to>
    <xdr:sp macro="" textlink="">
      <xdr:nvSpPr>
        <xdr:cNvPr id="867" name="楕円 866"/>
        <xdr:cNvSpPr/>
      </xdr:nvSpPr>
      <xdr:spPr>
        <a:xfrm>
          <a:off x="18605500" y="131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163179</xdr:rowOff>
    </xdr:from>
    <xdr:ext cx="534377" cy="259045"/>
    <xdr:sp macro="" textlink="">
      <xdr:nvSpPr>
        <xdr:cNvPr id="868" name="テキスト ボックス 867"/>
        <xdr:cNvSpPr txBox="1"/>
      </xdr:nvSpPr>
      <xdr:spPr>
        <a:xfrm>
          <a:off x="18389111" y="1319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人件費が類似団体と比較すると高い水準にあるのは、幼稚園や保育所、ごみ処理業務等を直営としているためである。一方、こうした事業を直営で実施していることで、補助費等は少なくなっている。近年</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経常一般財源（歳入）が伸び悩むなか、人件費、物件費等の経常経費が増加傾向にあり、これまで以上に行政改革、歳出削減に努める必要がある。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方で、普通建設事業については近年類似団体平均を下回って推移している。本市は全国的にも珍しい人口増加団体であるため、必要な新規整備を行いつつ、今後増大が見込まれる更新整備についても計画的に実施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69,074
68,188
42.92
25,001,736
24,527,115
359,662
14,430,326
20,282,651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91694</xdr:rowOff>
    </xdr:from>
    <xdr:to>
      <xdr:col>24</xdr:col>
      <xdr:colOff>63500</xdr:colOff>
      <xdr:row>35</xdr:row>
      <xdr:rowOff>144729</xdr:rowOff>
    </xdr:to>
    <xdr:cxnSp macro="">
      <xdr:nvCxnSpPr>
        <xdr:cNvPr id="59" name="直線コネクタ 58"/>
        <xdr:cNvCxnSpPr/>
      </xdr:nvCxnSpPr>
      <xdr:spPr>
        <a:xfrm>
          <a:off x="3797300" y="6092444"/>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124613</xdr:rowOff>
    </xdr:from>
    <xdr:to>
      <xdr:col>19</xdr:col>
      <xdr:colOff>177800</xdr:colOff>
      <xdr:row>35</xdr:row>
      <xdr:rowOff>91694</xdr:rowOff>
    </xdr:to>
    <xdr:cxnSp macro="">
      <xdr:nvCxnSpPr>
        <xdr:cNvPr id="62" name="直線コネクタ 61"/>
        <xdr:cNvCxnSpPr/>
      </xdr:nvCxnSpPr>
      <xdr:spPr>
        <a:xfrm>
          <a:off x="2908300" y="5953913"/>
          <a:ext cx="8890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118212</xdr:rowOff>
    </xdr:from>
    <xdr:to>
      <xdr:col>15</xdr:col>
      <xdr:colOff>50800</xdr:colOff>
      <xdr:row>34</xdr:row>
      <xdr:rowOff>124613</xdr:rowOff>
    </xdr:to>
    <xdr:cxnSp macro="">
      <xdr:nvCxnSpPr>
        <xdr:cNvPr id="65" name="直線コネクタ 64"/>
        <xdr:cNvCxnSpPr/>
      </xdr:nvCxnSpPr>
      <xdr:spPr>
        <a:xfrm>
          <a:off x="2019300" y="5776062"/>
          <a:ext cx="8890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118212</xdr:rowOff>
    </xdr:from>
    <xdr:to>
      <xdr:col>10</xdr:col>
      <xdr:colOff>114300</xdr:colOff>
      <xdr:row>35</xdr:row>
      <xdr:rowOff>2997</xdr:rowOff>
    </xdr:to>
    <xdr:cxnSp macro="">
      <xdr:nvCxnSpPr>
        <xdr:cNvPr id="68" name="直線コネクタ 67"/>
        <xdr:cNvCxnSpPr/>
      </xdr:nvCxnSpPr>
      <xdr:spPr>
        <a:xfrm flipV="1">
          <a:off x="1130300" y="5776062"/>
          <a:ext cx="889000" cy="2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93929</xdr:rowOff>
    </xdr:from>
    <xdr:to>
      <xdr:col>24</xdr:col>
      <xdr:colOff>114300</xdr:colOff>
      <xdr:row>36</xdr:row>
      <xdr:rowOff>24079</xdr:rowOff>
    </xdr:to>
    <xdr:sp macro="" textlink="">
      <xdr:nvSpPr>
        <xdr:cNvPr id="78" name="楕円 77"/>
        <xdr:cNvSpPr/>
      </xdr:nvSpPr>
      <xdr:spPr>
        <a:xfrm>
          <a:off x="4584700" y="60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72356</xdr:rowOff>
    </xdr:from>
    <xdr:ext cx="469744" cy="259045"/>
    <xdr:sp macro="" textlink="">
      <xdr:nvSpPr>
        <xdr:cNvPr id="79" name="議会費該当値テキスト"/>
        <xdr:cNvSpPr txBox="1"/>
      </xdr:nvSpPr>
      <xdr:spPr>
        <a:xfrm>
          <a:off x="4686300" y="60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40894</xdr:rowOff>
    </xdr:from>
    <xdr:to>
      <xdr:col>20</xdr:col>
      <xdr:colOff>38100</xdr:colOff>
      <xdr:row>35</xdr:row>
      <xdr:rowOff>142494</xdr:rowOff>
    </xdr:to>
    <xdr:sp macro="" textlink="">
      <xdr:nvSpPr>
        <xdr:cNvPr id="80" name="楕円 79"/>
        <xdr:cNvSpPr/>
      </xdr:nvSpPr>
      <xdr:spPr>
        <a:xfrm>
          <a:off x="3746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133621</xdr:rowOff>
    </xdr:from>
    <xdr:ext cx="469744" cy="259045"/>
    <xdr:sp macro="" textlink="">
      <xdr:nvSpPr>
        <xdr:cNvPr id="81" name="テキスト ボックス 80"/>
        <xdr:cNvSpPr txBox="1"/>
      </xdr:nvSpPr>
      <xdr:spPr>
        <a:xfrm>
          <a:off x="3562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73813</xdr:rowOff>
    </xdr:from>
    <xdr:to>
      <xdr:col>15</xdr:col>
      <xdr:colOff>101600</xdr:colOff>
      <xdr:row>35</xdr:row>
      <xdr:rowOff>3963</xdr:rowOff>
    </xdr:to>
    <xdr:sp macro="" textlink="">
      <xdr:nvSpPr>
        <xdr:cNvPr id="82" name="楕円 81"/>
        <xdr:cNvSpPr/>
      </xdr:nvSpPr>
      <xdr:spPr>
        <a:xfrm>
          <a:off x="28575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166540</xdr:rowOff>
    </xdr:from>
    <xdr:ext cx="469744" cy="259045"/>
    <xdr:sp macro="" textlink="">
      <xdr:nvSpPr>
        <xdr:cNvPr id="83" name="テキスト ボックス 82"/>
        <xdr:cNvSpPr txBox="1"/>
      </xdr:nvSpPr>
      <xdr:spPr>
        <a:xfrm>
          <a:off x="2673428" y="599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67412</xdr:rowOff>
    </xdr:from>
    <xdr:to>
      <xdr:col>10</xdr:col>
      <xdr:colOff>165100</xdr:colOff>
      <xdr:row>33</xdr:row>
      <xdr:rowOff>169012</xdr:rowOff>
    </xdr:to>
    <xdr:sp macro="" textlink="">
      <xdr:nvSpPr>
        <xdr:cNvPr id="84" name="楕円 83"/>
        <xdr:cNvSpPr/>
      </xdr:nvSpPr>
      <xdr:spPr>
        <a:xfrm>
          <a:off x="1968500" y="57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14089</xdr:rowOff>
    </xdr:from>
    <xdr:ext cx="469744" cy="259045"/>
    <xdr:sp macro="" textlink="">
      <xdr:nvSpPr>
        <xdr:cNvPr id="85" name="テキスト ボックス 84"/>
        <xdr:cNvSpPr txBox="1"/>
      </xdr:nvSpPr>
      <xdr:spPr>
        <a:xfrm>
          <a:off x="1784428" y="550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123647</xdr:rowOff>
    </xdr:from>
    <xdr:to>
      <xdr:col>6</xdr:col>
      <xdr:colOff>38100</xdr:colOff>
      <xdr:row>35</xdr:row>
      <xdr:rowOff>53797</xdr:rowOff>
    </xdr:to>
    <xdr:sp macro="" textlink="">
      <xdr:nvSpPr>
        <xdr:cNvPr id="86" name="楕円 85"/>
        <xdr:cNvSpPr/>
      </xdr:nvSpPr>
      <xdr:spPr>
        <a:xfrm>
          <a:off x="1079500" y="59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44924</xdr:rowOff>
    </xdr:from>
    <xdr:ext cx="469744" cy="259045"/>
    <xdr:sp macro="" textlink="">
      <xdr:nvSpPr>
        <xdr:cNvPr id="87" name="テキスト ボックス 86"/>
        <xdr:cNvSpPr txBox="1"/>
      </xdr:nvSpPr>
      <xdr:spPr>
        <a:xfrm>
          <a:off x="895428" y="60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74752</xdr:rowOff>
    </xdr:from>
    <xdr:to>
      <xdr:col>24</xdr:col>
      <xdr:colOff>63500</xdr:colOff>
      <xdr:row>58</xdr:row>
      <xdr:rowOff>127673</xdr:rowOff>
    </xdr:to>
    <xdr:cxnSp macro="">
      <xdr:nvCxnSpPr>
        <xdr:cNvPr id="117" name="直線コネクタ 116"/>
        <xdr:cNvCxnSpPr/>
      </xdr:nvCxnSpPr>
      <xdr:spPr>
        <a:xfrm flipV="1">
          <a:off x="3797300" y="10018852"/>
          <a:ext cx="8382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127673</xdr:rowOff>
    </xdr:from>
    <xdr:to>
      <xdr:col>19</xdr:col>
      <xdr:colOff>177800</xdr:colOff>
      <xdr:row>58</xdr:row>
      <xdr:rowOff>134201</xdr:rowOff>
    </xdr:to>
    <xdr:cxnSp macro="">
      <xdr:nvCxnSpPr>
        <xdr:cNvPr id="120" name="直線コネクタ 119"/>
        <xdr:cNvCxnSpPr/>
      </xdr:nvCxnSpPr>
      <xdr:spPr>
        <a:xfrm flipV="1">
          <a:off x="2908300" y="10071773"/>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134201</xdr:rowOff>
    </xdr:from>
    <xdr:to>
      <xdr:col>15</xdr:col>
      <xdr:colOff>50800</xdr:colOff>
      <xdr:row>58</xdr:row>
      <xdr:rowOff>158712</xdr:rowOff>
    </xdr:to>
    <xdr:cxnSp macro="">
      <xdr:nvCxnSpPr>
        <xdr:cNvPr id="123" name="直線コネクタ 122"/>
        <xdr:cNvCxnSpPr/>
      </xdr:nvCxnSpPr>
      <xdr:spPr>
        <a:xfrm flipV="1">
          <a:off x="2019300" y="10078301"/>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158712</xdr:rowOff>
    </xdr:from>
    <xdr:to>
      <xdr:col>10</xdr:col>
      <xdr:colOff>114300</xdr:colOff>
      <xdr:row>59</xdr:row>
      <xdr:rowOff>27978</xdr:rowOff>
    </xdr:to>
    <xdr:cxnSp macro="">
      <xdr:nvCxnSpPr>
        <xdr:cNvPr id="126" name="直線コネクタ 125"/>
        <xdr:cNvCxnSpPr/>
      </xdr:nvCxnSpPr>
      <xdr:spPr>
        <a:xfrm flipV="1">
          <a:off x="1130300" y="10102812"/>
          <a:ext cx="889000" cy="4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23952</xdr:rowOff>
    </xdr:from>
    <xdr:to>
      <xdr:col>24</xdr:col>
      <xdr:colOff>114300</xdr:colOff>
      <xdr:row>58</xdr:row>
      <xdr:rowOff>125552</xdr:rowOff>
    </xdr:to>
    <xdr:sp macro="" textlink="">
      <xdr:nvSpPr>
        <xdr:cNvPr id="136" name="楕円 135"/>
        <xdr:cNvSpPr/>
      </xdr:nvSpPr>
      <xdr:spPr>
        <a:xfrm>
          <a:off x="4584700" y="99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2379</xdr:rowOff>
    </xdr:from>
    <xdr:ext cx="534377" cy="259045"/>
    <xdr:sp macro="" textlink="">
      <xdr:nvSpPr>
        <xdr:cNvPr id="137" name="総務費該当値テキスト"/>
        <xdr:cNvSpPr txBox="1"/>
      </xdr:nvSpPr>
      <xdr:spPr>
        <a:xfrm>
          <a:off x="4686300" y="994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76873</xdr:rowOff>
    </xdr:from>
    <xdr:to>
      <xdr:col>20</xdr:col>
      <xdr:colOff>38100</xdr:colOff>
      <xdr:row>59</xdr:row>
      <xdr:rowOff>7023</xdr:rowOff>
    </xdr:to>
    <xdr:sp macro="" textlink="">
      <xdr:nvSpPr>
        <xdr:cNvPr id="138" name="楕円 137"/>
        <xdr:cNvSpPr/>
      </xdr:nvSpPr>
      <xdr:spPr>
        <a:xfrm>
          <a:off x="3746500" y="100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169600</xdr:rowOff>
    </xdr:from>
    <xdr:ext cx="534377" cy="259045"/>
    <xdr:sp macro="" textlink="">
      <xdr:nvSpPr>
        <xdr:cNvPr id="139" name="テキスト ボックス 138"/>
        <xdr:cNvSpPr txBox="1"/>
      </xdr:nvSpPr>
      <xdr:spPr>
        <a:xfrm>
          <a:off x="3530111" y="1011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83401</xdr:rowOff>
    </xdr:from>
    <xdr:to>
      <xdr:col>15</xdr:col>
      <xdr:colOff>101600</xdr:colOff>
      <xdr:row>59</xdr:row>
      <xdr:rowOff>13551</xdr:rowOff>
    </xdr:to>
    <xdr:sp macro="" textlink="">
      <xdr:nvSpPr>
        <xdr:cNvPr id="140" name="楕円 139"/>
        <xdr:cNvSpPr/>
      </xdr:nvSpPr>
      <xdr:spPr>
        <a:xfrm>
          <a:off x="2857500" y="100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4678</xdr:rowOff>
    </xdr:from>
    <xdr:ext cx="534377" cy="259045"/>
    <xdr:sp macro="" textlink="">
      <xdr:nvSpPr>
        <xdr:cNvPr id="141" name="テキスト ボックス 140"/>
        <xdr:cNvSpPr txBox="1"/>
      </xdr:nvSpPr>
      <xdr:spPr>
        <a:xfrm>
          <a:off x="2641111" y="101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107912</xdr:rowOff>
    </xdr:from>
    <xdr:to>
      <xdr:col>10</xdr:col>
      <xdr:colOff>165100</xdr:colOff>
      <xdr:row>59</xdr:row>
      <xdr:rowOff>38062</xdr:rowOff>
    </xdr:to>
    <xdr:sp macro="" textlink="">
      <xdr:nvSpPr>
        <xdr:cNvPr id="142" name="楕円 141"/>
        <xdr:cNvSpPr/>
      </xdr:nvSpPr>
      <xdr:spPr>
        <a:xfrm>
          <a:off x="1968500" y="100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29189</xdr:rowOff>
    </xdr:from>
    <xdr:ext cx="534377" cy="259045"/>
    <xdr:sp macro="" textlink="">
      <xdr:nvSpPr>
        <xdr:cNvPr id="143" name="テキスト ボックス 142"/>
        <xdr:cNvSpPr txBox="1"/>
      </xdr:nvSpPr>
      <xdr:spPr>
        <a:xfrm>
          <a:off x="1752111" y="1014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148628</xdr:rowOff>
    </xdr:from>
    <xdr:to>
      <xdr:col>6</xdr:col>
      <xdr:colOff>38100</xdr:colOff>
      <xdr:row>59</xdr:row>
      <xdr:rowOff>78778</xdr:rowOff>
    </xdr:to>
    <xdr:sp macro="" textlink="">
      <xdr:nvSpPr>
        <xdr:cNvPr id="144" name="楕円 143"/>
        <xdr:cNvSpPr/>
      </xdr:nvSpPr>
      <xdr:spPr>
        <a:xfrm>
          <a:off x="1079500" y="100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69905</xdr:rowOff>
    </xdr:from>
    <xdr:ext cx="534377" cy="259045"/>
    <xdr:sp macro="" textlink="">
      <xdr:nvSpPr>
        <xdr:cNvPr id="145" name="テキスト ボックス 144"/>
        <xdr:cNvSpPr txBox="1"/>
      </xdr:nvSpPr>
      <xdr:spPr>
        <a:xfrm>
          <a:off x="863111" y="101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87388</xdr:rowOff>
    </xdr:from>
    <xdr:to>
      <xdr:col>24</xdr:col>
      <xdr:colOff>63500</xdr:colOff>
      <xdr:row>75</xdr:row>
      <xdr:rowOff>141122</xdr:rowOff>
    </xdr:to>
    <xdr:cxnSp macro="">
      <xdr:nvCxnSpPr>
        <xdr:cNvPr id="175" name="直線コネクタ 174"/>
        <xdr:cNvCxnSpPr/>
      </xdr:nvCxnSpPr>
      <xdr:spPr>
        <a:xfrm flipV="1">
          <a:off x="3797300" y="12946138"/>
          <a:ext cx="838200" cy="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140132</xdr:rowOff>
    </xdr:from>
    <xdr:to>
      <xdr:col>19</xdr:col>
      <xdr:colOff>177800</xdr:colOff>
      <xdr:row>75</xdr:row>
      <xdr:rowOff>141122</xdr:rowOff>
    </xdr:to>
    <xdr:cxnSp macro="">
      <xdr:nvCxnSpPr>
        <xdr:cNvPr id="178" name="直線コネクタ 177"/>
        <xdr:cNvCxnSpPr/>
      </xdr:nvCxnSpPr>
      <xdr:spPr>
        <a:xfrm>
          <a:off x="2908300" y="12998882"/>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163970</xdr:rowOff>
    </xdr:from>
    <xdr:to>
      <xdr:col>15</xdr:col>
      <xdr:colOff>50800</xdr:colOff>
      <xdr:row>75</xdr:row>
      <xdr:rowOff>140132</xdr:rowOff>
    </xdr:to>
    <xdr:cxnSp macro="">
      <xdr:nvCxnSpPr>
        <xdr:cNvPr id="181" name="直線コネクタ 180"/>
        <xdr:cNvCxnSpPr/>
      </xdr:nvCxnSpPr>
      <xdr:spPr>
        <a:xfrm>
          <a:off x="2019300" y="12851270"/>
          <a:ext cx="889000" cy="14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163970</xdr:rowOff>
    </xdr:from>
    <xdr:to>
      <xdr:col>10</xdr:col>
      <xdr:colOff>114300</xdr:colOff>
      <xdr:row>76</xdr:row>
      <xdr:rowOff>22555</xdr:rowOff>
    </xdr:to>
    <xdr:cxnSp macro="">
      <xdr:nvCxnSpPr>
        <xdr:cNvPr id="184" name="直線コネクタ 183"/>
        <xdr:cNvCxnSpPr/>
      </xdr:nvCxnSpPr>
      <xdr:spPr>
        <a:xfrm flipV="1">
          <a:off x="1130300" y="12851270"/>
          <a:ext cx="889000" cy="20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36588</xdr:rowOff>
    </xdr:from>
    <xdr:to>
      <xdr:col>24</xdr:col>
      <xdr:colOff>114300</xdr:colOff>
      <xdr:row>75</xdr:row>
      <xdr:rowOff>138188</xdr:rowOff>
    </xdr:to>
    <xdr:sp macro="" textlink="">
      <xdr:nvSpPr>
        <xdr:cNvPr id="194" name="楕円 193"/>
        <xdr:cNvSpPr/>
      </xdr:nvSpPr>
      <xdr:spPr>
        <a:xfrm>
          <a:off x="4584700" y="128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15015</xdr:rowOff>
    </xdr:from>
    <xdr:ext cx="599010" cy="259045"/>
    <xdr:sp macro="" textlink="">
      <xdr:nvSpPr>
        <xdr:cNvPr id="195" name="民生費該当値テキスト"/>
        <xdr:cNvSpPr txBox="1"/>
      </xdr:nvSpPr>
      <xdr:spPr>
        <a:xfrm>
          <a:off x="4686300" y="1287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90322</xdr:rowOff>
    </xdr:from>
    <xdr:to>
      <xdr:col>20</xdr:col>
      <xdr:colOff>38100</xdr:colOff>
      <xdr:row>76</xdr:row>
      <xdr:rowOff>20473</xdr:rowOff>
    </xdr:to>
    <xdr:sp macro="" textlink="">
      <xdr:nvSpPr>
        <xdr:cNvPr id="196" name="楕円 195"/>
        <xdr:cNvSpPr/>
      </xdr:nvSpPr>
      <xdr:spPr>
        <a:xfrm>
          <a:off x="3746500" y="129490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11600</xdr:rowOff>
    </xdr:from>
    <xdr:ext cx="599010" cy="259045"/>
    <xdr:sp macro="" textlink="">
      <xdr:nvSpPr>
        <xdr:cNvPr id="197" name="テキスト ボックス 196"/>
        <xdr:cNvSpPr txBox="1"/>
      </xdr:nvSpPr>
      <xdr:spPr>
        <a:xfrm>
          <a:off x="3497795" y="130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89332</xdr:rowOff>
    </xdr:from>
    <xdr:to>
      <xdr:col>15</xdr:col>
      <xdr:colOff>101600</xdr:colOff>
      <xdr:row>76</xdr:row>
      <xdr:rowOff>19481</xdr:rowOff>
    </xdr:to>
    <xdr:sp macro="" textlink="">
      <xdr:nvSpPr>
        <xdr:cNvPr id="198" name="楕円 197"/>
        <xdr:cNvSpPr/>
      </xdr:nvSpPr>
      <xdr:spPr>
        <a:xfrm>
          <a:off x="2857500" y="129480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10610</xdr:rowOff>
    </xdr:from>
    <xdr:ext cx="599010" cy="259045"/>
    <xdr:sp macro="" textlink="">
      <xdr:nvSpPr>
        <xdr:cNvPr id="199" name="テキスト ボックス 198"/>
        <xdr:cNvSpPr txBox="1"/>
      </xdr:nvSpPr>
      <xdr:spPr>
        <a:xfrm>
          <a:off x="2608795" y="1304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113170</xdr:rowOff>
    </xdr:from>
    <xdr:to>
      <xdr:col>10</xdr:col>
      <xdr:colOff>165100</xdr:colOff>
      <xdr:row>75</xdr:row>
      <xdr:rowOff>43320</xdr:rowOff>
    </xdr:to>
    <xdr:sp macro="" textlink="">
      <xdr:nvSpPr>
        <xdr:cNvPr id="200" name="楕円 199"/>
        <xdr:cNvSpPr/>
      </xdr:nvSpPr>
      <xdr:spPr>
        <a:xfrm>
          <a:off x="1968500" y="128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59847</xdr:rowOff>
    </xdr:from>
    <xdr:ext cx="599010" cy="259045"/>
    <xdr:sp macro="" textlink="">
      <xdr:nvSpPr>
        <xdr:cNvPr id="201" name="テキスト ボックス 200"/>
        <xdr:cNvSpPr txBox="1"/>
      </xdr:nvSpPr>
      <xdr:spPr>
        <a:xfrm>
          <a:off x="1719795" y="1257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143205</xdr:rowOff>
    </xdr:from>
    <xdr:to>
      <xdr:col>6</xdr:col>
      <xdr:colOff>38100</xdr:colOff>
      <xdr:row>76</xdr:row>
      <xdr:rowOff>73355</xdr:rowOff>
    </xdr:to>
    <xdr:sp macro="" textlink="">
      <xdr:nvSpPr>
        <xdr:cNvPr id="202" name="楕円 201"/>
        <xdr:cNvSpPr/>
      </xdr:nvSpPr>
      <xdr:spPr>
        <a:xfrm>
          <a:off x="1079500" y="130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64482</xdr:rowOff>
    </xdr:from>
    <xdr:ext cx="599010" cy="259045"/>
    <xdr:sp macro="" textlink="">
      <xdr:nvSpPr>
        <xdr:cNvPr id="203" name="テキスト ボックス 202"/>
        <xdr:cNvSpPr txBox="1"/>
      </xdr:nvSpPr>
      <xdr:spPr>
        <a:xfrm>
          <a:off x="830795" y="1309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155035</xdr:rowOff>
    </xdr:from>
    <xdr:to>
      <xdr:col>24</xdr:col>
      <xdr:colOff>63500</xdr:colOff>
      <xdr:row>98</xdr:row>
      <xdr:rowOff>156445</xdr:rowOff>
    </xdr:to>
    <xdr:cxnSp macro="">
      <xdr:nvCxnSpPr>
        <xdr:cNvPr id="233" name="直線コネクタ 232"/>
        <xdr:cNvCxnSpPr/>
      </xdr:nvCxnSpPr>
      <xdr:spPr>
        <a:xfrm>
          <a:off x="3797300" y="16957135"/>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155035</xdr:rowOff>
    </xdr:from>
    <xdr:to>
      <xdr:col>19</xdr:col>
      <xdr:colOff>177800</xdr:colOff>
      <xdr:row>99</xdr:row>
      <xdr:rowOff>1245</xdr:rowOff>
    </xdr:to>
    <xdr:cxnSp macro="">
      <xdr:nvCxnSpPr>
        <xdr:cNvPr id="236" name="直線コネクタ 235"/>
        <xdr:cNvCxnSpPr/>
      </xdr:nvCxnSpPr>
      <xdr:spPr>
        <a:xfrm flipV="1">
          <a:off x="2908300" y="16957135"/>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1245</xdr:rowOff>
    </xdr:from>
    <xdr:to>
      <xdr:col>15</xdr:col>
      <xdr:colOff>50800</xdr:colOff>
      <xdr:row>99</xdr:row>
      <xdr:rowOff>21476</xdr:rowOff>
    </xdr:to>
    <xdr:cxnSp macro="">
      <xdr:nvCxnSpPr>
        <xdr:cNvPr id="239" name="直線コネクタ 238"/>
        <xdr:cNvCxnSpPr/>
      </xdr:nvCxnSpPr>
      <xdr:spPr>
        <a:xfrm flipV="1">
          <a:off x="2019300" y="16974795"/>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5893</xdr:rowOff>
    </xdr:from>
    <xdr:to>
      <xdr:col>10</xdr:col>
      <xdr:colOff>114300</xdr:colOff>
      <xdr:row>99</xdr:row>
      <xdr:rowOff>21476</xdr:rowOff>
    </xdr:to>
    <xdr:cxnSp macro="">
      <xdr:nvCxnSpPr>
        <xdr:cNvPr id="242" name="直線コネクタ 241"/>
        <xdr:cNvCxnSpPr/>
      </xdr:nvCxnSpPr>
      <xdr:spPr>
        <a:xfrm>
          <a:off x="1130300" y="16979443"/>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105645</xdr:rowOff>
    </xdr:from>
    <xdr:to>
      <xdr:col>24</xdr:col>
      <xdr:colOff>114300</xdr:colOff>
      <xdr:row>99</xdr:row>
      <xdr:rowOff>35795</xdr:rowOff>
    </xdr:to>
    <xdr:sp macro="" textlink="">
      <xdr:nvSpPr>
        <xdr:cNvPr id="252" name="楕円 251"/>
        <xdr:cNvSpPr/>
      </xdr:nvSpPr>
      <xdr:spPr>
        <a:xfrm>
          <a:off x="4584700" y="1690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20572</xdr:rowOff>
    </xdr:from>
    <xdr:ext cx="534377" cy="259045"/>
    <xdr:sp macro="" textlink="">
      <xdr:nvSpPr>
        <xdr:cNvPr id="253" name="衛生費該当値テキスト"/>
        <xdr:cNvSpPr txBox="1"/>
      </xdr:nvSpPr>
      <xdr:spPr>
        <a:xfrm>
          <a:off x="4686300" y="1682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104235</xdr:rowOff>
    </xdr:from>
    <xdr:to>
      <xdr:col>20</xdr:col>
      <xdr:colOff>38100</xdr:colOff>
      <xdr:row>99</xdr:row>
      <xdr:rowOff>34385</xdr:rowOff>
    </xdr:to>
    <xdr:sp macro="" textlink="">
      <xdr:nvSpPr>
        <xdr:cNvPr id="254" name="楕円 253"/>
        <xdr:cNvSpPr/>
      </xdr:nvSpPr>
      <xdr:spPr>
        <a:xfrm>
          <a:off x="3746500" y="169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25512</xdr:rowOff>
    </xdr:from>
    <xdr:ext cx="534377" cy="259045"/>
    <xdr:sp macro="" textlink="">
      <xdr:nvSpPr>
        <xdr:cNvPr id="255" name="テキスト ボックス 254"/>
        <xdr:cNvSpPr txBox="1"/>
      </xdr:nvSpPr>
      <xdr:spPr>
        <a:xfrm>
          <a:off x="3530111" y="1699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121895</xdr:rowOff>
    </xdr:from>
    <xdr:to>
      <xdr:col>15</xdr:col>
      <xdr:colOff>101600</xdr:colOff>
      <xdr:row>99</xdr:row>
      <xdr:rowOff>52045</xdr:rowOff>
    </xdr:to>
    <xdr:sp macro="" textlink="">
      <xdr:nvSpPr>
        <xdr:cNvPr id="256" name="楕円 255"/>
        <xdr:cNvSpPr/>
      </xdr:nvSpPr>
      <xdr:spPr>
        <a:xfrm>
          <a:off x="2857500" y="169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43172</xdr:rowOff>
    </xdr:from>
    <xdr:ext cx="534377" cy="259045"/>
    <xdr:sp macro="" textlink="">
      <xdr:nvSpPr>
        <xdr:cNvPr id="257" name="テキスト ボックス 256"/>
        <xdr:cNvSpPr txBox="1"/>
      </xdr:nvSpPr>
      <xdr:spPr>
        <a:xfrm>
          <a:off x="2641111" y="1701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142126</xdr:rowOff>
    </xdr:from>
    <xdr:to>
      <xdr:col>10</xdr:col>
      <xdr:colOff>165100</xdr:colOff>
      <xdr:row>99</xdr:row>
      <xdr:rowOff>72276</xdr:rowOff>
    </xdr:to>
    <xdr:sp macro="" textlink="">
      <xdr:nvSpPr>
        <xdr:cNvPr id="258" name="楕円 257"/>
        <xdr:cNvSpPr/>
      </xdr:nvSpPr>
      <xdr:spPr>
        <a:xfrm>
          <a:off x="1968500" y="169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63403</xdr:rowOff>
    </xdr:from>
    <xdr:ext cx="534377" cy="259045"/>
    <xdr:sp macro="" textlink="">
      <xdr:nvSpPr>
        <xdr:cNvPr id="259" name="テキスト ボックス 258"/>
        <xdr:cNvSpPr txBox="1"/>
      </xdr:nvSpPr>
      <xdr:spPr>
        <a:xfrm>
          <a:off x="1752111" y="170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126543</xdr:rowOff>
    </xdr:from>
    <xdr:to>
      <xdr:col>6</xdr:col>
      <xdr:colOff>38100</xdr:colOff>
      <xdr:row>99</xdr:row>
      <xdr:rowOff>56693</xdr:rowOff>
    </xdr:to>
    <xdr:sp macro="" textlink="">
      <xdr:nvSpPr>
        <xdr:cNvPr id="260" name="楕円 259"/>
        <xdr:cNvSpPr/>
      </xdr:nvSpPr>
      <xdr:spPr>
        <a:xfrm>
          <a:off x="1079500" y="169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47820</xdr:rowOff>
    </xdr:from>
    <xdr:ext cx="534377" cy="259045"/>
    <xdr:sp macro="" textlink="">
      <xdr:nvSpPr>
        <xdr:cNvPr id="261" name="テキスト ボックス 260"/>
        <xdr:cNvSpPr txBox="1"/>
      </xdr:nvSpPr>
      <xdr:spPr>
        <a:xfrm>
          <a:off x="863111" y="1702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131508</xdr:rowOff>
    </xdr:from>
    <xdr:to>
      <xdr:col>55</xdr:col>
      <xdr:colOff>0</xdr:colOff>
      <xdr:row>38</xdr:row>
      <xdr:rowOff>136081</xdr:rowOff>
    </xdr:to>
    <xdr:cxnSp macro="">
      <xdr:nvCxnSpPr>
        <xdr:cNvPr id="290" name="直線コネクタ 289"/>
        <xdr:cNvCxnSpPr/>
      </xdr:nvCxnSpPr>
      <xdr:spPr>
        <a:xfrm flipV="1">
          <a:off x="9639300" y="6646608"/>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136081</xdr:rowOff>
    </xdr:from>
    <xdr:to>
      <xdr:col>50</xdr:col>
      <xdr:colOff>114300</xdr:colOff>
      <xdr:row>38</xdr:row>
      <xdr:rowOff>140843</xdr:rowOff>
    </xdr:to>
    <xdr:cxnSp macro="">
      <xdr:nvCxnSpPr>
        <xdr:cNvPr id="293" name="直線コネクタ 292"/>
        <xdr:cNvCxnSpPr/>
      </xdr:nvCxnSpPr>
      <xdr:spPr>
        <a:xfrm flipV="1">
          <a:off x="8750300" y="6651181"/>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136652</xdr:rowOff>
    </xdr:from>
    <xdr:to>
      <xdr:col>45</xdr:col>
      <xdr:colOff>177800</xdr:colOff>
      <xdr:row>38</xdr:row>
      <xdr:rowOff>140843</xdr:rowOff>
    </xdr:to>
    <xdr:cxnSp macro="">
      <xdr:nvCxnSpPr>
        <xdr:cNvPr id="296" name="直線コネクタ 295"/>
        <xdr:cNvCxnSpPr/>
      </xdr:nvCxnSpPr>
      <xdr:spPr>
        <a:xfrm>
          <a:off x="7861300" y="665175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76835</xdr:rowOff>
    </xdr:from>
    <xdr:to>
      <xdr:col>41</xdr:col>
      <xdr:colOff>50800</xdr:colOff>
      <xdr:row>38</xdr:row>
      <xdr:rowOff>136652</xdr:rowOff>
    </xdr:to>
    <xdr:cxnSp macro="">
      <xdr:nvCxnSpPr>
        <xdr:cNvPr id="299" name="直線コネクタ 298"/>
        <xdr:cNvCxnSpPr/>
      </xdr:nvCxnSpPr>
      <xdr:spPr>
        <a:xfrm>
          <a:off x="6972300" y="6591935"/>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80708</xdr:rowOff>
    </xdr:from>
    <xdr:to>
      <xdr:col>55</xdr:col>
      <xdr:colOff>50800</xdr:colOff>
      <xdr:row>39</xdr:row>
      <xdr:rowOff>10858</xdr:rowOff>
    </xdr:to>
    <xdr:sp macro="" textlink="">
      <xdr:nvSpPr>
        <xdr:cNvPr id="309" name="楕円 308"/>
        <xdr:cNvSpPr/>
      </xdr:nvSpPr>
      <xdr:spPr>
        <a:xfrm>
          <a:off x="10426700" y="65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4652</xdr:rowOff>
    </xdr:from>
    <xdr:ext cx="378565" cy="259045"/>
    <xdr:sp macro="" textlink="">
      <xdr:nvSpPr>
        <xdr:cNvPr id="310" name="労働費該当値テキスト"/>
        <xdr:cNvSpPr txBox="1"/>
      </xdr:nvSpPr>
      <xdr:spPr>
        <a:xfrm>
          <a:off x="10528300" y="6519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85281</xdr:rowOff>
    </xdr:from>
    <xdr:to>
      <xdr:col>50</xdr:col>
      <xdr:colOff>165100</xdr:colOff>
      <xdr:row>39</xdr:row>
      <xdr:rowOff>15431</xdr:rowOff>
    </xdr:to>
    <xdr:sp macro="" textlink="">
      <xdr:nvSpPr>
        <xdr:cNvPr id="311" name="楕円 310"/>
        <xdr:cNvSpPr/>
      </xdr:nvSpPr>
      <xdr:spPr>
        <a:xfrm>
          <a:off x="9588500" y="66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6558</xdr:rowOff>
    </xdr:from>
    <xdr:ext cx="378565" cy="259045"/>
    <xdr:sp macro="" textlink="">
      <xdr:nvSpPr>
        <xdr:cNvPr id="312" name="テキスト ボックス 311"/>
        <xdr:cNvSpPr txBox="1"/>
      </xdr:nvSpPr>
      <xdr:spPr>
        <a:xfrm>
          <a:off x="9450017" y="669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90043</xdr:rowOff>
    </xdr:from>
    <xdr:to>
      <xdr:col>46</xdr:col>
      <xdr:colOff>38100</xdr:colOff>
      <xdr:row>39</xdr:row>
      <xdr:rowOff>20193</xdr:rowOff>
    </xdr:to>
    <xdr:sp macro="" textlink="">
      <xdr:nvSpPr>
        <xdr:cNvPr id="313" name="楕円 312"/>
        <xdr:cNvSpPr/>
      </xdr:nvSpPr>
      <xdr:spPr>
        <a:xfrm>
          <a:off x="8699500" y="66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11320</xdr:rowOff>
    </xdr:from>
    <xdr:ext cx="378565" cy="259045"/>
    <xdr:sp macro="" textlink="">
      <xdr:nvSpPr>
        <xdr:cNvPr id="314" name="テキスト ボックス 313"/>
        <xdr:cNvSpPr txBox="1"/>
      </xdr:nvSpPr>
      <xdr:spPr>
        <a:xfrm>
          <a:off x="8561017" y="6697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85852</xdr:rowOff>
    </xdr:from>
    <xdr:to>
      <xdr:col>41</xdr:col>
      <xdr:colOff>101600</xdr:colOff>
      <xdr:row>39</xdr:row>
      <xdr:rowOff>16002</xdr:rowOff>
    </xdr:to>
    <xdr:sp macro="" textlink="">
      <xdr:nvSpPr>
        <xdr:cNvPr id="315" name="楕円 314"/>
        <xdr:cNvSpPr/>
      </xdr:nvSpPr>
      <xdr:spPr>
        <a:xfrm>
          <a:off x="7810500" y="66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7129</xdr:rowOff>
    </xdr:from>
    <xdr:ext cx="378565" cy="259045"/>
    <xdr:sp macro="" textlink="">
      <xdr:nvSpPr>
        <xdr:cNvPr id="316" name="テキスト ボックス 315"/>
        <xdr:cNvSpPr txBox="1"/>
      </xdr:nvSpPr>
      <xdr:spPr>
        <a:xfrm>
          <a:off x="7672017" y="669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26035</xdr:rowOff>
    </xdr:from>
    <xdr:to>
      <xdr:col>36</xdr:col>
      <xdr:colOff>165100</xdr:colOff>
      <xdr:row>38</xdr:row>
      <xdr:rowOff>127635</xdr:rowOff>
    </xdr:to>
    <xdr:sp macro="" textlink="">
      <xdr:nvSpPr>
        <xdr:cNvPr id="317" name="楕円 316"/>
        <xdr:cNvSpPr/>
      </xdr:nvSpPr>
      <xdr:spPr>
        <a:xfrm>
          <a:off x="6921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118762</xdr:rowOff>
    </xdr:from>
    <xdr:ext cx="378565" cy="259045"/>
    <xdr:sp macro="" textlink="">
      <xdr:nvSpPr>
        <xdr:cNvPr id="318" name="テキスト ボックス 317"/>
        <xdr:cNvSpPr txBox="1"/>
      </xdr:nvSpPr>
      <xdr:spPr>
        <a:xfrm>
          <a:off x="6783017" y="663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4163</xdr:rowOff>
    </xdr:from>
    <xdr:to>
      <xdr:col>55</xdr:col>
      <xdr:colOff>0</xdr:colOff>
      <xdr:row>58</xdr:row>
      <xdr:rowOff>22177</xdr:rowOff>
    </xdr:to>
    <xdr:cxnSp macro="">
      <xdr:nvCxnSpPr>
        <xdr:cNvPr id="345" name="直線コネクタ 344"/>
        <xdr:cNvCxnSpPr/>
      </xdr:nvCxnSpPr>
      <xdr:spPr>
        <a:xfrm flipV="1">
          <a:off x="9639300" y="9948263"/>
          <a:ext cx="8382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154330</xdr:rowOff>
    </xdr:from>
    <xdr:to>
      <xdr:col>50</xdr:col>
      <xdr:colOff>114300</xdr:colOff>
      <xdr:row>58</xdr:row>
      <xdr:rowOff>22177</xdr:rowOff>
    </xdr:to>
    <xdr:cxnSp macro="">
      <xdr:nvCxnSpPr>
        <xdr:cNvPr id="348" name="直線コネクタ 347"/>
        <xdr:cNvCxnSpPr/>
      </xdr:nvCxnSpPr>
      <xdr:spPr>
        <a:xfrm>
          <a:off x="8750300" y="9926980"/>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154330</xdr:rowOff>
    </xdr:from>
    <xdr:to>
      <xdr:col>45</xdr:col>
      <xdr:colOff>177800</xdr:colOff>
      <xdr:row>58</xdr:row>
      <xdr:rowOff>27069</xdr:rowOff>
    </xdr:to>
    <xdr:cxnSp macro="">
      <xdr:nvCxnSpPr>
        <xdr:cNvPr id="351" name="直線コネクタ 350"/>
        <xdr:cNvCxnSpPr/>
      </xdr:nvCxnSpPr>
      <xdr:spPr>
        <a:xfrm flipV="1">
          <a:off x="7861300" y="9926980"/>
          <a:ext cx="889000" cy="4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40169</xdr:rowOff>
    </xdr:from>
    <xdr:ext cx="469744" cy="259045"/>
    <xdr:sp macro="" textlink="">
      <xdr:nvSpPr>
        <xdr:cNvPr id="353" name="テキスト ボックス 352"/>
        <xdr:cNvSpPr txBox="1"/>
      </xdr:nvSpPr>
      <xdr:spPr>
        <a:xfrm>
          <a:off x="8515428"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27069</xdr:rowOff>
    </xdr:from>
    <xdr:to>
      <xdr:col>41</xdr:col>
      <xdr:colOff>50800</xdr:colOff>
      <xdr:row>58</xdr:row>
      <xdr:rowOff>37950</xdr:rowOff>
    </xdr:to>
    <xdr:cxnSp macro="">
      <xdr:nvCxnSpPr>
        <xdr:cNvPr id="354" name="直線コネクタ 353"/>
        <xdr:cNvCxnSpPr/>
      </xdr:nvCxnSpPr>
      <xdr:spPr>
        <a:xfrm flipV="1">
          <a:off x="6972300" y="9971169"/>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124813</xdr:rowOff>
    </xdr:from>
    <xdr:to>
      <xdr:col>55</xdr:col>
      <xdr:colOff>50800</xdr:colOff>
      <xdr:row>58</xdr:row>
      <xdr:rowOff>54963</xdr:rowOff>
    </xdr:to>
    <xdr:sp macro="" textlink="">
      <xdr:nvSpPr>
        <xdr:cNvPr id="364" name="楕円 363"/>
        <xdr:cNvSpPr/>
      </xdr:nvSpPr>
      <xdr:spPr>
        <a:xfrm>
          <a:off x="10426700" y="98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147690</xdr:rowOff>
    </xdr:from>
    <xdr:ext cx="469744" cy="259045"/>
    <xdr:sp macro="" textlink="">
      <xdr:nvSpPr>
        <xdr:cNvPr id="365" name="農林水産業費該当値テキスト"/>
        <xdr:cNvSpPr txBox="1"/>
      </xdr:nvSpPr>
      <xdr:spPr>
        <a:xfrm>
          <a:off x="10528300" y="97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142827</xdr:rowOff>
    </xdr:from>
    <xdr:to>
      <xdr:col>50</xdr:col>
      <xdr:colOff>165100</xdr:colOff>
      <xdr:row>58</xdr:row>
      <xdr:rowOff>72977</xdr:rowOff>
    </xdr:to>
    <xdr:sp macro="" textlink="">
      <xdr:nvSpPr>
        <xdr:cNvPr id="366" name="楕円 365"/>
        <xdr:cNvSpPr/>
      </xdr:nvSpPr>
      <xdr:spPr>
        <a:xfrm>
          <a:off x="9588500" y="99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64104</xdr:rowOff>
    </xdr:from>
    <xdr:ext cx="469744" cy="259045"/>
    <xdr:sp macro="" textlink="">
      <xdr:nvSpPr>
        <xdr:cNvPr id="367" name="テキスト ボックス 366"/>
        <xdr:cNvSpPr txBox="1"/>
      </xdr:nvSpPr>
      <xdr:spPr>
        <a:xfrm>
          <a:off x="9404428" y="1000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103530</xdr:rowOff>
    </xdr:from>
    <xdr:to>
      <xdr:col>46</xdr:col>
      <xdr:colOff>38100</xdr:colOff>
      <xdr:row>58</xdr:row>
      <xdr:rowOff>33680</xdr:rowOff>
    </xdr:to>
    <xdr:sp macro="" textlink="">
      <xdr:nvSpPr>
        <xdr:cNvPr id="368" name="楕円 367"/>
        <xdr:cNvSpPr/>
      </xdr:nvSpPr>
      <xdr:spPr>
        <a:xfrm>
          <a:off x="8699500" y="98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50207</xdr:rowOff>
    </xdr:from>
    <xdr:ext cx="469744" cy="259045"/>
    <xdr:sp macro="" textlink="">
      <xdr:nvSpPr>
        <xdr:cNvPr id="369" name="テキスト ボックス 368"/>
        <xdr:cNvSpPr txBox="1"/>
      </xdr:nvSpPr>
      <xdr:spPr>
        <a:xfrm>
          <a:off x="8515428" y="96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147719</xdr:rowOff>
    </xdr:from>
    <xdr:to>
      <xdr:col>41</xdr:col>
      <xdr:colOff>101600</xdr:colOff>
      <xdr:row>58</xdr:row>
      <xdr:rowOff>77869</xdr:rowOff>
    </xdr:to>
    <xdr:sp macro="" textlink="">
      <xdr:nvSpPr>
        <xdr:cNvPr id="370" name="楕円 369"/>
        <xdr:cNvSpPr/>
      </xdr:nvSpPr>
      <xdr:spPr>
        <a:xfrm>
          <a:off x="7810500" y="992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68996</xdr:rowOff>
    </xdr:from>
    <xdr:ext cx="469744" cy="259045"/>
    <xdr:sp macro="" textlink="">
      <xdr:nvSpPr>
        <xdr:cNvPr id="371" name="テキスト ボックス 370"/>
        <xdr:cNvSpPr txBox="1"/>
      </xdr:nvSpPr>
      <xdr:spPr>
        <a:xfrm>
          <a:off x="7626428" y="1001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158600</xdr:rowOff>
    </xdr:from>
    <xdr:to>
      <xdr:col>36</xdr:col>
      <xdr:colOff>165100</xdr:colOff>
      <xdr:row>58</xdr:row>
      <xdr:rowOff>88750</xdr:rowOff>
    </xdr:to>
    <xdr:sp macro="" textlink="">
      <xdr:nvSpPr>
        <xdr:cNvPr id="372" name="楕円 371"/>
        <xdr:cNvSpPr/>
      </xdr:nvSpPr>
      <xdr:spPr>
        <a:xfrm>
          <a:off x="6921500" y="99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79877</xdr:rowOff>
    </xdr:from>
    <xdr:ext cx="469744" cy="259045"/>
    <xdr:sp macro="" textlink="">
      <xdr:nvSpPr>
        <xdr:cNvPr id="373" name="テキスト ボックス 372"/>
        <xdr:cNvSpPr txBox="1"/>
      </xdr:nvSpPr>
      <xdr:spPr>
        <a:xfrm>
          <a:off x="6737428" y="1002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123889</xdr:rowOff>
    </xdr:from>
    <xdr:to>
      <xdr:col>55</xdr:col>
      <xdr:colOff>0</xdr:colOff>
      <xdr:row>78</xdr:row>
      <xdr:rowOff>134404</xdr:rowOff>
    </xdr:to>
    <xdr:cxnSp macro="">
      <xdr:nvCxnSpPr>
        <xdr:cNvPr id="402" name="直線コネクタ 401"/>
        <xdr:cNvCxnSpPr/>
      </xdr:nvCxnSpPr>
      <xdr:spPr>
        <a:xfrm flipV="1">
          <a:off x="9639300" y="13496989"/>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110744</xdr:rowOff>
    </xdr:from>
    <xdr:to>
      <xdr:col>50</xdr:col>
      <xdr:colOff>114300</xdr:colOff>
      <xdr:row>78</xdr:row>
      <xdr:rowOff>134404</xdr:rowOff>
    </xdr:to>
    <xdr:cxnSp macro="">
      <xdr:nvCxnSpPr>
        <xdr:cNvPr id="405" name="直線コネクタ 404"/>
        <xdr:cNvCxnSpPr/>
      </xdr:nvCxnSpPr>
      <xdr:spPr>
        <a:xfrm>
          <a:off x="8750300" y="13483844"/>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110744</xdr:rowOff>
    </xdr:from>
    <xdr:to>
      <xdr:col>45</xdr:col>
      <xdr:colOff>177800</xdr:colOff>
      <xdr:row>78</xdr:row>
      <xdr:rowOff>144729</xdr:rowOff>
    </xdr:to>
    <xdr:cxnSp macro="">
      <xdr:nvCxnSpPr>
        <xdr:cNvPr id="408" name="直線コネクタ 407"/>
        <xdr:cNvCxnSpPr/>
      </xdr:nvCxnSpPr>
      <xdr:spPr>
        <a:xfrm flipV="1">
          <a:off x="7861300" y="13483844"/>
          <a:ext cx="8890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144729</xdr:rowOff>
    </xdr:from>
    <xdr:to>
      <xdr:col>41</xdr:col>
      <xdr:colOff>50800</xdr:colOff>
      <xdr:row>78</xdr:row>
      <xdr:rowOff>152006</xdr:rowOff>
    </xdr:to>
    <xdr:cxnSp macro="">
      <xdr:nvCxnSpPr>
        <xdr:cNvPr id="411" name="直線コネクタ 410"/>
        <xdr:cNvCxnSpPr/>
      </xdr:nvCxnSpPr>
      <xdr:spPr>
        <a:xfrm flipV="1">
          <a:off x="6972300" y="13517829"/>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73089</xdr:rowOff>
    </xdr:from>
    <xdr:to>
      <xdr:col>55</xdr:col>
      <xdr:colOff>50800</xdr:colOff>
      <xdr:row>79</xdr:row>
      <xdr:rowOff>3239</xdr:rowOff>
    </xdr:to>
    <xdr:sp macro="" textlink="">
      <xdr:nvSpPr>
        <xdr:cNvPr id="421" name="楕円 420"/>
        <xdr:cNvSpPr/>
      </xdr:nvSpPr>
      <xdr:spPr>
        <a:xfrm>
          <a:off x="10426700" y="1344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159466</xdr:rowOff>
    </xdr:from>
    <xdr:ext cx="469744" cy="259045"/>
    <xdr:sp macro="" textlink="">
      <xdr:nvSpPr>
        <xdr:cNvPr id="422" name="商工費該当値テキスト"/>
        <xdr:cNvSpPr txBox="1"/>
      </xdr:nvSpPr>
      <xdr:spPr>
        <a:xfrm>
          <a:off x="10528300" y="1336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83604</xdr:rowOff>
    </xdr:from>
    <xdr:to>
      <xdr:col>50</xdr:col>
      <xdr:colOff>165100</xdr:colOff>
      <xdr:row>79</xdr:row>
      <xdr:rowOff>13754</xdr:rowOff>
    </xdr:to>
    <xdr:sp macro="" textlink="">
      <xdr:nvSpPr>
        <xdr:cNvPr id="423" name="楕円 422"/>
        <xdr:cNvSpPr/>
      </xdr:nvSpPr>
      <xdr:spPr>
        <a:xfrm>
          <a:off x="9588500" y="134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4881</xdr:rowOff>
    </xdr:from>
    <xdr:ext cx="469744" cy="259045"/>
    <xdr:sp macro="" textlink="">
      <xdr:nvSpPr>
        <xdr:cNvPr id="424" name="テキスト ボックス 423"/>
        <xdr:cNvSpPr txBox="1"/>
      </xdr:nvSpPr>
      <xdr:spPr>
        <a:xfrm>
          <a:off x="9404428" y="1354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59944</xdr:rowOff>
    </xdr:from>
    <xdr:to>
      <xdr:col>46</xdr:col>
      <xdr:colOff>38100</xdr:colOff>
      <xdr:row>78</xdr:row>
      <xdr:rowOff>161544</xdr:rowOff>
    </xdr:to>
    <xdr:sp macro="" textlink="">
      <xdr:nvSpPr>
        <xdr:cNvPr id="425" name="楕円 424"/>
        <xdr:cNvSpPr/>
      </xdr:nvSpPr>
      <xdr:spPr>
        <a:xfrm>
          <a:off x="8699500" y="134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152671</xdr:rowOff>
    </xdr:from>
    <xdr:ext cx="469744" cy="259045"/>
    <xdr:sp macro="" textlink="">
      <xdr:nvSpPr>
        <xdr:cNvPr id="426" name="テキスト ボックス 425"/>
        <xdr:cNvSpPr txBox="1"/>
      </xdr:nvSpPr>
      <xdr:spPr>
        <a:xfrm>
          <a:off x="8515428" y="135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93929</xdr:rowOff>
    </xdr:from>
    <xdr:to>
      <xdr:col>41</xdr:col>
      <xdr:colOff>101600</xdr:colOff>
      <xdr:row>79</xdr:row>
      <xdr:rowOff>24079</xdr:rowOff>
    </xdr:to>
    <xdr:sp macro="" textlink="">
      <xdr:nvSpPr>
        <xdr:cNvPr id="427" name="楕円 426"/>
        <xdr:cNvSpPr/>
      </xdr:nvSpPr>
      <xdr:spPr>
        <a:xfrm>
          <a:off x="7810500" y="134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15206</xdr:rowOff>
    </xdr:from>
    <xdr:ext cx="469744" cy="259045"/>
    <xdr:sp macro="" textlink="">
      <xdr:nvSpPr>
        <xdr:cNvPr id="428" name="テキスト ボックス 427"/>
        <xdr:cNvSpPr txBox="1"/>
      </xdr:nvSpPr>
      <xdr:spPr>
        <a:xfrm>
          <a:off x="7626428" y="135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101206</xdr:rowOff>
    </xdr:from>
    <xdr:to>
      <xdr:col>36</xdr:col>
      <xdr:colOff>165100</xdr:colOff>
      <xdr:row>79</xdr:row>
      <xdr:rowOff>31356</xdr:rowOff>
    </xdr:to>
    <xdr:sp macro="" textlink="">
      <xdr:nvSpPr>
        <xdr:cNvPr id="429" name="楕円 428"/>
        <xdr:cNvSpPr/>
      </xdr:nvSpPr>
      <xdr:spPr>
        <a:xfrm>
          <a:off x="6921500" y="134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22483</xdr:rowOff>
    </xdr:from>
    <xdr:ext cx="469744" cy="259045"/>
    <xdr:sp macro="" textlink="">
      <xdr:nvSpPr>
        <xdr:cNvPr id="430" name="テキスト ボックス 429"/>
        <xdr:cNvSpPr txBox="1"/>
      </xdr:nvSpPr>
      <xdr:spPr>
        <a:xfrm>
          <a:off x="6737428" y="1356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125471</xdr:rowOff>
    </xdr:from>
    <xdr:to>
      <xdr:col>55</xdr:col>
      <xdr:colOff>0</xdr:colOff>
      <xdr:row>97</xdr:row>
      <xdr:rowOff>140066</xdr:rowOff>
    </xdr:to>
    <xdr:cxnSp macro="">
      <xdr:nvCxnSpPr>
        <xdr:cNvPr id="457" name="直線コネクタ 456"/>
        <xdr:cNvCxnSpPr/>
      </xdr:nvCxnSpPr>
      <xdr:spPr>
        <a:xfrm>
          <a:off x="9639300" y="16756121"/>
          <a:ext cx="838200" cy="1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125471</xdr:rowOff>
    </xdr:from>
    <xdr:to>
      <xdr:col>50</xdr:col>
      <xdr:colOff>114300</xdr:colOff>
      <xdr:row>97</xdr:row>
      <xdr:rowOff>147523</xdr:rowOff>
    </xdr:to>
    <xdr:cxnSp macro="">
      <xdr:nvCxnSpPr>
        <xdr:cNvPr id="460" name="直線コネクタ 459"/>
        <xdr:cNvCxnSpPr/>
      </xdr:nvCxnSpPr>
      <xdr:spPr>
        <a:xfrm flipV="1">
          <a:off x="8750300" y="16756121"/>
          <a:ext cx="889000" cy="2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128805</xdr:rowOff>
    </xdr:from>
    <xdr:to>
      <xdr:col>45</xdr:col>
      <xdr:colOff>177800</xdr:colOff>
      <xdr:row>97</xdr:row>
      <xdr:rowOff>147523</xdr:rowOff>
    </xdr:to>
    <xdr:cxnSp macro="">
      <xdr:nvCxnSpPr>
        <xdr:cNvPr id="463" name="直線コネクタ 462"/>
        <xdr:cNvCxnSpPr/>
      </xdr:nvCxnSpPr>
      <xdr:spPr>
        <a:xfrm>
          <a:off x="7861300" y="16759455"/>
          <a:ext cx="889000" cy="1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125994</xdr:rowOff>
    </xdr:from>
    <xdr:to>
      <xdr:col>41</xdr:col>
      <xdr:colOff>50800</xdr:colOff>
      <xdr:row>97</xdr:row>
      <xdr:rowOff>128805</xdr:rowOff>
    </xdr:to>
    <xdr:cxnSp macro="">
      <xdr:nvCxnSpPr>
        <xdr:cNvPr id="466" name="直線コネクタ 465"/>
        <xdr:cNvCxnSpPr/>
      </xdr:nvCxnSpPr>
      <xdr:spPr>
        <a:xfrm>
          <a:off x="6972300" y="16756644"/>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89266</xdr:rowOff>
    </xdr:from>
    <xdr:to>
      <xdr:col>55</xdr:col>
      <xdr:colOff>50800</xdr:colOff>
      <xdr:row>98</xdr:row>
      <xdr:rowOff>19416</xdr:rowOff>
    </xdr:to>
    <xdr:sp macro="" textlink="">
      <xdr:nvSpPr>
        <xdr:cNvPr id="476" name="楕円 475"/>
        <xdr:cNvSpPr/>
      </xdr:nvSpPr>
      <xdr:spPr>
        <a:xfrm>
          <a:off x="10426700" y="167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74671</xdr:rowOff>
    </xdr:from>
    <xdr:to>
      <xdr:col>50</xdr:col>
      <xdr:colOff>165100</xdr:colOff>
      <xdr:row>98</xdr:row>
      <xdr:rowOff>4821</xdr:rowOff>
    </xdr:to>
    <xdr:sp macro="" textlink="">
      <xdr:nvSpPr>
        <xdr:cNvPr id="478" name="楕円 477"/>
        <xdr:cNvSpPr/>
      </xdr:nvSpPr>
      <xdr:spPr>
        <a:xfrm>
          <a:off x="9588500" y="167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21348</xdr:rowOff>
    </xdr:from>
    <xdr:ext cx="534377" cy="259045"/>
    <xdr:sp macro="" textlink="">
      <xdr:nvSpPr>
        <xdr:cNvPr id="479" name="テキスト ボックス 478"/>
        <xdr:cNvSpPr txBox="1"/>
      </xdr:nvSpPr>
      <xdr:spPr>
        <a:xfrm>
          <a:off x="9372111" y="164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96723</xdr:rowOff>
    </xdr:from>
    <xdr:to>
      <xdr:col>46</xdr:col>
      <xdr:colOff>38100</xdr:colOff>
      <xdr:row>98</xdr:row>
      <xdr:rowOff>26873</xdr:rowOff>
    </xdr:to>
    <xdr:sp macro="" textlink="">
      <xdr:nvSpPr>
        <xdr:cNvPr id="480" name="楕円 479"/>
        <xdr:cNvSpPr/>
      </xdr:nvSpPr>
      <xdr:spPr>
        <a:xfrm>
          <a:off x="8699500" y="167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18000</xdr:rowOff>
    </xdr:from>
    <xdr:ext cx="534377" cy="259045"/>
    <xdr:sp macro="" textlink="">
      <xdr:nvSpPr>
        <xdr:cNvPr id="481" name="テキスト ボックス 480"/>
        <xdr:cNvSpPr txBox="1"/>
      </xdr:nvSpPr>
      <xdr:spPr>
        <a:xfrm>
          <a:off x="848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78005</xdr:rowOff>
    </xdr:from>
    <xdr:to>
      <xdr:col>41</xdr:col>
      <xdr:colOff>101600</xdr:colOff>
      <xdr:row>98</xdr:row>
      <xdr:rowOff>8155</xdr:rowOff>
    </xdr:to>
    <xdr:sp macro="" textlink="">
      <xdr:nvSpPr>
        <xdr:cNvPr id="482" name="楕円 481"/>
        <xdr:cNvSpPr/>
      </xdr:nvSpPr>
      <xdr:spPr>
        <a:xfrm>
          <a:off x="7810500" y="167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170732</xdr:rowOff>
    </xdr:from>
    <xdr:ext cx="534377" cy="259045"/>
    <xdr:sp macro="" textlink="">
      <xdr:nvSpPr>
        <xdr:cNvPr id="483" name="テキスト ボックス 482"/>
        <xdr:cNvSpPr txBox="1"/>
      </xdr:nvSpPr>
      <xdr:spPr>
        <a:xfrm>
          <a:off x="7594111" y="16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75194</xdr:rowOff>
    </xdr:from>
    <xdr:to>
      <xdr:col>36</xdr:col>
      <xdr:colOff>165100</xdr:colOff>
      <xdr:row>98</xdr:row>
      <xdr:rowOff>5344</xdr:rowOff>
    </xdr:to>
    <xdr:sp macro="" textlink="">
      <xdr:nvSpPr>
        <xdr:cNvPr id="484" name="楕円 483"/>
        <xdr:cNvSpPr/>
      </xdr:nvSpPr>
      <xdr:spPr>
        <a:xfrm>
          <a:off x="6921500" y="167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167921</xdr:rowOff>
    </xdr:from>
    <xdr:ext cx="534377" cy="259045"/>
    <xdr:sp macro="" textlink="">
      <xdr:nvSpPr>
        <xdr:cNvPr id="485" name="テキスト ボックス 484"/>
        <xdr:cNvSpPr txBox="1"/>
      </xdr:nvSpPr>
      <xdr:spPr>
        <a:xfrm>
          <a:off x="6705111" y="1679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5009</xdr:rowOff>
    </xdr:from>
    <xdr:to>
      <xdr:col>85</xdr:col>
      <xdr:colOff>127000</xdr:colOff>
      <xdr:row>36</xdr:row>
      <xdr:rowOff>115743</xdr:rowOff>
    </xdr:to>
    <xdr:cxnSp macro="">
      <xdr:nvCxnSpPr>
        <xdr:cNvPr id="513" name="直線コネクタ 512"/>
        <xdr:cNvCxnSpPr/>
      </xdr:nvCxnSpPr>
      <xdr:spPr>
        <a:xfrm flipV="1">
          <a:off x="15481300" y="6177209"/>
          <a:ext cx="838200" cy="11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108656</xdr:rowOff>
    </xdr:from>
    <xdr:to>
      <xdr:col>81</xdr:col>
      <xdr:colOff>50800</xdr:colOff>
      <xdr:row>36</xdr:row>
      <xdr:rowOff>115743</xdr:rowOff>
    </xdr:to>
    <xdr:cxnSp macro="">
      <xdr:nvCxnSpPr>
        <xdr:cNvPr id="516" name="直線コネクタ 515"/>
        <xdr:cNvCxnSpPr/>
      </xdr:nvCxnSpPr>
      <xdr:spPr>
        <a:xfrm>
          <a:off x="14592300" y="6280856"/>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108656</xdr:rowOff>
    </xdr:from>
    <xdr:to>
      <xdr:col>76</xdr:col>
      <xdr:colOff>114300</xdr:colOff>
      <xdr:row>36</xdr:row>
      <xdr:rowOff>128041</xdr:rowOff>
    </xdr:to>
    <xdr:cxnSp macro="">
      <xdr:nvCxnSpPr>
        <xdr:cNvPr id="519" name="直線コネクタ 518"/>
        <xdr:cNvCxnSpPr/>
      </xdr:nvCxnSpPr>
      <xdr:spPr>
        <a:xfrm flipV="1">
          <a:off x="13703300" y="6280856"/>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13513</xdr:rowOff>
    </xdr:from>
    <xdr:to>
      <xdr:col>71</xdr:col>
      <xdr:colOff>177800</xdr:colOff>
      <xdr:row>36</xdr:row>
      <xdr:rowOff>128041</xdr:rowOff>
    </xdr:to>
    <xdr:cxnSp macro="">
      <xdr:nvCxnSpPr>
        <xdr:cNvPr id="522" name="直線コネクタ 521"/>
        <xdr:cNvCxnSpPr/>
      </xdr:nvCxnSpPr>
      <xdr:spPr>
        <a:xfrm>
          <a:off x="12814300" y="6014263"/>
          <a:ext cx="889000" cy="28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4" name="テキスト ボックス 523"/>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6" name="テキスト ボックス 525"/>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125659</xdr:rowOff>
    </xdr:from>
    <xdr:to>
      <xdr:col>85</xdr:col>
      <xdr:colOff>177800</xdr:colOff>
      <xdr:row>36</xdr:row>
      <xdr:rowOff>55809</xdr:rowOff>
    </xdr:to>
    <xdr:sp macro="" textlink="">
      <xdr:nvSpPr>
        <xdr:cNvPr id="532" name="楕円 531"/>
        <xdr:cNvSpPr/>
      </xdr:nvSpPr>
      <xdr:spPr>
        <a:xfrm>
          <a:off x="16268700" y="61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148536</xdr:rowOff>
    </xdr:from>
    <xdr:ext cx="534377" cy="259045"/>
    <xdr:sp macro="" textlink="">
      <xdr:nvSpPr>
        <xdr:cNvPr id="533" name="消防費該当値テキスト"/>
        <xdr:cNvSpPr txBox="1"/>
      </xdr:nvSpPr>
      <xdr:spPr>
        <a:xfrm>
          <a:off x="16370300" y="59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64943</xdr:rowOff>
    </xdr:from>
    <xdr:to>
      <xdr:col>81</xdr:col>
      <xdr:colOff>101600</xdr:colOff>
      <xdr:row>36</xdr:row>
      <xdr:rowOff>166543</xdr:rowOff>
    </xdr:to>
    <xdr:sp macro="" textlink="">
      <xdr:nvSpPr>
        <xdr:cNvPr id="534" name="楕円 533"/>
        <xdr:cNvSpPr/>
      </xdr:nvSpPr>
      <xdr:spPr>
        <a:xfrm>
          <a:off x="15430500" y="62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11620</xdr:rowOff>
    </xdr:from>
    <xdr:ext cx="534377" cy="259045"/>
    <xdr:sp macro="" textlink="">
      <xdr:nvSpPr>
        <xdr:cNvPr id="535" name="テキスト ボックス 534"/>
        <xdr:cNvSpPr txBox="1"/>
      </xdr:nvSpPr>
      <xdr:spPr>
        <a:xfrm>
          <a:off x="15214111" y="601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57856</xdr:rowOff>
    </xdr:from>
    <xdr:to>
      <xdr:col>76</xdr:col>
      <xdr:colOff>165100</xdr:colOff>
      <xdr:row>36</xdr:row>
      <xdr:rowOff>159456</xdr:rowOff>
    </xdr:to>
    <xdr:sp macro="" textlink="">
      <xdr:nvSpPr>
        <xdr:cNvPr id="536" name="楕円 535"/>
        <xdr:cNvSpPr/>
      </xdr:nvSpPr>
      <xdr:spPr>
        <a:xfrm>
          <a:off x="14541500" y="62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4533</xdr:rowOff>
    </xdr:from>
    <xdr:ext cx="534377" cy="259045"/>
    <xdr:sp macro="" textlink="">
      <xdr:nvSpPr>
        <xdr:cNvPr id="537" name="テキスト ボックス 536"/>
        <xdr:cNvSpPr txBox="1"/>
      </xdr:nvSpPr>
      <xdr:spPr>
        <a:xfrm>
          <a:off x="14325111" y="600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77241</xdr:rowOff>
    </xdr:from>
    <xdr:to>
      <xdr:col>72</xdr:col>
      <xdr:colOff>38100</xdr:colOff>
      <xdr:row>37</xdr:row>
      <xdr:rowOff>7391</xdr:rowOff>
    </xdr:to>
    <xdr:sp macro="" textlink="">
      <xdr:nvSpPr>
        <xdr:cNvPr id="538" name="楕円 537"/>
        <xdr:cNvSpPr/>
      </xdr:nvSpPr>
      <xdr:spPr>
        <a:xfrm>
          <a:off x="13652500" y="62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23918</xdr:rowOff>
    </xdr:from>
    <xdr:ext cx="534377" cy="259045"/>
    <xdr:sp macro="" textlink="">
      <xdr:nvSpPr>
        <xdr:cNvPr id="539" name="テキスト ボックス 538"/>
        <xdr:cNvSpPr txBox="1"/>
      </xdr:nvSpPr>
      <xdr:spPr>
        <a:xfrm>
          <a:off x="13436111" y="60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134163</xdr:rowOff>
    </xdr:from>
    <xdr:to>
      <xdr:col>67</xdr:col>
      <xdr:colOff>101600</xdr:colOff>
      <xdr:row>35</xdr:row>
      <xdr:rowOff>64313</xdr:rowOff>
    </xdr:to>
    <xdr:sp macro="" textlink="">
      <xdr:nvSpPr>
        <xdr:cNvPr id="540" name="楕円 539"/>
        <xdr:cNvSpPr/>
      </xdr:nvSpPr>
      <xdr:spPr>
        <a:xfrm>
          <a:off x="12763500" y="59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80840</xdr:rowOff>
    </xdr:from>
    <xdr:ext cx="534377" cy="259045"/>
    <xdr:sp macro="" textlink="">
      <xdr:nvSpPr>
        <xdr:cNvPr id="541" name="テキスト ボックス 540"/>
        <xdr:cNvSpPr txBox="1"/>
      </xdr:nvSpPr>
      <xdr:spPr>
        <a:xfrm>
          <a:off x="12547111" y="57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58593</xdr:rowOff>
    </xdr:from>
    <xdr:to>
      <xdr:col>85</xdr:col>
      <xdr:colOff>127000</xdr:colOff>
      <xdr:row>55</xdr:row>
      <xdr:rowOff>115331</xdr:rowOff>
    </xdr:to>
    <xdr:cxnSp macro="">
      <xdr:nvCxnSpPr>
        <xdr:cNvPr id="569" name="直線コネクタ 568"/>
        <xdr:cNvCxnSpPr/>
      </xdr:nvCxnSpPr>
      <xdr:spPr>
        <a:xfrm>
          <a:off x="15481300" y="9488343"/>
          <a:ext cx="838200" cy="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10770</xdr:rowOff>
    </xdr:from>
    <xdr:to>
      <xdr:col>81</xdr:col>
      <xdr:colOff>50800</xdr:colOff>
      <xdr:row>55</xdr:row>
      <xdr:rowOff>58593</xdr:rowOff>
    </xdr:to>
    <xdr:cxnSp macro="">
      <xdr:nvCxnSpPr>
        <xdr:cNvPr id="572" name="直線コネクタ 571"/>
        <xdr:cNvCxnSpPr/>
      </xdr:nvCxnSpPr>
      <xdr:spPr>
        <a:xfrm>
          <a:off x="14592300" y="9269070"/>
          <a:ext cx="889000" cy="21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10770</xdr:rowOff>
    </xdr:from>
    <xdr:to>
      <xdr:col>76</xdr:col>
      <xdr:colOff>114300</xdr:colOff>
      <xdr:row>54</xdr:row>
      <xdr:rowOff>89043</xdr:rowOff>
    </xdr:to>
    <xdr:cxnSp macro="">
      <xdr:nvCxnSpPr>
        <xdr:cNvPr id="575" name="直線コネクタ 574"/>
        <xdr:cNvCxnSpPr/>
      </xdr:nvCxnSpPr>
      <xdr:spPr>
        <a:xfrm flipV="1">
          <a:off x="13703300" y="9269070"/>
          <a:ext cx="889000" cy="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89043</xdr:rowOff>
    </xdr:from>
    <xdr:to>
      <xdr:col>71</xdr:col>
      <xdr:colOff>177800</xdr:colOff>
      <xdr:row>55</xdr:row>
      <xdr:rowOff>90802</xdr:rowOff>
    </xdr:to>
    <xdr:cxnSp macro="">
      <xdr:nvCxnSpPr>
        <xdr:cNvPr id="578" name="直線コネクタ 577"/>
        <xdr:cNvCxnSpPr/>
      </xdr:nvCxnSpPr>
      <xdr:spPr>
        <a:xfrm flipV="1">
          <a:off x="12814300" y="9347343"/>
          <a:ext cx="889000" cy="17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90804</xdr:rowOff>
    </xdr:from>
    <xdr:ext cx="534377" cy="259045"/>
    <xdr:sp macro="" textlink="">
      <xdr:nvSpPr>
        <xdr:cNvPr id="580" name="テキスト ボックス 579"/>
        <xdr:cNvSpPr txBox="1"/>
      </xdr:nvSpPr>
      <xdr:spPr>
        <a:xfrm>
          <a:off x="13436111" y="95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64531</xdr:rowOff>
    </xdr:from>
    <xdr:to>
      <xdr:col>85</xdr:col>
      <xdr:colOff>177800</xdr:colOff>
      <xdr:row>55</xdr:row>
      <xdr:rowOff>166131</xdr:rowOff>
    </xdr:to>
    <xdr:sp macro="" textlink="">
      <xdr:nvSpPr>
        <xdr:cNvPr id="588" name="楕円 587"/>
        <xdr:cNvSpPr/>
      </xdr:nvSpPr>
      <xdr:spPr>
        <a:xfrm>
          <a:off x="16268700" y="949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87408</xdr:rowOff>
    </xdr:from>
    <xdr:ext cx="534377" cy="259045"/>
    <xdr:sp macro="" textlink="">
      <xdr:nvSpPr>
        <xdr:cNvPr id="589" name="教育費該当値テキスト"/>
        <xdr:cNvSpPr txBox="1"/>
      </xdr:nvSpPr>
      <xdr:spPr>
        <a:xfrm>
          <a:off x="16370300" y="934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7793</xdr:rowOff>
    </xdr:from>
    <xdr:to>
      <xdr:col>81</xdr:col>
      <xdr:colOff>101600</xdr:colOff>
      <xdr:row>55</xdr:row>
      <xdr:rowOff>109393</xdr:rowOff>
    </xdr:to>
    <xdr:sp macro="" textlink="">
      <xdr:nvSpPr>
        <xdr:cNvPr id="590" name="楕円 589"/>
        <xdr:cNvSpPr/>
      </xdr:nvSpPr>
      <xdr:spPr>
        <a:xfrm>
          <a:off x="15430500" y="943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125920</xdr:rowOff>
    </xdr:from>
    <xdr:ext cx="534377" cy="259045"/>
    <xdr:sp macro="" textlink="">
      <xdr:nvSpPr>
        <xdr:cNvPr id="591" name="テキスト ボックス 590"/>
        <xdr:cNvSpPr txBox="1"/>
      </xdr:nvSpPr>
      <xdr:spPr>
        <a:xfrm>
          <a:off x="15214111" y="92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131420</xdr:rowOff>
    </xdr:from>
    <xdr:to>
      <xdr:col>76</xdr:col>
      <xdr:colOff>165100</xdr:colOff>
      <xdr:row>54</xdr:row>
      <xdr:rowOff>61570</xdr:rowOff>
    </xdr:to>
    <xdr:sp macro="" textlink="">
      <xdr:nvSpPr>
        <xdr:cNvPr id="592" name="楕円 591"/>
        <xdr:cNvSpPr/>
      </xdr:nvSpPr>
      <xdr:spPr>
        <a:xfrm>
          <a:off x="14541500" y="921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78097</xdr:rowOff>
    </xdr:from>
    <xdr:ext cx="534377" cy="259045"/>
    <xdr:sp macro="" textlink="">
      <xdr:nvSpPr>
        <xdr:cNvPr id="593" name="テキスト ボックス 592"/>
        <xdr:cNvSpPr txBox="1"/>
      </xdr:nvSpPr>
      <xdr:spPr>
        <a:xfrm>
          <a:off x="14325111" y="899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38243</xdr:rowOff>
    </xdr:from>
    <xdr:to>
      <xdr:col>72</xdr:col>
      <xdr:colOff>38100</xdr:colOff>
      <xdr:row>54</xdr:row>
      <xdr:rowOff>139843</xdr:rowOff>
    </xdr:to>
    <xdr:sp macro="" textlink="">
      <xdr:nvSpPr>
        <xdr:cNvPr id="594" name="楕円 593"/>
        <xdr:cNvSpPr/>
      </xdr:nvSpPr>
      <xdr:spPr>
        <a:xfrm>
          <a:off x="13652500" y="929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156370</xdr:rowOff>
    </xdr:from>
    <xdr:ext cx="534377" cy="259045"/>
    <xdr:sp macro="" textlink="">
      <xdr:nvSpPr>
        <xdr:cNvPr id="595" name="テキスト ボックス 594"/>
        <xdr:cNvSpPr txBox="1"/>
      </xdr:nvSpPr>
      <xdr:spPr>
        <a:xfrm>
          <a:off x="13436111" y="907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40002</xdr:rowOff>
    </xdr:from>
    <xdr:to>
      <xdr:col>67</xdr:col>
      <xdr:colOff>101600</xdr:colOff>
      <xdr:row>55</xdr:row>
      <xdr:rowOff>141602</xdr:rowOff>
    </xdr:to>
    <xdr:sp macro="" textlink="">
      <xdr:nvSpPr>
        <xdr:cNvPr id="596" name="楕円 595"/>
        <xdr:cNvSpPr/>
      </xdr:nvSpPr>
      <xdr:spPr>
        <a:xfrm>
          <a:off x="12763500" y="94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132729</xdr:rowOff>
    </xdr:from>
    <xdr:ext cx="534377" cy="259045"/>
    <xdr:sp macro="" textlink="">
      <xdr:nvSpPr>
        <xdr:cNvPr id="597" name="テキスト ボックス 596"/>
        <xdr:cNvSpPr txBox="1"/>
      </xdr:nvSpPr>
      <xdr:spPr>
        <a:xfrm>
          <a:off x="12547111" y="956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82158</xdr:rowOff>
    </xdr:from>
    <xdr:to>
      <xdr:col>85</xdr:col>
      <xdr:colOff>127000</xdr:colOff>
      <xdr:row>79</xdr:row>
      <xdr:rowOff>91498</xdr:rowOff>
    </xdr:to>
    <xdr:cxnSp macro="">
      <xdr:nvCxnSpPr>
        <xdr:cNvPr id="628" name="直線コネクタ 627"/>
        <xdr:cNvCxnSpPr/>
      </xdr:nvCxnSpPr>
      <xdr:spPr>
        <a:xfrm flipV="1">
          <a:off x="15481300" y="13626708"/>
          <a:ext cx="8382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91498</xdr:rowOff>
    </xdr:from>
    <xdr:to>
      <xdr:col>81</xdr:col>
      <xdr:colOff>50800</xdr:colOff>
      <xdr:row>79</xdr:row>
      <xdr:rowOff>98879</xdr:rowOff>
    </xdr:to>
    <xdr:cxnSp macro="">
      <xdr:nvCxnSpPr>
        <xdr:cNvPr id="631" name="直線コネクタ 630"/>
        <xdr:cNvCxnSpPr/>
      </xdr:nvCxnSpPr>
      <xdr:spPr>
        <a:xfrm flipV="1">
          <a:off x="14592300" y="13636048"/>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67168</xdr:rowOff>
    </xdr:from>
    <xdr:to>
      <xdr:col>76</xdr:col>
      <xdr:colOff>114300</xdr:colOff>
      <xdr:row>79</xdr:row>
      <xdr:rowOff>98879</xdr:rowOff>
    </xdr:to>
    <xdr:cxnSp macro="">
      <xdr:nvCxnSpPr>
        <xdr:cNvPr id="634" name="直線コネクタ 633"/>
        <xdr:cNvCxnSpPr/>
      </xdr:nvCxnSpPr>
      <xdr:spPr>
        <a:xfrm>
          <a:off x="13703300" y="13611718"/>
          <a:ext cx="889000" cy="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67168</xdr:rowOff>
    </xdr:from>
    <xdr:to>
      <xdr:col>71</xdr:col>
      <xdr:colOff>177800</xdr:colOff>
      <xdr:row>79</xdr:row>
      <xdr:rowOff>80820</xdr:rowOff>
    </xdr:to>
    <xdr:cxnSp macro="">
      <xdr:nvCxnSpPr>
        <xdr:cNvPr id="637" name="直線コネクタ 636"/>
        <xdr:cNvCxnSpPr/>
      </xdr:nvCxnSpPr>
      <xdr:spPr>
        <a:xfrm flipV="1">
          <a:off x="12814300" y="13611718"/>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31358</xdr:rowOff>
    </xdr:from>
    <xdr:to>
      <xdr:col>85</xdr:col>
      <xdr:colOff>177800</xdr:colOff>
      <xdr:row>79</xdr:row>
      <xdr:rowOff>132958</xdr:rowOff>
    </xdr:to>
    <xdr:sp macro="" textlink="">
      <xdr:nvSpPr>
        <xdr:cNvPr id="647" name="楕円 646"/>
        <xdr:cNvSpPr/>
      </xdr:nvSpPr>
      <xdr:spPr>
        <a:xfrm>
          <a:off x="16268700" y="135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378565" cy="259045"/>
    <xdr:sp macro="" textlink="">
      <xdr:nvSpPr>
        <xdr:cNvPr id="648" name="災害復旧費該当値テキスト"/>
        <xdr:cNvSpPr txBox="1"/>
      </xdr:nvSpPr>
      <xdr:spPr>
        <a:xfrm>
          <a:off x="16370300" y="1355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40698</xdr:rowOff>
    </xdr:from>
    <xdr:to>
      <xdr:col>81</xdr:col>
      <xdr:colOff>101600</xdr:colOff>
      <xdr:row>79</xdr:row>
      <xdr:rowOff>142298</xdr:rowOff>
    </xdr:to>
    <xdr:sp macro="" textlink="">
      <xdr:nvSpPr>
        <xdr:cNvPr id="649" name="楕円 648"/>
        <xdr:cNvSpPr/>
      </xdr:nvSpPr>
      <xdr:spPr>
        <a:xfrm>
          <a:off x="15430500" y="135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133425</xdr:rowOff>
    </xdr:from>
    <xdr:ext cx="378565" cy="259045"/>
    <xdr:sp macro="" textlink="">
      <xdr:nvSpPr>
        <xdr:cNvPr id="650" name="テキスト ボックス 649"/>
        <xdr:cNvSpPr txBox="1"/>
      </xdr:nvSpPr>
      <xdr:spPr>
        <a:xfrm>
          <a:off x="15292017" y="1367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16368</xdr:rowOff>
    </xdr:from>
    <xdr:to>
      <xdr:col>72</xdr:col>
      <xdr:colOff>38100</xdr:colOff>
      <xdr:row>79</xdr:row>
      <xdr:rowOff>117968</xdr:rowOff>
    </xdr:to>
    <xdr:sp macro="" textlink="">
      <xdr:nvSpPr>
        <xdr:cNvPr id="653" name="楕円 652"/>
        <xdr:cNvSpPr/>
      </xdr:nvSpPr>
      <xdr:spPr>
        <a:xfrm>
          <a:off x="13652500" y="1356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109095</xdr:rowOff>
    </xdr:from>
    <xdr:ext cx="378565" cy="259045"/>
    <xdr:sp macro="" textlink="">
      <xdr:nvSpPr>
        <xdr:cNvPr id="654" name="テキスト ボックス 653"/>
        <xdr:cNvSpPr txBox="1"/>
      </xdr:nvSpPr>
      <xdr:spPr>
        <a:xfrm>
          <a:off x="13514017" y="13653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30020</xdr:rowOff>
    </xdr:from>
    <xdr:to>
      <xdr:col>67</xdr:col>
      <xdr:colOff>101600</xdr:colOff>
      <xdr:row>79</xdr:row>
      <xdr:rowOff>131620</xdr:rowOff>
    </xdr:to>
    <xdr:sp macro="" textlink="">
      <xdr:nvSpPr>
        <xdr:cNvPr id="655" name="楕円 654"/>
        <xdr:cNvSpPr/>
      </xdr:nvSpPr>
      <xdr:spPr>
        <a:xfrm>
          <a:off x="12763500" y="1357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122747</xdr:rowOff>
    </xdr:from>
    <xdr:ext cx="378565" cy="259045"/>
    <xdr:sp macro="" textlink="">
      <xdr:nvSpPr>
        <xdr:cNvPr id="656" name="テキスト ボックス 655"/>
        <xdr:cNvSpPr txBox="1"/>
      </xdr:nvSpPr>
      <xdr:spPr>
        <a:xfrm>
          <a:off x="12625017" y="1366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82080</xdr:rowOff>
    </xdr:from>
    <xdr:to>
      <xdr:col>85</xdr:col>
      <xdr:colOff>127000</xdr:colOff>
      <xdr:row>96</xdr:row>
      <xdr:rowOff>96686</xdr:rowOff>
    </xdr:to>
    <xdr:cxnSp macro="">
      <xdr:nvCxnSpPr>
        <xdr:cNvPr id="685" name="直線コネクタ 684"/>
        <xdr:cNvCxnSpPr/>
      </xdr:nvCxnSpPr>
      <xdr:spPr>
        <a:xfrm>
          <a:off x="15481300" y="16541280"/>
          <a:ext cx="8382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82080</xdr:rowOff>
    </xdr:from>
    <xdr:to>
      <xdr:col>81</xdr:col>
      <xdr:colOff>50800</xdr:colOff>
      <xdr:row>96</xdr:row>
      <xdr:rowOff>83693</xdr:rowOff>
    </xdr:to>
    <xdr:cxnSp macro="">
      <xdr:nvCxnSpPr>
        <xdr:cNvPr id="688" name="直線コネクタ 687"/>
        <xdr:cNvCxnSpPr/>
      </xdr:nvCxnSpPr>
      <xdr:spPr>
        <a:xfrm flipV="1">
          <a:off x="14592300" y="16541280"/>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57493</xdr:rowOff>
    </xdr:from>
    <xdr:to>
      <xdr:col>76</xdr:col>
      <xdr:colOff>114300</xdr:colOff>
      <xdr:row>96</xdr:row>
      <xdr:rowOff>83693</xdr:rowOff>
    </xdr:to>
    <xdr:cxnSp macro="">
      <xdr:nvCxnSpPr>
        <xdr:cNvPr id="691" name="直線コネクタ 690"/>
        <xdr:cNvCxnSpPr/>
      </xdr:nvCxnSpPr>
      <xdr:spPr>
        <a:xfrm>
          <a:off x="13703300" y="16516693"/>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57493</xdr:rowOff>
    </xdr:from>
    <xdr:to>
      <xdr:col>71</xdr:col>
      <xdr:colOff>177800</xdr:colOff>
      <xdr:row>96</xdr:row>
      <xdr:rowOff>65824</xdr:rowOff>
    </xdr:to>
    <xdr:cxnSp macro="">
      <xdr:nvCxnSpPr>
        <xdr:cNvPr id="694" name="直線コネクタ 693"/>
        <xdr:cNvCxnSpPr/>
      </xdr:nvCxnSpPr>
      <xdr:spPr>
        <a:xfrm flipV="1">
          <a:off x="12814300" y="16516693"/>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45886</xdr:rowOff>
    </xdr:from>
    <xdr:to>
      <xdr:col>85</xdr:col>
      <xdr:colOff>177800</xdr:colOff>
      <xdr:row>96</xdr:row>
      <xdr:rowOff>147486</xdr:rowOff>
    </xdr:to>
    <xdr:sp macro="" textlink="">
      <xdr:nvSpPr>
        <xdr:cNvPr id="704" name="楕円 703"/>
        <xdr:cNvSpPr/>
      </xdr:nvSpPr>
      <xdr:spPr>
        <a:xfrm>
          <a:off x="16268700" y="165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68763</xdr:rowOff>
    </xdr:from>
    <xdr:ext cx="534377" cy="259045"/>
    <xdr:sp macro="" textlink="">
      <xdr:nvSpPr>
        <xdr:cNvPr id="705" name="公債費該当値テキスト"/>
        <xdr:cNvSpPr txBox="1"/>
      </xdr:nvSpPr>
      <xdr:spPr>
        <a:xfrm>
          <a:off x="16370300" y="1635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31280</xdr:rowOff>
    </xdr:from>
    <xdr:to>
      <xdr:col>81</xdr:col>
      <xdr:colOff>101600</xdr:colOff>
      <xdr:row>96</xdr:row>
      <xdr:rowOff>132880</xdr:rowOff>
    </xdr:to>
    <xdr:sp macro="" textlink="">
      <xdr:nvSpPr>
        <xdr:cNvPr id="706" name="楕円 705"/>
        <xdr:cNvSpPr/>
      </xdr:nvSpPr>
      <xdr:spPr>
        <a:xfrm>
          <a:off x="15430500" y="164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149407</xdr:rowOff>
    </xdr:from>
    <xdr:ext cx="534377" cy="259045"/>
    <xdr:sp macro="" textlink="">
      <xdr:nvSpPr>
        <xdr:cNvPr id="707" name="テキスト ボックス 706"/>
        <xdr:cNvSpPr txBox="1"/>
      </xdr:nvSpPr>
      <xdr:spPr>
        <a:xfrm>
          <a:off x="15214111" y="162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32893</xdr:rowOff>
    </xdr:from>
    <xdr:to>
      <xdr:col>76</xdr:col>
      <xdr:colOff>165100</xdr:colOff>
      <xdr:row>96</xdr:row>
      <xdr:rowOff>134493</xdr:rowOff>
    </xdr:to>
    <xdr:sp macro="" textlink="">
      <xdr:nvSpPr>
        <xdr:cNvPr id="708" name="楕円 707"/>
        <xdr:cNvSpPr/>
      </xdr:nvSpPr>
      <xdr:spPr>
        <a:xfrm>
          <a:off x="14541500" y="164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151020</xdr:rowOff>
    </xdr:from>
    <xdr:ext cx="534377" cy="259045"/>
    <xdr:sp macro="" textlink="">
      <xdr:nvSpPr>
        <xdr:cNvPr id="709" name="テキスト ボックス 708"/>
        <xdr:cNvSpPr txBox="1"/>
      </xdr:nvSpPr>
      <xdr:spPr>
        <a:xfrm>
          <a:off x="14325111" y="1626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6693</xdr:rowOff>
    </xdr:from>
    <xdr:to>
      <xdr:col>72</xdr:col>
      <xdr:colOff>38100</xdr:colOff>
      <xdr:row>96</xdr:row>
      <xdr:rowOff>108293</xdr:rowOff>
    </xdr:to>
    <xdr:sp macro="" textlink="">
      <xdr:nvSpPr>
        <xdr:cNvPr id="710" name="楕円 709"/>
        <xdr:cNvSpPr/>
      </xdr:nvSpPr>
      <xdr:spPr>
        <a:xfrm>
          <a:off x="13652500" y="164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99420</xdr:rowOff>
    </xdr:from>
    <xdr:ext cx="534377" cy="259045"/>
    <xdr:sp macro="" textlink="">
      <xdr:nvSpPr>
        <xdr:cNvPr id="711" name="テキスト ボックス 710"/>
        <xdr:cNvSpPr txBox="1"/>
      </xdr:nvSpPr>
      <xdr:spPr>
        <a:xfrm>
          <a:off x="13436111" y="1655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15024</xdr:rowOff>
    </xdr:from>
    <xdr:to>
      <xdr:col>67</xdr:col>
      <xdr:colOff>101600</xdr:colOff>
      <xdr:row>96</xdr:row>
      <xdr:rowOff>116624</xdr:rowOff>
    </xdr:to>
    <xdr:sp macro="" textlink="">
      <xdr:nvSpPr>
        <xdr:cNvPr id="712" name="楕円 711"/>
        <xdr:cNvSpPr/>
      </xdr:nvSpPr>
      <xdr:spPr>
        <a:xfrm>
          <a:off x="12763500" y="164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107751</xdr:rowOff>
    </xdr:from>
    <xdr:ext cx="534377" cy="259045"/>
    <xdr:sp macro="" textlink="">
      <xdr:nvSpPr>
        <xdr:cNvPr id="713" name="テキスト ボックス 712"/>
        <xdr:cNvSpPr txBox="1"/>
      </xdr:nvSpPr>
      <xdr:spPr>
        <a:xfrm>
          <a:off x="12547111" y="1656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近年の大規模な宅地開発等による転入者の増加に伴い、子どもの人口が増加していることから、教育施設等の整備に多額の財源</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必要としている。特に教育費については、近年、小学校増築</a:t>
          </a:r>
          <a:r>
            <a:rPr kumimoji="1" lang="ja-JP" altLang="en-US" sz="1100" b="0" i="0" baseline="0">
              <a:solidFill>
                <a:schemeClr val="dk1"/>
              </a:solidFill>
              <a:effectLst/>
              <a:latin typeface="+mn-lt"/>
              <a:ea typeface="+mn-ea"/>
              <a:cs typeface="+mn-cs"/>
            </a:rPr>
            <a:t>や中学校施設整備</a:t>
          </a:r>
          <a:r>
            <a:rPr kumimoji="1" lang="ja-JP" altLang="ja-JP" sz="1100" b="0" i="0" baseline="0">
              <a:solidFill>
                <a:schemeClr val="dk1"/>
              </a:solidFill>
              <a:effectLst/>
              <a:latin typeface="+mn-lt"/>
              <a:ea typeface="+mn-ea"/>
              <a:cs typeface="+mn-cs"/>
            </a:rPr>
            <a:t>等の実施により、類似団体を上回って推移している。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また消防費についても</a:t>
          </a:r>
          <a:r>
            <a:rPr kumimoji="1" lang="ja-JP" altLang="en-US" sz="1100" b="0" i="0" baseline="0">
              <a:solidFill>
                <a:schemeClr val="dk1"/>
              </a:solidFill>
              <a:effectLst/>
              <a:latin typeface="+mn-lt"/>
              <a:ea typeface="+mn-ea"/>
              <a:cs typeface="+mn-cs"/>
            </a:rPr>
            <a:t>、近隣２町の消防業務を受託していることに加え、</a:t>
          </a:r>
          <a:r>
            <a:rPr kumimoji="1" lang="ja-JP" altLang="ja-JP" sz="1100" b="0" i="0" baseline="0">
              <a:solidFill>
                <a:schemeClr val="dk1"/>
              </a:solidFill>
              <a:effectLst/>
              <a:latin typeface="+mn-lt"/>
              <a:ea typeface="+mn-ea"/>
              <a:cs typeface="+mn-cs"/>
            </a:rPr>
            <a:t>近年、大規模な消防施設整備等</a:t>
          </a:r>
          <a:r>
            <a:rPr kumimoji="1" lang="ja-JP" altLang="en-US" sz="1100" b="0" i="0" baseline="0">
              <a:solidFill>
                <a:schemeClr val="dk1"/>
              </a:solidFill>
              <a:effectLst/>
              <a:latin typeface="+mn-lt"/>
              <a:ea typeface="+mn-ea"/>
              <a:cs typeface="+mn-cs"/>
            </a:rPr>
            <a:t>を行っている</a:t>
          </a:r>
          <a:r>
            <a:rPr kumimoji="1" lang="ja-JP" altLang="ja-JP" sz="1100" b="0" i="0" baseline="0">
              <a:solidFill>
                <a:schemeClr val="dk1"/>
              </a:solidFill>
              <a:effectLst/>
              <a:latin typeface="+mn-lt"/>
              <a:ea typeface="+mn-ea"/>
              <a:cs typeface="+mn-cs"/>
            </a:rPr>
            <a:t>影響で類似団体平均を上回って</a:t>
          </a:r>
          <a:r>
            <a:rPr kumimoji="1" lang="ja-JP" altLang="en-US" sz="1100" b="0" i="0" baseline="0">
              <a:solidFill>
                <a:schemeClr val="dk1"/>
              </a:solidFill>
              <a:effectLst/>
              <a:latin typeface="+mn-lt"/>
              <a:ea typeface="+mn-ea"/>
              <a:cs typeface="+mn-cs"/>
            </a:rPr>
            <a:t>おり、平成２９年度も高機能消防司令システムの導入事業の実施によりさらに増加している。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一方で、道路や河川等のインフラ整備については大規模事業が減少し、土木費は概ね類似団体平均で推移しており、公債費についても同様の傾向となっている。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b="0" i="0" baseline="0">
              <a:solidFill>
                <a:schemeClr val="dk1"/>
              </a:solidFill>
              <a:effectLst/>
              <a:latin typeface="+mn-lt"/>
              <a:ea typeface="+mn-ea"/>
              <a:cs typeface="+mn-cs"/>
            </a:rPr>
            <a:t>○財政調整基金残高</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平成</a:t>
          </a:r>
          <a:r>
            <a:rPr kumimoji="1" lang="ja-JP" altLang="en-US" sz="1050" b="0" i="0" baseline="0">
              <a:solidFill>
                <a:schemeClr val="dk1"/>
              </a:solidFill>
              <a:effectLst/>
              <a:latin typeface="+mn-lt"/>
              <a:ea typeface="+mn-ea"/>
              <a:cs typeface="+mn-cs"/>
            </a:rPr>
            <a:t>２９</a:t>
          </a:r>
          <a:r>
            <a:rPr kumimoji="1" lang="ja-JP" altLang="ja-JP" sz="1050" b="0" i="0" baseline="0">
              <a:solidFill>
                <a:schemeClr val="dk1"/>
              </a:solidFill>
              <a:effectLst/>
              <a:latin typeface="+mn-lt"/>
              <a:ea typeface="+mn-ea"/>
              <a:cs typeface="+mn-cs"/>
            </a:rPr>
            <a:t>年度において資金不足のため取り崩しを行ったことから、基金残高は減少している。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○実質収支</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実質収支は財政調整基金の繰入を行ったこと等により黒字となっている。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○今後の対応</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実質収支は財政運営上の重要な判断基準であることから、引き続き適正な水準の維持に努める。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年度決算においては、全ての会計で黒字を計上しており、特に水道</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会計における剰余額が多くなっている。</a:t>
          </a:r>
          <a:endParaRPr lang="ja-JP" altLang="ja-JP" sz="1400">
            <a:effectLst/>
          </a:endParaRPr>
        </a:p>
        <a:p>
          <a:r>
            <a:rPr kumimoji="1" lang="ja-JP" altLang="ja-JP" sz="1100">
              <a:solidFill>
                <a:schemeClr val="dk1"/>
              </a:solidFill>
              <a:effectLst/>
              <a:latin typeface="+mn-lt"/>
              <a:ea typeface="+mn-ea"/>
              <a:cs typeface="+mn-cs"/>
            </a:rPr>
            <a:t>　今後も各会計において独立採算の原則に基づき、歳入確保と歳出削減を進め、適正な財政運営を進める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25001736</v>
      </c>
      <c r="BO4" s="410"/>
      <c r="BP4" s="410"/>
      <c r="BQ4" s="410"/>
      <c r="BR4" s="410"/>
      <c r="BS4" s="410"/>
      <c r="BT4" s="410"/>
      <c r="BU4" s="411"/>
      <c r="BV4" s="409">
        <v>24362593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2.5</v>
      </c>
      <c r="CU4" s="416"/>
      <c r="CV4" s="416"/>
      <c r="CW4" s="416"/>
      <c r="CX4" s="416"/>
      <c r="CY4" s="416"/>
      <c r="CZ4" s="416"/>
      <c r="DA4" s="417"/>
      <c r="DB4" s="415">
        <v>1.5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24527115</v>
      </c>
      <c r="BO5" s="447"/>
      <c r="BP5" s="447"/>
      <c r="BQ5" s="447"/>
      <c r="BR5" s="447"/>
      <c r="BS5" s="447"/>
      <c r="BT5" s="447"/>
      <c r="BU5" s="448"/>
      <c r="BV5" s="446">
        <v>23863865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96.1</v>
      </c>
      <c r="CU5" s="444"/>
      <c r="CV5" s="444"/>
      <c r="CW5" s="444"/>
      <c r="CX5" s="444"/>
      <c r="CY5" s="444"/>
      <c r="CZ5" s="444"/>
      <c r="DA5" s="445"/>
      <c r="DB5" s="443">
        <v>97.2</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474621</v>
      </c>
      <c r="BO6" s="447"/>
      <c r="BP6" s="447"/>
      <c r="BQ6" s="447"/>
      <c r="BR6" s="447"/>
      <c r="BS6" s="447"/>
      <c r="BT6" s="447"/>
      <c r="BU6" s="448"/>
      <c r="BV6" s="446">
        <v>498728</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103</v>
      </c>
      <c r="CU6" s="484"/>
      <c r="CV6" s="484"/>
      <c r="CW6" s="484"/>
      <c r="CX6" s="484"/>
      <c r="CY6" s="484"/>
      <c r="CZ6" s="484"/>
      <c r="DA6" s="485"/>
      <c r="DB6" s="483">
        <v>103.6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114959</v>
      </c>
      <c r="BO7" s="447"/>
      <c r="BP7" s="447"/>
      <c r="BQ7" s="447"/>
      <c r="BR7" s="447"/>
      <c r="BS7" s="447"/>
      <c r="BT7" s="447"/>
      <c r="BU7" s="448"/>
      <c r="BV7" s="446">
        <v>280078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14430326</v>
      </c>
      <c r="CU7" s="447"/>
      <c r="CV7" s="447"/>
      <c r="CW7" s="447"/>
      <c r="CX7" s="447"/>
      <c r="CY7" s="447"/>
      <c r="CZ7" s="447"/>
      <c r="DA7" s="448"/>
      <c r="DB7" s="446">
        <v>14460217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359662</v>
      </c>
      <c r="BO8" s="447"/>
      <c r="BP8" s="447"/>
      <c r="BQ8" s="447"/>
      <c r="BR8" s="447"/>
      <c r="BS8" s="447"/>
      <c r="BT8" s="447"/>
      <c r="BU8" s="448"/>
      <c r="BV8" s="446">
        <v>218650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0.79</v>
      </c>
      <c r="CU8" s="487"/>
      <c r="CV8" s="487"/>
      <c r="CW8" s="487"/>
      <c r="CX8" s="487"/>
      <c r="CY8" s="487"/>
      <c r="CZ8" s="487"/>
      <c r="DA8" s="488"/>
      <c r="DB8" s="486">
        <v>0.78</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70835</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141012</v>
      </c>
      <c r="BO9" s="447"/>
      <c r="BP9" s="447"/>
      <c r="BQ9" s="447"/>
      <c r="BR9" s="447"/>
      <c r="BS9" s="447"/>
      <c r="BT9" s="447"/>
      <c r="BU9" s="448"/>
      <c r="BV9" s="446">
        <v>-296035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14.4</v>
      </c>
      <c r="CU9" s="444"/>
      <c r="CV9" s="444"/>
      <c r="CW9" s="444"/>
      <c r="CX9" s="444"/>
      <c r="CY9" s="444"/>
      <c r="CZ9" s="444"/>
      <c r="DA9" s="445"/>
      <c r="DB9" s="443">
        <v>14.8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67910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109272</v>
      </c>
      <c r="BO10" s="447"/>
      <c r="BP10" s="447"/>
      <c r="BQ10" s="447"/>
      <c r="BR10" s="447"/>
      <c r="BS10" s="447"/>
      <c r="BT10" s="447"/>
      <c r="BU10" s="448"/>
      <c r="BV10" s="446">
        <v>257579</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69074</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87</v>
      </c>
      <c r="AV12" s="479"/>
      <c r="AW12" s="479"/>
      <c r="AX12" s="479"/>
      <c r="AY12" s="480" t="s">
        <v>128</v>
      </c>
      <c r="AZ12" s="481"/>
      <c r="BA12" s="481"/>
      <c r="BB12" s="481"/>
      <c r="BC12" s="481"/>
      <c r="BD12" s="481"/>
      <c r="BE12" s="481"/>
      <c r="BF12" s="481"/>
      <c r="BG12" s="481"/>
      <c r="BH12" s="481"/>
      <c r="BI12" s="481"/>
      <c r="BJ12" s="481"/>
      <c r="BK12" s="481"/>
      <c r="BL12" s="481"/>
      <c r="BM12" s="482"/>
      <c r="BN12" s="446">
        <v>300000</v>
      </c>
      <c r="BO12" s="447"/>
      <c r="BP12" s="447"/>
      <c r="BQ12" s="447"/>
      <c r="BR12" s="447"/>
      <c r="BS12" s="447"/>
      <c r="BT12" s="447"/>
      <c r="BU12" s="448"/>
      <c r="BV12" s="446">
        <v>450000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68188</v>
      </c>
      <c r="S13" s="528"/>
      <c r="T13" s="528"/>
      <c r="U13" s="528"/>
      <c r="V13" s="529"/>
      <c r="W13" s="462" t="s">
        <v>133</v>
      </c>
      <c r="X13" s="463"/>
      <c r="Y13" s="463"/>
      <c r="Z13" s="463"/>
      <c r="AA13" s="463"/>
      <c r="AB13" s="453"/>
      <c r="AC13" s="497">
        <v>585</v>
      </c>
      <c r="AD13" s="498"/>
      <c r="AE13" s="498"/>
      <c r="AF13" s="498"/>
      <c r="AG13" s="537"/>
      <c r="AH13" s="497">
        <v>614</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-49716</v>
      </c>
      <c r="BO13" s="447"/>
      <c r="BP13" s="447"/>
      <c r="BQ13" s="447"/>
      <c r="BR13" s="447"/>
      <c r="BS13" s="447"/>
      <c r="BT13" s="447"/>
      <c r="BU13" s="448"/>
      <c r="BV13" s="446">
        <v>-488456</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4.0999999999999996</v>
      </c>
      <c r="CU13" s="444"/>
      <c r="CV13" s="444"/>
      <c r="CW13" s="444"/>
      <c r="CX13" s="444"/>
      <c r="CY13" s="444"/>
      <c r="CZ13" s="444"/>
      <c r="DA13" s="445"/>
      <c r="DB13" s="443">
        <v>4.5999999999999996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68201</v>
      </c>
      <c r="S14" s="528"/>
      <c r="T14" s="528"/>
      <c r="U14" s="528"/>
      <c r="V14" s="529"/>
      <c r="W14" s="436"/>
      <c r="X14" s="437"/>
      <c r="Y14" s="437"/>
      <c r="Z14" s="437"/>
      <c r="AA14" s="437"/>
      <c r="AB14" s="426"/>
      <c r="AC14" s="530">
        <v>2.1</v>
      </c>
      <c r="AD14" s="531"/>
      <c r="AE14" s="531"/>
      <c r="AF14" s="531"/>
      <c r="AG14" s="532"/>
      <c r="AH14" s="530">
        <v>2.2999999999999998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131</v>
      </c>
      <c r="CU14" s="542"/>
      <c r="CV14" s="542"/>
      <c r="CW14" s="542"/>
      <c r="CX14" s="542"/>
      <c r="CY14" s="542"/>
      <c r="CZ14" s="542"/>
      <c r="DA14" s="543"/>
      <c r="DB14" s="541" t="s">
        <v>121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67392</v>
      </c>
      <c r="S15" s="528"/>
      <c r="T15" s="528"/>
      <c r="U15" s="528"/>
      <c r="V15" s="529"/>
      <c r="W15" s="462" t="s">
        <v>141</v>
      </c>
      <c r="X15" s="463"/>
      <c r="Y15" s="463"/>
      <c r="Z15" s="463"/>
      <c r="AA15" s="463"/>
      <c r="AB15" s="453"/>
      <c r="AC15" s="497">
        <v>6937</v>
      </c>
      <c r="AD15" s="498"/>
      <c r="AE15" s="498"/>
      <c r="AF15" s="498"/>
      <c r="AG15" s="537"/>
      <c r="AH15" s="497">
        <v>6513</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8710166</v>
      </c>
      <c r="BO15" s="410"/>
      <c r="BP15" s="410"/>
      <c r="BQ15" s="410"/>
      <c r="BR15" s="410"/>
      <c r="BS15" s="410"/>
      <c r="BT15" s="410"/>
      <c r="BU15" s="411"/>
      <c r="BV15" s="409">
        <v>8688548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24.4</v>
      </c>
      <c r="AD16" s="531"/>
      <c r="AE16" s="531"/>
      <c r="AF16" s="531"/>
      <c r="AG16" s="532"/>
      <c r="AH16" s="530">
        <v>24.2</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10918581</v>
      </c>
      <c r="BO16" s="447"/>
      <c r="BP16" s="447"/>
      <c r="BQ16" s="447"/>
      <c r="BR16" s="447"/>
      <c r="BS16" s="447"/>
      <c r="BT16" s="447"/>
      <c r="BU16" s="448"/>
      <c r="BV16" s="446">
        <v>11036731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20924</v>
      </c>
      <c r="AD17" s="498"/>
      <c r="AE17" s="498"/>
      <c r="AF17" s="498"/>
      <c r="AG17" s="537"/>
      <c r="AH17" s="497">
        <v>19797</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11229541</v>
      </c>
      <c r="BO17" s="447"/>
      <c r="BP17" s="447"/>
      <c r="BQ17" s="447"/>
      <c r="BR17" s="447"/>
      <c r="BS17" s="447"/>
      <c r="BT17" s="447"/>
      <c r="BU17" s="448"/>
      <c r="BV17" s="446">
        <v>11208367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42.92</v>
      </c>
      <c r="M18" s="559"/>
      <c r="N18" s="559"/>
      <c r="O18" s="559"/>
      <c r="P18" s="559"/>
      <c r="Q18" s="559"/>
      <c r="R18" s="560"/>
      <c r="S18" s="560"/>
      <c r="T18" s="560"/>
      <c r="U18" s="560"/>
      <c r="V18" s="561"/>
      <c r="W18" s="464"/>
      <c r="X18" s="465"/>
      <c r="Y18" s="465"/>
      <c r="Z18" s="465"/>
      <c r="AA18" s="465"/>
      <c r="AB18" s="456"/>
      <c r="AC18" s="562">
        <v>73.599999999999994</v>
      </c>
      <c r="AD18" s="563"/>
      <c r="AE18" s="563"/>
      <c r="AF18" s="563"/>
      <c r="AG18" s="564"/>
      <c r="AH18" s="562">
        <v>73.5</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14230690</v>
      </c>
      <c r="BO18" s="447"/>
      <c r="BP18" s="447"/>
      <c r="BQ18" s="447"/>
      <c r="BR18" s="447"/>
      <c r="BS18" s="447"/>
      <c r="BT18" s="447"/>
      <c r="BU18" s="448"/>
      <c r="BV18" s="446">
        <v>14356031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1650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17327361</v>
      </c>
      <c r="BO19" s="447"/>
      <c r="BP19" s="447"/>
      <c r="BQ19" s="447"/>
      <c r="BR19" s="447"/>
      <c r="BS19" s="447"/>
      <c r="BT19" s="447"/>
      <c r="BU19" s="448"/>
      <c r="BV19" s="446">
        <v>17180191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29693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20282651</v>
      </c>
      <c r="BO23" s="447"/>
      <c r="BP23" s="447"/>
      <c r="BQ23" s="447"/>
      <c r="BR23" s="447"/>
      <c r="BS23" s="447"/>
      <c r="BT23" s="447"/>
      <c r="BU23" s="448"/>
      <c r="BV23" s="446">
        <v>20603474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8750</v>
      </c>
      <c r="R24" s="498"/>
      <c r="S24" s="498"/>
      <c r="T24" s="498"/>
      <c r="U24" s="498"/>
      <c r="V24" s="537"/>
      <c r="W24" s="596"/>
      <c r="X24" s="584"/>
      <c r="Y24" s="585"/>
      <c r="Z24" s="496" t="s">
        <v>165</v>
      </c>
      <c r="AA24" s="476"/>
      <c r="AB24" s="476"/>
      <c r="AC24" s="476"/>
      <c r="AD24" s="476"/>
      <c r="AE24" s="476"/>
      <c r="AF24" s="476"/>
      <c r="AG24" s="477"/>
      <c r="AH24" s="497">
        <v>493</v>
      </c>
      <c r="AI24" s="498"/>
      <c r="AJ24" s="498"/>
      <c r="AK24" s="498"/>
      <c r="AL24" s="537"/>
      <c r="AM24" s="497">
        <v>1533230</v>
      </c>
      <c r="AN24" s="498"/>
      <c r="AO24" s="498"/>
      <c r="AP24" s="498"/>
      <c r="AQ24" s="498"/>
      <c r="AR24" s="537"/>
      <c r="AS24" s="497">
        <v>3110</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18236456</v>
      </c>
      <c r="BO24" s="447"/>
      <c r="BP24" s="447"/>
      <c r="BQ24" s="447"/>
      <c r="BR24" s="447"/>
      <c r="BS24" s="447"/>
      <c r="BT24" s="447"/>
      <c r="BU24" s="448"/>
      <c r="BV24" s="446">
        <v>18263724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2</v>
      </c>
      <c r="M25" s="498"/>
      <c r="N25" s="498"/>
      <c r="O25" s="498"/>
      <c r="P25" s="537"/>
      <c r="Q25" s="497">
        <v>7300</v>
      </c>
      <c r="R25" s="498"/>
      <c r="S25" s="498"/>
      <c r="T25" s="498"/>
      <c r="U25" s="498"/>
      <c r="V25" s="537"/>
      <c r="W25" s="596"/>
      <c r="X25" s="584"/>
      <c r="Y25" s="585"/>
      <c r="Z25" s="496" t="s">
        <v>168</v>
      </c>
      <c r="AA25" s="476"/>
      <c r="AB25" s="476"/>
      <c r="AC25" s="476"/>
      <c r="AD25" s="476"/>
      <c r="AE25" s="476"/>
      <c r="AF25" s="476"/>
      <c r="AG25" s="477"/>
      <c r="AH25" s="497">
        <v>100</v>
      </c>
      <c r="AI25" s="498"/>
      <c r="AJ25" s="498"/>
      <c r="AK25" s="498"/>
      <c r="AL25" s="537"/>
      <c r="AM25" s="497">
        <v>329400</v>
      </c>
      <c r="AN25" s="498"/>
      <c r="AO25" s="498"/>
      <c r="AP25" s="498"/>
      <c r="AQ25" s="498"/>
      <c r="AR25" s="537"/>
      <c r="AS25" s="497">
        <v>3294</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1162118</v>
      </c>
      <c r="BO25" s="410"/>
      <c r="BP25" s="410"/>
      <c r="BQ25" s="410"/>
      <c r="BR25" s="410"/>
      <c r="BS25" s="410"/>
      <c r="BT25" s="410"/>
      <c r="BU25" s="411"/>
      <c r="BV25" s="409">
        <v>1093644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6800</v>
      </c>
      <c r="R26" s="498"/>
      <c r="S26" s="498"/>
      <c r="T26" s="498"/>
      <c r="U26" s="498"/>
      <c r="V26" s="537"/>
      <c r="W26" s="596"/>
      <c r="X26" s="584"/>
      <c r="Y26" s="585"/>
      <c r="Z26" s="496" t="s">
        <v>171</v>
      </c>
      <c r="AA26" s="606"/>
      <c r="AB26" s="606"/>
      <c r="AC26" s="606"/>
      <c r="AD26" s="606"/>
      <c r="AE26" s="606"/>
      <c r="AF26" s="606"/>
      <c r="AG26" s="607"/>
      <c r="AH26" s="497">
        <v>45</v>
      </c>
      <c r="AI26" s="498"/>
      <c r="AJ26" s="498"/>
      <c r="AK26" s="498"/>
      <c r="AL26" s="537"/>
      <c r="AM26" s="497">
        <v>157005</v>
      </c>
      <c r="AN26" s="498"/>
      <c r="AO26" s="498"/>
      <c r="AP26" s="498"/>
      <c r="AQ26" s="498"/>
      <c r="AR26" s="537"/>
      <c r="AS26" s="497">
        <v>3489</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5000</v>
      </c>
      <c r="R27" s="498"/>
      <c r="S27" s="498"/>
      <c r="T27" s="498"/>
      <c r="U27" s="498"/>
      <c r="V27" s="537"/>
      <c r="W27" s="596"/>
      <c r="X27" s="584"/>
      <c r="Y27" s="585"/>
      <c r="Z27" s="496" t="s">
        <v>174</v>
      </c>
      <c r="AA27" s="476"/>
      <c r="AB27" s="476"/>
      <c r="AC27" s="476"/>
      <c r="AD27" s="476"/>
      <c r="AE27" s="476"/>
      <c r="AF27" s="476"/>
      <c r="AG27" s="477"/>
      <c r="AH27" s="497">
        <v>52</v>
      </c>
      <c r="AI27" s="498"/>
      <c r="AJ27" s="498"/>
      <c r="AK27" s="498"/>
      <c r="AL27" s="537"/>
      <c r="AM27" s="497">
        <v>146716</v>
      </c>
      <c r="AN27" s="498"/>
      <c r="AO27" s="498"/>
      <c r="AP27" s="498"/>
      <c r="AQ27" s="498"/>
      <c r="AR27" s="537"/>
      <c r="AS27" s="497">
        <v>2821</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568021</v>
      </c>
      <c r="BO27" s="620"/>
      <c r="BP27" s="620"/>
      <c r="BQ27" s="620"/>
      <c r="BR27" s="620"/>
      <c r="BS27" s="620"/>
      <c r="BT27" s="620"/>
      <c r="BU27" s="621"/>
      <c r="BV27" s="619">
        <v>567982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4050</v>
      </c>
      <c r="R28" s="498"/>
      <c r="S28" s="498"/>
      <c r="T28" s="498"/>
      <c r="U28" s="498"/>
      <c r="V28" s="537"/>
      <c r="W28" s="596"/>
      <c r="X28" s="584"/>
      <c r="Y28" s="585"/>
      <c r="Z28" s="496" t="s">
        <v>177</v>
      </c>
      <c r="AA28" s="476"/>
      <c r="AB28" s="476"/>
      <c r="AC28" s="476"/>
      <c r="AD28" s="476"/>
      <c r="AE28" s="476"/>
      <c r="AF28" s="476"/>
      <c r="AG28" s="477"/>
      <c r="AH28" s="497" t="s">
        <v>122</v>
      </c>
      <c r="AI28" s="498"/>
      <c r="AJ28" s="498"/>
      <c r="AK28" s="498"/>
      <c r="AL28" s="537"/>
      <c r="AM28" s="497" t="s">
        <v>130</v>
      </c>
      <c r="AN28" s="498"/>
      <c r="AO28" s="498"/>
      <c r="AP28" s="498"/>
      <c r="AQ28" s="498"/>
      <c r="AR28" s="537"/>
      <c r="AS28" s="497" t="s">
        <v>130</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1308984</v>
      </c>
      <c r="BO28" s="410"/>
      <c r="BP28" s="410"/>
      <c r="BQ28" s="410"/>
      <c r="BR28" s="410"/>
      <c r="BS28" s="410"/>
      <c r="BT28" s="410"/>
      <c r="BU28" s="411"/>
      <c r="BV28" s="409">
        <v>1499712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18</v>
      </c>
      <c r="M29" s="498"/>
      <c r="N29" s="498"/>
      <c r="O29" s="498"/>
      <c r="P29" s="537"/>
      <c r="Q29" s="497">
        <v>3750</v>
      </c>
      <c r="R29" s="498"/>
      <c r="S29" s="498"/>
      <c r="T29" s="498"/>
      <c r="U29" s="498"/>
      <c r="V29" s="537"/>
      <c r="W29" s="597"/>
      <c r="X29" s="598"/>
      <c r="Y29" s="599"/>
      <c r="Z29" s="496" t="s">
        <v>180</v>
      </c>
      <c r="AA29" s="476"/>
      <c r="AB29" s="476"/>
      <c r="AC29" s="476"/>
      <c r="AD29" s="476"/>
      <c r="AE29" s="476"/>
      <c r="AF29" s="476"/>
      <c r="AG29" s="477"/>
      <c r="AH29" s="497">
        <v>545</v>
      </c>
      <c r="AI29" s="498"/>
      <c r="AJ29" s="498"/>
      <c r="AK29" s="498"/>
      <c r="AL29" s="537"/>
      <c r="AM29" s="497">
        <v>1679946</v>
      </c>
      <c r="AN29" s="498"/>
      <c r="AO29" s="498"/>
      <c r="AP29" s="498"/>
      <c r="AQ29" s="498"/>
      <c r="AR29" s="537"/>
      <c r="AS29" s="497">
        <v>3082</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240856</v>
      </c>
      <c r="BO29" s="447"/>
      <c r="BP29" s="447"/>
      <c r="BQ29" s="447"/>
      <c r="BR29" s="447"/>
      <c r="BS29" s="447"/>
      <c r="BT29" s="447"/>
      <c r="BU29" s="448"/>
      <c r="BV29" s="446">
        <v>240688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99.2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4447025</v>
      </c>
      <c r="BO30" s="620"/>
      <c r="BP30" s="620"/>
      <c r="BQ30" s="620"/>
      <c r="BR30" s="620"/>
      <c r="BS30" s="620"/>
      <c r="BT30" s="620"/>
      <c r="BU30" s="621"/>
      <c r="BV30" s="619">
        <v>4629078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191</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京都府市町村職員退職手当組合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京田辺市都市緑化協会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休日応急診療所特別会計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京都府自治会館管理組合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学研都市京都土地開発公社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京都府住宅新築資金等貸付事業管理組合（一般会計）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京都府住宅新築資金等貸付事業管理組合（特別会計）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京都府後期高齢者医療広域組合（一般会計）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京都府後期高齢者医療広域組合（特別会計）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京都地方税機構（一般会計）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H6AQtNiASdBXBH3IC4VfB99uU1VJzZTULFW0xxkkNkmvxcTFQggXe1lZW3I8vO3QfLmcdgPbRYe3W7nCrnRcAA==" saltValue="bTZ6FsBUnT7K7nOifVDt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4" t="s">
        <v>561</v>
      </c>
      <c r="D34" s="1224"/>
      <c r="E34" s="1225"/>
      <c r="F34" s="32">
        <v>30.87</v>
      </c>
      <c r="G34" s="33">
        <v>31.22</v>
      </c>
      <c r="H34" s="33">
        <v>31.27</v>
      </c>
      <c r="I34" s="33">
        <v>31.58</v>
      </c>
      <c r="J34" s="34">
        <v>29.63</v>
      </c>
      <c r="K34" s="22"/>
      <c r="L34" s="22"/>
      <c r="M34" s="22"/>
      <c r="N34" s="22"/>
      <c r="O34" s="22"/>
      <c r="P34" s="22"/>
    </row>
    <row r="35" spans="1:16" ht="39" customHeight="1">
      <c r="A35" s="22"/>
      <c r="B35" s="35"/>
      <c r="C35" s="1218" t="s">
        <v>562</v>
      </c>
      <c r="D35" s="1219"/>
      <c r="E35" s="1220"/>
      <c r="F35" s="36">
        <v>3.35</v>
      </c>
      <c r="G35" s="37">
        <v>2.62</v>
      </c>
      <c r="H35" s="37">
        <v>3.62</v>
      </c>
      <c r="I35" s="37">
        <v>1.5</v>
      </c>
      <c r="J35" s="38">
        <v>2.4900000000000002</v>
      </c>
      <c r="K35" s="22"/>
      <c r="L35" s="22"/>
      <c r="M35" s="22"/>
      <c r="N35" s="22"/>
      <c r="O35" s="22"/>
      <c r="P35" s="22"/>
    </row>
    <row r="36" spans="1:16" ht="39" customHeight="1">
      <c r="A36" s="22"/>
      <c r="B36" s="35"/>
      <c r="C36" s="1218" t="s">
        <v>563</v>
      </c>
      <c r="D36" s="1219"/>
      <c r="E36" s="1220"/>
      <c r="F36" s="36">
        <v>0.78</v>
      </c>
      <c r="G36" s="37">
        <v>0.76</v>
      </c>
      <c r="H36" s="37">
        <v>1.31</v>
      </c>
      <c r="I36" s="37">
        <v>1.78</v>
      </c>
      <c r="J36" s="38">
        <v>2.02</v>
      </c>
      <c r="K36" s="22"/>
      <c r="L36" s="22"/>
      <c r="M36" s="22"/>
      <c r="N36" s="22"/>
      <c r="O36" s="22"/>
      <c r="P36" s="22"/>
    </row>
    <row r="37" spans="1:16" ht="39" customHeight="1">
      <c r="A37" s="22"/>
      <c r="B37" s="35"/>
      <c r="C37" s="1218" t="s">
        <v>564</v>
      </c>
      <c r="D37" s="1219"/>
      <c r="E37" s="1220"/>
      <c r="F37" s="36">
        <v>0.01</v>
      </c>
      <c r="G37" s="37">
        <v>0</v>
      </c>
      <c r="H37" s="37">
        <v>0</v>
      </c>
      <c r="I37" s="37">
        <v>0</v>
      </c>
      <c r="J37" s="38">
        <v>1.24</v>
      </c>
      <c r="K37" s="22"/>
      <c r="L37" s="22"/>
      <c r="M37" s="22"/>
      <c r="N37" s="22"/>
      <c r="O37" s="22"/>
      <c r="P37" s="22"/>
    </row>
    <row r="38" spans="1:16" ht="39" customHeight="1">
      <c r="A38" s="22"/>
      <c r="B38" s="35"/>
      <c r="C38" s="1218" t="s">
        <v>565</v>
      </c>
      <c r="D38" s="1219"/>
      <c r="E38" s="1220"/>
      <c r="F38" s="36">
        <v>0.06</v>
      </c>
      <c r="G38" s="37">
        <v>0.03</v>
      </c>
      <c r="H38" s="37">
        <v>0.83</v>
      </c>
      <c r="I38" s="37">
        <v>0.82</v>
      </c>
      <c r="J38" s="38">
        <v>0.88</v>
      </c>
      <c r="K38" s="22"/>
      <c r="L38" s="22"/>
      <c r="M38" s="22"/>
      <c r="N38" s="22"/>
      <c r="O38" s="22"/>
      <c r="P38" s="22"/>
    </row>
    <row r="39" spans="1:16" ht="39" customHeight="1">
      <c r="A39" s="22"/>
      <c r="B39" s="35"/>
      <c r="C39" s="1218" t="s">
        <v>566</v>
      </c>
      <c r="D39" s="1219"/>
      <c r="E39" s="1220"/>
      <c r="F39" s="36">
        <v>0</v>
      </c>
      <c r="G39" s="37">
        <v>0</v>
      </c>
      <c r="H39" s="37">
        <v>0</v>
      </c>
      <c r="I39" s="37">
        <v>0</v>
      </c>
      <c r="J39" s="38">
        <v>0.09</v>
      </c>
      <c r="K39" s="22"/>
      <c r="L39" s="22"/>
      <c r="M39" s="22"/>
      <c r="N39" s="22"/>
      <c r="O39" s="22"/>
      <c r="P39" s="22"/>
    </row>
    <row r="40" spans="1:16" ht="39" customHeight="1">
      <c r="A40" s="22"/>
      <c r="B40" s="35"/>
      <c r="C40" s="1218" t="s">
        <v>567</v>
      </c>
      <c r="D40" s="1219"/>
      <c r="E40" s="1220"/>
      <c r="F40" s="36">
        <v>0.01</v>
      </c>
      <c r="G40" s="37">
        <v>0.01</v>
      </c>
      <c r="H40" s="37">
        <v>0</v>
      </c>
      <c r="I40" s="37">
        <v>0</v>
      </c>
      <c r="J40" s="38">
        <v>0</v>
      </c>
      <c r="K40" s="22"/>
      <c r="L40" s="22"/>
      <c r="M40" s="22"/>
      <c r="N40" s="22"/>
      <c r="O40" s="22"/>
      <c r="P40" s="22"/>
    </row>
    <row r="41" spans="1:16" ht="39" customHeight="1">
      <c r="A41" s="22"/>
      <c r="B41" s="35"/>
      <c r="C41" s="1218" t="s">
        <v>568</v>
      </c>
      <c r="D41" s="1219"/>
      <c r="E41" s="1220"/>
      <c r="F41" s="36">
        <v>0</v>
      </c>
      <c r="G41" s="37">
        <v>0</v>
      </c>
      <c r="H41" s="37">
        <v>0</v>
      </c>
      <c r="I41" s="37">
        <v>0</v>
      </c>
      <c r="J41" s="38">
        <v>0</v>
      </c>
      <c r="K41" s="22"/>
      <c r="L41" s="22"/>
      <c r="M41" s="22"/>
      <c r="N41" s="22"/>
      <c r="O41" s="22"/>
      <c r="P41" s="22"/>
    </row>
    <row r="42" spans="1:16" ht="39" customHeight="1">
      <c r="A42" s="22"/>
      <c r="B42" s="39"/>
      <c r="C42" s="1218" t="s">
        <v>569</v>
      </c>
      <c r="D42" s="1219"/>
      <c r="E42" s="1220"/>
      <c r="F42" s="36" t="s">
        <v>510</v>
      </c>
      <c r="G42" s="37" t="s">
        <v>510</v>
      </c>
      <c r="H42" s="37" t="s">
        <v>510</v>
      </c>
      <c r="I42" s="37" t="s">
        <v>510</v>
      </c>
      <c r="J42" s="38" t="s">
        <v>510</v>
      </c>
      <c r="K42" s="22"/>
      <c r="L42" s="22"/>
      <c r="M42" s="22"/>
      <c r="N42" s="22"/>
      <c r="O42" s="22"/>
      <c r="P42" s="22"/>
    </row>
    <row r="43" spans="1:16" ht="39" customHeight="1" thickBot="1">
      <c r="A43" s="22"/>
      <c r="B43" s="40"/>
      <c r="C43" s="1221" t="s">
        <v>570</v>
      </c>
      <c r="D43" s="1222"/>
      <c r="E43" s="1223"/>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b7O1XVVd+OeVmo3S3s/4h7ve96TLUFufEunQeY/Z7y6vCi3AOAZPjVpF6uCN2BciyA4ZHR5Sdo84T969+uLQg==" saltValue="kFvMQLDGF4R+nGlPvz4W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4" t="s">
        <v>11</v>
      </c>
      <c r="C45" s="1235"/>
      <c r="D45" s="58"/>
      <c r="E45" s="1240" t="s">
        <v>12</v>
      </c>
      <c r="F45" s="1240"/>
      <c r="G45" s="1240"/>
      <c r="H45" s="1240"/>
      <c r="I45" s="1240"/>
      <c r="J45" s="1241"/>
      <c r="K45" s="59">
        <v>2555</v>
      </c>
      <c r="L45" s="60">
        <v>2633</v>
      </c>
      <c r="M45" s="60">
        <v>2518</v>
      </c>
      <c r="N45" s="60">
        <v>2560</v>
      </c>
      <c r="O45" s="61">
        <v>2513</v>
      </c>
      <c r="P45" s="48"/>
      <c r="Q45" s="48"/>
      <c r="R45" s="48"/>
      <c r="S45" s="48"/>
      <c r="T45" s="48"/>
      <c r="U45" s="48"/>
    </row>
    <row r="46" spans="1:21" ht="30.75" customHeight="1">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c r="A48" s="48"/>
      <c r="B48" s="1236"/>
      <c r="C48" s="1237"/>
      <c r="D48" s="62"/>
      <c r="E48" s="1228" t="s">
        <v>15</v>
      </c>
      <c r="F48" s="1228"/>
      <c r="G48" s="1228"/>
      <c r="H48" s="1228"/>
      <c r="I48" s="1228"/>
      <c r="J48" s="1229"/>
      <c r="K48" s="63">
        <v>557</v>
      </c>
      <c r="L48" s="64">
        <v>588</v>
      </c>
      <c r="M48" s="64">
        <v>614</v>
      </c>
      <c r="N48" s="64">
        <v>615</v>
      </c>
      <c r="O48" s="65">
        <v>572</v>
      </c>
      <c r="P48" s="48"/>
      <c r="Q48" s="48"/>
      <c r="R48" s="48"/>
      <c r="S48" s="48"/>
      <c r="T48" s="48"/>
      <c r="U48" s="48"/>
    </row>
    <row r="49" spans="1:21" ht="30.75" customHeight="1">
      <c r="A49" s="48"/>
      <c r="B49" s="1236"/>
      <c r="C49" s="1237"/>
      <c r="D49" s="62"/>
      <c r="E49" s="1228" t="s">
        <v>16</v>
      </c>
      <c r="F49" s="1228"/>
      <c r="G49" s="1228"/>
      <c r="H49" s="1228"/>
      <c r="I49" s="1228"/>
      <c r="J49" s="1229"/>
      <c r="K49" s="63" t="s">
        <v>510</v>
      </c>
      <c r="L49" s="64" t="s">
        <v>510</v>
      </c>
      <c r="M49" s="64" t="s">
        <v>510</v>
      </c>
      <c r="N49" s="64" t="s">
        <v>510</v>
      </c>
      <c r="O49" s="65" t="s">
        <v>510</v>
      </c>
      <c r="P49" s="48"/>
      <c r="Q49" s="48"/>
      <c r="R49" s="48"/>
      <c r="S49" s="48"/>
      <c r="T49" s="48"/>
      <c r="U49" s="48"/>
    </row>
    <row r="50" spans="1:21" ht="30.75" customHeight="1">
      <c r="A50" s="48"/>
      <c r="B50" s="1236"/>
      <c r="C50" s="1237"/>
      <c r="D50" s="62"/>
      <c r="E50" s="1228" t="s">
        <v>17</v>
      </c>
      <c r="F50" s="1228"/>
      <c r="G50" s="1228"/>
      <c r="H50" s="1228"/>
      <c r="I50" s="1228"/>
      <c r="J50" s="1229"/>
      <c r="K50" s="63">
        <v>7</v>
      </c>
      <c r="L50" s="64">
        <v>7</v>
      </c>
      <c r="M50" s="64">
        <v>7</v>
      </c>
      <c r="N50" s="64">
        <v>7</v>
      </c>
      <c r="O50" s="65">
        <v>7</v>
      </c>
      <c r="P50" s="48"/>
      <c r="Q50" s="48"/>
      <c r="R50" s="48"/>
      <c r="S50" s="48"/>
      <c r="T50" s="48"/>
      <c r="U50" s="48"/>
    </row>
    <row r="51" spans="1:21" ht="30.75" customHeight="1">
      <c r="A51" s="48"/>
      <c r="B51" s="1238"/>
      <c r="C51" s="1239"/>
      <c r="D51" s="66"/>
      <c r="E51" s="1228" t="s">
        <v>18</v>
      </c>
      <c r="F51" s="1228"/>
      <c r="G51" s="1228"/>
      <c r="H51" s="1228"/>
      <c r="I51" s="1228"/>
      <c r="J51" s="1229"/>
      <c r="K51" s="63" t="s">
        <v>510</v>
      </c>
      <c r="L51" s="64" t="s">
        <v>510</v>
      </c>
      <c r="M51" s="64" t="s">
        <v>510</v>
      </c>
      <c r="N51" s="64" t="s">
        <v>510</v>
      </c>
      <c r="O51" s="65" t="s">
        <v>510</v>
      </c>
      <c r="P51" s="48"/>
      <c r="Q51" s="48"/>
      <c r="R51" s="48"/>
      <c r="S51" s="48"/>
      <c r="T51" s="48"/>
      <c r="U51" s="48"/>
    </row>
    <row r="52" spans="1:21" ht="30.75" customHeight="1">
      <c r="A52" s="48"/>
      <c r="B52" s="1226" t="s">
        <v>19</v>
      </c>
      <c r="C52" s="1227"/>
      <c r="D52" s="66"/>
      <c r="E52" s="1228" t="s">
        <v>20</v>
      </c>
      <c r="F52" s="1228"/>
      <c r="G52" s="1228"/>
      <c r="H52" s="1228"/>
      <c r="I52" s="1228"/>
      <c r="J52" s="1229"/>
      <c r="K52" s="63">
        <v>2571</v>
      </c>
      <c r="L52" s="64">
        <v>2635</v>
      </c>
      <c r="M52" s="64">
        <v>2623</v>
      </c>
      <c r="N52" s="64">
        <v>2591</v>
      </c>
      <c r="O52" s="65">
        <v>2635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548</v>
      </c>
      <c r="L53" s="69">
        <v>593</v>
      </c>
      <c r="M53" s="69">
        <v>516</v>
      </c>
      <c r="N53" s="69">
        <v>591</v>
      </c>
      <c r="O53" s="70">
        <v>457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67l2bWWZj//pqhzt2zjSaa95ZFT5Ro4+w0wAJRmjKYfDq4z4PXWU853wj9OJnGrajMRUv0vvHa0pUDubdjdlw==" saltValue="gOZa+6lL9HUQhSLJpGaZv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42" t="s">
        <v>24</v>
      </c>
      <c r="C41" s="1243"/>
      <c r="D41" s="81"/>
      <c r="E41" s="1248" t="s">
        <v>25</v>
      </c>
      <c r="F41" s="1248"/>
      <c r="G41" s="1248"/>
      <c r="H41" s="1249"/>
      <c r="I41" s="82">
        <v>21161</v>
      </c>
      <c r="J41" s="83">
        <v>21566</v>
      </c>
      <c r="K41" s="83">
        <v>21321</v>
      </c>
      <c r="L41" s="83">
        <v>20603</v>
      </c>
      <c r="M41" s="84">
        <v>20283</v>
      </c>
    </row>
    <row r="42" spans="2:13" ht="27.75" customHeight="1">
      <c r="B42" s="1244"/>
      <c r="C42" s="1245"/>
      <c r="D42" s="85"/>
      <c r="E42" s="1250" t="s">
        <v>26</v>
      </c>
      <c r="F42" s="1250"/>
      <c r="G42" s="1250"/>
      <c r="H42" s="1251"/>
      <c r="I42" s="86">
        <v>505</v>
      </c>
      <c r="J42" s="87">
        <v>367</v>
      </c>
      <c r="K42" s="87">
        <v>510</v>
      </c>
      <c r="L42" s="87">
        <v>213</v>
      </c>
      <c r="M42" s="88">
        <v>382</v>
      </c>
    </row>
    <row r="43" spans="2:13" ht="27.75" customHeight="1">
      <c r="B43" s="1244"/>
      <c r="C43" s="1245"/>
      <c r="D43" s="85"/>
      <c r="E43" s="1250" t="s">
        <v>27</v>
      </c>
      <c r="F43" s="1250"/>
      <c r="G43" s="1250"/>
      <c r="H43" s="1251"/>
      <c r="I43" s="86">
        <v>8055</v>
      </c>
      <c r="J43" s="87">
        <v>7904</v>
      </c>
      <c r="K43" s="87">
        <v>7816</v>
      </c>
      <c r="L43" s="87">
        <v>7646</v>
      </c>
      <c r="M43" s="88">
        <v>7164</v>
      </c>
    </row>
    <row r="44" spans="2:13" ht="27.75" customHeight="1">
      <c r="B44" s="1244"/>
      <c r="C44" s="1245"/>
      <c r="D44" s="85"/>
      <c r="E44" s="1250" t="s">
        <v>28</v>
      </c>
      <c r="F44" s="1250"/>
      <c r="G44" s="1250"/>
      <c r="H44" s="1251"/>
      <c r="I44" s="86">
        <v>9</v>
      </c>
      <c r="J44" s="87">
        <v>6</v>
      </c>
      <c r="K44" s="87">
        <v>4</v>
      </c>
      <c r="L44" s="87">
        <v>2</v>
      </c>
      <c r="M44" s="88">
        <v>1</v>
      </c>
    </row>
    <row r="45" spans="2:13" ht="27.75" customHeight="1">
      <c r="B45" s="1244"/>
      <c r="C45" s="1245"/>
      <c r="D45" s="85"/>
      <c r="E45" s="1250" t="s">
        <v>29</v>
      </c>
      <c r="F45" s="1250"/>
      <c r="G45" s="1250"/>
      <c r="H45" s="1251"/>
      <c r="I45" s="86">
        <v>3447</v>
      </c>
      <c r="J45" s="87">
        <v>3311</v>
      </c>
      <c r="K45" s="87">
        <v>3121</v>
      </c>
      <c r="L45" s="87">
        <v>3089</v>
      </c>
      <c r="M45" s="88">
        <v>3012</v>
      </c>
    </row>
    <row r="46" spans="2:13" ht="27.75" customHeight="1">
      <c r="B46" s="1244"/>
      <c r="C46" s="1245"/>
      <c r="D46" s="89"/>
      <c r="E46" s="1250" t="s">
        <v>30</v>
      </c>
      <c r="F46" s="1250"/>
      <c r="G46" s="1250"/>
      <c r="H46" s="1251"/>
      <c r="I46" s="86" t="s">
        <v>510</v>
      </c>
      <c r="J46" s="87" t="s">
        <v>510</v>
      </c>
      <c r="K46" s="87" t="s">
        <v>510</v>
      </c>
      <c r="L46" s="87" t="s">
        <v>510</v>
      </c>
      <c r="M46" s="88" t="s">
        <v>510</v>
      </c>
    </row>
    <row r="47" spans="2:13" ht="27.75" customHeight="1">
      <c r="B47" s="1244"/>
      <c r="C47" s="1245"/>
      <c r="D47" s="90"/>
      <c r="E47" s="1252" t="s">
        <v>31</v>
      </c>
      <c r="F47" s="1253"/>
      <c r="G47" s="1253"/>
      <c r="H47" s="1254"/>
      <c r="I47" s="86" t="s">
        <v>510</v>
      </c>
      <c r="J47" s="87" t="s">
        <v>510</v>
      </c>
      <c r="K47" s="87" t="s">
        <v>510</v>
      </c>
      <c r="L47" s="87" t="s">
        <v>510</v>
      </c>
      <c r="M47" s="88" t="s">
        <v>510</v>
      </c>
    </row>
    <row r="48" spans="2:13" ht="27.75" customHeight="1">
      <c r="B48" s="1244"/>
      <c r="C48" s="1245"/>
      <c r="D48" s="85"/>
      <c r="E48" s="1250" t="s">
        <v>32</v>
      </c>
      <c r="F48" s="1250"/>
      <c r="G48" s="1250"/>
      <c r="H48" s="1251"/>
      <c r="I48" s="86" t="s">
        <v>510</v>
      </c>
      <c r="J48" s="87" t="s">
        <v>510</v>
      </c>
      <c r="K48" s="87" t="s">
        <v>510</v>
      </c>
      <c r="L48" s="87" t="s">
        <v>510</v>
      </c>
      <c r="M48" s="88" t="s">
        <v>510</v>
      </c>
    </row>
    <row r="49" spans="2:13" ht="27.75" customHeight="1">
      <c r="B49" s="1246"/>
      <c r="C49" s="1247"/>
      <c r="D49" s="85"/>
      <c r="E49" s="1250" t="s">
        <v>33</v>
      </c>
      <c r="F49" s="1250"/>
      <c r="G49" s="1250"/>
      <c r="H49" s="1251"/>
      <c r="I49" s="86" t="s">
        <v>510</v>
      </c>
      <c r="J49" s="87" t="s">
        <v>510</v>
      </c>
      <c r="K49" s="87" t="s">
        <v>510</v>
      </c>
      <c r="L49" s="87" t="s">
        <v>510</v>
      </c>
      <c r="M49" s="88" t="s">
        <v>510</v>
      </c>
    </row>
    <row r="50" spans="2:13" ht="27.75" customHeight="1">
      <c r="B50" s="1255" t="s">
        <v>34</v>
      </c>
      <c r="C50" s="1256"/>
      <c r="D50" s="91"/>
      <c r="E50" s="1250" t="s">
        <v>35</v>
      </c>
      <c r="F50" s="1250"/>
      <c r="G50" s="1250"/>
      <c r="H50" s="1251"/>
      <c r="I50" s="86">
        <v>7461</v>
      </c>
      <c r="J50" s="87">
        <v>7195</v>
      </c>
      <c r="K50" s="87">
        <v>7130</v>
      </c>
      <c r="L50" s="87">
        <v>7006</v>
      </c>
      <c r="M50" s="88">
        <v>6817</v>
      </c>
    </row>
    <row r="51" spans="2:13" ht="27.75" customHeight="1">
      <c r="B51" s="1244"/>
      <c r="C51" s="1245"/>
      <c r="D51" s="85"/>
      <c r="E51" s="1250" t="s">
        <v>36</v>
      </c>
      <c r="F51" s="1250"/>
      <c r="G51" s="1250"/>
      <c r="H51" s="1251"/>
      <c r="I51" s="86">
        <v>5709</v>
      </c>
      <c r="J51" s="87">
        <v>5467</v>
      </c>
      <c r="K51" s="87">
        <v>5358</v>
      </c>
      <c r="L51" s="87">
        <v>5035</v>
      </c>
      <c r="M51" s="88">
        <v>4893</v>
      </c>
    </row>
    <row r="52" spans="2:13" ht="27.75" customHeight="1">
      <c r="B52" s="1246"/>
      <c r="C52" s="1247"/>
      <c r="D52" s="85"/>
      <c r="E52" s="1250" t="s">
        <v>37</v>
      </c>
      <c r="F52" s="1250"/>
      <c r="G52" s="1250"/>
      <c r="H52" s="1251"/>
      <c r="I52" s="86">
        <v>23288</v>
      </c>
      <c r="J52" s="87">
        <v>22924</v>
      </c>
      <c r="K52" s="87">
        <v>22709</v>
      </c>
      <c r="L52" s="87">
        <v>21930</v>
      </c>
      <c r="M52" s="88">
        <v>21577</v>
      </c>
    </row>
    <row r="53" spans="2:13" ht="27.75" customHeight="1" thickBot="1">
      <c r="B53" s="1257" t="s">
        <v>21</v>
      </c>
      <c r="C53" s="1258"/>
      <c r="D53" s="92"/>
      <c r="E53" s="1259" t="s">
        <v>38</v>
      </c>
      <c r="F53" s="1259"/>
      <c r="G53" s="1259"/>
      <c r="H53" s="1260"/>
      <c r="I53" s="93">
        <v>-3281</v>
      </c>
      <c r="J53" s="94">
        <v>-2432</v>
      </c>
      <c r="K53" s="94">
        <v>-2426</v>
      </c>
      <c r="L53" s="94">
        <v>-2417</v>
      </c>
      <c r="M53" s="95">
        <v>-2445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iEMNnBWpKMSH54Gypa6YkDQ+zaApdzyO+lP64A0f6LvPE4p1G8WAk10YJa4sGTcLOU8F5hsy8QSHSHsra6niQ==" saltValue="i1Ldyn4KjNWKXncLf85D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555</v>
      </c>
      <c r="G54" s="104" t="s">
        <v>556</v>
      </c>
      <c r="H54" s="105" t="s">
        <v>557</v>
      </c>
    </row>
    <row r="55" spans="2:8" ht="52.5" customHeight="1">
      <c r="B55" s="106"/>
      <c r="C55" s="1269" t="s">
        <v>41</v>
      </c>
      <c r="D55" s="1269"/>
      <c r="E55" s="1270"/>
      <c r="F55" s="107">
        <v>1692</v>
      </c>
      <c r="G55" s="107">
        <v>1500</v>
      </c>
      <c r="H55" s="108">
        <v>1309</v>
      </c>
    </row>
    <row r="56" spans="2:8" ht="52.5" customHeight="1">
      <c r="B56" s="109"/>
      <c r="C56" s="1271" t="s">
        <v>42</v>
      </c>
      <c r="D56" s="1271"/>
      <c r="E56" s="1272"/>
      <c r="F56" s="110">
        <v>240</v>
      </c>
      <c r="G56" s="110">
        <v>241</v>
      </c>
      <c r="H56" s="111">
        <v>241</v>
      </c>
    </row>
    <row r="57" spans="2:8" ht="53.25" customHeight="1">
      <c r="B57" s="109"/>
      <c r="C57" s="1273" t="s">
        <v>43</v>
      </c>
      <c r="D57" s="1273"/>
      <c r="E57" s="1274"/>
      <c r="F57" s="112">
        <v>4811</v>
      </c>
      <c r="G57" s="112">
        <v>4629</v>
      </c>
      <c r="H57" s="113">
        <v>4447</v>
      </c>
    </row>
    <row r="58" spans="2:8" ht="45.75" customHeight="1">
      <c r="B58" s="114"/>
      <c r="C58" s="1261" t="s">
        <v>571</v>
      </c>
      <c r="D58" s="1262"/>
      <c r="E58" s="1263"/>
      <c r="F58" s="115">
        <v>1680</v>
      </c>
      <c r="G58" s="115">
        <v>1552</v>
      </c>
      <c r="H58" s="116">
        <v>1431</v>
      </c>
    </row>
    <row r="59" spans="2:8" ht="45.75" customHeight="1">
      <c r="B59" s="114"/>
      <c r="C59" s="1261" t="s">
        <v>572</v>
      </c>
      <c r="D59" s="1262"/>
      <c r="E59" s="1263"/>
      <c r="F59" s="115">
        <v>1223</v>
      </c>
      <c r="G59" s="115">
        <v>1223</v>
      </c>
      <c r="H59" s="116">
        <v>1224</v>
      </c>
    </row>
    <row r="60" spans="2:8" ht="45.75" customHeight="1">
      <c r="B60" s="114"/>
      <c r="C60" s="1261" t="s">
        <v>573</v>
      </c>
      <c r="D60" s="1262"/>
      <c r="E60" s="1263"/>
      <c r="F60" s="115">
        <v>1039</v>
      </c>
      <c r="G60" s="115">
        <v>991</v>
      </c>
      <c r="H60" s="116">
        <v>943</v>
      </c>
    </row>
    <row r="61" spans="2:8" ht="45.75" customHeight="1">
      <c r="B61" s="114"/>
      <c r="C61" s="1261" t="s">
        <v>574</v>
      </c>
      <c r="D61" s="1262"/>
      <c r="E61" s="1263"/>
      <c r="F61" s="115">
        <v>203</v>
      </c>
      <c r="G61" s="115">
        <v>182</v>
      </c>
      <c r="H61" s="116">
        <v>158</v>
      </c>
    </row>
    <row r="62" spans="2:8" ht="45.75" customHeight="1" thickBot="1">
      <c r="B62" s="117"/>
      <c r="C62" s="1264" t="s">
        <v>575</v>
      </c>
      <c r="D62" s="1265"/>
      <c r="E62" s="1266"/>
      <c r="F62" s="118">
        <v>149</v>
      </c>
      <c r="G62" s="118">
        <v>135</v>
      </c>
      <c r="H62" s="119">
        <v>150</v>
      </c>
    </row>
    <row r="63" spans="2:8" ht="52.5" customHeight="1" thickBot="1">
      <c r="B63" s="120"/>
      <c r="C63" s="1267" t="s">
        <v>44</v>
      </c>
      <c r="D63" s="1267"/>
      <c r="E63" s="1268"/>
      <c r="F63" s="121">
        <v>6743</v>
      </c>
      <c r="G63" s="121">
        <v>6369</v>
      </c>
      <c r="H63" s="122">
        <v>5997</v>
      </c>
    </row>
    <row r="64" spans="2:8" ht="15" customHeight="1"/>
    <row r="65" ht="0" hidden="1" customHeight="1"/>
    <row r="66" ht="0" hidden="1" customHeight="1"/>
  </sheetData>
  <sheetProtection algorithmName="SHA-512" hashValue="zJRNriDl0DZsi9Y95PsyyU6FK26kty8vQoGzdZ1LoL8fxRo7Dx7LrXYhZhMv8KAYjMEhSHmqhMpdfe406+9y+g==" saltValue="ibkG8vPYNA/ZuRS8KPKa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42578125" style="365" customWidth="1"/>
    <col min="2" max="107" width="2.42578125" style="365" customWidth="1"/>
    <col min="108" max="108" width="6.140625" style="367" customWidth="1"/>
    <col min="109" max="109" width="5.85546875" style="366" customWidth="1"/>
    <col min="110" max="110" width="19.140625" style="365" hidden="1"/>
    <col min="111" max="115" width="12.5703125" style="365" hidden="1"/>
    <col min="116" max="349" width="8.5703125" style="365" hidden="1"/>
    <col min="350" max="355" width="14.85546875" style="365" hidden="1"/>
    <col min="356" max="357" width="15.85546875" style="365" hidden="1"/>
    <col min="358" max="363" width="16.140625" style="365" hidden="1"/>
    <col min="364" max="364" width="6.140625" style="365" hidden="1"/>
    <col min="365" max="365" width="3" style="365" hidden="1"/>
    <col min="366" max="605" width="8.5703125" style="365" hidden="1"/>
    <col min="606" max="611" width="14.85546875" style="365" hidden="1"/>
    <col min="612" max="613" width="15.85546875" style="365" hidden="1"/>
    <col min="614" max="619" width="16.140625" style="365" hidden="1"/>
    <col min="620" max="620" width="6.140625" style="365" hidden="1"/>
    <col min="621" max="621" width="3" style="365" hidden="1"/>
    <col min="622" max="861" width="8.5703125" style="365" hidden="1"/>
    <col min="862" max="867" width="14.85546875" style="365" hidden="1"/>
    <col min="868" max="869" width="15.85546875" style="365" hidden="1"/>
    <col min="870" max="875" width="16.140625" style="365" hidden="1"/>
    <col min="876" max="876" width="6.140625" style="365" hidden="1"/>
    <col min="877" max="877" width="3" style="365" hidden="1"/>
    <col min="878" max="1117" width="8.5703125" style="365" hidden="1"/>
    <col min="1118" max="1123" width="14.85546875" style="365" hidden="1"/>
    <col min="1124" max="1125" width="15.85546875" style="365" hidden="1"/>
    <col min="1126" max="1131" width="16.140625" style="365" hidden="1"/>
    <col min="1132" max="1132" width="6.140625" style="365" hidden="1"/>
    <col min="1133" max="1133" width="3" style="365" hidden="1"/>
    <col min="1134" max="1373" width="8.5703125" style="365" hidden="1"/>
    <col min="1374" max="1379" width="14.85546875" style="365" hidden="1"/>
    <col min="1380" max="1381" width="15.85546875" style="365" hidden="1"/>
    <col min="1382" max="1387" width="16.140625" style="365" hidden="1"/>
    <col min="1388" max="1388" width="6.140625" style="365" hidden="1"/>
    <col min="1389" max="1389" width="3" style="365" hidden="1"/>
    <col min="1390" max="1629" width="8.5703125" style="365" hidden="1"/>
    <col min="1630" max="1635" width="14.85546875" style="365" hidden="1"/>
    <col min="1636" max="1637" width="15.85546875" style="365" hidden="1"/>
    <col min="1638" max="1643" width="16.140625" style="365" hidden="1"/>
    <col min="1644" max="1644" width="6.140625" style="365" hidden="1"/>
    <col min="1645" max="1645" width="3" style="365" hidden="1"/>
    <col min="1646" max="1885" width="8.5703125" style="365" hidden="1"/>
    <col min="1886" max="1891" width="14.85546875" style="365" hidden="1"/>
    <col min="1892" max="1893" width="15.85546875" style="365" hidden="1"/>
    <col min="1894" max="1899" width="16.140625" style="365" hidden="1"/>
    <col min="1900" max="1900" width="6.140625" style="365" hidden="1"/>
    <col min="1901" max="1901" width="3" style="365" hidden="1"/>
    <col min="1902" max="2141" width="8.5703125" style="365" hidden="1"/>
    <col min="2142" max="2147" width="14.85546875" style="365" hidden="1"/>
    <col min="2148" max="2149" width="15.85546875" style="365" hidden="1"/>
    <col min="2150" max="2155" width="16.140625" style="365" hidden="1"/>
    <col min="2156" max="2156" width="6.140625" style="365" hidden="1"/>
    <col min="2157" max="2157" width="3" style="365" hidden="1"/>
    <col min="2158" max="2397" width="8.5703125" style="365" hidden="1"/>
    <col min="2398" max="2403" width="14.85546875" style="365" hidden="1"/>
    <col min="2404" max="2405" width="15.85546875" style="365" hidden="1"/>
    <col min="2406" max="2411" width="16.140625" style="365" hidden="1"/>
    <col min="2412" max="2412" width="6.140625" style="365" hidden="1"/>
    <col min="2413" max="2413" width="3" style="365" hidden="1"/>
    <col min="2414" max="2653" width="8.5703125" style="365" hidden="1"/>
    <col min="2654" max="2659" width="14.85546875" style="365" hidden="1"/>
    <col min="2660" max="2661" width="15.85546875" style="365" hidden="1"/>
    <col min="2662" max="2667" width="16.140625" style="365" hidden="1"/>
    <col min="2668" max="2668" width="6.140625" style="365" hidden="1"/>
    <col min="2669" max="2669" width="3" style="365" hidden="1"/>
    <col min="2670" max="2909" width="8.5703125" style="365" hidden="1"/>
    <col min="2910" max="2915" width="14.85546875" style="365" hidden="1"/>
    <col min="2916" max="2917" width="15.85546875" style="365" hidden="1"/>
    <col min="2918" max="2923" width="16.140625" style="365" hidden="1"/>
    <col min="2924" max="2924" width="6.140625" style="365" hidden="1"/>
    <col min="2925" max="2925" width="3" style="365" hidden="1"/>
    <col min="2926" max="3165" width="8.5703125" style="365" hidden="1"/>
    <col min="3166" max="3171" width="14.85546875" style="365" hidden="1"/>
    <col min="3172" max="3173" width="15.85546875" style="365" hidden="1"/>
    <col min="3174" max="3179" width="16.140625" style="365" hidden="1"/>
    <col min="3180" max="3180" width="6.140625" style="365" hidden="1"/>
    <col min="3181" max="3181" width="3" style="365" hidden="1"/>
    <col min="3182" max="3421" width="8.5703125" style="365" hidden="1"/>
    <col min="3422" max="3427" width="14.85546875" style="365" hidden="1"/>
    <col min="3428" max="3429" width="15.85546875" style="365" hidden="1"/>
    <col min="3430" max="3435" width="16.140625" style="365" hidden="1"/>
    <col min="3436" max="3436" width="6.140625" style="365" hidden="1"/>
    <col min="3437" max="3437" width="3" style="365" hidden="1"/>
    <col min="3438" max="3677" width="8.5703125" style="365" hidden="1"/>
    <col min="3678" max="3683" width="14.85546875" style="365" hidden="1"/>
    <col min="3684" max="3685" width="15.85546875" style="365" hidden="1"/>
    <col min="3686" max="3691" width="16.140625" style="365" hidden="1"/>
    <col min="3692" max="3692" width="6.140625" style="365" hidden="1"/>
    <col min="3693" max="3693" width="3" style="365" hidden="1"/>
    <col min="3694" max="3933" width="8.5703125" style="365" hidden="1"/>
    <col min="3934" max="3939" width="14.85546875" style="365" hidden="1"/>
    <col min="3940" max="3941" width="15.85546875" style="365" hidden="1"/>
    <col min="3942" max="3947" width="16.140625" style="365" hidden="1"/>
    <col min="3948" max="3948" width="6.140625" style="365" hidden="1"/>
    <col min="3949" max="3949" width="3" style="365" hidden="1"/>
    <col min="3950" max="4189" width="8.5703125" style="365" hidden="1"/>
    <col min="4190" max="4195" width="14.85546875" style="365" hidden="1"/>
    <col min="4196" max="4197" width="15.85546875" style="365" hidden="1"/>
    <col min="4198" max="4203" width="16.140625" style="365" hidden="1"/>
    <col min="4204" max="4204" width="6.140625" style="365" hidden="1"/>
    <col min="4205" max="4205" width="3" style="365" hidden="1"/>
    <col min="4206" max="4445" width="8.5703125" style="365" hidden="1"/>
    <col min="4446" max="4451" width="14.85546875" style="365" hidden="1"/>
    <col min="4452" max="4453" width="15.85546875" style="365" hidden="1"/>
    <col min="4454" max="4459" width="16.140625" style="365" hidden="1"/>
    <col min="4460" max="4460" width="6.140625" style="365" hidden="1"/>
    <col min="4461" max="4461" width="3" style="365" hidden="1"/>
    <col min="4462" max="4701" width="8.5703125" style="365" hidden="1"/>
    <col min="4702" max="4707" width="14.85546875" style="365" hidden="1"/>
    <col min="4708" max="4709" width="15.85546875" style="365" hidden="1"/>
    <col min="4710" max="4715" width="16.140625" style="365" hidden="1"/>
    <col min="4716" max="4716" width="6.140625" style="365" hidden="1"/>
    <col min="4717" max="4717" width="3" style="365" hidden="1"/>
    <col min="4718" max="4957" width="8.5703125" style="365" hidden="1"/>
    <col min="4958" max="4963" width="14.85546875" style="365" hidden="1"/>
    <col min="4964" max="4965" width="15.85546875" style="365" hidden="1"/>
    <col min="4966" max="4971" width="16.140625" style="365" hidden="1"/>
    <col min="4972" max="4972" width="6.140625" style="365" hidden="1"/>
    <col min="4973" max="4973" width="3" style="365" hidden="1"/>
    <col min="4974" max="5213" width="8.5703125" style="365" hidden="1"/>
    <col min="5214" max="5219" width="14.85546875" style="365" hidden="1"/>
    <col min="5220" max="5221" width="15.85546875" style="365" hidden="1"/>
    <col min="5222" max="5227" width="16.140625" style="365" hidden="1"/>
    <col min="5228" max="5228" width="6.140625" style="365" hidden="1"/>
    <col min="5229" max="5229" width="3" style="365" hidden="1"/>
    <col min="5230" max="5469" width="8.5703125" style="365" hidden="1"/>
    <col min="5470" max="5475" width="14.85546875" style="365" hidden="1"/>
    <col min="5476" max="5477" width="15.85546875" style="365" hidden="1"/>
    <col min="5478" max="5483" width="16.140625" style="365" hidden="1"/>
    <col min="5484" max="5484" width="6.140625" style="365" hidden="1"/>
    <col min="5485" max="5485" width="3" style="365" hidden="1"/>
    <col min="5486" max="5725" width="8.5703125" style="365" hidden="1"/>
    <col min="5726" max="5731" width="14.85546875" style="365" hidden="1"/>
    <col min="5732" max="5733" width="15.85546875" style="365" hidden="1"/>
    <col min="5734" max="5739" width="16.140625" style="365" hidden="1"/>
    <col min="5740" max="5740" width="6.140625" style="365" hidden="1"/>
    <col min="5741" max="5741" width="3" style="365" hidden="1"/>
    <col min="5742" max="5981" width="8.5703125" style="365" hidden="1"/>
    <col min="5982" max="5987" width="14.85546875" style="365" hidden="1"/>
    <col min="5988" max="5989" width="15.85546875" style="365" hidden="1"/>
    <col min="5990" max="5995" width="16.140625" style="365" hidden="1"/>
    <col min="5996" max="5996" width="6.140625" style="365" hidden="1"/>
    <col min="5997" max="5997" width="3" style="365" hidden="1"/>
    <col min="5998" max="6237" width="8.5703125" style="365" hidden="1"/>
    <col min="6238" max="6243" width="14.85546875" style="365" hidden="1"/>
    <col min="6244" max="6245" width="15.85546875" style="365" hidden="1"/>
    <col min="6246" max="6251" width="16.140625" style="365" hidden="1"/>
    <col min="6252" max="6252" width="6.140625" style="365" hidden="1"/>
    <col min="6253" max="6253" width="3" style="365" hidden="1"/>
    <col min="6254" max="6493" width="8.5703125" style="365" hidden="1"/>
    <col min="6494" max="6499" width="14.85546875" style="365" hidden="1"/>
    <col min="6500" max="6501" width="15.85546875" style="365" hidden="1"/>
    <col min="6502" max="6507" width="16.140625" style="365" hidden="1"/>
    <col min="6508" max="6508" width="6.140625" style="365" hidden="1"/>
    <col min="6509" max="6509" width="3" style="365" hidden="1"/>
    <col min="6510" max="6749" width="8.5703125" style="365" hidden="1"/>
    <col min="6750" max="6755" width="14.85546875" style="365" hidden="1"/>
    <col min="6756" max="6757" width="15.85546875" style="365" hidden="1"/>
    <col min="6758" max="6763" width="16.140625" style="365" hidden="1"/>
    <col min="6764" max="6764" width="6.140625" style="365" hidden="1"/>
    <col min="6765" max="6765" width="3" style="365" hidden="1"/>
    <col min="6766" max="7005" width="8.5703125" style="365" hidden="1"/>
    <col min="7006" max="7011" width="14.85546875" style="365" hidden="1"/>
    <col min="7012" max="7013" width="15.85546875" style="365" hidden="1"/>
    <col min="7014" max="7019" width="16.140625" style="365" hidden="1"/>
    <col min="7020" max="7020" width="6.140625" style="365" hidden="1"/>
    <col min="7021" max="7021" width="3" style="365" hidden="1"/>
    <col min="7022" max="7261" width="8.5703125" style="365" hidden="1"/>
    <col min="7262" max="7267" width="14.85546875" style="365" hidden="1"/>
    <col min="7268" max="7269" width="15.85546875" style="365" hidden="1"/>
    <col min="7270" max="7275" width="16.140625" style="365" hidden="1"/>
    <col min="7276" max="7276" width="6.140625" style="365" hidden="1"/>
    <col min="7277" max="7277" width="3" style="365" hidden="1"/>
    <col min="7278" max="7517" width="8.5703125" style="365" hidden="1"/>
    <col min="7518" max="7523" width="14.85546875" style="365" hidden="1"/>
    <col min="7524" max="7525" width="15.85546875" style="365" hidden="1"/>
    <col min="7526" max="7531" width="16.140625" style="365" hidden="1"/>
    <col min="7532" max="7532" width="6.140625" style="365" hidden="1"/>
    <col min="7533" max="7533" width="3" style="365" hidden="1"/>
    <col min="7534" max="7773" width="8.5703125" style="365" hidden="1"/>
    <col min="7774" max="7779" width="14.85546875" style="365" hidden="1"/>
    <col min="7780" max="7781" width="15.85546875" style="365" hidden="1"/>
    <col min="7782" max="7787" width="16.140625" style="365" hidden="1"/>
    <col min="7788" max="7788" width="6.140625" style="365" hidden="1"/>
    <col min="7789" max="7789" width="3" style="365" hidden="1"/>
    <col min="7790" max="8029" width="8.5703125" style="365" hidden="1"/>
    <col min="8030" max="8035" width="14.85546875" style="365" hidden="1"/>
    <col min="8036" max="8037" width="15.85546875" style="365" hidden="1"/>
    <col min="8038" max="8043" width="16.140625" style="365" hidden="1"/>
    <col min="8044" max="8044" width="6.140625" style="365" hidden="1"/>
    <col min="8045" max="8045" width="3" style="365" hidden="1"/>
    <col min="8046" max="8285" width="8.5703125" style="365" hidden="1"/>
    <col min="8286" max="8291" width="14.85546875" style="365" hidden="1"/>
    <col min="8292" max="8293" width="15.85546875" style="365" hidden="1"/>
    <col min="8294" max="8299" width="16.140625" style="365" hidden="1"/>
    <col min="8300" max="8300" width="6.140625" style="365" hidden="1"/>
    <col min="8301" max="8301" width="3" style="365" hidden="1"/>
    <col min="8302" max="8541" width="8.5703125" style="365" hidden="1"/>
    <col min="8542" max="8547" width="14.85546875" style="365" hidden="1"/>
    <col min="8548" max="8549" width="15.85546875" style="365" hidden="1"/>
    <col min="8550" max="8555" width="16.140625" style="365" hidden="1"/>
    <col min="8556" max="8556" width="6.140625" style="365" hidden="1"/>
    <col min="8557" max="8557" width="3" style="365" hidden="1"/>
    <col min="8558" max="8797" width="8.5703125" style="365" hidden="1"/>
    <col min="8798" max="8803" width="14.85546875" style="365" hidden="1"/>
    <col min="8804" max="8805" width="15.85546875" style="365" hidden="1"/>
    <col min="8806" max="8811" width="16.140625" style="365" hidden="1"/>
    <col min="8812" max="8812" width="6.140625" style="365" hidden="1"/>
    <col min="8813" max="8813" width="3" style="365" hidden="1"/>
    <col min="8814" max="9053" width="8.5703125" style="365" hidden="1"/>
    <col min="9054" max="9059" width="14.85546875" style="365" hidden="1"/>
    <col min="9060" max="9061" width="15.85546875" style="365" hidden="1"/>
    <col min="9062" max="9067" width="16.140625" style="365" hidden="1"/>
    <col min="9068" max="9068" width="6.140625" style="365" hidden="1"/>
    <col min="9069" max="9069" width="3" style="365" hidden="1"/>
    <col min="9070" max="9309" width="8.5703125" style="365" hidden="1"/>
    <col min="9310" max="9315" width="14.85546875" style="365" hidden="1"/>
    <col min="9316" max="9317" width="15.85546875" style="365" hidden="1"/>
    <col min="9318" max="9323" width="16.140625" style="365" hidden="1"/>
    <col min="9324" max="9324" width="6.140625" style="365" hidden="1"/>
    <col min="9325" max="9325" width="3" style="365" hidden="1"/>
    <col min="9326" max="9565" width="8.5703125" style="365" hidden="1"/>
    <col min="9566" max="9571" width="14.85546875" style="365" hidden="1"/>
    <col min="9572" max="9573" width="15.85546875" style="365" hidden="1"/>
    <col min="9574" max="9579" width="16.140625" style="365" hidden="1"/>
    <col min="9580" max="9580" width="6.140625" style="365" hidden="1"/>
    <col min="9581" max="9581" width="3" style="365" hidden="1"/>
    <col min="9582" max="9821" width="8.5703125" style="365" hidden="1"/>
    <col min="9822" max="9827" width="14.85546875" style="365" hidden="1"/>
    <col min="9828" max="9829" width="15.85546875" style="365" hidden="1"/>
    <col min="9830" max="9835" width="16.140625" style="365" hidden="1"/>
    <col min="9836" max="9836" width="6.140625" style="365" hidden="1"/>
    <col min="9837" max="9837" width="3" style="365" hidden="1"/>
    <col min="9838" max="10077" width="8.5703125" style="365" hidden="1"/>
    <col min="10078" max="10083" width="14.85546875" style="365" hidden="1"/>
    <col min="10084" max="10085" width="15.85546875" style="365" hidden="1"/>
    <col min="10086" max="10091" width="16.140625" style="365" hidden="1"/>
    <col min="10092" max="10092" width="6.140625" style="365" hidden="1"/>
    <col min="10093" max="10093" width="3" style="365" hidden="1"/>
    <col min="10094" max="10333" width="8.5703125" style="365" hidden="1"/>
    <col min="10334" max="10339" width="14.85546875" style="365" hidden="1"/>
    <col min="10340" max="10341" width="15.85546875" style="365" hidden="1"/>
    <col min="10342" max="10347" width="16.140625" style="365" hidden="1"/>
    <col min="10348" max="10348" width="6.140625" style="365" hidden="1"/>
    <col min="10349" max="10349" width="3" style="365" hidden="1"/>
    <col min="10350" max="10589" width="8.5703125" style="365" hidden="1"/>
    <col min="10590" max="10595" width="14.85546875" style="365" hidden="1"/>
    <col min="10596" max="10597" width="15.85546875" style="365" hidden="1"/>
    <col min="10598" max="10603" width="16.140625" style="365" hidden="1"/>
    <col min="10604" max="10604" width="6.140625" style="365" hidden="1"/>
    <col min="10605" max="10605" width="3" style="365" hidden="1"/>
    <col min="10606" max="10845" width="8.5703125" style="365" hidden="1"/>
    <col min="10846" max="10851" width="14.85546875" style="365" hidden="1"/>
    <col min="10852" max="10853" width="15.85546875" style="365" hidden="1"/>
    <col min="10854" max="10859" width="16.140625" style="365" hidden="1"/>
    <col min="10860" max="10860" width="6.140625" style="365" hidden="1"/>
    <col min="10861" max="10861" width="3" style="365" hidden="1"/>
    <col min="10862" max="11101" width="8.5703125" style="365" hidden="1"/>
    <col min="11102" max="11107" width="14.85546875" style="365" hidden="1"/>
    <col min="11108" max="11109" width="15.85546875" style="365" hidden="1"/>
    <col min="11110" max="11115" width="16.140625" style="365" hidden="1"/>
    <col min="11116" max="11116" width="6.140625" style="365" hidden="1"/>
    <col min="11117" max="11117" width="3" style="365" hidden="1"/>
    <col min="11118" max="11357" width="8.5703125" style="365" hidden="1"/>
    <col min="11358" max="11363" width="14.85546875" style="365" hidden="1"/>
    <col min="11364" max="11365" width="15.85546875" style="365" hidden="1"/>
    <col min="11366" max="11371" width="16.140625" style="365" hidden="1"/>
    <col min="11372" max="11372" width="6.140625" style="365" hidden="1"/>
    <col min="11373" max="11373" width="3" style="365" hidden="1"/>
    <col min="11374" max="11613" width="8.5703125" style="365" hidden="1"/>
    <col min="11614" max="11619" width="14.85546875" style="365" hidden="1"/>
    <col min="11620" max="11621" width="15.85546875" style="365" hidden="1"/>
    <col min="11622" max="11627" width="16.140625" style="365" hidden="1"/>
    <col min="11628" max="11628" width="6.140625" style="365" hidden="1"/>
    <col min="11629" max="11629" width="3" style="365" hidden="1"/>
    <col min="11630" max="11869" width="8.5703125" style="365" hidden="1"/>
    <col min="11870" max="11875" width="14.85546875" style="365" hidden="1"/>
    <col min="11876" max="11877" width="15.85546875" style="365" hidden="1"/>
    <col min="11878" max="11883" width="16.140625" style="365" hidden="1"/>
    <col min="11884" max="11884" width="6.140625" style="365" hidden="1"/>
    <col min="11885" max="11885" width="3" style="365" hidden="1"/>
    <col min="11886" max="12125" width="8.5703125" style="365" hidden="1"/>
    <col min="12126" max="12131" width="14.85546875" style="365" hidden="1"/>
    <col min="12132" max="12133" width="15.85546875" style="365" hidden="1"/>
    <col min="12134" max="12139" width="16.140625" style="365" hidden="1"/>
    <col min="12140" max="12140" width="6.140625" style="365" hidden="1"/>
    <col min="12141" max="12141" width="3" style="365" hidden="1"/>
    <col min="12142" max="12381" width="8.5703125" style="365" hidden="1"/>
    <col min="12382" max="12387" width="14.85546875" style="365" hidden="1"/>
    <col min="12388" max="12389" width="15.85546875" style="365" hidden="1"/>
    <col min="12390" max="12395" width="16.140625" style="365" hidden="1"/>
    <col min="12396" max="12396" width="6.140625" style="365" hidden="1"/>
    <col min="12397" max="12397" width="3" style="365" hidden="1"/>
    <col min="12398" max="12637" width="8.5703125" style="365" hidden="1"/>
    <col min="12638" max="12643" width="14.85546875" style="365" hidden="1"/>
    <col min="12644" max="12645" width="15.85546875" style="365" hidden="1"/>
    <col min="12646" max="12651" width="16.140625" style="365" hidden="1"/>
    <col min="12652" max="12652" width="6.140625" style="365" hidden="1"/>
    <col min="12653" max="12653" width="3" style="365" hidden="1"/>
    <col min="12654" max="12893" width="8.5703125" style="365" hidden="1"/>
    <col min="12894" max="12899" width="14.85546875" style="365" hidden="1"/>
    <col min="12900" max="12901" width="15.85546875" style="365" hidden="1"/>
    <col min="12902" max="12907" width="16.140625" style="365" hidden="1"/>
    <col min="12908" max="12908" width="6.140625" style="365" hidden="1"/>
    <col min="12909" max="12909" width="3" style="365" hidden="1"/>
    <col min="12910" max="13149" width="8.5703125" style="365" hidden="1"/>
    <col min="13150" max="13155" width="14.85546875" style="365" hidden="1"/>
    <col min="13156" max="13157" width="15.85546875" style="365" hidden="1"/>
    <col min="13158" max="13163" width="16.140625" style="365" hidden="1"/>
    <col min="13164" max="13164" width="6.140625" style="365" hidden="1"/>
    <col min="13165" max="13165" width="3" style="365" hidden="1"/>
    <col min="13166" max="13405" width="8.5703125" style="365" hidden="1"/>
    <col min="13406" max="13411" width="14.85546875" style="365" hidden="1"/>
    <col min="13412" max="13413" width="15.85546875" style="365" hidden="1"/>
    <col min="13414" max="13419" width="16.140625" style="365" hidden="1"/>
    <col min="13420" max="13420" width="6.140625" style="365" hidden="1"/>
    <col min="13421" max="13421" width="3" style="365" hidden="1"/>
    <col min="13422" max="13661" width="8.5703125" style="365" hidden="1"/>
    <col min="13662" max="13667" width="14.85546875" style="365" hidden="1"/>
    <col min="13668" max="13669" width="15.85546875" style="365" hidden="1"/>
    <col min="13670" max="13675" width="16.140625" style="365" hidden="1"/>
    <col min="13676" max="13676" width="6.140625" style="365" hidden="1"/>
    <col min="13677" max="13677" width="3" style="365" hidden="1"/>
    <col min="13678" max="13917" width="8.5703125" style="365" hidden="1"/>
    <col min="13918" max="13923" width="14.85546875" style="365" hidden="1"/>
    <col min="13924" max="13925" width="15.85546875" style="365" hidden="1"/>
    <col min="13926" max="13931" width="16.140625" style="365" hidden="1"/>
    <col min="13932" max="13932" width="6.140625" style="365" hidden="1"/>
    <col min="13933" max="13933" width="3" style="365" hidden="1"/>
    <col min="13934" max="14173" width="8.5703125" style="365" hidden="1"/>
    <col min="14174" max="14179" width="14.85546875" style="365" hidden="1"/>
    <col min="14180" max="14181" width="15.85546875" style="365" hidden="1"/>
    <col min="14182" max="14187" width="16.140625" style="365" hidden="1"/>
    <col min="14188" max="14188" width="6.140625" style="365" hidden="1"/>
    <col min="14189" max="14189" width="3" style="365" hidden="1"/>
    <col min="14190" max="14429" width="8.5703125" style="365" hidden="1"/>
    <col min="14430" max="14435" width="14.85546875" style="365" hidden="1"/>
    <col min="14436" max="14437" width="15.85546875" style="365" hidden="1"/>
    <col min="14438" max="14443" width="16.140625" style="365" hidden="1"/>
    <col min="14444" max="14444" width="6.140625" style="365" hidden="1"/>
    <col min="14445" max="14445" width="3" style="365" hidden="1"/>
    <col min="14446" max="14685" width="8.5703125" style="365" hidden="1"/>
    <col min="14686" max="14691" width="14.85546875" style="365" hidden="1"/>
    <col min="14692" max="14693" width="15.85546875" style="365" hidden="1"/>
    <col min="14694" max="14699" width="16.140625" style="365" hidden="1"/>
    <col min="14700" max="14700" width="6.140625" style="365" hidden="1"/>
    <col min="14701" max="14701" width="3" style="365" hidden="1"/>
    <col min="14702" max="14941" width="8.5703125" style="365" hidden="1"/>
    <col min="14942" max="14947" width="14.85546875" style="365" hidden="1"/>
    <col min="14948" max="14949" width="15.85546875" style="365" hidden="1"/>
    <col min="14950" max="14955" width="16.140625" style="365" hidden="1"/>
    <col min="14956" max="14956" width="6.140625" style="365" hidden="1"/>
    <col min="14957" max="14957" width="3" style="365" hidden="1"/>
    <col min="14958" max="15197" width="8.5703125" style="365" hidden="1"/>
    <col min="15198" max="15203" width="14.85546875" style="365" hidden="1"/>
    <col min="15204" max="15205" width="15.85546875" style="365" hidden="1"/>
    <col min="15206" max="15211" width="16.140625" style="365" hidden="1"/>
    <col min="15212" max="15212" width="6.140625" style="365" hidden="1"/>
    <col min="15213" max="15213" width="3" style="365" hidden="1"/>
    <col min="15214" max="15453" width="8.5703125" style="365" hidden="1"/>
    <col min="15454" max="15459" width="14.85546875" style="365" hidden="1"/>
    <col min="15460" max="15461" width="15.85546875" style="365" hidden="1"/>
    <col min="15462" max="15467" width="16.140625" style="365" hidden="1"/>
    <col min="15468" max="15468" width="6.140625" style="365" hidden="1"/>
    <col min="15469" max="15469" width="3" style="365" hidden="1"/>
    <col min="15470" max="15709" width="8.5703125" style="365" hidden="1"/>
    <col min="15710" max="15715" width="14.85546875" style="365" hidden="1"/>
    <col min="15716" max="15717" width="15.85546875" style="365" hidden="1"/>
    <col min="15718" max="15723" width="16.140625" style="365" hidden="1"/>
    <col min="15724" max="15724" width="6.140625" style="365" hidden="1"/>
    <col min="15725" max="15725" width="3" style="365" hidden="1"/>
    <col min="15726" max="15965" width="8.5703125" style="365" hidden="1"/>
    <col min="15966" max="15971" width="14.85546875" style="365" hidden="1"/>
    <col min="15972" max="15973" width="15.85546875" style="365" hidden="1"/>
    <col min="15974" max="15979" width="16.140625" style="365" hidden="1"/>
    <col min="15980" max="15980" width="6.140625" style="365" hidden="1"/>
    <col min="15981" max="15981" width="3" style="365" hidden="1"/>
    <col min="15982" max="16221" width="8.5703125" style="365" hidden="1"/>
    <col min="16222" max="16227" width="14.85546875" style="365" hidden="1"/>
    <col min="16228" max="16229" width="15.85546875" style="365" hidden="1"/>
    <col min="16230" max="16235" width="16.140625" style="365" hidden="1"/>
    <col min="16236" max="16236" width="6.140625" style="365" hidden="1"/>
    <col min="16237" max="16237" width="3" style="365" hidden="1"/>
    <col min="16238" max="16384" width="8.57031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599</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595</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7" t="s">
        <v>598</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593</v>
      </c>
    </row>
    <row r="50" spans="1:109" ht="13.5">
      <c r="B50" s="366"/>
      <c r="G50" s="1281"/>
      <c r="H50" s="1281"/>
      <c r="I50" s="1281"/>
      <c r="J50" s="1281"/>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553</v>
      </c>
      <c r="BQ50" s="1277"/>
      <c r="BR50" s="1277"/>
      <c r="BS50" s="1277"/>
      <c r="BT50" s="1277"/>
      <c r="BU50" s="1277"/>
      <c r="BV50" s="1277"/>
      <c r="BW50" s="1277"/>
      <c r="BX50" s="1277" t="s">
        <v>554</v>
      </c>
      <c r="BY50" s="1277"/>
      <c r="BZ50" s="1277"/>
      <c r="CA50" s="1277"/>
      <c r="CB50" s="1277"/>
      <c r="CC50" s="1277"/>
      <c r="CD50" s="1277"/>
      <c r="CE50" s="1277"/>
      <c r="CF50" s="1277" t="s">
        <v>555</v>
      </c>
      <c r="CG50" s="1277"/>
      <c r="CH50" s="1277"/>
      <c r="CI50" s="1277"/>
      <c r="CJ50" s="1277"/>
      <c r="CK50" s="1277"/>
      <c r="CL50" s="1277"/>
      <c r="CM50" s="1277"/>
      <c r="CN50" s="1277" t="s">
        <v>556</v>
      </c>
      <c r="CO50" s="1277"/>
      <c r="CP50" s="1277"/>
      <c r="CQ50" s="1277"/>
      <c r="CR50" s="1277"/>
      <c r="CS50" s="1277"/>
      <c r="CT50" s="1277"/>
      <c r="CU50" s="1277"/>
      <c r="CV50" s="1277" t="s">
        <v>557</v>
      </c>
      <c r="CW50" s="1277"/>
      <c r="CX50" s="1277"/>
      <c r="CY50" s="1277"/>
      <c r="CZ50" s="1277"/>
      <c r="DA50" s="1277"/>
      <c r="DB50" s="1277"/>
      <c r="DC50" s="1277"/>
    </row>
    <row r="51" spans="1:109" ht="13.5" customHeight="1">
      <c r="B51" s="366"/>
      <c r="G51" s="1286"/>
      <c r="H51" s="1286"/>
      <c r="I51" s="1297"/>
      <c r="J51" s="1297"/>
      <c r="K51" s="1282"/>
      <c r="L51" s="1282"/>
      <c r="M51" s="1282"/>
      <c r="N51" s="1282"/>
      <c r="AM51" s="373"/>
      <c r="AN51" s="1278" t="s">
        <v>592</v>
      </c>
      <c r="AO51" s="1278"/>
      <c r="AP51" s="1278"/>
      <c r="AQ51" s="1278"/>
      <c r="AR51" s="1278"/>
      <c r="AS51" s="1278"/>
      <c r="AT51" s="1278"/>
      <c r="AU51" s="1278"/>
      <c r="AV51" s="1278"/>
      <c r="AW51" s="1278"/>
      <c r="AX51" s="1278"/>
      <c r="AY51" s="1278"/>
      <c r="AZ51" s="1278"/>
      <c r="BA51" s="1278"/>
      <c r="BB51" s="1278" t="s">
        <v>590</v>
      </c>
      <c r="BC51" s="1278"/>
      <c r="BD51" s="1278"/>
      <c r="BE51" s="1278"/>
      <c r="BF51" s="1278"/>
      <c r="BG51" s="1278"/>
      <c r="BH51" s="1278"/>
      <c r="BI51" s="1278"/>
      <c r="BJ51" s="1278"/>
      <c r="BK51" s="1278"/>
      <c r="BL51" s="1278"/>
      <c r="BM51" s="1278"/>
      <c r="BN51" s="1278"/>
      <c r="BO51" s="1278"/>
      <c r="BP51" s="1296"/>
      <c r="BQ51" s="1275"/>
      <c r="BR51" s="1275"/>
      <c r="BS51" s="1275"/>
      <c r="BT51" s="1275"/>
      <c r="BU51" s="1275"/>
      <c r="BV51" s="1275"/>
      <c r="BW51" s="1275"/>
      <c r="BX51" s="1296"/>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5">
      <c r="B52" s="366"/>
      <c r="G52" s="1286"/>
      <c r="H52" s="1286"/>
      <c r="I52" s="1297"/>
      <c r="J52" s="1297"/>
      <c r="K52" s="1282"/>
      <c r="L52" s="1282"/>
      <c r="M52" s="1282"/>
      <c r="N52" s="1282"/>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86"/>
      <c r="H53" s="1286"/>
      <c r="I53" s="1281"/>
      <c r="J53" s="1281"/>
      <c r="K53" s="1282"/>
      <c r="L53" s="1282"/>
      <c r="M53" s="1282"/>
      <c r="N53" s="1282"/>
      <c r="AM53" s="373"/>
      <c r="AN53" s="1278"/>
      <c r="AO53" s="1278"/>
      <c r="AP53" s="1278"/>
      <c r="AQ53" s="1278"/>
      <c r="AR53" s="1278"/>
      <c r="AS53" s="1278"/>
      <c r="AT53" s="1278"/>
      <c r="AU53" s="1278"/>
      <c r="AV53" s="1278"/>
      <c r="AW53" s="1278"/>
      <c r="AX53" s="1278"/>
      <c r="AY53" s="1278"/>
      <c r="AZ53" s="1278"/>
      <c r="BA53" s="1278"/>
      <c r="BB53" s="1278" t="s">
        <v>597</v>
      </c>
      <c r="BC53" s="1278"/>
      <c r="BD53" s="1278"/>
      <c r="BE53" s="1278"/>
      <c r="BF53" s="1278"/>
      <c r="BG53" s="1278"/>
      <c r="BH53" s="1278"/>
      <c r="BI53" s="1278"/>
      <c r="BJ53" s="1278"/>
      <c r="BK53" s="1278"/>
      <c r="BL53" s="1278"/>
      <c r="BM53" s="1278"/>
      <c r="BN53" s="1278"/>
      <c r="BO53" s="1278"/>
      <c r="BP53" s="1296"/>
      <c r="BQ53" s="1275"/>
      <c r="BR53" s="1275"/>
      <c r="BS53" s="1275"/>
      <c r="BT53" s="1275"/>
      <c r="BU53" s="1275"/>
      <c r="BV53" s="1275"/>
      <c r="BW53" s="1275"/>
      <c r="BX53" s="1296"/>
      <c r="BY53" s="1275"/>
      <c r="BZ53" s="1275"/>
      <c r="CA53" s="1275"/>
      <c r="CB53" s="1275"/>
      <c r="CC53" s="1275"/>
      <c r="CD53" s="1275"/>
      <c r="CE53" s="1275"/>
      <c r="CF53" s="1275">
        <v>62.4</v>
      </c>
      <c r="CG53" s="1275"/>
      <c r="CH53" s="1275"/>
      <c r="CI53" s="1275"/>
      <c r="CJ53" s="1275"/>
      <c r="CK53" s="1275"/>
      <c r="CL53" s="1275"/>
      <c r="CM53" s="1275"/>
      <c r="CN53" s="1275">
        <v>63.7</v>
      </c>
      <c r="CO53" s="1275"/>
      <c r="CP53" s="1275"/>
      <c r="CQ53" s="1275"/>
      <c r="CR53" s="1275"/>
      <c r="CS53" s="1275"/>
      <c r="CT53" s="1275"/>
      <c r="CU53" s="1275"/>
      <c r="CV53" s="1275">
        <v>64.7</v>
      </c>
      <c r="CW53" s="1275"/>
      <c r="CX53" s="1275"/>
      <c r="CY53" s="1275"/>
      <c r="CZ53" s="1275"/>
      <c r="DA53" s="1275"/>
      <c r="DB53" s="1275"/>
      <c r="DC53" s="1275"/>
    </row>
    <row r="54" spans="1:109" ht="13.5">
      <c r="A54" s="381"/>
      <c r="B54" s="366"/>
      <c r="G54" s="1286"/>
      <c r="H54" s="1286"/>
      <c r="I54" s="1281"/>
      <c r="J54" s="1281"/>
      <c r="K54" s="1282"/>
      <c r="L54" s="1282"/>
      <c r="M54" s="1282"/>
      <c r="N54" s="1282"/>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1"/>
      <c r="H55" s="1281"/>
      <c r="I55" s="1281"/>
      <c r="J55" s="1281"/>
      <c r="K55" s="1282"/>
      <c r="L55" s="1282"/>
      <c r="M55" s="1282"/>
      <c r="N55" s="1282"/>
      <c r="AN55" s="1277" t="s">
        <v>591</v>
      </c>
      <c r="AO55" s="1277"/>
      <c r="AP55" s="1277"/>
      <c r="AQ55" s="1277"/>
      <c r="AR55" s="1277"/>
      <c r="AS55" s="1277"/>
      <c r="AT55" s="1277"/>
      <c r="AU55" s="1277"/>
      <c r="AV55" s="1277"/>
      <c r="AW55" s="1277"/>
      <c r="AX55" s="1277"/>
      <c r="AY55" s="1277"/>
      <c r="AZ55" s="1277"/>
      <c r="BA55" s="1277"/>
      <c r="BB55" s="1278" t="s">
        <v>590</v>
      </c>
      <c r="BC55" s="1278"/>
      <c r="BD55" s="1278"/>
      <c r="BE55" s="1278"/>
      <c r="BF55" s="1278"/>
      <c r="BG55" s="1278"/>
      <c r="BH55" s="1278"/>
      <c r="BI55" s="1278"/>
      <c r="BJ55" s="1278"/>
      <c r="BK55" s="1278"/>
      <c r="BL55" s="1278"/>
      <c r="BM55" s="1278"/>
      <c r="BN55" s="1278"/>
      <c r="BO55" s="1278"/>
      <c r="BP55" s="1296"/>
      <c r="BQ55" s="1275"/>
      <c r="BR55" s="1275"/>
      <c r="BS55" s="1275"/>
      <c r="BT55" s="1275"/>
      <c r="BU55" s="1275"/>
      <c r="BV55" s="1275"/>
      <c r="BW55" s="1275"/>
      <c r="BX55" s="1296"/>
      <c r="BY55" s="1275"/>
      <c r="BZ55" s="1275"/>
      <c r="CA55" s="1275"/>
      <c r="CB55" s="1275"/>
      <c r="CC55" s="1275"/>
      <c r="CD55" s="1275"/>
      <c r="CE55" s="1275"/>
      <c r="CF55" s="1275">
        <v>33.6</v>
      </c>
      <c r="CG55" s="1275"/>
      <c r="CH55" s="1275"/>
      <c r="CI55" s="1275"/>
      <c r="CJ55" s="1275"/>
      <c r="CK55" s="1275"/>
      <c r="CL55" s="1275"/>
      <c r="CM55" s="1275"/>
      <c r="CN55" s="1275">
        <v>35.299999999999997</v>
      </c>
      <c r="CO55" s="1275"/>
      <c r="CP55" s="1275"/>
      <c r="CQ55" s="1275"/>
      <c r="CR55" s="1275"/>
      <c r="CS55" s="1275"/>
      <c r="CT55" s="1275"/>
      <c r="CU55" s="1275"/>
      <c r="CV55" s="1275">
        <v>31.9</v>
      </c>
      <c r="CW55" s="1275"/>
      <c r="CX55" s="1275"/>
      <c r="CY55" s="1275"/>
      <c r="CZ55" s="1275"/>
      <c r="DA55" s="1275"/>
      <c r="DB55" s="1275"/>
      <c r="DC55" s="1275"/>
    </row>
    <row r="56" spans="1:109" ht="13.5">
      <c r="A56" s="381"/>
      <c r="B56" s="366"/>
      <c r="G56" s="1281"/>
      <c r="H56" s="1281"/>
      <c r="I56" s="1281"/>
      <c r="J56" s="1281"/>
      <c r="K56" s="1282"/>
      <c r="L56" s="1282"/>
      <c r="M56" s="1282"/>
      <c r="N56" s="1282"/>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1"/>
      <c r="H57" s="1281"/>
      <c r="I57" s="1279"/>
      <c r="J57" s="1279"/>
      <c r="K57" s="1282"/>
      <c r="L57" s="1282"/>
      <c r="M57" s="1282"/>
      <c r="N57" s="1282"/>
      <c r="AM57" s="365"/>
      <c r="AN57" s="1277"/>
      <c r="AO57" s="1277"/>
      <c r="AP57" s="1277"/>
      <c r="AQ57" s="1277"/>
      <c r="AR57" s="1277"/>
      <c r="AS57" s="1277"/>
      <c r="AT57" s="1277"/>
      <c r="AU57" s="1277"/>
      <c r="AV57" s="1277"/>
      <c r="AW57" s="1277"/>
      <c r="AX57" s="1277"/>
      <c r="AY57" s="1277"/>
      <c r="AZ57" s="1277"/>
      <c r="BA57" s="1277"/>
      <c r="BB57" s="1278" t="s">
        <v>597</v>
      </c>
      <c r="BC57" s="1278"/>
      <c r="BD57" s="1278"/>
      <c r="BE57" s="1278"/>
      <c r="BF57" s="1278"/>
      <c r="BG57" s="1278"/>
      <c r="BH57" s="1278"/>
      <c r="BI57" s="1278"/>
      <c r="BJ57" s="1278"/>
      <c r="BK57" s="1278"/>
      <c r="BL57" s="1278"/>
      <c r="BM57" s="1278"/>
      <c r="BN57" s="1278"/>
      <c r="BO57" s="1278"/>
      <c r="BP57" s="1296"/>
      <c r="BQ57" s="1275"/>
      <c r="BR57" s="1275"/>
      <c r="BS57" s="1275"/>
      <c r="BT57" s="1275"/>
      <c r="BU57" s="1275"/>
      <c r="BV57" s="1275"/>
      <c r="BW57" s="1275"/>
      <c r="BX57" s="1296"/>
      <c r="BY57" s="1275"/>
      <c r="BZ57" s="1275"/>
      <c r="CA57" s="1275"/>
      <c r="CB57" s="1275"/>
      <c r="CC57" s="1275"/>
      <c r="CD57" s="1275"/>
      <c r="CE57" s="1275"/>
      <c r="CF57" s="1275">
        <v>56.8</v>
      </c>
      <c r="CG57" s="1275"/>
      <c r="CH57" s="1275"/>
      <c r="CI57" s="1275"/>
      <c r="CJ57" s="1275"/>
      <c r="CK57" s="1275"/>
      <c r="CL57" s="1275"/>
      <c r="CM57" s="1275"/>
      <c r="CN57" s="1275">
        <v>60.4</v>
      </c>
      <c r="CO57" s="1275"/>
      <c r="CP57" s="1275"/>
      <c r="CQ57" s="1275"/>
      <c r="CR57" s="1275"/>
      <c r="CS57" s="1275"/>
      <c r="CT57" s="1275"/>
      <c r="CU57" s="1275"/>
      <c r="CV57" s="1275">
        <v>60.8</v>
      </c>
      <c r="CW57" s="1275"/>
      <c r="CX57" s="1275"/>
      <c r="CY57" s="1275"/>
      <c r="CZ57" s="1275"/>
      <c r="DA57" s="1275"/>
      <c r="DB57" s="1275"/>
      <c r="DC57" s="1275"/>
      <c r="DD57" s="392"/>
      <c r="DE57" s="387"/>
    </row>
    <row r="58" spans="1:109" s="381" customFormat="1" ht="13.5">
      <c r="A58" s="365"/>
      <c r="B58" s="387"/>
      <c r="G58" s="1281"/>
      <c r="H58" s="1281"/>
      <c r="I58" s="1279"/>
      <c r="J58" s="1279"/>
      <c r="K58" s="1282"/>
      <c r="L58" s="1282"/>
      <c r="M58" s="1282"/>
      <c r="N58" s="1282"/>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596</v>
      </c>
    </row>
    <row r="64" spans="1:109" ht="13.5">
      <c r="B64" s="366"/>
      <c r="G64" s="382"/>
      <c r="I64" s="384"/>
      <c r="J64" s="384"/>
      <c r="K64" s="384"/>
      <c r="L64" s="384"/>
      <c r="M64" s="384"/>
      <c r="N64" s="383"/>
      <c r="AM64" s="382"/>
      <c r="AN64" s="382" t="s">
        <v>595</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7" t="s">
        <v>594</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593</v>
      </c>
    </row>
    <row r="72" spans="2:107" ht="13.5">
      <c r="B72" s="366"/>
      <c r="G72" s="1281"/>
      <c r="H72" s="1281"/>
      <c r="I72" s="1281"/>
      <c r="J72" s="1281"/>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553</v>
      </c>
      <c r="BQ72" s="1277"/>
      <c r="BR72" s="1277"/>
      <c r="BS72" s="1277"/>
      <c r="BT72" s="1277"/>
      <c r="BU72" s="1277"/>
      <c r="BV72" s="1277"/>
      <c r="BW72" s="1277"/>
      <c r="BX72" s="1277" t="s">
        <v>554</v>
      </c>
      <c r="BY72" s="1277"/>
      <c r="BZ72" s="1277"/>
      <c r="CA72" s="1277"/>
      <c r="CB72" s="1277"/>
      <c r="CC72" s="1277"/>
      <c r="CD72" s="1277"/>
      <c r="CE72" s="1277"/>
      <c r="CF72" s="1277" t="s">
        <v>555</v>
      </c>
      <c r="CG72" s="1277"/>
      <c r="CH72" s="1277"/>
      <c r="CI72" s="1277"/>
      <c r="CJ72" s="1277"/>
      <c r="CK72" s="1277"/>
      <c r="CL72" s="1277"/>
      <c r="CM72" s="1277"/>
      <c r="CN72" s="1277" t="s">
        <v>556</v>
      </c>
      <c r="CO72" s="1277"/>
      <c r="CP72" s="1277"/>
      <c r="CQ72" s="1277"/>
      <c r="CR72" s="1277"/>
      <c r="CS72" s="1277"/>
      <c r="CT72" s="1277"/>
      <c r="CU72" s="1277"/>
      <c r="CV72" s="1277" t="s">
        <v>557</v>
      </c>
      <c r="CW72" s="1277"/>
      <c r="CX72" s="1277"/>
      <c r="CY72" s="1277"/>
      <c r="CZ72" s="1277"/>
      <c r="DA72" s="1277"/>
      <c r="DB72" s="1277"/>
      <c r="DC72" s="1277"/>
    </row>
    <row r="73" spans="2:107" ht="13.5">
      <c r="B73" s="366"/>
      <c r="G73" s="1286"/>
      <c r="H73" s="1286"/>
      <c r="I73" s="1286"/>
      <c r="J73" s="1286"/>
      <c r="K73" s="1276"/>
      <c r="L73" s="1276"/>
      <c r="M73" s="1276"/>
      <c r="N73" s="1276"/>
      <c r="AM73" s="373"/>
      <c r="AN73" s="1278" t="s">
        <v>592</v>
      </c>
      <c r="AO73" s="1278"/>
      <c r="AP73" s="1278"/>
      <c r="AQ73" s="1278"/>
      <c r="AR73" s="1278"/>
      <c r="AS73" s="1278"/>
      <c r="AT73" s="1278"/>
      <c r="AU73" s="1278"/>
      <c r="AV73" s="1278"/>
      <c r="AW73" s="1278"/>
      <c r="AX73" s="1278"/>
      <c r="AY73" s="1278"/>
      <c r="AZ73" s="1278"/>
      <c r="BA73" s="1278"/>
      <c r="BB73" s="1278" t="s">
        <v>590</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86"/>
      <c r="H75" s="1286"/>
      <c r="I75" s="1281"/>
      <c r="J75" s="1281"/>
      <c r="K75" s="1282"/>
      <c r="L75" s="1282"/>
      <c r="M75" s="1282"/>
      <c r="N75" s="1282"/>
      <c r="AM75" s="373"/>
      <c r="AN75" s="1278"/>
      <c r="AO75" s="1278"/>
      <c r="AP75" s="1278"/>
      <c r="AQ75" s="1278"/>
      <c r="AR75" s="1278"/>
      <c r="AS75" s="1278"/>
      <c r="AT75" s="1278"/>
      <c r="AU75" s="1278"/>
      <c r="AV75" s="1278"/>
      <c r="AW75" s="1278"/>
      <c r="AX75" s="1278"/>
      <c r="AY75" s="1278"/>
      <c r="AZ75" s="1278"/>
      <c r="BA75" s="1278"/>
      <c r="BB75" s="1278" t="s">
        <v>589</v>
      </c>
      <c r="BC75" s="1278"/>
      <c r="BD75" s="1278"/>
      <c r="BE75" s="1278"/>
      <c r="BF75" s="1278"/>
      <c r="BG75" s="1278"/>
      <c r="BH75" s="1278"/>
      <c r="BI75" s="1278"/>
      <c r="BJ75" s="1278"/>
      <c r="BK75" s="1278"/>
      <c r="BL75" s="1278"/>
      <c r="BM75" s="1278"/>
      <c r="BN75" s="1278"/>
      <c r="BO75" s="1278"/>
      <c r="BP75" s="1275">
        <v>5.5</v>
      </c>
      <c r="BQ75" s="1275"/>
      <c r="BR75" s="1275"/>
      <c r="BS75" s="1275"/>
      <c r="BT75" s="1275"/>
      <c r="BU75" s="1275"/>
      <c r="BV75" s="1275"/>
      <c r="BW75" s="1275"/>
      <c r="BX75" s="1275">
        <v>4.9000000000000004</v>
      </c>
      <c r="BY75" s="1275"/>
      <c r="BZ75" s="1275"/>
      <c r="CA75" s="1275"/>
      <c r="CB75" s="1275"/>
      <c r="CC75" s="1275"/>
      <c r="CD75" s="1275"/>
      <c r="CE75" s="1275"/>
      <c r="CF75" s="1275">
        <v>4.5999999999999996</v>
      </c>
      <c r="CG75" s="1275"/>
      <c r="CH75" s="1275"/>
      <c r="CI75" s="1275"/>
      <c r="CJ75" s="1275"/>
      <c r="CK75" s="1275"/>
      <c r="CL75" s="1275"/>
      <c r="CM75" s="1275"/>
      <c r="CN75" s="1275">
        <v>4.5999999999999996</v>
      </c>
      <c r="CO75" s="1275"/>
      <c r="CP75" s="1275"/>
      <c r="CQ75" s="1275"/>
      <c r="CR75" s="1275"/>
      <c r="CS75" s="1275"/>
      <c r="CT75" s="1275"/>
      <c r="CU75" s="1275"/>
      <c r="CV75" s="1275">
        <v>4.0999999999999996</v>
      </c>
      <c r="CW75" s="1275"/>
      <c r="CX75" s="1275"/>
      <c r="CY75" s="1275"/>
      <c r="CZ75" s="1275"/>
      <c r="DA75" s="1275"/>
      <c r="DB75" s="1275"/>
      <c r="DC75" s="1275"/>
    </row>
    <row r="76" spans="2:107" ht="13.5">
      <c r="B76" s="366"/>
      <c r="G76" s="1286"/>
      <c r="H76" s="1286"/>
      <c r="I76" s="1281"/>
      <c r="J76" s="1281"/>
      <c r="K76" s="1282"/>
      <c r="L76" s="1282"/>
      <c r="M76" s="1282"/>
      <c r="N76" s="1282"/>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1"/>
      <c r="H77" s="1281"/>
      <c r="I77" s="1281"/>
      <c r="J77" s="1281"/>
      <c r="K77" s="1276"/>
      <c r="L77" s="1276"/>
      <c r="M77" s="1276"/>
      <c r="N77" s="1276"/>
      <c r="AN77" s="1277" t="s">
        <v>591</v>
      </c>
      <c r="AO77" s="1277"/>
      <c r="AP77" s="1277"/>
      <c r="AQ77" s="1277"/>
      <c r="AR77" s="1277"/>
      <c r="AS77" s="1277"/>
      <c r="AT77" s="1277"/>
      <c r="AU77" s="1277"/>
      <c r="AV77" s="1277"/>
      <c r="AW77" s="1277"/>
      <c r="AX77" s="1277"/>
      <c r="AY77" s="1277"/>
      <c r="AZ77" s="1277"/>
      <c r="BA77" s="1277"/>
      <c r="BB77" s="1278" t="s">
        <v>590</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33.6</v>
      </c>
      <c r="CG77" s="1275"/>
      <c r="CH77" s="1275"/>
      <c r="CI77" s="1275"/>
      <c r="CJ77" s="1275"/>
      <c r="CK77" s="1275"/>
      <c r="CL77" s="1275"/>
      <c r="CM77" s="1275"/>
      <c r="CN77" s="1275">
        <v>35.299999999999997</v>
      </c>
      <c r="CO77" s="1275"/>
      <c r="CP77" s="1275"/>
      <c r="CQ77" s="1275"/>
      <c r="CR77" s="1275"/>
      <c r="CS77" s="1275"/>
      <c r="CT77" s="1275"/>
      <c r="CU77" s="1275"/>
      <c r="CV77" s="1275">
        <v>31.9</v>
      </c>
      <c r="CW77" s="1275"/>
      <c r="CX77" s="1275"/>
      <c r="CY77" s="1275"/>
      <c r="CZ77" s="1275"/>
      <c r="DA77" s="1275"/>
      <c r="DB77" s="1275"/>
      <c r="DC77" s="1275"/>
    </row>
    <row r="78" spans="2:107" ht="13.5">
      <c r="B78" s="366"/>
      <c r="G78" s="1281"/>
      <c r="H78" s="1281"/>
      <c r="I78" s="1281"/>
      <c r="J78" s="1281"/>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1"/>
      <c r="H79" s="1281"/>
      <c r="I79" s="1279"/>
      <c r="J79" s="1279"/>
      <c r="K79" s="1280"/>
      <c r="L79" s="1280"/>
      <c r="M79" s="1280"/>
      <c r="N79" s="1280"/>
      <c r="AN79" s="1277"/>
      <c r="AO79" s="1277"/>
      <c r="AP79" s="1277"/>
      <c r="AQ79" s="1277"/>
      <c r="AR79" s="1277"/>
      <c r="AS79" s="1277"/>
      <c r="AT79" s="1277"/>
      <c r="AU79" s="1277"/>
      <c r="AV79" s="1277"/>
      <c r="AW79" s="1277"/>
      <c r="AX79" s="1277"/>
      <c r="AY79" s="1277"/>
      <c r="AZ79" s="1277"/>
      <c r="BA79" s="1277"/>
      <c r="BB79" s="1278" t="s">
        <v>589</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7</v>
      </c>
      <c r="CG79" s="1275"/>
      <c r="CH79" s="1275"/>
      <c r="CI79" s="1275"/>
      <c r="CJ79" s="1275"/>
      <c r="CK79" s="1275"/>
      <c r="CL79" s="1275"/>
      <c r="CM79" s="1275"/>
      <c r="CN79" s="1275">
        <v>6.9</v>
      </c>
      <c r="CO79" s="1275"/>
      <c r="CP79" s="1275"/>
      <c r="CQ79" s="1275"/>
      <c r="CR79" s="1275"/>
      <c r="CS79" s="1275"/>
      <c r="CT79" s="1275"/>
      <c r="CU79" s="1275"/>
      <c r="CV79" s="1275">
        <v>6.6</v>
      </c>
      <c r="CW79" s="1275"/>
      <c r="CX79" s="1275"/>
      <c r="CY79" s="1275"/>
      <c r="CZ79" s="1275"/>
      <c r="DA79" s="1275"/>
      <c r="DB79" s="1275"/>
      <c r="DC79" s="1275"/>
    </row>
    <row r="80" spans="2:107" ht="13.5">
      <c r="B80" s="366"/>
      <c r="G80" s="1281"/>
      <c r="H80" s="1281"/>
      <c r="I80" s="1279"/>
      <c r="J80" s="1279"/>
      <c r="K80" s="1280"/>
      <c r="L80" s="1280"/>
      <c r="M80" s="1280"/>
      <c r="N80" s="1280"/>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Q+uhHg6BdGufaEIi6Iha9LnrUtw8El4prDVYGc8t3SirknIvr1lq9vJPqYxNjVGuW1OGbKKlGIlL70y+yJb4w==" saltValue="9YeHWEtzocwPawY5Q6KVKg=="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qLf1QhK76gHFFX1u8xfZRg9FZEUkRXvhZ8LRKuLBvC3/YhCUlqlybD1N7JEfX186mmxxa9NJ96sEGiHFzJo7w==" saltValue="0oaGIH9W+5TDzN8/TVVb3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oFzNJJOuKrfkAFQE9o1FetsFYtwgkUY8+xTJJ9qjFm0BNZ7AaguPAmM3DzWJP3zpaIZSoy+xQ4/uXMF5U5n1w==" saltValue="nJ5xATgok2oyPFrRUkSb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29" customWidth="1"/>
    <col min="2" max="8" width="13.42578125" style="129" customWidth="1"/>
    <col min="9" max="16384" width="11.140625" style="129"/>
  </cols>
  <sheetData>
    <row r="1" spans="1:8">
      <c r="A1" s="123"/>
      <c r="B1" s="124"/>
      <c r="C1" s="125"/>
      <c r="D1" s="126"/>
      <c r="E1" s="127"/>
      <c r="F1" s="127"/>
      <c r="G1" s="127"/>
      <c r="H1" s="128"/>
    </row>
    <row r="2" spans="1:8">
      <c r="A2" s="130"/>
      <c r="B2" s="131"/>
      <c r="C2" s="132"/>
      <c r="D2" s="133" t="s">
        <v>45</v>
      </c>
      <c r="E2" s="134"/>
      <c r="F2" s="135" t="s">
        <v>550</v>
      </c>
      <c r="G2" s="136"/>
      <c r="H2" s="137"/>
    </row>
    <row r="3" spans="1:8">
      <c r="A3" s="133" t="s">
        <v>543</v>
      </c>
      <c r="B3" s="138"/>
      <c r="C3" s="139"/>
      <c r="D3" s="140">
        <v>51709</v>
      </c>
      <c r="E3" s="141"/>
      <c r="F3" s="142">
        <v>63956</v>
      </c>
      <c r="G3" s="143"/>
      <c r="H3" s="144"/>
    </row>
    <row r="4" spans="1:8">
      <c r="A4" s="145"/>
      <c r="B4" s="146"/>
      <c r="C4" s="147"/>
      <c r="D4" s="148">
        <v>34802</v>
      </c>
      <c r="E4" s="149"/>
      <c r="F4" s="150">
        <v>29239</v>
      </c>
      <c r="G4" s="151"/>
      <c r="H4" s="152"/>
    </row>
    <row r="5" spans="1:8">
      <c r="A5" s="133" t="s">
        <v>545</v>
      </c>
      <c r="B5" s="138"/>
      <c r="C5" s="139"/>
      <c r="D5" s="140">
        <v>59394</v>
      </c>
      <c r="E5" s="141"/>
      <c r="F5" s="142">
        <v>66255</v>
      </c>
      <c r="G5" s="143"/>
      <c r="H5" s="144"/>
    </row>
    <row r="6" spans="1:8">
      <c r="A6" s="145"/>
      <c r="B6" s="146"/>
      <c r="C6" s="147"/>
      <c r="D6" s="148">
        <v>24791</v>
      </c>
      <c r="E6" s="149"/>
      <c r="F6" s="150">
        <v>31822</v>
      </c>
      <c r="G6" s="151"/>
      <c r="H6" s="152"/>
    </row>
    <row r="7" spans="1:8">
      <c r="A7" s="133" t="s">
        <v>546</v>
      </c>
      <c r="B7" s="138"/>
      <c r="C7" s="139"/>
      <c r="D7" s="140">
        <v>41980</v>
      </c>
      <c r="E7" s="141"/>
      <c r="F7" s="142">
        <v>47278</v>
      </c>
      <c r="G7" s="143"/>
      <c r="H7" s="144"/>
    </row>
    <row r="8" spans="1:8">
      <c r="A8" s="145"/>
      <c r="B8" s="146"/>
      <c r="C8" s="147"/>
      <c r="D8" s="148">
        <v>21917</v>
      </c>
      <c r="E8" s="149"/>
      <c r="F8" s="150">
        <v>24096</v>
      </c>
      <c r="G8" s="151"/>
      <c r="H8" s="152"/>
    </row>
    <row r="9" spans="1:8">
      <c r="A9" s="133" t="s">
        <v>547</v>
      </c>
      <c r="B9" s="138"/>
      <c r="C9" s="139"/>
      <c r="D9" s="140">
        <v>32893</v>
      </c>
      <c r="E9" s="141"/>
      <c r="F9" s="142">
        <v>44504</v>
      </c>
      <c r="G9" s="143"/>
      <c r="H9" s="144"/>
    </row>
    <row r="10" spans="1:8">
      <c r="A10" s="145"/>
      <c r="B10" s="146"/>
      <c r="C10" s="147"/>
      <c r="D10" s="148">
        <v>26257</v>
      </c>
      <c r="E10" s="149"/>
      <c r="F10" s="150">
        <v>25876</v>
      </c>
      <c r="G10" s="151"/>
      <c r="H10" s="152"/>
    </row>
    <row r="11" spans="1:8">
      <c r="A11" s="133" t="s">
        <v>548</v>
      </c>
      <c r="B11" s="138"/>
      <c r="C11" s="139"/>
      <c r="D11" s="140">
        <v>41981</v>
      </c>
      <c r="E11" s="141"/>
      <c r="F11" s="142">
        <v>47820</v>
      </c>
      <c r="G11" s="143"/>
      <c r="H11" s="144"/>
    </row>
    <row r="12" spans="1:8">
      <c r="A12" s="145"/>
      <c r="B12" s="146"/>
      <c r="C12" s="153"/>
      <c r="D12" s="148">
        <v>36049</v>
      </c>
      <c r="E12" s="149"/>
      <c r="F12" s="150">
        <v>25855</v>
      </c>
      <c r="G12" s="151"/>
      <c r="H12" s="152"/>
    </row>
    <row r="13" spans="1:8">
      <c r="A13" s="133"/>
      <c r="B13" s="138"/>
      <c r="C13" s="154"/>
      <c r="D13" s="155">
        <v>45591</v>
      </c>
      <c r="E13" s="156"/>
      <c r="F13" s="157">
        <v>53963</v>
      </c>
      <c r="G13" s="158"/>
      <c r="H13" s="144"/>
    </row>
    <row r="14" spans="1:8">
      <c r="A14" s="145"/>
      <c r="B14" s="146"/>
      <c r="C14" s="147"/>
      <c r="D14" s="148">
        <v>28763</v>
      </c>
      <c r="E14" s="149"/>
      <c r="F14" s="150">
        <v>27378</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3.36</v>
      </c>
      <c r="C19" s="159">
        <f>ROUND(VALUE(SUBSTITUTE(実質収支比率等に係る経年分析!G$48,"▲","-")),2)</f>
        <v>2.63</v>
      </c>
      <c r="D19" s="159">
        <f>ROUND(VALUE(SUBSTITUTE(実質収支比率等に係る経年分析!H$48,"▲","-")),2)</f>
        <v>3.63</v>
      </c>
      <c r="E19" s="159">
        <f>ROUND(VALUE(SUBSTITUTE(実質収支比率等に係る経年分析!I$48,"▲","-")),2)</f>
        <v>1.51</v>
      </c>
      <c r="F19" s="159">
        <f>ROUND(VALUE(SUBSTITUTE(実質収支比率等に係る経年分析!J$48,"▲","-")),2)</f>
        <v>2.4900000000000002</v>
      </c>
    </row>
    <row r="20" spans="1:11">
      <c r="A20" s="159" t="s">
        <v>48</v>
      </c>
      <c r="B20" s="159">
        <f>ROUND(VALUE(SUBSTITUTE(実質収支比率等に係る経年分析!F$47,"▲","-")),2)</f>
        <v>11.75</v>
      </c>
      <c r="C20" s="159">
        <f>ROUND(VALUE(SUBSTITUTE(実質収支比率等に係る経年分析!G$47,"▲","-")),2)</f>
        <v>11.6</v>
      </c>
      <c r="D20" s="159">
        <f>ROUND(VALUE(SUBSTITUTE(実質収支比率等に係る経年分析!H$47,"▲","-")),2)</f>
        <v>11.92</v>
      </c>
      <c r="E20" s="159">
        <f>ROUND(VALUE(SUBSTITUTE(実質収支比率等に係る経年分析!I$47,"▲","-")),2)</f>
        <v>10.37</v>
      </c>
      <c r="F20" s="159">
        <f>ROUND(VALUE(SUBSTITUTE(実質収支比率等に係る経年分析!J$47,"▲","-")),2)</f>
        <v>9.07</v>
      </c>
    </row>
    <row r="21" spans="1:11">
      <c r="A21" s="159" t="s">
        <v>49</v>
      </c>
      <c r="B21" s="159">
        <f>IF(ISNUMBER(VALUE(SUBSTITUTE(実質収支比率等に係る経年分析!F$49,"▲","-"))),ROUND(VALUE(SUBSTITUTE(実質収支比率等に係る経年分析!F$49,"▲","-")),2),NA())</f>
        <v>2.58</v>
      </c>
      <c r="C21" s="159">
        <f>IF(ISNUMBER(VALUE(SUBSTITUTE(実質収支比率等に係る経年分析!G$49,"▲","-"))),ROUND(VALUE(SUBSTITUTE(実質収支比率等に係る経年分析!G$49,"▲","-")),2),NA())</f>
        <v>-0.84</v>
      </c>
      <c r="D21" s="159">
        <f>IF(ISNUMBER(VALUE(SUBSTITUTE(実質収支比率等に係る経年分析!H$49,"▲","-"))),ROUND(VALUE(SUBSTITUTE(実質収支比率等に係る経年分析!H$49,"▲","-")),2),NA())</f>
        <v>1.67</v>
      </c>
      <c r="E21" s="159">
        <f>IF(ISNUMBER(VALUE(SUBSTITUTE(実質収支比率等に係る経年分析!I$49,"▲","-"))),ROUND(VALUE(SUBSTITUTE(実質収支比率等に係る経年分析!I$49,"▲","-")),2),NA())</f>
        <v>-3.38</v>
      </c>
      <c r="F21" s="159">
        <f>IF(ISNUMBER(VALUE(SUBSTITUTE(実質収支比率等に係る経年分析!J$49,"▲","-"))),ROUND(VALUE(SUBSTITUTE(実質収支比率等に係る経年分析!J$49,"▲","-")),2),NA())</f>
        <v>-0.34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休日応急診療所特別会計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0.88</v>
      </c>
    </row>
    <row r="33" spans="1:16">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1.24</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2.62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3.62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2.4900000000000002</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30.87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31.22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31.27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31.58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29.63</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2571</v>
      </c>
      <c r="E42" s="161"/>
      <c r="F42" s="161"/>
      <c r="G42" s="161">
        <f>'実質公債費比率（分子）の構造'!L$52</f>
        <v>2635</v>
      </c>
      <c r="H42" s="161"/>
      <c r="I42" s="161"/>
      <c r="J42" s="161">
        <f>'実質公債費比率（分子）の構造'!M$52</f>
        <v>2623</v>
      </c>
      <c r="K42" s="161"/>
      <c r="L42" s="161"/>
      <c r="M42" s="161">
        <f>'実質公債費比率（分子）の構造'!N$52</f>
        <v>2591</v>
      </c>
      <c r="N42" s="161"/>
      <c r="O42" s="161"/>
      <c r="P42" s="161">
        <f>'実質公債費比率（分子）の構造'!O$52</f>
        <v>2635</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7</v>
      </c>
      <c r="C44" s="161"/>
      <c r="D44" s="161"/>
      <c r="E44" s="161">
        <f>'実質公債費比率（分子）の構造'!L$50</f>
        <v>7</v>
      </c>
      <c r="F44" s="161"/>
      <c r="G44" s="161"/>
      <c r="H44" s="161">
        <f>'実質公債費比率（分子）の構造'!M$50</f>
        <v>7</v>
      </c>
      <c r="I44" s="161"/>
      <c r="J44" s="161"/>
      <c r="K44" s="161">
        <f>'実質公債費比率（分子）の構造'!N$50</f>
        <v>7</v>
      </c>
      <c r="L44" s="161"/>
      <c r="M44" s="161"/>
      <c r="N44" s="161">
        <f>'実質公債費比率（分子）の構造'!O$50</f>
        <v>7</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557</v>
      </c>
      <c r="C46" s="161"/>
      <c r="D46" s="161"/>
      <c r="E46" s="161">
        <f>'実質公債費比率（分子）の構造'!L$48</f>
        <v>588</v>
      </c>
      <c r="F46" s="161"/>
      <c r="G46" s="161"/>
      <c r="H46" s="161">
        <f>'実質公債費比率（分子）の構造'!M$48</f>
        <v>614</v>
      </c>
      <c r="I46" s="161"/>
      <c r="J46" s="161"/>
      <c r="K46" s="161">
        <f>'実質公債費比率（分子）の構造'!N$48</f>
        <v>615</v>
      </c>
      <c r="L46" s="161"/>
      <c r="M46" s="161"/>
      <c r="N46" s="161">
        <f>'実質公債費比率（分子）の構造'!O$48</f>
        <v>572</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2555</v>
      </c>
      <c r="C49" s="161"/>
      <c r="D49" s="161"/>
      <c r="E49" s="161">
        <f>'実質公債費比率（分子）の構造'!L$45</f>
        <v>2633</v>
      </c>
      <c r="F49" s="161"/>
      <c r="G49" s="161"/>
      <c r="H49" s="161">
        <f>'実質公債費比率（分子）の構造'!M$45</f>
        <v>2518</v>
      </c>
      <c r="I49" s="161"/>
      <c r="J49" s="161"/>
      <c r="K49" s="161">
        <f>'実質公債費比率（分子）の構造'!N$45</f>
        <v>2560</v>
      </c>
      <c r="L49" s="161"/>
      <c r="M49" s="161"/>
      <c r="N49" s="161">
        <f>'実質公債費比率（分子）の構造'!O$45</f>
        <v>2513</v>
      </c>
      <c r="O49" s="161"/>
      <c r="P49" s="161"/>
    </row>
    <row r="50" spans="1:16">
      <c r="A50" s="161" t="s">
        <v>64</v>
      </c>
      <c r="B50" s="161" t="e">
        <f>NA()</f>
        <v>#N/A</v>
      </c>
      <c r="C50" s="161">
        <f>IF(ISNUMBER('実質公債費比率（分子）の構造'!K$53),'実質公債費比率（分子）の構造'!K$53,NA())</f>
        <v>548</v>
      </c>
      <c r="D50" s="161" t="e">
        <f>NA()</f>
        <v>#N/A</v>
      </c>
      <c r="E50" s="161" t="e">
        <f>NA()</f>
        <v>#N/A</v>
      </c>
      <c r="F50" s="161">
        <f>IF(ISNUMBER('実質公債費比率（分子）の構造'!L$53),'実質公債費比率（分子）の構造'!L$53,NA())</f>
        <v>593</v>
      </c>
      <c r="G50" s="161" t="e">
        <f>NA()</f>
        <v>#N/A</v>
      </c>
      <c r="H50" s="161" t="e">
        <f>NA()</f>
        <v>#N/A</v>
      </c>
      <c r="I50" s="161">
        <f>IF(ISNUMBER('実質公債費比率（分子）の構造'!M$53),'実質公債費比率（分子）の構造'!M$53,NA())</f>
        <v>516</v>
      </c>
      <c r="J50" s="161" t="e">
        <f>NA()</f>
        <v>#N/A</v>
      </c>
      <c r="K50" s="161" t="e">
        <f>NA()</f>
        <v>#N/A</v>
      </c>
      <c r="L50" s="161">
        <f>IF(ISNUMBER('実質公債費比率（分子）の構造'!N$53),'実質公債費比率（分子）の構造'!N$53,NA())</f>
        <v>591</v>
      </c>
      <c r="M50" s="161" t="e">
        <f>NA()</f>
        <v>#N/A</v>
      </c>
      <c r="N50" s="161" t="e">
        <f>NA()</f>
        <v>#N/A</v>
      </c>
      <c r="O50" s="161">
        <f>IF(ISNUMBER('実質公債費比率（分子）の構造'!O$53),'実質公債費比率（分子）の構造'!O$53,NA())</f>
        <v>457</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23288</v>
      </c>
      <c r="E56" s="160"/>
      <c r="F56" s="160"/>
      <c r="G56" s="160">
        <f>'将来負担比率（分子）の構造'!J$52</f>
        <v>22924</v>
      </c>
      <c r="H56" s="160"/>
      <c r="I56" s="160"/>
      <c r="J56" s="160">
        <f>'将来負担比率（分子）の構造'!K$52</f>
        <v>22709</v>
      </c>
      <c r="K56" s="160"/>
      <c r="L56" s="160"/>
      <c r="M56" s="160">
        <f>'将来負担比率（分子）の構造'!L$52</f>
        <v>21930</v>
      </c>
      <c r="N56" s="160"/>
      <c r="O56" s="160"/>
      <c r="P56" s="160">
        <f>'将来負担比率（分子）の構造'!M$52</f>
        <v>21577</v>
      </c>
    </row>
    <row r="57" spans="1:16">
      <c r="A57" s="160" t="s">
        <v>36</v>
      </c>
      <c r="B57" s="160"/>
      <c r="C57" s="160"/>
      <c r="D57" s="160">
        <f>'将来負担比率（分子）の構造'!I$51</f>
        <v>5709</v>
      </c>
      <c r="E57" s="160"/>
      <c r="F57" s="160"/>
      <c r="G57" s="160">
        <f>'将来負担比率（分子）の構造'!J$51</f>
        <v>5467</v>
      </c>
      <c r="H57" s="160"/>
      <c r="I57" s="160"/>
      <c r="J57" s="160">
        <f>'将来負担比率（分子）の構造'!K$51</f>
        <v>5358</v>
      </c>
      <c r="K57" s="160"/>
      <c r="L57" s="160"/>
      <c r="M57" s="160">
        <f>'将来負担比率（分子）の構造'!L$51</f>
        <v>5035</v>
      </c>
      <c r="N57" s="160"/>
      <c r="O57" s="160"/>
      <c r="P57" s="160">
        <f>'将来負担比率（分子）の構造'!M$51</f>
        <v>4893</v>
      </c>
    </row>
    <row r="58" spans="1:16">
      <c r="A58" s="160" t="s">
        <v>35</v>
      </c>
      <c r="B58" s="160"/>
      <c r="C58" s="160"/>
      <c r="D58" s="160">
        <f>'将来負担比率（分子）の構造'!I$50</f>
        <v>7461</v>
      </c>
      <c r="E58" s="160"/>
      <c r="F58" s="160"/>
      <c r="G58" s="160">
        <f>'将来負担比率（分子）の構造'!J$50</f>
        <v>7195</v>
      </c>
      <c r="H58" s="160"/>
      <c r="I58" s="160"/>
      <c r="J58" s="160">
        <f>'将来負担比率（分子）の構造'!K$50</f>
        <v>7130</v>
      </c>
      <c r="K58" s="160"/>
      <c r="L58" s="160"/>
      <c r="M58" s="160">
        <f>'将来負担比率（分子）の構造'!L$50</f>
        <v>7006</v>
      </c>
      <c r="N58" s="160"/>
      <c r="O58" s="160"/>
      <c r="P58" s="160">
        <f>'将来負担比率（分子）の構造'!M$50</f>
        <v>6817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3447</v>
      </c>
      <c r="C62" s="160"/>
      <c r="D62" s="160"/>
      <c r="E62" s="160">
        <f>'将来負担比率（分子）の構造'!J$45</f>
        <v>3311</v>
      </c>
      <c r="F62" s="160"/>
      <c r="G62" s="160"/>
      <c r="H62" s="160">
        <f>'将来負担比率（分子）の構造'!K$45</f>
        <v>3121</v>
      </c>
      <c r="I62" s="160"/>
      <c r="J62" s="160"/>
      <c r="K62" s="160">
        <f>'将来負担比率（分子）の構造'!L$45</f>
        <v>3089</v>
      </c>
      <c r="L62" s="160"/>
      <c r="M62" s="160"/>
      <c r="N62" s="160">
        <f>'将来負担比率（分子）の構造'!M$45</f>
        <v>3012</v>
      </c>
      <c r="O62" s="160"/>
      <c r="P62" s="160"/>
    </row>
    <row r="63" spans="1:16">
      <c r="A63" s="160" t="s">
        <v>28</v>
      </c>
      <c r="B63" s="160">
        <f>'将来負担比率（分子）の構造'!I$44</f>
        <v>9</v>
      </c>
      <c r="C63" s="160"/>
      <c r="D63" s="160"/>
      <c r="E63" s="160">
        <f>'将来負担比率（分子）の構造'!J$44</f>
        <v>6</v>
      </c>
      <c r="F63" s="160"/>
      <c r="G63" s="160"/>
      <c r="H63" s="160">
        <f>'将来負担比率（分子）の構造'!K$44</f>
        <v>4</v>
      </c>
      <c r="I63" s="160"/>
      <c r="J63" s="160"/>
      <c r="K63" s="160">
        <f>'将来負担比率（分子）の構造'!L$44</f>
        <v>2</v>
      </c>
      <c r="L63" s="160"/>
      <c r="M63" s="160"/>
      <c r="N63" s="160">
        <f>'将来負担比率（分子）の構造'!M$44</f>
        <v>1</v>
      </c>
      <c r="O63" s="160"/>
      <c r="P63" s="160"/>
    </row>
    <row r="64" spans="1:16">
      <c r="A64" s="160" t="s">
        <v>27</v>
      </c>
      <c r="B64" s="160">
        <f>'将来負担比率（分子）の構造'!I$43</f>
        <v>8055</v>
      </c>
      <c r="C64" s="160"/>
      <c r="D64" s="160"/>
      <c r="E64" s="160">
        <f>'将来負担比率（分子）の構造'!J$43</f>
        <v>7904</v>
      </c>
      <c r="F64" s="160"/>
      <c r="G64" s="160"/>
      <c r="H64" s="160">
        <f>'将来負担比率（分子）の構造'!K$43</f>
        <v>7816</v>
      </c>
      <c r="I64" s="160"/>
      <c r="J64" s="160"/>
      <c r="K64" s="160">
        <f>'将来負担比率（分子）の構造'!L$43</f>
        <v>7646</v>
      </c>
      <c r="L64" s="160"/>
      <c r="M64" s="160"/>
      <c r="N64" s="160">
        <f>'将来負担比率（分子）の構造'!M$43</f>
        <v>7164</v>
      </c>
      <c r="O64" s="160"/>
      <c r="P64" s="160"/>
    </row>
    <row r="65" spans="1:16">
      <c r="A65" s="160" t="s">
        <v>26</v>
      </c>
      <c r="B65" s="160">
        <f>'将来負担比率（分子）の構造'!I$42</f>
        <v>505</v>
      </c>
      <c r="C65" s="160"/>
      <c r="D65" s="160"/>
      <c r="E65" s="160">
        <f>'将来負担比率（分子）の構造'!J$42</f>
        <v>367</v>
      </c>
      <c r="F65" s="160"/>
      <c r="G65" s="160"/>
      <c r="H65" s="160">
        <f>'将来負担比率（分子）の構造'!K$42</f>
        <v>510</v>
      </c>
      <c r="I65" s="160"/>
      <c r="J65" s="160"/>
      <c r="K65" s="160">
        <f>'将来負担比率（分子）の構造'!L$42</f>
        <v>213</v>
      </c>
      <c r="L65" s="160"/>
      <c r="M65" s="160"/>
      <c r="N65" s="160">
        <f>'将来負担比率（分子）の構造'!M$42</f>
        <v>382</v>
      </c>
      <c r="O65" s="160"/>
      <c r="P65" s="160"/>
    </row>
    <row r="66" spans="1:16">
      <c r="A66" s="160" t="s">
        <v>25</v>
      </c>
      <c r="B66" s="160">
        <f>'将来負担比率（分子）の構造'!I$41</f>
        <v>21161</v>
      </c>
      <c r="C66" s="160"/>
      <c r="D66" s="160"/>
      <c r="E66" s="160">
        <f>'将来負担比率（分子）の構造'!J$41</f>
        <v>21566</v>
      </c>
      <c r="F66" s="160"/>
      <c r="G66" s="160"/>
      <c r="H66" s="160">
        <f>'将来負担比率（分子）の構造'!K$41</f>
        <v>21321</v>
      </c>
      <c r="I66" s="160"/>
      <c r="J66" s="160"/>
      <c r="K66" s="160">
        <f>'将来負担比率（分子）の構造'!L$41</f>
        <v>20603</v>
      </c>
      <c r="L66" s="160"/>
      <c r="M66" s="160"/>
      <c r="N66" s="160">
        <f>'将来負担比率（分子）の構造'!M$41</f>
        <v>20283</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1692</v>
      </c>
      <c r="C72" s="164">
        <f>基金残高に係る経年分析!G55</f>
        <v>1500</v>
      </c>
      <c r="D72" s="164">
        <f>基金残高に係る経年分析!H55</f>
        <v>1309</v>
      </c>
    </row>
    <row r="73" spans="1:16">
      <c r="A73" s="163" t="s">
        <v>71</v>
      </c>
      <c r="B73" s="164">
        <f>基金残高に係る経年分析!F56</f>
        <v>240</v>
      </c>
      <c r="C73" s="164">
        <f>基金残高に係る経年分析!G56</f>
        <v>241</v>
      </c>
      <c r="D73" s="164">
        <f>基金残高に係る経年分析!H56</f>
        <v>241</v>
      </c>
    </row>
    <row r="74" spans="1:16">
      <c r="A74" s="163" t="s">
        <v>72</v>
      </c>
      <c r="B74" s="164">
        <f>基金残高に係る経年分析!F57</f>
        <v>4811</v>
      </c>
      <c r="C74" s="164">
        <f>基金残高に係る経年分析!G57</f>
        <v>4629</v>
      </c>
      <c r="D74" s="164">
        <f>基金残高に係る経年分析!H57</f>
        <v>4447</v>
      </c>
    </row>
  </sheetData>
  <sheetProtection algorithmName="SHA-512" hashValue="lT4XFpuDbwd1sFPku0aGO7Ft+OzIfwvNiWoanbaQoRQASs00f2DKsKd9ZNLRXg3B+n4AYmfzuN+PS+EpAXLffA==" saltValue="rYcJhIYvfq57omHt151D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5703125" style="205" customWidth="1"/>
    <col min="96" max="133" width="1.5703125" style="221" customWidth="1"/>
    <col min="134" max="143" width="1.5703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10624613</v>
      </c>
      <c r="S5" s="649"/>
      <c r="T5" s="649"/>
      <c r="U5" s="649"/>
      <c r="V5" s="649"/>
      <c r="W5" s="649"/>
      <c r="X5" s="649"/>
      <c r="Y5" s="650"/>
      <c r="Z5" s="651">
        <v>42.5</v>
      </c>
      <c r="AA5" s="651"/>
      <c r="AB5" s="651"/>
      <c r="AC5" s="651"/>
      <c r="AD5" s="652">
        <v>9761368</v>
      </c>
      <c r="AE5" s="652"/>
      <c r="AF5" s="652"/>
      <c r="AG5" s="652"/>
      <c r="AH5" s="652"/>
      <c r="AI5" s="652"/>
      <c r="AJ5" s="652"/>
      <c r="AK5" s="652"/>
      <c r="AL5" s="653">
        <v>70.7</v>
      </c>
      <c r="AM5" s="654"/>
      <c r="AN5" s="654"/>
      <c r="AO5" s="655"/>
      <c r="AP5" s="645" t="s">
        <v>220</v>
      </c>
      <c r="AQ5" s="646"/>
      <c r="AR5" s="646"/>
      <c r="AS5" s="646"/>
      <c r="AT5" s="646"/>
      <c r="AU5" s="646"/>
      <c r="AV5" s="646"/>
      <c r="AW5" s="646"/>
      <c r="AX5" s="646"/>
      <c r="AY5" s="646"/>
      <c r="AZ5" s="646"/>
      <c r="BA5" s="646"/>
      <c r="BB5" s="646"/>
      <c r="BC5" s="646"/>
      <c r="BD5" s="646"/>
      <c r="BE5" s="646"/>
      <c r="BF5" s="647"/>
      <c r="BG5" s="659">
        <v>9761368</v>
      </c>
      <c r="BH5" s="660"/>
      <c r="BI5" s="660"/>
      <c r="BJ5" s="660"/>
      <c r="BK5" s="660"/>
      <c r="BL5" s="660"/>
      <c r="BM5" s="660"/>
      <c r="BN5" s="661"/>
      <c r="BO5" s="662">
        <v>91.9</v>
      </c>
      <c r="BP5" s="662"/>
      <c r="BQ5" s="662"/>
      <c r="BR5" s="662"/>
      <c r="BS5" s="663">
        <v>136736</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173090</v>
      </c>
      <c r="S6" s="660"/>
      <c r="T6" s="660"/>
      <c r="U6" s="660"/>
      <c r="V6" s="660"/>
      <c r="W6" s="660"/>
      <c r="X6" s="660"/>
      <c r="Y6" s="661"/>
      <c r="Z6" s="662">
        <v>0.7</v>
      </c>
      <c r="AA6" s="662"/>
      <c r="AB6" s="662"/>
      <c r="AC6" s="662"/>
      <c r="AD6" s="663">
        <v>173090</v>
      </c>
      <c r="AE6" s="663"/>
      <c r="AF6" s="663"/>
      <c r="AG6" s="663"/>
      <c r="AH6" s="663"/>
      <c r="AI6" s="663"/>
      <c r="AJ6" s="663"/>
      <c r="AK6" s="663"/>
      <c r="AL6" s="664">
        <v>1.3</v>
      </c>
      <c r="AM6" s="665"/>
      <c r="AN6" s="665"/>
      <c r="AO6" s="666"/>
      <c r="AP6" s="656" t="s">
        <v>225</v>
      </c>
      <c r="AQ6" s="657"/>
      <c r="AR6" s="657"/>
      <c r="AS6" s="657"/>
      <c r="AT6" s="657"/>
      <c r="AU6" s="657"/>
      <c r="AV6" s="657"/>
      <c r="AW6" s="657"/>
      <c r="AX6" s="657"/>
      <c r="AY6" s="657"/>
      <c r="AZ6" s="657"/>
      <c r="BA6" s="657"/>
      <c r="BB6" s="657"/>
      <c r="BC6" s="657"/>
      <c r="BD6" s="657"/>
      <c r="BE6" s="657"/>
      <c r="BF6" s="658"/>
      <c r="BG6" s="659">
        <v>9761368</v>
      </c>
      <c r="BH6" s="660"/>
      <c r="BI6" s="660"/>
      <c r="BJ6" s="660"/>
      <c r="BK6" s="660"/>
      <c r="BL6" s="660"/>
      <c r="BM6" s="660"/>
      <c r="BN6" s="661"/>
      <c r="BO6" s="662">
        <v>91.9</v>
      </c>
      <c r="BP6" s="662"/>
      <c r="BQ6" s="662"/>
      <c r="BR6" s="662"/>
      <c r="BS6" s="663">
        <v>136736</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215070</v>
      </c>
      <c r="CS6" s="660"/>
      <c r="CT6" s="660"/>
      <c r="CU6" s="660"/>
      <c r="CV6" s="660"/>
      <c r="CW6" s="660"/>
      <c r="CX6" s="660"/>
      <c r="CY6" s="661"/>
      <c r="CZ6" s="653">
        <v>0.9</v>
      </c>
      <c r="DA6" s="654"/>
      <c r="DB6" s="654"/>
      <c r="DC6" s="673"/>
      <c r="DD6" s="668" t="s">
        <v>122</v>
      </c>
      <c r="DE6" s="660"/>
      <c r="DF6" s="660"/>
      <c r="DG6" s="660"/>
      <c r="DH6" s="660"/>
      <c r="DI6" s="660"/>
      <c r="DJ6" s="660"/>
      <c r="DK6" s="660"/>
      <c r="DL6" s="660"/>
      <c r="DM6" s="660"/>
      <c r="DN6" s="660"/>
      <c r="DO6" s="660"/>
      <c r="DP6" s="661"/>
      <c r="DQ6" s="668">
        <v>215065</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19550</v>
      </c>
      <c r="S7" s="660"/>
      <c r="T7" s="660"/>
      <c r="U7" s="660"/>
      <c r="V7" s="660"/>
      <c r="W7" s="660"/>
      <c r="X7" s="660"/>
      <c r="Y7" s="661"/>
      <c r="Z7" s="662">
        <v>0.1</v>
      </c>
      <c r="AA7" s="662"/>
      <c r="AB7" s="662"/>
      <c r="AC7" s="662"/>
      <c r="AD7" s="663">
        <v>19550</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4649642</v>
      </c>
      <c r="BH7" s="660"/>
      <c r="BI7" s="660"/>
      <c r="BJ7" s="660"/>
      <c r="BK7" s="660"/>
      <c r="BL7" s="660"/>
      <c r="BM7" s="660"/>
      <c r="BN7" s="661"/>
      <c r="BO7" s="662">
        <v>43.8</v>
      </c>
      <c r="BP7" s="662"/>
      <c r="BQ7" s="662"/>
      <c r="BR7" s="662"/>
      <c r="BS7" s="663">
        <v>136736</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2839875</v>
      </c>
      <c r="CS7" s="660"/>
      <c r="CT7" s="660"/>
      <c r="CU7" s="660"/>
      <c r="CV7" s="660"/>
      <c r="CW7" s="660"/>
      <c r="CX7" s="660"/>
      <c r="CY7" s="661"/>
      <c r="CZ7" s="662">
        <v>11.6</v>
      </c>
      <c r="DA7" s="662"/>
      <c r="DB7" s="662"/>
      <c r="DC7" s="662"/>
      <c r="DD7" s="668">
        <v>491712</v>
      </c>
      <c r="DE7" s="660"/>
      <c r="DF7" s="660"/>
      <c r="DG7" s="660"/>
      <c r="DH7" s="660"/>
      <c r="DI7" s="660"/>
      <c r="DJ7" s="660"/>
      <c r="DK7" s="660"/>
      <c r="DL7" s="660"/>
      <c r="DM7" s="660"/>
      <c r="DN7" s="660"/>
      <c r="DO7" s="660"/>
      <c r="DP7" s="661"/>
      <c r="DQ7" s="668">
        <v>2600815</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72928</v>
      </c>
      <c r="S8" s="660"/>
      <c r="T8" s="660"/>
      <c r="U8" s="660"/>
      <c r="V8" s="660"/>
      <c r="W8" s="660"/>
      <c r="X8" s="660"/>
      <c r="Y8" s="661"/>
      <c r="Z8" s="662">
        <v>0.3</v>
      </c>
      <c r="AA8" s="662"/>
      <c r="AB8" s="662"/>
      <c r="AC8" s="662"/>
      <c r="AD8" s="663">
        <v>72928</v>
      </c>
      <c r="AE8" s="663"/>
      <c r="AF8" s="663"/>
      <c r="AG8" s="663"/>
      <c r="AH8" s="663"/>
      <c r="AI8" s="663"/>
      <c r="AJ8" s="663"/>
      <c r="AK8" s="663"/>
      <c r="AL8" s="664">
        <v>0.5</v>
      </c>
      <c r="AM8" s="665"/>
      <c r="AN8" s="665"/>
      <c r="AO8" s="666"/>
      <c r="AP8" s="656" t="s">
        <v>231</v>
      </c>
      <c r="AQ8" s="657"/>
      <c r="AR8" s="657"/>
      <c r="AS8" s="657"/>
      <c r="AT8" s="657"/>
      <c r="AU8" s="657"/>
      <c r="AV8" s="657"/>
      <c r="AW8" s="657"/>
      <c r="AX8" s="657"/>
      <c r="AY8" s="657"/>
      <c r="AZ8" s="657"/>
      <c r="BA8" s="657"/>
      <c r="BB8" s="657"/>
      <c r="BC8" s="657"/>
      <c r="BD8" s="657"/>
      <c r="BE8" s="657"/>
      <c r="BF8" s="658"/>
      <c r="BG8" s="659">
        <v>109082</v>
      </c>
      <c r="BH8" s="660"/>
      <c r="BI8" s="660"/>
      <c r="BJ8" s="660"/>
      <c r="BK8" s="660"/>
      <c r="BL8" s="660"/>
      <c r="BM8" s="660"/>
      <c r="BN8" s="661"/>
      <c r="BO8" s="662">
        <v>1</v>
      </c>
      <c r="BP8" s="662"/>
      <c r="BQ8" s="662"/>
      <c r="BR8" s="662"/>
      <c r="BS8" s="668" t="s">
        <v>232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9713086</v>
      </c>
      <c r="CS8" s="660"/>
      <c r="CT8" s="660"/>
      <c r="CU8" s="660"/>
      <c r="CV8" s="660"/>
      <c r="CW8" s="660"/>
      <c r="CX8" s="660"/>
      <c r="CY8" s="661"/>
      <c r="CZ8" s="662">
        <v>39.6</v>
      </c>
      <c r="DA8" s="662"/>
      <c r="DB8" s="662"/>
      <c r="DC8" s="662"/>
      <c r="DD8" s="668">
        <v>326860</v>
      </c>
      <c r="DE8" s="660"/>
      <c r="DF8" s="660"/>
      <c r="DG8" s="660"/>
      <c r="DH8" s="660"/>
      <c r="DI8" s="660"/>
      <c r="DJ8" s="660"/>
      <c r="DK8" s="660"/>
      <c r="DL8" s="660"/>
      <c r="DM8" s="660"/>
      <c r="DN8" s="660"/>
      <c r="DO8" s="660"/>
      <c r="DP8" s="661"/>
      <c r="DQ8" s="668">
        <v>4774263</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72462</v>
      </c>
      <c r="S9" s="660"/>
      <c r="T9" s="660"/>
      <c r="U9" s="660"/>
      <c r="V9" s="660"/>
      <c r="W9" s="660"/>
      <c r="X9" s="660"/>
      <c r="Y9" s="661"/>
      <c r="Z9" s="662">
        <v>0.3</v>
      </c>
      <c r="AA9" s="662"/>
      <c r="AB9" s="662"/>
      <c r="AC9" s="662"/>
      <c r="AD9" s="663">
        <v>72462</v>
      </c>
      <c r="AE9" s="663"/>
      <c r="AF9" s="663"/>
      <c r="AG9" s="663"/>
      <c r="AH9" s="663"/>
      <c r="AI9" s="663"/>
      <c r="AJ9" s="663"/>
      <c r="AK9" s="663"/>
      <c r="AL9" s="664">
        <v>0.5</v>
      </c>
      <c r="AM9" s="665"/>
      <c r="AN9" s="665"/>
      <c r="AO9" s="666"/>
      <c r="AP9" s="656" t="s">
        <v>235</v>
      </c>
      <c r="AQ9" s="657"/>
      <c r="AR9" s="657"/>
      <c r="AS9" s="657"/>
      <c r="AT9" s="657"/>
      <c r="AU9" s="657"/>
      <c r="AV9" s="657"/>
      <c r="AW9" s="657"/>
      <c r="AX9" s="657"/>
      <c r="AY9" s="657"/>
      <c r="AZ9" s="657"/>
      <c r="BA9" s="657"/>
      <c r="BB9" s="657"/>
      <c r="BC9" s="657"/>
      <c r="BD9" s="657"/>
      <c r="BE9" s="657"/>
      <c r="BF9" s="658"/>
      <c r="BG9" s="659">
        <v>3821605</v>
      </c>
      <c r="BH9" s="660"/>
      <c r="BI9" s="660"/>
      <c r="BJ9" s="660"/>
      <c r="BK9" s="660"/>
      <c r="BL9" s="660"/>
      <c r="BM9" s="660"/>
      <c r="BN9" s="661"/>
      <c r="BO9" s="662">
        <v>36</v>
      </c>
      <c r="BP9" s="662"/>
      <c r="BQ9" s="662"/>
      <c r="BR9" s="662"/>
      <c r="BS9" s="668" t="s">
        <v>130</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1597067</v>
      </c>
      <c r="CS9" s="660"/>
      <c r="CT9" s="660"/>
      <c r="CU9" s="660"/>
      <c r="CV9" s="660"/>
      <c r="CW9" s="660"/>
      <c r="CX9" s="660"/>
      <c r="CY9" s="661"/>
      <c r="CZ9" s="662">
        <v>6.5</v>
      </c>
      <c r="DA9" s="662"/>
      <c r="DB9" s="662"/>
      <c r="DC9" s="662"/>
      <c r="DD9" s="668">
        <v>105468</v>
      </c>
      <c r="DE9" s="660"/>
      <c r="DF9" s="660"/>
      <c r="DG9" s="660"/>
      <c r="DH9" s="660"/>
      <c r="DI9" s="660"/>
      <c r="DJ9" s="660"/>
      <c r="DK9" s="660"/>
      <c r="DL9" s="660"/>
      <c r="DM9" s="660"/>
      <c r="DN9" s="660"/>
      <c r="DO9" s="660"/>
      <c r="DP9" s="661"/>
      <c r="DQ9" s="668">
        <v>1391672</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130</v>
      </c>
      <c r="S10" s="660"/>
      <c r="T10" s="660"/>
      <c r="U10" s="660"/>
      <c r="V10" s="660"/>
      <c r="W10" s="660"/>
      <c r="X10" s="660"/>
      <c r="Y10" s="661"/>
      <c r="Z10" s="662" t="s">
        <v>122</v>
      </c>
      <c r="AA10" s="662"/>
      <c r="AB10" s="662"/>
      <c r="AC10" s="662"/>
      <c r="AD10" s="663" t="s">
        <v>232</v>
      </c>
      <c r="AE10" s="663"/>
      <c r="AF10" s="663"/>
      <c r="AG10" s="663"/>
      <c r="AH10" s="663"/>
      <c r="AI10" s="663"/>
      <c r="AJ10" s="663"/>
      <c r="AK10" s="663"/>
      <c r="AL10" s="664" t="s">
        <v>130</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175536</v>
      </c>
      <c r="BH10" s="660"/>
      <c r="BI10" s="660"/>
      <c r="BJ10" s="660"/>
      <c r="BK10" s="660"/>
      <c r="BL10" s="660"/>
      <c r="BM10" s="660"/>
      <c r="BN10" s="661"/>
      <c r="BO10" s="662">
        <v>1.7</v>
      </c>
      <c r="BP10" s="662"/>
      <c r="BQ10" s="662"/>
      <c r="BR10" s="662"/>
      <c r="BS10" s="668">
        <v>29237</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30599</v>
      </c>
      <c r="CS10" s="660"/>
      <c r="CT10" s="660"/>
      <c r="CU10" s="660"/>
      <c r="CV10" s="660"/>
      <c r="CW10" s="660"/>
      <c r="CX10" s="660"/>
      <c r="CY10" s="661"/>
      <c r="CZ10" s="662">
        <v>0.1</v>
      </c>
      <c r="DA10" s="662"/>
      <c r="DB10" s="662"/>
      <c r="DC10" s="662"/>
      <c r="DD10" s="668" t="s">
        <v>122</v>
      </c>
      <c r="DE10" s="660"/>
      <c r="DF10" s="660"/>
      <c r="DG10" s="660"/>
      <c r="DH10" s="660"/>
      <c r="DI10" s="660"/>
      <c r="DJ10" s="660"/>
      <c r="DK10" s="660"/>
      <c r="DL10" s="660"/>
      <c r="DM10" s="660"/>
      <c r="DN10" s="660"/>
      <c r="DO10" s="660"/>
      <c r="DP10" s="661"/>
      <c r="DQ10" s="668">
        <v>29607</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130</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543419</v>
      </c>
      <c r="BH11" s="660"/>
      <c r="BI11" s="660"/>
      <c r="BJ11" s="660"/>
      <c r="BK11" s="660"/>
      <c r="BL11" s="660"/>
      <c r="BM11" s="660"/>
      <c r="BN11" s="661"/>
      <c r="BO11" s="662">
        <v>5.0999999999999996</v>
      </c>
      <c r="BP11" s="662"/>
      <c r="BQ11" s="662"/>
      <c r="BR11" s="662"/>
      <c r="BS11" s="668">
        <v>107499</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409509</v>
      </c>
      <c r="CS11" s="660"/>
      <c r="CT11" s="660"/>
      <c r="CU11" s="660"/>
      <c r="CV11" s="660"/>
      <c r="CW11" s="660"/>
      <c r="CX11" s="660"/>
      <c r="CY11" s="661"/>
      <c r="CZ11" s="662">
        <v>1.7</v>
      </c>
      <c r="DA11" s="662"/>
      <c r="DB11" s="662"/>
      <c r="DC11" s="662"/>
      <c r="DD11" s="668">
        <v>81218</v>
      </c>
      <c r="DE11" s="660"/>
      <c r="DF11" s="660"/>
      <c r="DG11" s="660"/>
      <c r="DH11" s="660"/>
      <c r="DI11" s="660"/>
      <c r="DJ11" s="660"/>
      <c r="DK11" s="660"/>
      <c r="DL11" s="660"/>
      <c r="DM11" s="660"/>
      <c r="DN11" s="660"/>
      <c r="DO11" s="660"/>
      <c r="DP11" s="661"/>
      <c r="DQ11" s="668">
        <v>320844</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1164167</v>
      </c>
      <c r="S12" s="660"/>
      <c r="T12" s="660"/>
      <c r="U12" s="660"/>
      <c r="V12" s="660"/>
      <c r="W12" s="660"/>
      <c r="X12" s="660"/>
      <c r="Y12" s="661"/>
      <c r="Z12" s="662">
        <v>4.7</v>
      </c>
      <c r="AA12" s="662"/>
      <c r="AB12" s="662"/>
      <c r="AC12" s="662"/>
      <c r="AD12" s="663">
        <v>1164167</v>
      </c>
      <c r="AE12" s="663"/>
      <c r="AF12" s="663"/>
      <c r="AG12" s="663"/>
      <c r="AH12" s="663"/>
      <c r="AI12" s="663"/>
      <c r="AJ12" s="663"/>
      <c r="AK12" s="663"/>
      <c r="AL12" s="664">
        <v>8.4</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4685772</v>
      </c>
      <c r="BH12" s="660"/>
      <c r="BI12" s="660"/>
      <c r="BJ12" s="660"/>
      <c r="BK12" s="660"/>
      <c r="BL12" s="660"/>
      <c r="BM12" s="660"/>
      <c r="BN12" s="661"/>
      <c r="BO12" s="662">
        <v>44.1</v>
      </c>
      <c r="BP12" s="662"/>
      <c r="BQ12" s="662"/>
      <c r="BR12" s="662"/>
      <c r="BS12" s="668" t="s">
        <v>232</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166835</v>
      </c>
      <c r="CS12" s="660"/>
      <c r="CT12" s="660"/>
      <c r="CU12" s="660"/>
      <c r="CV12" s="660"/>
      <c r="CW12" s="660"/>
      <c r="CX12" s="660"/>
      <c r="CY12" s="661"/>
      <c r="CZ12" s="662">
        <v>0.7</v>
      </c>
      <c r="DA12" s="662"/>
      <c r="DB12" s="662"/>
      <c r="DC12" s="662"/>
      <c r="DD12" s="668" t="s">
        <v>122</v>
      </c>
      <c r="DE12" s="660"/>
      <c r="DF12" s="660"/>
      <c r="DG12" s="660"/>
      <c r="DH12" s="660"/>
      <c r="DI12" s="660"/>
      <c r="DJ12" s="660"/>
      <c r="DK12" s="660"/>
      <c r="DL12" s="660"/>
      <c r="DM12" s="660"/>
      <c r="DN12" s="660"/>
      <c r="DO12" s="660"/>
      <c r="DP12" s="661"/>
      <c r="DQ12" s="668">
        <v>159975</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v>20657</v>
      </c>
      <c r="S13" s="660"/>
      <c r="T13" s="660"/>
      <c r="U13" s="660"/>
      <c r="V13" s="660"/>
      <c r="W13" s="660"/>
      <c r="X13" s="660"/>
      <c r="Y13" s="661"/>
      <c r="Z13" s="662">
        <v>0.1</v>
      </c>
      <c r="AA13" s="662"/>
      <c r="AB13" s="662"/>
      <c r="AC13" s="662"/>
      <c r="AD13" s="663">
        <v>20657</v>
      </c>
      <c r="AE13" s="663"/>
      <c r="AF13" s="663"/>
      <c r="AG13" s="663"/>
      <c r="AH13" s="663"/>
      <c r="AI13" s="663"/>
      <c r="AJ13" s="663"/>
      <c r="AK13" s="663"/>
      <c r="AL13" s="664">
        <v>0.1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4661763</v>
      </c>
      <c r="BH13" s="660"/>
      <c r="BI13" s="660"/>
      <c r="BJ13" s="660"/>
      <c r="BK13" s="660"/>
      <c r="BL13" s="660"/>
      <c r="BM13" s="660"/>
      <c r="BN13" s="661"/>
      <c r="BO13" s="662">
        <v>43.9</v>
      </c>
      <c r="BP13" s="662"/>
      <c r="BQ13" s="662"/>
      <c r="BR13" s="662"/>
      <c r="BS13" s="668" t="s">
        <v>232</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2584753</v>
      </c>
      <c r="CS13" s="660"/>
      <c r="CT13" s="660"/>
      <c r="CU13" s="660"/>
      <c r="CV13" s="660"/>
      <c r="CW13" s="660"/>
      <c r="CX13" s="660"/>
      <c r="CY13" s="661"/>
      <c r="CZ13" s="662">
        <v>10.5</v>
      </c>
      <c r="DA13" s="662"/>
      <c r="DB13" s="662"/>
      <c r="DC13" s="662"/>
      <c r="DD13" s="668">
        <v>1038352</v>
      </c>
      <c r="DE13" s="660"/>
      <c r="DF13" s="660"/>
      <c r="DG13" s="660"/>
      <c r="DH13" s="660"/>
      <c r="DI13" s="660"/>
      <c r="DJ13" s="660"/>
      <c r="DK13" s="660"/>
      <c r="DL13" s="660"/>
      <c r="DM13" s="660"/>
      <c r="DN13" s="660"/>
      <c r="DO13" s="660"/>
      <c r="DP13" s="661"/>
      <c r="DQ13" s="668">
        <v>1604800</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130</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114283</v>
      </c>
      <c r="BH14" s="660"/>
      <c r="BI14" s="660"/>
      <c r="BJ14" s="660"/>
      <c r="BK14" s="660"/>
      <c r="BL14" s="660"/>
      <c r="BM14" s="660"/>
      <c r="BN14" s="661"/>
      <c r="BO14" s="662">
        <v>1.1000000000000001</v>
      </c>
      <c r="BP14" s="662"/>
      <c r="BQ14" s="662"/>
      <c r="BR14" s="662"/>
      <c r="BS14" s="668" t="s">
        <v>122</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1412284</v>
      </c>
      <c r="CS14" s="660"/>
      <c r="CT14" s="660"/>
      <c r="CU14" s="660"/>
      <c r="CV14" s="660"/>
      <c r="CW14" s="660"/>
      <c r="CX14" s="660"/>
      <c r="CY14" s="661"/>
      <c r="CZ14" s="662">
        <v>5.8</v>
      </c>
      <c r="DA14" s="662"/>
      <c r="DB14" s="662"/>
      <c r="DC14" s="662"/>
      <c r="DD14" s="668">
        <v>266498</v>
      </c>
      <c r="DE14" s="660"/>
      <c r="DF14" s="660"/>
      <c r="DG14" s="660"/>
      <c r="DH14" s="660"/>
      <c r="DI14" s="660"/>
      <c r="DJ14" s="660"/>
      <c r="DK14" s="660"/>
      <c r="DL14" s="660"/>
      <c r="DM14" s="660"/>
      <c r="DN14" s="660"/>
      <c r="DO14" s="660"/>
      <c r="DP14" s="661"/>
      <c r="DQ14" s="668">
        <v>830484</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71098</v>
      </c>
      <c r="S15" s="660"/>
      <c r="T15" s="660"/>
      <c r="U15" s="660"/>
      <c r="V15" s="660"/>
      <c r="W15" s="660"/>
      <c r="X15" s="660"/>
      <c r="Y15" s="661"/>
      <c r="Z15" s="662">
        <v>0.3</v>
      </c>
      <c r="AA15" s="662"/>
      <c r="AB15" s="662"/>
      <c r="AC15" s="662"/>
      <c r="AD15" s="663">
        <v>71098</v>
      </c>
      <c r="AE15" s="663"/>
      <c r="AF15" s="663"/>
      <c r="AG15" s="663"/>
      <c r="AH15" s="663"/>
      <c r="AI15" s="663"/>
      <c r="AJ15" s="663"/>
      <c r="AK15" s="663"/>
      <c r="AL15" s="664">
        <v>0.5</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311671</v>
      </c>
      <c r="BH15" s="660"/>
      <c r="BI15" s="660"/>
      <c r="BJ15" s="660"/>
      <c r="BK15" s="660"/>
      <c r="BL15" s="660"/>
      <c r="BM15" s="660"/>
      <c r="BN15" s="661"/>
      <c r="BO15" s="662">
        <v>2.9</v>
      </c>
      <c r="BP15" s="662"/>
      <c r="BQ15" s="662"/>
      <c r="BR15" s="662"/>
      <c r="BS15" s="668" t="s">
        <v>232</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3009297</v>
      </c>
      <c r="CS15" s="660"/>
      <c r="CT15" s="660"/>
      <c r="CU15" s="660"/>
      <c r="CV15" s="660"/>
      <c r="CW15" s="660"/>
      <c r="CX15" s="660"/>
      <c r="CY15" s="661"/>
      <c r="CZ15" s="662">
        <v>12.3</v>
      </c>
      <c r="DA15" s="662"/>
      <c r="DB15" s="662"/>
      <c r="DC15" s="662"/>
      <c r="DD15" s="668">
        <v>589667</v>
      </c>
      <c r="DE15" s="660"/>
      <c r="DF15" s="660"/>
      <c r="DG15" s="660"/>
      <c r="DH15" s="660"/>
      <c r="DI15" s="660"/>
      <c r="DJ15" s="660"/>
      <c r="DK15" s="660"/>
      <c r="DL15" s="660"/>
      <c r="DM15" s="660"/>
      <c r="DN15" s="660"/>
      <c r="DO15" s="660"/>
      <c r="DP15" s="661"/>
      <c r="DQ15" s="668">
        <v>2417833</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130</v>
      </c>
      <c r="S16" s="660"/>
      <c r="T16" s="660"/>
      <c r="U16" s="660"/>
      <c r="V16" s="660"/>
      <c r="W16" s="660"/>
      <c r="X16" s="660"/>
      <c r="Y16" s="661"/>
      <c r="Z16" s="662" t="s">
        <v>130</v>
      </c>
      <c r="AA16" s="662"/>
      <c r="AB16" s="662"/>
      <c r="AC16" s="662"/>
      <c r="AD16" s="663" t="s">
        <v>122</v>
      </c>
      <c r="AE16" s="663"/>
      <c r="AF16" s="663"/>
      <c r="AG16" s="663"/>
      <c r="AH16" s="663"/>
      <c r="AI16" s="663"/>
      <c r="AJ16" s="663"/>
      <c r="AK16" s="663"/>
      <c r="AL16" s="664" t="s">
        <v>232</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122</v>
      </c>
      <c r="BP16" s="662"/>
      <c r="BQ16" s="662"/>
      <c r="BR16" s="662"/>
      <c r="BS16" s="668" t="s">
        <v>130</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35367</v>
      </c>
      <c r="CS16" s="660"/>
      <c r="CT16" s="660"/>
      <c r="CU16" s="660"/>
      <c r="CV16" s="660"/>
      <c r="CW16" s="660"/>
      <c r="CX16" s="660"/>
      <c r="CY16" s="661"/>
      <c r="CZ16" s="662">
        <v>0.1</v>
      </c>
      <c r="DA16" s="662"/>
      <c r="DB16" s="662"/>
      <c r="DC16" s="662"/>
      <c r="DD16" s="668" t="s">
        <v>232</v>
      </c>
      <c r="DE16" s="660"/>
      <c r="DF16" s="660"/>
      <c r="DG16" s="660"/>
      <c r="DH16" s="660"/>
      <c r="DI16" s="660"/>
      <c r="DJ16" s="660"/>
      <c r="DK16" s="660"/>
      <c r="DL16" s="660"/>
      <c r="DM16" s="660"/>
      <c r="DN16" s="660"/>
      <c r="DO16" s="660"/>
      <c r="DP16" s="661"/>
      <c r="DQ16" s="668">
        <v>19288</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74115</v>
      </c>
      <c r="S17" s="660"/>
      <c r="T17" s="660"/>
      <c r="U17" s="660"/>
      <c r="V17" s="660"/>
      <c r="W17" s="660"/>
      <c r="X17" s="660"/>
      <c r="Y17" s="661"/>
      <c r="Z17" s="662">
        <v>0.3</v>
      </c>
      <c r="AA17" s="662"/>
      <c r="AB17" s="662"/>
      <c r="AC17" s="662"/>
      <c r="AD17" s="663">
        <v>74115</v>
      </c>
      <c r="AE17" s="663"/>
      <c r="AF17" s="663"/>
      <c r="AG17" s="663"/>
      <c r="AH17" s="663"/>
      <c r="AI17" s="663"/>
      <c r="AJ17" s="663"/>
      <c r="AK17" s="663"/>
      <c r="AL17" s="664">
        <v>0.5</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232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2513373</v>
      </c>
      <c r="CS17" s="660"/>
      <c r="CT17" s="660"/>
      <c r="CU17" s="660"/>
      <c r="CV17" s="660"/>
      <c r="CW17" s="660"/>
      <c r="CX17" s="660"/>
      <c r="CY17" s="661"/>
      <c r="CZ17" s="662">
        <v>10.199999999999999</v>
      </c>
      <c r="DA17" s="662"/>
      <c r="DB17" s="662"/>
      <c r="DC17" s="662"/>
      <c r="DD17" s="668" t="s">
        <v>122</v>
      </c>
      <c r="DE17" s="660"/>
      <c r="DF17" s="660"/>
      <c r="DG17" s="660"/>
      <c r="DH17" s="660"/>
      <c r="DI17" s="660"/>
      <c r="DJ17" s="660"/>
      <c r="DK17" s="660"/>
      <c r="DL17" s="660"/>
      <c r="DM17" s="660"/>
      <c r="DN17" s="660"/>
      <c r="DO17" s="660"/>
      <c r="DP17" s="661"/>
      <c r="DQ17" s="668">
        <v>2488094</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2513407</v>
      </c>
      <c r="S18" s="660"/>
      <c r="T18" s="660"/>
      <c r="U18" s="660"/>
      <c r="V18" s="660"/>
      <c r="W18" s="660"/>
      <c r="X18" s="660"/>
      <c r="Y18" s="661"/>
      <c r="Z18" s="662">
        <v>10.1</v>
      </c>
      <c r="AA18" s="662"/>
      <c r="AB18" s="662"/>
      <c r="AC18" s="662"/>
      <c r="AD18" s="663">
        <v>2214092</v>
      </c>
      <c r="AE18" s="663"/>
      <c r="AF18" s="663"/>
      <c r="AG18" s="663"/>
      <c r="AH18" s="663"/>
      <c r="AI18" s="663"/>
      <c r="AJ18" s="663"/>
      <c r="AK18" s="663"/>
      <c r="AL18" s="664">
        <v>16</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232</v>
      </c>
      <c r="BP18" s="662"/>
      <c r="BQ18" s="662"/>
      <c r="BR18" s="662"/>
      <c r="BS18" s="668" t="s">
        <v>130</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130</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2214092</v>
      </c>
      <c r="S19" s="660"/>
      <c r="T19" s="660"/>
      <c r="U19" s="660"/>
      <c r="V19" s="660"/>
      <c r="W19" s="660"/>
      <c r="X19" s="660"/>
      <c r="Y19" s="661"/>
      <c r="Z19" s="662">
        <v>8.9</v>
      </c>
      <c r="AA19" s="662"/>
      <c r="AB19" s="662"/>
      <c r="AC19" s="662"/>
      <c r="AD19" s="663">
        <v>2214092</v>
      </c>
      <c r="AE19" s="663"/>
      <c r="AF19" s="663"/>
      <c r="AG19" s="663"/>
      <c r="AH19" s="663"/>
      <c r="AI19" s="663"/>
      <c r="AJ19" s="663"/>
      <c r="AK19" s="663"/>
      <c r="AL19" s="664">
        <v>16</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863245</v>
      </c>
      <c r="BH19" s="660"/>
      <c r="BI19" s="660"/>
      <c r="BJ19" s="660"/>
      <c r="BK19" s="660"/>
      <c r="BL19" s="660"/>
      <c r="BM19" s="660"/>
      <c r="BN19" s="661"/>
      <c r="BO19" s="662">
        <v>8.1</v>
      </c>
      <c r="BP19" s="662"/>
      <c r="BQ19" s="662"/>
      <c r="BR19" s="662"/>
      <c r="BS19" s="668" t="s">
        <v>130</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232</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299315</v>
      </c>
      <c r="S20" s="660"/>
      <c r="T20" s="660"/>
      <c r="U20" s="660"/>
      <c r="V20" s="660"/>
      <c r="W20" s="660"/>
      <c r="X20" s="660"/>
      <c r="Y20" s="661"/>
      <c r="Z20" s="662">
        <v>1.2</v>
      </c>
      <c r="AA20" s="662"/>
      <c r="AB20" s="662"/>
      <c r="AC20" s="662"/>
      <c r="AD20" s="663" t="s">
        <v>232</v>
      </c>
      <c r="AE20" s="663"/>
      <c r="AF20" s="663"/>
      <c r="AG20" s="663"/>
      <c r="AH20" s="663"/>
      <c r="AI20" s="663"/>
      <c r="AJ20" s="663"/>
      <c r="AK20" s="663"/>
      <c r="AL20" s="664" t="s">
        <v>122</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863245</v>
      </c>
      <c r="BH20" s="660"/>
      <c r="BI20" s="660"/>
      <c r="BJ20" s="660"/>
      <c r="BK20" s="660"/>
      <c r="BL20" s="660"/>
      <c r="BM20" s="660"/>
      <c r="BN20" s="661"/>
      <c r="BO20" s="662">
        <v>8.1</v>
      </c>
      <c r="BP20" s="662"/>
      <c r="BQ20" s="662"/>
      <c r="BR20" s="662"/>
      <c r="BS20" s="668" t="s">
        <v>122</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24527115</v>
      </c>
      <c r="CS20" s="660"/>
      <c r="CT20" s="660"/>
      <c r="CU20" s="660"/>
      <c r="CV20" s="660"/>
      <c r="CW20" s="660"/>
      <c r="CX20" s="660"/>
      <c r="CY20" s="661"/>
      <c r="CZ20" s="662">
        <v>100</v>
      </c>
      <c r="DA20" s="662"/>
      <c r="DB20" s="662"/>
      <c r="DC20" s="662"/>
      <c r="DD20" s="668">
        <v>2899775</v>
      </c>
      <c r="DE20" s="660"/>
      <c r="DF20" s="660"/>
      <c r="DG20" s="660"/>
      <c r="DH20" s="660"/>
      <c r="DI20" s="660"/>
      <c r="DJ20" s="660"/>
      <c r="DK20" s="660"/>
      <c r="DL20" s="660"/>
      <c r="DM20" s="660"/>
      <c r="DN20" s="660"/>
      <c r="DO20" s="660"/>
      <c r="DP20" s="661"/>
      <c r="DQ20" s="668">
        <v>16852740</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130</v>
      </c>
      <c r="AA21" s="662"/>
      <c r="AB21" s="662"/>
      <c r="AC21" s="662"/>
      <c r="AD21" s="663" t="s">
        <v>122</v>
      </c>
      <c r="AE21" s="663"/>
      <c r="AF21" s="663"/>
      <c r="AG21" s="663"/>
      <c r="AH21" s="663"/>
      <c r="AI21" s="663"/>
      <c r="AJ21" s="663"/>
      <c r="AK21" s="663"/>
      <c r="AL21" s="664" t="s">
        <v>130</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130</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14806087</v>
      </c>
      <c r="S22" s="660"/>
      <c r="T22" s="660"/>
      <c r="U22" s="660"/>
      <c r="V22" s="660"/>
      <c r="W22" s="660"/>
      <c r="X22" s="660"/>
      <c r="Y22" s="661"/>
      <c r="Z22" s="662">
        <v>59.2</v>
      </c>
      <c r="AA22" s="662"/>
      <c r="AB22" s="662"/>
      <c r="AC22" s="662"/>
      <c r="AD22" s="663">
        <v>13643527</v>
      </c>
      <c r="AE22" s="663"/>
      <c r="AF22" s="663"/>
      <c r="AG22" s="663"/>
      <c r="AH22" s="663"/>
      <c r="AI22" s="663"/>
      <c r="AJ22" s="663"/>
      <c r="AK22" s="663"/>
      <c r="AL22" s="664">
        <v>98.8</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130</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9538</v>
      </c>
      <c r="S23" s="660"/>
      <c r="T23" s="660"/>
      <c r="U23" s="660"/>
      <c r="V23" s="660"/>
      <c r="W23" s="660"/>
      <c r="X23" s="660"/>
      <c r="Y23" s="661"/>
      <c r="Z23" s="662">
        <v>0</v>
      </c>
      <c r="AA23" s="662"/>
      <c r="AB23" s="662"/>
      <c r="AC23" s="662"/>
      <c r="AD23" s="663">
        <v>9538</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863245</v>
      </c>
      <c r="BH23" s="660"/>
      <c r="BI23" s="660"/>
      <c r="BJ23" s="660"/>
      <c r="BK23" s="660"/>
      <c r="BL23" s="660"/>
      <c r="BM23" s="660"/>
      <c r="BN23" s="661"/>
      <c r="BO23" s="662">
        <v>8.1</v>
      </c>
      <c r="BP23" s="662"/>
      <c r="BQ23" s="662"/>
      <c r="BR23" s="662"/>
      <c r="BS23" s="668" t="s">
        <v>130</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606207</v>
      </c>
      <c r="S24" s="660"/>
      <c r="T24" s="660"/>
      <c r="U24" s="660"/>
      <c r="V24" s="660"/>
      <c r="W24" s="660"/>
      <c r="X24" s="660"/>
      <c r="Y24" s="661"/>
      <c r="Z24" s="662">
        <v>2.4</v>
      </c>
      <c r="AA24" s="662"/>
      <c r="AB24" s="662"/>
      <c r="AC24" s="662"/>
      <c r="AD24" s="663" t="s">
        <v>130</v>
      </c>
      <c r="AE24" s="663"/>
      <c r="AF24" s="663"/>
      <c r="AG24" s="663"/>
      <c r="AH24" s="663"/>
      <c r="AI24" s="663"/>
      <c r="AJ24" s="663"/>
      <c r="AK24" s="663"/>
      <c r="AL24" s="664" t="s">
        <v>232</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130</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14057181</v>
      </c>
      <c r="CS24" s="649"/>
      <c r="CT24" s="649"/>
      <c r="CU24" s="649"/>
      <c r="CV24" s="649"/>
      <c r="CW24" s="649"/>
      <c r="CX24" s="649"/>
      <c r="CY24" s="650"/>
      <c r="CZ24" s="653">
        <v>57.3</v>
      </c>
      <c r="DA24" s="654"/>
      <c r="DB24" s="654"/>
      <c r="DC24" s="673"/>
      <c r="DD24" s="692">
        <v>9288903</v>
      </c>
      <c r="DE24" s="649"/>
      <c r="DF24" s="649"/>
      <c r="DG24" s="649"/>
      <c r="DH24" s="649"/>
      <c r="DI24" s="649"/>
      <c r="DJ24" s="649"/>
      <c r="DK24" s="650"/>
      <c r="DL24" s="692">
        <v>9232654</v>
      </c>
      <c r="DM24" s="649"/>
      <c r="DN24" s="649"/>
      <c r="DO24" s="649"/>
      <c r="DP24" s="649"/>
      <c r="DQ24" s="649"/>
      <c r="DR24" s="649"/>
      <c r="DS24" s="649"/>
      <c r="DT24" s="649"/>
      <c r="DU24" s="649"/>
      <c r="DV24" s="650"/>
      <c r="DW24" s="653">
        <v>62.4</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485033</v>
      </c>
      <c r="S25" s="660"/>
      <c r="T25" s="660"/>
      <c r="U25" s="660"/>
      <c r="V25" s="660"/>
      <c r="W25" s="660"/>
      <c r="X25" s="660"/>
      <c r="Y25" s="661"/>
      <c r="Z25" s="662">
        <v>1.9</v>
      </c>
      <c r="AA25" s="662"/>
      <c r="AB25" s="662"/>
      <c r="AC25" s="662"/>
      <c r="AD25" s="663">
        <v>150102</v>
      </c>
      <c r="AE25" s="663"/>
      <c r="AF25" s="663"/>
      <c r="AG25" s="663"/>
      <c r="AH25" s="663"/>
      <c r="AI25" s="663"/>
      <c r="AJ25" s="663"/>
      <c r="AK25" s="663"/>
      <c r="AL25" s="664">
        <v>1.1000000000000001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130</v>
      </c>
      <c r="BP25" s="662"/>
      <c r="BQ25" s="662"/>
      <c r="BR25" s="662"/>
      <c r="BS25" s="668" t="s">
        <v>122</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5458666</v>
      </c>
      <c r="CS25" s="695"/>
      <c r="CT25" s="695"/>
      <c r="CU25" s="695"/>
      <c r="CV25" s="695"/>
      <c r="CW25" s="695"/>
      <c r="CX25" s="695"/>
      <c r="CY25" s="696"/>
      <c r="CZ25" s="664">
        <v>22.3</v>
      </c>
      <c r="DA25" s="693"/>
      <c r="DB25" s="693"/>
      <c r="DC25" s="697"/>
      <c r="DD25" s="668">
        <v>4822641</v>
      </c>
      <c r="DE25" s="695"/>
      <c r="DF25" s="695"/>
      <c r="DG25" s="695"/>
      <c r="DH25" s="695"/>
      <c r="DI25" s="695"/>
      <c r="DJ25" s="695"/>
      <c r="DK25" s="696"/>
      <c r="DL25" s="668">
        <v>4767077</v>
      </c>
      <c r="DM25" s="695"/>
      <c r="DN25" s="695"/>
      <c r="DO25" s="695"/>
      <c r="DP25" s="695"/>
      <c r="DQ25" s="695"/>
      <c r="DR25" s="695"/>
      <c r="DS25" s="695"/>
      <c r="DT25" s="695"/>
      <c r="DU25" s="695"/>
      <c r="DV25" s="696"/>
      <c r="DW25" s="664">
        <v>32.200000000000003</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111444</v>
      </c>
      <c r="S26" s="660"/>
      <c r="T26" s="660"/>
      <c r="U26" s="660"/>
      <c r="V26" s="660"/>
      <c r="W26" s="660"/>
      <c r="X26" s="660"/>
      <c r="Y26" s="661"/>
      <c r="Z26" s="662">
        <v>0.4</v>
      </c>
      <c r="AA26" s="662"/>
      <c r="AB26" s="662"/>
      <c r="AC26" s="662"/>
      <c r="AD26" s="663" t="s">
        <v>232</v>
      </c>
      <c r="AE26" s="663"/>
      <c r="AF26" s="663"/>
      <c r="AG26" s="663"/>
      <c r="AH26" s="663"/>
      <c r="AI26" s="663"/>
      <c r="AJ26" s="663"/>
      <c r="AK26" s="663"/>
      <c r="AL26" s="664" t="s">
        <v>232</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130</v>
      </c>
      <c r="BH26" s="660"/>
      <c r="BI26" s="660"/>
      <c r="BJ26" s="660"/>
      <c r="BK26" s="660"/>
      <c r="BL26" s="660"/>
      <c r="BM26" s="660"/>
      <c r="BN26" s="661"/>
      <c r="BO26" s="662" t="s">
        <v>130</v>
      </c>
      <c r="BP26" s="662"/>
      <c r="BQ26" s="662"/>
      <c r="BR26" s="662"/>
      <c r="BS26" s="668" t="s">
        <v>130</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3644886</v>
      </c>
      <c r="CS26" s="660"/>
      <c r="CT26" s="660"/>
      <c r="CU26" s="660"/>
      <c r="CV26" s="660"/>
      <c r="CW26" s="660"/>
      <c r="CX26" s="660"/>
      <c r="CY26" s="661"/>
      <c r="CZ26" s="664">
        <v>14.9</v>
      </c>
      <c r="DA26" s="693"/>
      <c r="DB26" s="693"/>
      <c r="DC26" s="697"/>
      <c r="DD26" s="668">
        <v>3152804</v>
      </c>
      <c r="DE26" s="660"/>
      <c r="DF26" s="660"/>
      <c r="DG26" s="660"/>
      <c r="DH26" s="660"/>
      <c r="DI26" s="660"/>
      <c r="DJ26" s="660"/>
      <c r="DK26" s="661"/>
      <c r="DL26" s="668" t="s">
        <v>232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3524956</v>
      </c>
      <c r="S27" s="660"/>
      <c r="T27" s="660"/>
      <c r="U27" s="660"/>
      <c r="V27" s="660"/>
      <c r="W27" s="660"/>
      <c r="X27" s="660"/>
      <c r="Y27" s="661"/>
      <c r="Z27" s="662">
        <v>14.1</v>
      </c>
      <c r="AA27" s="662"/>
      <c r="AB27" s="662"/>
      <c r="AC27" s="662"/>
      <c r="AD27" s="663" t="s">
        <v>130</v>
      </c>
      <c r="AE27" s="663"/>
      <c r="AF27" s="663"/>
      <c r="AG27" s="663"/>
      <c r="AH27" s="663"/>
      <c r="AI27" s="663"/>
      <c r="AJ27" s="663"/>
      <c r="AK27" s="663"/>
      <c r="AL27" s="664" t="s">
        <v>122</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10624613</v>
      </c>
      <c r="BH27" s="660"/>
      <c r="BI27" s="660"/>
      <c r="BJ27" s="660"/>
      <c r="BK27" s="660"/>
      <c r="BL27" s="660"/>
      <c r="BM27" s="660"/>
      <c r="BN27" s="661"/>
      <c r="BO27" s="662">
        <v>100</v>
      </c>
      <c r="BP27" s="662"/>
      <c r="BQ27" s="662"/>
      <c r="BR27" s="662"/>
      <c r="BS27" s="668">
        <v>136736</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6085142</v>
      </c>
      <c r="CS27" s="695"/>
      <c r="CT27" s="695"/>
      <c r="CU27" s="695"/>
      <c r="CV27" s="695"/>
      <c r="CW27" s="695"/>
      <c r="CX27" s="695"/>
      <c r="CY27" s="696"/>
      <c r="CZ27" s="664">
        <v>24.8</v>
      </c>
      <c r="DA27" s="693"/>
      <c r="DB27" s="693"/>
      <c r="DC27" s="697"/>
      <c r="DD27" s="668">
        <v>1978168</v>
      </c>
      <c r="DE27" s="695"/>
      <c r="DF27" s="695"/>
      <c r="DG27" s="695"/>
      <c r="DH27" s="695"/>
      <c r="DI27" s="695"/>
      <c r="DJ27" s="695"/>
      <c r="DK27" s="696"/>
      <c r="DL27" s="668">
        <v>1977483</v>
      </c>
      <c r="DM27" s="695"/>
      <c r="DN27" s="695"/>
      <c r="DO27" s="695"/>
      <c r="DP27" s="695"/>
      <c r="DQ27" s="695"/>
      <c r="DR27" s="695"/>
      <c r="DS27" s="695"/>
      <c r="DT27" s="695"/>
      <c r="DU27" s="695"/>
      <c r="DV27" s="696"/>
      <c r="DW27" s="664">
        <v>13.4</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v>12606</v>
      </c>
      <c r="S28" s="660"/>
      <c r="T28" s="660"/>
      <c r="U28" s="660"/>
      <c r="V28" s="660"/>
      <c r="W28" s="660"/>
      <c r="X28" s="660"/>
      <c r="Y28" s="661"/>
      <c r="Z28" s="662">
        <v>0.1</v>
      </c>
      <c r="AA28" s="662"/>
      <c r="AB28" s="662"/>
      <c r="AC28" s="662"/>
      <c r="AD28" s="663">
        <v>12606</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2513373</v>
      </c>
      <c r="CS28" s="660"/>
      <c r="CT28" s="660"/>
      <c r="CU28" s="660"/>
      <c r="CV28" s="660"/>
      <c r="CW28" s="660"/>
      <c r="CX28" s="660"/>
      <c r="CY28" s="661"/>
      <c r="CZ28" s="664">
        <v>10.199999999999999</v>
      </c>
      <c r="DA28" s="693"/>
      <c r="DB28" s="693"/>
      <c r="DC28" s="697"/>
      <c r="DD28" s="668">
        <v>2488094</v>
      </c>
      <c r="DE28" s="660"/>
      <c r="DF28" s="660"/>
      <c r="DG28" s="660"/>
      <c r="DH28" s="660"/>
      <c r="DI28" s="660"/>
      <c r="DJ28" s="660"/>
      <c r="DK28" s="661"/>
      <c r="DL28" s="668">
        <v>2488094</v>
      </c>
      <c r="DM28" s="660"/>
      <c r="DN28" s="660"/>
      <c r="DO28" s="660"/>
      <c r="DP28" s="660"/>
      <c r="DQ28" s="660"/>
      <c r="DR28" s="660"/>
      <c r="DS28" s="660"/>
      <c r="DT28" s="660"/>
      <c r="DU28" s="660"/>
      <c r="DV28" s="661"/>
      <c r="DW28" s="664">
        <v>16.8</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1570754</v>
      </c>
      <c r="S29" s="660"/>
      <c r="T29" s="660"/>
      <c r="U29" s="660"/>
      <c r="V29" s="660"/>
      <c r="W29" s="660"/>
      <c r="X29" s="660"/>
      <c r="Y29" s="661"/>
      <c r="Z29" s="662">
        <v>6.3</v>
      </c>
      <c r="AA29" s="662"/>
      <c r="AB29" s="662"/>
      <c r="AC29" s="662"/>
      <c r="AD29" s="663" t="s">
        <v>122</v>
      </c>
      <c r="AE29" s="663"/>
      <c r="AF29" s="663"/>
      <c r="AG29" s="663"/>
      <c r="AH29" s="663"/>
      <c r="AI29" s="663"/>
      <c r="AJ29" s="663"/>
      <c r="AK29" s="663"/>
      <c r="AL29" s="664" t="s">
        <v>122</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2513307</v>
      </c>
      <c r="CS29" s="695"/>
      <c r="CT29" s="695"/>
      <c r="CU29" s="695"/>
      <c r="CV29" s="695"/>
      <c r="CW29" s="695"/>
      <c r="CX29" s="695"/>
      <c r="CY29" s="696"/>
      <c r="CZ29" s="664">
        <v>10.199999999999999</v>
      </c>
      <c r="DA29" s="693"/>
      <c r="DB29" s="693"/>
      <c r="DC29" s="697"/>
      <c r="DD29" s="668">
        <v>2488028</v>
      </c>
      <c r="DE29" s="695"/>
      <c r="DF29" s="695"/>
      <c r="DG29" s="695"/>
      <c r="DH29" s="695"/>
      <c r="DI29" s="695"/>
      <c r="DJ29" s="695"/>
      <c r="DK29" s="696"/>
      <c r="DL29" s="668">
        <v>2488028</v>
      </c>
      <c r="DM29" s="695"/>
      <c r="DN29" s="695"/>
      <c r="DO29" s="695"/>
      <c r="DP29" s="695"/>
      <c r="DQ29" s="695"/>
      <c r="DR29" s="695"/>
      <c r="DS29" s="695"/>
      <c r="DT29" s="695"/>
      <c r="DU29" s="695"/>
      <c r="DV29" s="696"/>
      <c r="DW29" s="664">
        <v>16.8</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645905</v>
      </c>
      <c r="S30" s="660"/>
      <c r="T30" s="660"/>
      <c r="U30" s="660"/>
      <c r="V30" s="660"/>
      <c r="W30" s="660"/>
      <c r="X30" s="660"/>
      <c r="Y30" s="661"/>
      <c r="Z30" s="662">
        <v>2.6</v>
      </c>
      <c r="AA30" s="662"/>
      <c r="AB30" s="662"/>
      <c r="AC30" s="662"/>
      <c r="AD30" s="663" t="s">
        <v>122</v>
      </c>
      <c r="AE30" s="663"/>
      <c r="AF30" s="663"/>
      <c r="AG30" s="663"/>
      <c r="AH30" s="663"/>
      <c r="AI30" s="663"/>
      <c r="AJ30" s="663"/>
      <c r="AK30" s="663"/>
      <c r="AL30" s="664" t="s">
        <v>130</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99.4</v>
      </c>
      <c r="BH30" s="720"/>
      <c r="BI30" s="720"/>
      <c r="BJ30" s="720"/>
      <c r="BK30" s="720"/>
      <c r="BL30" s="720"/>
      <c r="BM30" s="654">
        <v>98.2</v>
      </c>
      <c r="BN30" s="720"/>
      <c r="BO30" s="720"/>
      <c r="BP30" s="720"/>
      <c r="BQ30" s="721"/>
      <c r="BR30" s="719">
        <v>99.4</v>
      </c>
      <c r="BS30" s="720"/>
      <c r="BT30" s="720"/>
      <c r="BU30" s="720"/>
      <c r="BV30" s="720"/>
      <c r="BW30" s="720"/>
      <c r="BX30" s="654">
        <v>98.1</v>
      </c>
      <c r="BY30" s="720"/>
      <c r="BZ30" s="720"/>
      <c r="CA30" s="720"/>
      <c r="CB30" s="721"/>
      <c r="CD30" s="724"/>
      <c r="CE30" s="725"/>
      <c r="CF30" s="674" t="s">
        <v>304</v>
      </c>
      <c r="CG30" s="675"/>
      <c r="CH30" s="675"/>
      <c r="CI30" s="675"/>
      <c r="CJ30" s="675"/>
      <c r="CK30" s="675"/>
      <c r="CL30" s="675"/>
      <c r="CM30" s="675"/>
      <c r="CN30" s="675"/>
      <c r="CO30" s="675"/>
      <c r="CP30" s="675"/>
      <c r="CQ30" s="676"/>
      <c r="CR30" s="659">
        <v>2359223</v>
      </c>
      <c r="CS30" s="660"/>
      <c r="CT30" s="660"/>
      <c r="CU30" s="660"/>
      <c r="CV30" s="660"/>
      <c r="CW30" s="660"/>
      <c r="CX30" s="660"/>
      <c r="CY30" s="661"/>
      <c r="CZ30" s="664">
        <v>9.6</v>
      </c>
      <c r="DA30" s="693"/>
      <c r="DB30" s="693"/>
      <c r="DC30" s="697"/>
      <c r="DD30" s="668">
        <v>2333944</v>
      </c>
      <c r="DE30" s="660"/>
      <c r="DF30" s="660"/>
      <c r="DG30" s="660"/>
      <c r="DH30" s="660"/>
      <c r="DI30" s="660"/>
      <c r="DJ30" s="660"/>
      <c r="DK30" s="661"/>
      <c r="DL30" s="668">
        <v>2333944</v>
      </c>
      <c r="DM30" s="660"/>
      <c r="DN30" s="660"/>
      <c r="DO30" s="660"/>
      <c r="DP30" s="660"/>
      <c r="DQ30" s="660"/>
      <c r="DR30" s="660"/>
      <c r="DS30" s="660"/>
      <c r="DT30" s="660"/>
      <c r="DU30" s="660"/>
      <c r="DV30" s="661"/>
      <c r="DW30" s="664">
        <v>15.8</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6105</v>
      </c>
      <c r="S31" s="660"/>
      <c r="T31" s="660"/>
      <c r="U31" s="660"/>
      <c r="V31" s="660"/>
      <c r="W31" s="660"/>
      <c r="X31" s="660"/>
      <c r="Y31" s="661"/>
      <c r="Z31" s="662">
        <v>0</v>
      </c>
      <c r="AA31" s="662"/>
      <c r="AB31" s="662"/>
      <c r="AC31" s="662"/>
      <c r="AD31" s="663" t="s">
        <v>122</v>
      </c>
      <c r="AE31" s="663"/>
      <c r="AF31" s="663"/>
      <c r="AG31" s="663"/>
      <c r="AH31" s="663"/>
      <c r="AI31" s="663"/>
      <c r="AJ31" s="663"/>
      <c r="AK31" s="663"/>
      <c r="AL31" s="664" t="s">
        <v>130</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99.4</v>
      </c>
      <c r="BH31" s="695"/>
      <c r="BI31" s="695"/>
      <c r="BJ31" s="695"/>
      <c r="BK31" s="695"/>
      <c r="BL31" s="695"/>
      <c r="BM31" s="665">
        <v>98.1</v>
      </c>
      <c r="BN31" s="717"/>
      <c r="BO31" s="717"/>
      <c r="BP31" s="717"/>
      <c r="BQ31" s="718"/>
      <c r="BR31" s="716">
        <v>99.4</v>
      </c>
      <c r="BS31" s="695"/>
      <c r="BT31" s="695"/>
      <c r="BU31" s="695"/>
      <c r="BV31" s="695"/>
      <c r="BW31" s="695"/>
      <c r="BX31" s="665">
        <v>97.8</v>
      </c>
      <c r="BY31" s="717"/>
      <c r="BZ31" s="717"/>
      <c r="CA31" s="717"/>
      <c r="CB31" s="718"/>
      <c r="CD31" s="724"/>
      <c r="CE31" s="725"/>
      <c r="CF31" s="674" t="s">
        <v>308</v>
      </c>
      <c r="CG31" s="675"/>
      <c r="CH31" s="675"/>
      <c r="CI31" s="675"/>
      <c r="CJ31" s="675"/>
      <c r="CK31" s="675"/>
      <c r="CL31" s="675"/>
      <c r="CM31" s="675"/>
      <c r="CN31" s="675"/>
      <c r="CO31" s="675"/>
      <c r="CP31" s="675"/>
      <c r="CQ31" s="676"/>
      <c r="CR31" s="659">
        <v>154084</v>
      </c>
      <c r="CS31" s="695"/>
      <c r="CT31" s="695"/>
      <c r="CU31" s="695"/>
      <c r="CV31" s="695"/>
      <c r="CW31" s="695"/>
      <c r="CX31" s="695"/>
      <c r="CY31" s="696"/>
      <c r="CZ31" s="664">
        <v>0.6</v>
      </c>
      <c r="DA31" s="693"/>
      <c r="DB31" s="693"/>
      <c r="DC31" s="697"/>
      <c r="DD31" s="668">
        <v>154084</v>
      </c>
      <c r="DE31" s="695"/>
      <c r="DF31" s="695"/>
      <c r="DG31" s="695"/>
      <c r="DH31" s="695"/>
      <c r="DI31" s="695"/>
      <c r="DJ31" s="695"/>
      <c r="DK31" s="696"/>
      <c r="DL31" s="668">
        <v>154084</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502888</v>
      </c>
      <c r="S32" s="660"/>
      <c r="T32" s="660"/>
      <c r="U32" s="660"/>
      <c r="V32" s="660"/>
      <c r="W32" s="660"/>
      <c r="X32" s="660"/>
      <c r="Y32" s="661"/>
      <c r="Z32" s="662">
        <v>2</v>
      </c>
      <c r="AA32" s="662"/>
      <c r="AB32" s="662"/>
      <c r="AC32" s="662"/>
      <c r="AD32" s="663" t="s">
        <v>130</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99.4</v>
      </c>
      <c r="BH32" s="729"/>
      <c r="BI32" s="729"/>
      <c r="BJ32" s="729"/>
      <c r="BK32" s="729"/>
      <c r="BL32" s="729"/>
      <c r="BM32" s="730">
        <v>98.4</v>
      </c>
      <c r="BN32" s="729"/>
      <c r="BO32" s="729"/>
      <c r="BP32" s="729"/>
      <c r="BQ32" s="731"/>
      <c r="BR32" s="728">
        <v>99.4</v>
      </c>
      <c r="BS32" s="729"/>
      <c r="BT32" s="729"/>
      <c r="BU32" s="729"/>
      <c r="BV32" s="729"/>
      <c r="BW32" s="729"/>
      <c r="BX32" s="730">
        <v>98.3</v>
      </c>
      <c r="BY32" s="729"/>
      <c r="BZ32" s="729"/>
      <c r="CA32" s="729"/>
      <c r="CB32" s="731"/>
      <c r="CD32" s="726"/>
      <c r="CE32" s="727"/>
      <c r="CF32" s="674" t="s">
        <v>311</v>
      </c>
      <c r="CG32" s="675"/>
      <c r="CH32" s="675"/>
      <c r="CI32" s="675"/>
      <c r="CJ32" s="675"/>
      <c r="CK32" s="675"/>
      <c r="CL32" s="675"/>
      <c r="CM32" s="675"/>
      <c r="CN32" s="675"/>
      <c r="CO32" s="675"/>
      <c r="CP32" s="675"/>
      <c r="CQ32" s="676"/>
      <c r="CR32" s="659">
        <v>66</v>
      </c>
      <c r="CS32" s="660"/>
      <c r="CT32" s="660"/>
      <c r="CU32" s="660"/>
      <c r="CV32" s="660"/>
      <c r="CW32" s="660"/>
      <c r="CX32" s="660"/>
      <c r="CY32" s="661"/>
      <c r="CZ32" s="664">
        <v>0</v>
      </c>
      <c r="DA32" s="693"/>
      <c r="DB32" s="693"/>
      <c r="DC32" s="697"/>
      <c r="DD32" s="668">
        <v>66</v>
      </c>
      <c r="DE32" s="660"/>
      <c r="DF32" s="660"/>
      <c r="DG32" s="660"/>
      <c r="DH32" s="660"/>
      <c r="DI32" s="660"/>
      <c r="DJ32" s="660"/>
      <c r="DK32" s="661"/>
      <c r="DL32" s="668">
        <v>66</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498728</v>
      </c>
      <c r="S33" s="660"/>
      <c r="T33" s="660"/>
      <c r="U33" s="660"/>
      <c r="V33" s="660"/>
      <c r="W33" s="660"/>
      <c r="X33" s="660"/>
      <c r="Y33" s="661"/>
      <c r="Z33" s="662">
        <v>2</v>
      </c>
      <c r="AA33" s="662"/>
      <c r="AB33" s="662"/>
      <c r="AC33" s="662"/>
      <c r="AD33" s="663" t="s">
        <v>122</v>
      </c>
      <c r="AE33" s="663"/>
      <c r="AF33" s="663"/>
      <c r="AG33" s="663"/>
      <c r="AH33" s="663"/>
      <c r="AI33" s="663"/>
      <c r="AJ33" s="663"/>
      <c r="AK33" s="663"/>
      <c r="AL33" s="664" t="s">
        <v>232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7534792</v>
      </c>
      <c r="CS33" s="695"/>
      <c r="CT33" s="695"/>
      <c r="CU33" s="695"/>
      <c r="CV33" s="695"/>
      <c r="CW33" s="695"/>
      <c r="CX33" s="695"/>
      <c r="CY33" s="696"/>
      <c r="CZ33" s="664">
        <v>30.7</v>
      </c>
      <c r="DA33" s="693"/>
      <c r="DB33" s="693"/>
      <c r="DC33" s="697"/>
      <c r="DD33" s="668">
        <v>6322488</v>
      </c>
      <c r="DE33" s="695"/>
      <c r="DF33" s="695"/>
      <c r="DG33" s="695"/>
      <c r="DH33" s="695"/>
      <c r="DI33" s="695"/>
      <c r="DJ33" s="695"/>
      <c r="DK33" s="696"/>
      <c r="DL33" s="668">
        <v>4998036</v>
      </c>
      <c r="DM33" s="695"/>
      <c r="DN33" s="695"/>
      <c r="DO33" s="695"/>
      <c r="DP33" s="695"/>
      <c r="DQ33" s="695"/>
      <c r="DR33" s="695"/>
      <c r="DS33" s="695"/>
      <c r="DT33" s="695"/>
      <c r="DU33" s="695"/>
      <c r="DV33" s="696"/>
      <c r="DW33" s="664">
        <v>33.799999999999997</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183085</v>
      </c>
      <c r="S34" s="660"/>
      <c r="T34" s="660"/>
      <c r="U34" s="660"/>
      <c r="V34" s="660"/>
      <c r="W34" s="660"/>
      <c r="X34" s="660"/>
      <c r="Y34" s="661"/>
      <c r="Z34" s="662">
        <v>0.7</v>
      </c>
      <c r="AA34" s="662"/>
      <c r="AB34" s="662"/>
      <c r="AC34" s="662"/>
      <c r="AD34" s="663">
        <v>305</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3435455</v>
      </c>
      <c r="CS34" s="660"/>
      <c r="CT34" s="660"/>
      <c r="CU34" s="660"/>
      <c r="CV34" s="660"/>
      <c r="CW34" s="660"/>
      <c r="CX34" s="660"/>
      <c r="CY34" s="661"/>
      <c r="CZ34" s="664">
        <v>14</v>
      </c>
      <c r="DA34" s="693"/>
      <c r="DB34" s="693"/>
      <c r="DC34" s="697"/>
      <c r="DD34" s="668">
        <v>2808825</v>
      </c>
      <c r="DE34" s="660"/>
      <c r="DF34" s="660"/>
      <c r="DG34" s="660"/>
      <c r="DH34" s="660"/>
      <c r="DI34" s="660"/>
      <c r="DJ34" s="660"/>
      <c r="DK34" s="661"/>
      <c r="DL34" s="668">
        <v>2480588</v>
      </c>
      <c r="DM34" s="660"/>
      <c r="DN34" s="660"/>
      <c r="DO34" s="660"/>
      <c r="DP34" s="660"/>
      <c r="DQ34" s="660"/>
      <c r="DR34" s="660"/>
      <c r="DS34" s="660"/>
      <c r="DT34" s="660"/>
      <c r="DU34" s="660"/>
      <c r="DV34" s="661"/>
      <c r="DW34" s="664">
        <v>16.8</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2038400</v>
      </c>
      <c r="S35" s="660"/>
      <c r="T35" s="660"/>
      <c r="U35" s="660"/>
      <c r="V35" s="660"/>
      <c r="W35" s="660"/>
      <c r="X35" s="660"/>
      <c r="Y35" s="661"/>
      <c r="Z35" s="662">
        <v>8.1999999999999993</v>
      </c>
      <c r="AA35" s="662"/>
      <c r="AB35" s="662"/>
      <c r="AC35" s="662"/>
      <c r="AD35" s="663" t="s">
        <v>122</v>
      </c>
      <c r="AE35" s="663"/>
      <c r="AF35" s="663"/>
      <c r="AG35" s="663"/>
      <c r="AH35" s="663"/>
      <c r="AI35" s="663"/>
      <c r="AJ35" s="663"/>
      <c r="AK35" s="663"/>
      <c r="AL35" s="664" t="s">
        <v>122</v>
      </c>
      <c r="AM35" s="665"/>
      <c r="AN35" s="665"/>
      <c r="AO35" s="666"/>
      <c r="AP35" s="214"/>
      <c r="AQ35" s="732" t="s">
        <v>319</v>
      </c>
      <c r="AR35" s="733"/>
      <c r="AS35" s="733"/>
      <c r="AT35" s="733"/>
      <c r="AU35" s="733"/>
      <c r="AV35" s="733"/>
      <c r="AW35" s="733"/>
      <c r="AX35" s="733"/>
      <c r="AY35" s="734"/>
      <c r="AZ35" s="648">
        <v>2743417</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127378</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309176</v>
      </c>
      <c r="CS35" s="695"/>
      <c r="CT35" s="695"/>
      <c r="CU35" s="695"/>
      <c r="CV35" s="695"/>
      <c r="CW35" s="695"/>
      <c r="CX35" s="695"/>
      <c r="CY35" s="696"/>
      <c r="CZ35" s="664">
        <v>1.3</v>
      </c>
      <c r="DA35" s="693"/>
      <c r="DB35" s="693"/>
      <c r="DC35" s="697"/>
      <c r="DD35" s="668">
        <v>251127</v>
      </c>
      <c r="DE35" s="695"/>
      <c r="DF35" s="695"/>
      <c r="DG35" s="695"/>
      <c r="DH35" s="695"/>
      <c r="DI35" s="695"/>
      <c r="DJ35" s="695"/>
      <c r="DK35" s="696"/>
      <c r="DL35" s="668">
        <v>251127</v>
      </c>
      <c r="DM35" s="695"/>
      <c r="DN35" s="695"/>
      <c r="DO35" s="695"/>
      <c r="DP35" s="695"/>
      <c r="DQ35" s="695"/>
      <c r="DR35" s="695"/>
      <c r="DS35" s="695"/>
      <c r="DT35" s="695"/>
      <c r="DU35" s="695"/>
      <c r="DV35" s="696"/>
      <c r="DW35" s="664">
        <v>1.7</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130</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323</v>
      </c>
      <c r="AR36" s="737"/>
      <c r="AS36" s="737"/>
      <c r="AT36" s="737"/>
      <c r="AU36" s="737"/>
      <c r="AV36" s="737"/>
      <c r="AW36" s="737"/>
      <c r="AX36" s="737"/>
      <c r="AY36" s="738"/>
      <c r="AZ36" s="659">
        <v>875255</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73047</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928978</v>
      </c>
      <c r="CS36" s="660"/>
      <c r="CT36" s="660"/>
      <c r="CU36" s="660"/>
      <c r="CV36" s="660"/>
      <c r="CW36" s="660"/>
      <c r="CX36" s="660"/>
      <c r="CY36" s="661"/>
      <c r="CZ36" s="664">
        <v>3.8</v>
      </c>
      <c r="DA36" s="693"/>
      <c r="DB36" s="693"/>
      <c r="DC36" s="697"/>
      <c r="DD36" s="668">
        <v>821410</v>
      </c>
      <c r="DE36" s="660"/>
      <c r="DF36" s="660"/>
      <c r="DG36" s="660"/>
      <c r="DH36" s="660"/>
      <c r="DI36" s="660"/>
      <c r="DJ36" s="660"/>
      <c r="DK36" s="661"/>
      <c r="DL36" s="668">
        <v>671618</v>
      </c>
      <c r="DM36" s="660"/>
      <c r="DN36" s="660"/>
      <c r="DO36" s="660"/>
      <c r="DP36" s="660"/>
      <c r="DQ36" s="660"/>
      <c r="DR36" s="660"/>
      <c r="DS36" s="660"/>
      <c r="DT36" s="660"/>
      <c r="DU36" s="660"/>
      <c r="DV36" s="661"/>
      <c r="DW36" s="664">
        <v>4.5</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986500</v>
      </c>
      <c r="S37" s="660"/>
      <c r="T37" s="660"/>
      <c r="U37" s="660"/>
      <c r="V37" s="660"/>
      <c r="W37" s="660"/>
      <c r="X37" s="660"/>
      <c r="Y37" s="661"/>
      <c r="Z37" s="662">
        <v>3.9</v>
      </c>
      <c r="AA37" s="662"/>
      <c r="AB37" s="662"/>
      <c r="AC37" s="662"/>
      <c r="AD37" s="663" t="s">
        <v>130</v>
      </c>
      <c r="AE37" s="663"/>
      <c r="AF37" s="663"/>
      <c r="AG37" s="663"/>
      <c r="AH37" s="663"/>
      <c r="AI37" s="663"/>
      <c r="AJ37" s="663"/>
      <c r="AK37" s="663"/>
      <c r="AL37" s="664" t="s">
        <v>232</v>
      </c>
      <c r="AM37" s="665"/>
      <c r="AN37" s="665"/>
      <c r="AO37" s="666"/>
      <c r="AQ37" s="736" t="s">
        <v>327</v>
      </c>
      <c r="AR37" s="737"/>
      <c r="AS37" s="737"/>
      <c r="AT37" s="737"/>
      <c r="AU37" s="737"/>
      <c r="AV37" s="737"/>
      <c r="AW37" s="737"/>
      <c r="AX37" s="737"/>
      <c r="AY37" s="738"/>
      <c r="AZ37" s="659">
        <v>12779</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8324</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112494</v>
      </c>
      <c r="CS37" s="695"/>
      <c r="CT37" s="695"/>
      <c r="CU37" s="695"/>
      <c r="CV37" s="695"/>
      <c r="CW37" s="695"/>
      <c r="CX37" s="695"/>
      <c r="CY37" s="696"/>
      <c r="CZ37" s="664">
        <v>0.5</v>
      </c>
      <c r="DA37" s="693"/>
      <c r="DB37" s="693"/>
      <c r="DC37" s="697"/>
      <c r="DD37" s="668">
        <v>103494</v>
      </c>
      <c r="DE37" s="695"/>
      <c r="DF37" s="695"/>
      <c r="DG37" s="695"/>
      <c r="DH37" s="695"/>
      <c r="DI37" s="695"/>
      <c r="DJ37" s="695"/>
      <c r="DK37" s="696"/>
      <c r="DL37" s="668">
        <v>102608</v>
      </c>
      <c r="DM37" s="695"/>
      <c r="DN37" s="695"/>
      <c r="DO37" s="695"/>
      <c r="DP37" s="695"/>
      <c r="DQ37" s="695"/>
      <c r="DR37" s="695"/>
      <c r="DS37" s="695"/>
      <c r="DT37" s="695"/>
      <c r="DU37" s="695"/>
      <c r="DV37" s="696"/>
      <c r="DW37" s="664">
        <v>0.7</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25001736</v>
      </c>
      <c r="S38" s="740"/>
      <c r="T38" s="740"/>
      <c r="U38" s="740"/>
      <c r="V38" s="740"/>
      <c r="W38" s="740"/>
      <c r="X38" s="740"/>
      <c r="Y38" s="741"/>
      <c r="Z38" s="742">
        <v>100</v>
      </c>
      <c r="AA38" s="742"/>
      <c r="AB38" s="742"/>
      <c r="AC38" s="742"/>
      <c r="AD38" s="743">
        <v>13816078</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122</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13620</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2730638</v>
      </c>
      <c r="CS38" s="660"/>
      <c r="CT38" s="660"/>
      <c r="CU38" s="660"/>
      <c r="CV38" s="660"/>
      <c r="CW38" s="660"/>
      <c r="CX38" s="660"/>
      <c r="CY38" s="661"/>
      <c r="CZ38" s="664">
        <v>11.1</v>
      </c>
      <c r="DA38" s="693"/>
      <c r="DB38" s="693"/>
      <c r="DC38" s="697"/>
      <c r="DD38" s="668">
        <v>2332025</v>
      </c>
      <c r="DE38" s="660"/>
      <c r="DF38" s="660"/>
      <c r="DG38" s="660"/>
      <c r="DH38" s="660"/>
      <c r="DI38" s="660"/>
      <c r="DJ38" s="660"/>
      <c r="DK38" s="661"/>
      <c r="DL38" s="668">
        <v>1594703</v>
      </c>
      <c r="DM38" s="660"/>
      <c r="DN38" s="660"/>
      <c r="DO38" s="660"/>
      <c r="DP38" s="660"/>
      <c r="DQ38" s="660"/>
      <c r="DR38" s="660"/>
      <c r="DS38" s="660"/>
      <c r="DT38" s="660"/>
      <c r="DU38" s="660"/>
      <c r="DV38" s="661"/>
      <c r="DW38" s="664">
        <v>10.8</v>
      </c>
      <c r="DX38" s="693"/>
      <c r="DY38" s="693"/>
      <c r="DZ38" s="693"/>
      <c r="EA38" s="693"/>
      <c r="EB38" s="693"/>
      <c r="EC38" s="694"/>
    </row>
    <row r="39" spans="2:133" ht="11.25" customHeight="1">
      <c r="AQ39" s="736" t="s">
        <v>334</v>
      </c>
      <c r="AR39" s="737"/>
      <c r="AS39" s="737"/>
      <c r="AT39" s="737"/>
      <c r="AU39" s="737"/>
      <c r="AV39" s="737"/>
      <c r="AW39" s="737"/>
      <c r="AX39" s="737"/>
      <c r="AY39" s="738"/>
      <c r="AZ39" s="659" t="s">
        <v>122</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88</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130275</v>
      </c>
      <c r="CS39" s="695"/>
      <c r="CT39" s="695"/>
      <c r="CU39" s="695"/>
      <c r="CV39" s="695"/>
      <c r="CW39" s="695"/>
      <c r="CX39" s="695"/>
      <c r="CY39" s="696"/>
      <c r="CZ39" s="664">
        <v>0.5</v>
      </c>
      <c r="DA39" s="693"/>
      <c r="DB39" s="693"/>
      <c r="DC39" s="697"/>
      <c r="DD39" s="668">
        <v>109101</v>
      </c>
      <c r="DE39" s="695"/>
      <c r="DF39" s="695"/>
      <c r="DG39" s="695"/>
      <c r="DH39" s="695"/>
      <c r="DI39" s="695"/>
      <c r="DJ39" s="695"/>
      <c r="DK39" s="696"/>
      <c r="DL39" s="668" t="s">
        <v>130</v>
      </c>
      <c r="DM39" s="695"/>
      <c r="DN39" s="695"/>
      <c r="DO39" s="695"/>
      <c r="DP39" s="695"/>
      <c r="DQ39" s="695"/>
      <c r="DR39" s="695"/>
      <c r="DS39" s="695"/>
      <c r="DT39" s="695"/>
      <c r="DU39" s="695"/>
      <c r="DV39" s="696"/>
      <c r="DW39" s="664" t="s">
        <v>130</v>
      </c>
      <c r="DX39" s="693"/>
      <c r="DY39" s="693"/>
      <c r="DZ39" s="693"/>
      <c r="EA39" s="693"/>
      <c r="EB39" s="693"/>
      <c r="EC39" s="694"/>
    </row>
    <row r="40" spans="2:133" ht="11.25" customHeight="1">
      <c r="AQ40" s="736" t="s">
        <v>338</v>
      </c>
      <c r="AR40" s="737"/>
      <c r="AS40" s="737"/>
      <c r="AT40" s="737"/>
      <c r="AU40" s="737"/>
      <c r="AV40" s="737"/>
      <c r="AW40" s="737"/>
      <c r="AX40" s="737"/>
      <c r="AY40" s="738"/>
      <c r="AZ40" s="659">
        <v>532558</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95</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270</v>
      </c>
      <c r="CS40" s="660"/>
      <c r="CT40" s="660"/>
      <c r="CU40" s="660"/>
      <c r="CV40" s="660"/>
      <c r="CW40" s="660"/>
      <c r="CX40" s="660"/>
      <c r="CY40" s="661"/>
      <c r="CZ40" s="664">
        <v>0</v>
      </c>
      <c r="DA40" s="693"/>
      <c r="DB40" s="693"/>
      <c r="DC40" s="697"/>
      <c r="DD40" s="668" t="s">
        <v>122</v>
      </c>
      <c r="DE40" s="660"/>
      <c r="DF40" s="660"/>
      <c r="DG40" s="660"/>
      <c r="DH40" s="660"/>
      <c r="DI40" s="660"/>
      <c r="DJ40" s="660"/>
      <c r="DK40" s="661"/>
      <c r="DL40" s="668" t="s">
        <v>122</v>
      </c>
      <c r="DM40" s="660"/>
      <c r="DN40" s="660"/>
      <c r="DO40" s="660"/>
      <c r="DP40" s="660"/>
      <c r="DQ40" s="660"/>
      <c r="DR40" s="660"/>
      <c r="DS40" s="660"/>
      <c r="DT40" s="660"/>
      <c r="DU40" s="660"/>
      <c r="DV40" s="661"/>
      <c r="DW40" s="664" t="s">
        <v>130</v>
      </c>
      <c r="DX40" s="693"/>
      <c r="DY40" s="693"/>
      <c r="DZ40" s="693"/>
      <c r="EA40" s="693"/>
      <c r="EB40" s="693"/>
      <c r="EC40" s="694"/>
    </row>
    <row r="41" spans="2:133" ht="11.25" customHeight="1">
      <c r="AQ41" s="746" t="s">
        <v>341</v>
      </c>
      <c r="AR41" s="747"/>
      <c r="AS41" s="747"/>
      <c r="AT41" s="747"/>
      <c r="AU41" s="747"/>
      <c r="AV41" s="747"/>
      <c r="AW41" s="747"/>
      <c r="AX41" s="747"/>
      <c r="AY41" s="748"/>
      <c r="AZ41" s="739">
        <v>1322825</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341</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232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2935142</v>
      </c>
      <c r="CS42" s="660"/>
      <c r="CT42" s="660"/>
      <c r="CU42" s="660"/>
      <c r="CV42" s="660"/>
      <c r="CW42" s="660"/>
      <c r="CX42" s="660"/>
      <c r="CY42" s="661"/>
      <c r="CZ42" s="664">
        <v>12</v>
      </c>
      <c r="DA42" s="665"/>
      <c r="DB42" s="665"/>
      <c r="DC42" s="760"/>
      <c r="DD42" s="668">
        <v>1241349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70165</v>
      </c>
      <c r="CS43" s="695"/>
      <c r="CT43" s="695"/>
      <c r="CU43" s="695"/>
      <c r="CV43" s="695"/>
      <c r="CW43" s="695"/>
      <c r="CX43" s="695"/>
      <c r="CY43" s="696"/>
      <c r="CZ43" s="664">
        <v>0.3</v>
      </c>
      <c r="DA43" s="693"/>
      <c r="DB43" s="693"/>
      <c r="DC43" s="697"/>
      <c r="DD43" s="668">
        <v>70165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2899775</v>
      </c>
      <c r="CS44" s="660"/>
      <c r="CT44" s="660"/>
      <c r="CU44" s="660"/>
      <c r="CV44" s="660"/>
      <c r="CW44" s="660"/>
      <c r="CX44" s="660"/>
      <c r="CY44" s="661"/>
      <c r="CZ44" s="664">
        <v>11.8</v>
      </c>
      <c r="DA44" s="665"/>
      <c r="DB44" s="665"/>
      <c r="DC44" s="760"/>
      <c r="DD44" s="668">
        <v>1222061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409718</v>
      </c>
      <c r="CS45" s="695"/>
      <c r="CT45" s="695"/>
      <c r="CU45" s="695"/>
      <c r="CV45" s="695"/>
      <c r="CW45" s="695"/>
      <c r="CX45" s="695"/>
      <c r="CY45" s="696"/>
      <c r="CZ45" s="664">
        <v>1.7</v>
      </c>
      <c r="DA45" s="693"/>
      <c r="DB45" s="693"/>
      <c r="DC45" s="697"/>
      <c r="DD45" s="668">
        <v>22062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2490057</v>
      </c>
      <c r="CS46" s="660"/>
      <c r="CT46" s="660"/>
      <c r="CU46" s="660"/>
      <c r="CV46" s="660"/>
      <c r="CW46" s="660"/>
      <c r="CX46" s="660"/>
      <c r="CY46" s="661"/>
      <c r="CZ46" s="664">
        <v>10.199999999999999</v>
      </c>
      <c r="DA46" s="665"/>
      <c r="DB46" s="665"/>
      <c r="DC46" s="760"/>
      <c r="DD46" s="668">
        <v>1199999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35367</v>
      </c>
      <c r="CS47" s="695"/>
      <c r="CT47" s="695"/>
      <c r="CU47" s="695"/>
      <c r="CV47" s="695"/>
      <c r="CW47" s="695"/>
      <c r="CX47" s="695"/>
      <c r="CY47" s="696"/>
      <c r="CZ47" s="664">
        <v>0.1</v>
      </c>
      <c r="DA47" s="693"/>
      <c r="DB47" s="693"/>
      <c r="DC47" s="697"/>
      <c r="DD47" s="668">
        <v>19288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122</v>
      </c>
      <c r="CS48" s="660"/>
      <c r="CT48" s="660"/>
      <c r="CU48" s="660"/>
      <c r="CV48" s="660"/>
      <c r="CW48" s="660"/>
      <c r="CX48" s="660"/>
      <c r="CY48" s="661"/>
      <c r="CZ48" s="664" t="s">
        <v>232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24527115</v>
      </c>
      <c r="CS49" s="729"/>
      <c r="CT49" s="729"/>
      <c r="CU49" s="729"/>
      <c r="CV49" s="729"/>
      <c r="CW49" s="729"/>
      <c r="CX49" s="729"/>
      <c r="CY49" s="761"/>
      <c r="CZ49" s="744">
        <v>100</v>
      </c>
      <c r="DA49" s="762"/>
      <c r="DB49" s="762"/>
      <c r="DC49" s="763"/>
      <c r="DD49" s="764">
        <v>16852740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TTZH1k3qqD/4pFyLlbPO3r3d0Wux3/qDkKkXxLeotikts6XkAScjMoTgQtUGAwj6WqZKp3/Os1cj9qWGA1pdjQ==" saltValue="2X6KIFmafbIICJIkZJv20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109375" style="269" customWidth="1"/>
    <col min="131" max="131" width="1.5703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24999</v>
      </c>
      <c r="R7" s="795"/>
      <c r="S7" s="795"/>
      <c r="T7" s="795"/>
      <c r="U7" s="795"/>
      <c r="V7" s="795">
        <v>24525</v>
      </c>
      <c r="W7" s="795"/>
      <c r="X7" s="795"/>
      <c r="Y7" s="795"/>
      <c r="Z7" s="795"/>
      <c r="AA7" s="795">
        <v>474</v>
      </c>
      <c r="AB7" s="795"/>
      <c r="AC7" s="795"/>
      <c r="AD7" s="795"/>
      <c r="AE7" s="796"/>
      <c r="AF7" s="797">
        <v>359</v>
      </c>
      <c r="AG7" s="798"/>
      <c r="AH7" s="798"/>
      <c r="AI7" s="798"/>
      <c r="AJ7" s="799"/>
      <c r="AK7" s="834">
        <v>503</v>
      </c>
      <c r="AL7" s="835"/>
      <c r="AM7" s="835"/>
      <c r="AN7" s="835"/>
      <c r="AO7" s="835"/>
      <c r="AP7" s="835">
        <v>20283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587</v>
      </c>
      <c r="BT7" s="839" t="s">
        <v>587</v>
      </c>
      <c r="BU7" s="839" t="s">
        <v>587</v>
      </c>
      <c r="BV7" s="839" t="s">
        <v>587</v>
      </c>
      <c r="BW7" s="839" t="s">
        <v>587</v>
      </c>
      <c r="BX7" s="839" t="s">
        <v>587</v>
      </c>
      <c r="BY7" s="839" t="s">
        <v>587</v>
      </c>
      <c r="BZ7" s="839" t="s">
        <v>587</v>
      </c>
      <c r="CA7" s="839" t="s">
        <v>587</v>
      </c>
      <c r="CB7" s="839" t="s">
        <v>587</v>
      </c>
      <c r="CC7" s="839" t="s">
        <v>587</v>
      </c>
      <c r="CD7" s="839" t="s">
        <v>587</v>
      </c>
      <c r="CE7" s="839" t="s">
        <v>587</v>
      </c>
      <c r="CF7" s="839" t="s">
        <v>587</v>
      </c>
      <c r="CG7" s="840" t="s">
        <v>587</v>
      </c>
      <c r="CH7" s="831">
        <v>4</v>
      </c>
      <c r="CI7" s="832">
        <v>4</v>
      </c>
      <c r="CJ7" s="832">
        <v>4</v>
      </c>
      <c r="CK7" s="832">
        <v>4</v>
      </c>
      <c r="CL7" s="833">
        <v>4</v>
      </c>
      <c r="CM7" s="831">
        <v>287</v>
      </c>
      <c r="CN7" s="832">
        <v>287</v>
      </c>
      <c r="CO7" s="832">
        <v>287</v>
      </c>
      <c r="CP7" s="832">
        <v>287</v>
      </c>
      <c r="CQ7" s="833">
        <v>287</v>
      </c>
      <c r="CR7" s="831">
        <v>12</v>
      </c>
      <c r="CS7" s="832">
        <v>12</v>
      </c>
      <c r="CT7" s="832">
        <v>12</v>
      </c>
      <c r="CU7" s="832">
        <v>12</v>
      </c>
      <c r="CV7" s="833">
        <v>12</v>
      </c>
      <c r="CW7" s="831">
        <v>1</v>
      </c>
      <c r="CX7" s="832">
        <v>1</v>
      </c>
      <c r="CY7" s="832">
        <v>1</v>
      </c>
      <c r="CZ7" s="832">
        <v>1</v>
      </c>
      <c r="DA7" s="833">
        <v>1</v>
      </c>
      <c r="DB7" s="831">
        <v>0</v>
      </c>
      <c r="DC7" s="832">
        <v>0</v>
      </c>
      <c r="DD7" s="832">
        <v>0</v>
      </c>
      <c r="DE7" s="832">
        <v>0</v>
      </c>
      <c r="DF7" s="833">
        <v>0</v>
      </c>
      <c r="DG7" s="831">
        <v>0</v>
      </c>
      <c r="DH7" s="832">
        <v>0</v>
      </c>
      <c r="DI7" s="832">
        <v>0</v>
      </c>
      <c r="DJ7" s="832">
        <v>0</v>
      </c>
      <c r="DK7" s="833">
        <v>0</v>
      </c>
      <c r="DL7" s="831" t="s">
        <v>577</v>
      </c>
      <c r="DM7" s="832"/>
      <c r="DN7" s="832"/>
      <c r="DO7" s="832"/>
      <c r="DP7" s="833"/>
      <c r="DQ7" s="831" t="s">
        <v>576</v>
      </c>
      <c r="DR7" s="832"/>
      <c r="DS7" s="832"/>
      <c r="DT7" s="832"/>
      <c r="DU7" s="833"/>
      <c r="DV7" s="812"/>
      <c r="DW7" s="813"/>
      <c r="DX7" s="813"/>
      <c r="DY7" s="813"/>
      <c r="DZ7" s="814"/>
      <c r="EA7" s="234"/>
    </row>
    <row r="8" spans="1:131" s="235" customFormat="1" ht="26.25" customHeight="1">
      <c r="A8" s="241">
        <v>2</v>
      </c>
      <c r="B8" s="815" t="s">
        <v>378</v>
      </c>
      <c r="C8" s="816"/>
      <c r="D8" s="816"/>
      <c r="E8" s="816"/>
      <c r="F8" s="816"/>
      <c r="G8" s="816"/>
      <c r="H8" s="816"/>
      <c r="I8" s="816"/>
      <c r="J8" s="816"/>
      <c r="K8" s="816"/>
      <c r="L8" s="816"/>
      <c r="M8" s="816"/>
      <c r="N8" s="816"/>
      <c r="O8" s="816"/>
      <c r="P8" s="817"/>
      <c r="Q8" s="818">
        <v>22</v>
      </c>
      <c r="R8" s="819"/>
      <c r="S8" s="819"/>
      <c r="T8" s="819"/>
      <c r="U8" s="819"/>
      <c r="V8" s="819">
        <v>22</v>
      </c>
      <c r="W8" s="819"/>
      <c r="X8" s="819"/>
      <c r="Y8" s="819"/>
      <c r="Z8" s="819"/>
      <c r="AA8" s="819">
        <v>0</v>
      </c>
      <c r="AB8" s="819"/>
      <c r="AC8" s="819"/>
      <c r="AD8" s="819"/>
      <c r="AE8" s="820"/>
      <c r="AF8" s="821">
        <v>0</v>
      </c>
      <c r="AG8" s="822"/>
      <c r="AH8" s="822"/>
      <c r="AI8" s="822"/>
      <c r="AJ8" s="823"/>
      <c r="AK8" s="824">
        <v>13</v>
      </c>
      <c r="AL8" s="825"/>
      <c r="AM8" s="825"/>
      <c r="AN8" s="825"/>
      <c r="AO8" s="825"/>
      <c r="AP8" s="825" t="s">
        <v>576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588</v>
      </c>
      <c r="BT8" s="829" t="s">
        <v>588</v>
      </c>
      <c r="BU8" s="829" t="s">
        <v>588</v>
      </c>
      <c r="BV8" s="829" t="s">
        <v>588</v>
      </c>
      <c r="BW8" s="829" t="s">
        <v>588</v>
      </c>
      <c r="BX8" s="829" t="s">
        <v>588</v>
      </c>
      <c r="BY8" s="829" t="s">
        <v>588</v>
      </c>
      <c r="BZ8" s="829" t="s">
        <v>588</v>
      </c>
      <c r="CA8" s="829" t="s">
        <v>588</v>
      </c>
      <c r="CB8" s="829" t="s">
        <v>588</v>
      </c>
      <c r="CC8" s="829" t="s">
        <v>588</v>
      </c>
      <c r="CD8" s="829" t="s">
        <v>588</v>
      </c>
      <c r="CE8" s="829" t="s">
        <v>588</v>
      </c>
      <c r="CF8" s="829" t="s">
        <v>588</v>
      </c>
      <c r="CG8" s="830" t="s">
        <v>588</v>
      </c>
      <c r="CH8" s="841">
        <v>-3</v>
      </c>
      <c r="CI8" s="842">
        <v>-3</v>
      </c>
      <c r="CJ8" s="842">
        <v>-3</v>
      </c>
      <c r="CK8" s="842">
        <v>-3</v>
      </c>
      <c r="CL8" s="843">
        <v>-3</v>
      </c>
      <c r="CM8" s="841">
        <v>50</v>
      </c>
      <c r="CN8" s="842">
        <v>50</v>
      </c>
      <c r="CO8" s="842">
        <v>50</v>
      </c>
      <c r="CP8" s="842">
        <v>50</v>
      </c>
      <c r="CQ8" s="843">
        <v>50</v>
      </c>
      <c r="CR8" s="841">
        <v>3</v>
      </c>
      <c r="CS8" s="842">
        <v>3</v>
      </c>
      <c r="CT8" s="842">
        <v>3</v>
      </c>
      <c r="CU8" s="842">
        <v>3</v>
      </c>
      <c r="CV8" s="843">
        <v>3</v>
      </c>
      <c r="CW8" s="841">
        <v>0</v>
      </c>
      <c r="CX8" s="842">
        <v>0</v>
      </c>
      <c r="CY8" s="842">
        <v>0</v>
      </c>
      <c r="CZ8" s="842">
        <v>0</v>
      </c>
      <c r="DA8" s="843">
        <v>0</v>
      </c>
      <c r="DB8" s="841">
        <v>71</v>
      </c>
      <c r="DC8" s="842">
        <v>71</v>
      </c>
      <c r="DD8" s="842">
        <v>71</v>
      </c>
      <c r="DE8" s="842">
        <v>71</v>
      </c>
      <c r="DF8" s="843">
        <v>71</v>
      </c>
      <c r="DG8" s="841">
        <v>282</v>
      </c>
      <c r="DH8" s="842">
        <v>333</v>
      </c>
      <c r="DI8" s="842">
        <v>333</v>
      </c>
      <c r="DJ8" s="842">
        <v>333</v>
      </c>
      <c r="DK8" s="843">
        <v>333</v>
      </c>
      <c r="DL8" s="841" t="s">
        <v>577</v>
      </c>
      <c r="DM8" s="842"/>
      <c r="DN8" s="842"/>
      <c r="DO8" s="842"/>
      <c r="DP8" s="843"/>
      <c r="DQ8" s="841" t="s">
        <v>576</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25002</v>
      </c>
      <c r="R23" s="854"/>
      <c r="S23" s="854"/>
      <c r="T23" s="854"/>
      <c r="U23" s="854"/>
      <c r="V23" s="854">
        <v>24527</v>
      </c>
      <c r="W23" s="854"/>
      <c r="X23" s="854"/>
      <c r="Y23" s="854"/>
      <c r="Z23" s="854"/>
      <c r="AA23" s="854">
        <v>475</v>
      </c>
      <c r="AB23" s="854"/>
      <c r="AC23" s="854"/>
      <c r="AD23" s="854"/>
      <c r="AE23" s="855"/>
      <c r="AF23" s="856">
        <v>360</v>
      </c>
      <c r="AG23" s="854"/>
      <c r="AH23" s="854"/>
      <c r="AI23" s="854"/>
      <c r="AJ23" s="857"/>
      <c r="AK23" s="858"/>
      <c r="AL23" s="859"/>
      <c r="AM23" s="859"/>
      <c r="AN23" s="859"/>
      <c r="AO23" s="859"/>
      <c r="AP23" s="854">
        <v>20283</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7461</v>
      </c>
      <c r="R28" s="883"/>
      <c r="S28" s="883"/>
      <c r="T28" s="883"/>
      <c r="U28" s="883"/>
      <c r="V28" s="883">
        <v>7334</v>
      </c>
      <c r="W28" s="883"/>
      <c r="X28" s="883"/>
      <c r="Y28" s="883"/>
      <c r="Z28" s="883"/>
      <c r="AA28" s="883">
        <v>127</v>
      </c>
      <c r="AB28" s="883"/>
      <c r="AC28" s="883"/>
      <c r="AD28" s="883"/>
      <c r="AE28" s="884"/>
      <c r="AF28" s="885">
        <v>127</v>
      </c>
      <c r="AG28" s="883"/>
      <c r="AH28" s="883"/>
      <c r="AI28" s="883"/>
      <c r="AJ28" s="886"/>
      <c r="AK28" s="887">
        <v>481</v>
      </c>
      <c r="AL28" s="878"/>
      <c r="AM28" s="878"/>
      <c r="AN28" s="878"/>
      <c r="AO28" s="878"/>
      <c r="AP28" s="878" t="s">
        <v>576</v>
      </c>
      <c r="AQ28" s="878"/>
      <c r="AR28" s="878"/>
      <c r="AS28" s="878"/>
      <c r="AT28" s="878"/>
      <c r="AU28" s="878" t="s">
        <v>576</v>
      </c>
      <c r="AV28" s="878"/>
      <c r="AW28" s="878"/>
      <c r="AX28" s="878"/>
      <c r="AY28" s="878"/>
      <c r="AZ28" s="879" t="s">
        <v>576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4484</v>
      </c>
      <c r="R29" s="819"/>
      <c r="S29" s="819"/>
      <c r="T29" s="819"/>
      <c r="U29" s="819"/>
      <c r="V29" s="819">
        <v>4192</v>
      </c>
      <c r="W29" s="819"/>
      <c r="X29" s="819"/>
      <c r="Y29" s="819"/>
      <c r="Z29" s="819"/>
      <c r="AA29" s="819">
        <v>292</v>
      </c>
      <c r="AB29" s="819"/>
      <c r="AC29" s="819"/>
      <c r="AD29" s="819"/>
      <c r="AE29" s="820"/>
      <c r="AF29" s="821">
        <v>292</v>
      </c>
      <c r="AG29" s="822"/>
      <c r="AH29" s="822"/>
      <c r="AI29" s="822"/>
      <c r="AJ29" s="823"/>
      <c r="AK29" s="890">
        <v>561</v>
      </c>
      <c r="AL29" s="891"/>
      <c r="AM29" s="891"/>
      <c r="AN29" s="891"/>
      <c r="AO29" s="891"/>
      <c r="AP29" s="891" t="s">
        <v>579</v>
      </c>
      <c r="AQ29" s="891"/>
      <c r="AR29" s="891"/>
      <c r="AS29" s="891"/>
      <c r="AT29" s="891"/>
      <c r="AU29" s="891" t="s">
        <v>576</v>
      </c>
      <c r="AV29" s="891"/>
      <c r="AW29" s="891"/>
      <c r="AX29" s="891"/>
      <c r="AY29" s="891"/>
      <c r="AZ29" s="892" t="s">
        <v>577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801</v>
      </c>
      <c r="R30" s="819"/>
      <c r="S30" s="819"/>
      <c r="T30" s="819"/>
      <c r="U30" s="819"/>
      <c r="V30" s="819">
        <v>800</v>
      </c>
      <c r="W30" s="819"/>
      <c r="X30" s="819"/>
      <c r="Y30" s="819"/>
      <c r="Z30" s="819"/>
      <c r="AA30" s="819">
        <v>1</v>
      </c>
      <c r="AB30" s="819"/>
      <c r="AC30" s="819"/>
      <c r="AD30" s="819"/>
      <c r="AE30" s="820"/>
      <c r="AF30" s="821">
        <v>1</v>
      </c>
      <c r="AG30" s="822"/>
      <c r="AH30" s="822"/>
      <c r="AI30" s="822"/>
      <c r="AJ30" s="823"/>
      <c r="AK30" s="890">
        <v>145</v>
      </c>
      <c r="AL30" s="891"/>
      <c r="AM30" s="891"/>
      <c r="AN30" s="891"/>
      <c r="AO30" s="891"/>
      <c r="AP30" s="891" t="s">
        <v>576</v>
      </c>
      <c r="AQ30" s="891"/>
      <c r="AR30" s="891"/>
      <c r="AS30" s="891"/>
      <c r="AT30" s="891"/>
      <c r="AU30" s="891" t="s">
        <v>576</v>
      </c>
      <c r="AV30" s="891"/>
      <c r="AW30" s="891"/>
      <c r="AX30" s="891"/>
      <c r="AY30" s="891"/>
      <c r="AZ30" s="892" t="s">
        <v>576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1487</v>
      </c>
      <c r="R31" s="819"/>
      <c r="S31" s="819"/>
      <c r="T31" s="819"/>
      <c r="U31" s="819"/>
      <c r="V31" s="819">
        <v>1487</v>
      </c>
      <c r="W31" s="819"/>
      <c r="X31" s="819"/>
      <c r="Y31" s="819"/>
      <c r="Z31" s="819"/>
      <c r="AA31" s="819">
        <v>0</v>
      </c>
      <c r="AB31" s="819"/>
      <c r="AC31" s="819"/>
      <c r="AD31" s="819"/>
      <c r="AE31" s="820"/>
      <c r="AF31" s="821">
        <v>4276</v>
      </c>
      <c r="AG31" s="822"/>
      <c r="AH31" s="822"/>
      <c r="AI31" s="822"/>
      <c r="AJ31" s="823"/>
      <c r="AK31" s="890">
        <v>13</v>
      </c>
      <c r="AL31" s="891"/>
      <c r="AM31" s="891"/>
      <c r="AN31" s="891"/>
      <c r="AO31" s="891"/>
      <c r="AP31" s="891">
        <v>165</v>
      </c>
      <c r="AQ31" s="891"/>
      <c r="AR31" s="891"/>
      <c r="AS31" s="891"/>
      <c r="AT31" s="891"/>
      <c r="AU31" s="891" t="s">
        <v>576</v>
      </c>
      <c r="AV31" s="891"/>
      <c r="AW31" s="891"/>
      <c r="AX31" s="891"/>
      <c r="AY31" s="891"/>
      <c r="AZ31" s="892" t="s">
        <v>576</v>
      </c>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1963</v>
      </c>
      <c r="R32" s="819"/>
      <c r="S32" s="819"/>
      <c r="T32" s="819"/>
      <c r="U32" s="819"/>
      <c r="V32" s="819">
        <v>1784</v>
      </c>
      <c r="W32" s="819"/>
      <c r="X32" s="819"/>
      <c r="Y32" s="819"/>
      <c r="Z32" s="819"/>
      <c r="AA32" s="819">
        <v>179</v>
      </c>
      <c r="AB32" s="819"/>
      <c r="AC32" s="819"/>
      <c r="AD32" s="819"/>
      <c r="AE32" s="820"/>
      <c r="AF32" s="821">
        <v>179</v>
      </c>
      <c r="AG32" s="822"/>
      <c r="AH32" s="822"/>
      <c r="AI32" s="822"/>
      <c r="AJ32" s="823"/>
      <c r="AK32" s="890">
        <v>822</v>
      </c>
      <c r="AL32" s="891"/>
      <c r="AM32" s="891"/>
      <c r="AN32" s="891"/>
      <c r="AO32" s="891"/>
      <c r="AP32" s="891">
        <v>10402</v>
      </c>
      <c r="AQ32" s="891"/>
      <c r="AR32" s="891"/>
      <c r="AS32" s="891"/>
      <c r="AT32" s="891"/>
      <c r="AU32" s="891">
        <v>6876</v>
      </c>
      <c r="AV32" s="891"/>
      <c r="AW32" s="891"/>
      <c r="AX32" s="891"/>
      <c r="AY32" s="891"/>
      <c r="AZ32" s="892" t="s">
        <v>578</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400</v>
      </c>
      <c r="C33" s="816"/>
      <c r="D33" s="816"/>
      <c r="E33" s="816"/>
      <c r="F33" s="816"/>
      <c r="G33" s="816"/>
      <c r="H33" s="816"/>
      <c r="I33" s="816"/>
      <c r="J33" s="816"/>
      <c r="K33" s="816"/>
      <c r="L33" s="816"/>
      <c r="M33" s="816"/>
      <c r="N33" s="816"/>
      <c r="O33" s="816"/>
      <c r="P33" s="817"/>
      <c r="Q33" s="818">
        <v>70</v>
      </c>
      <c r="R33" s="819"/>
      <c r="S33" s="819"/>
      <c r="T33" s="819"/>
      <c r="U33" s="819"/>
      <c r="V33" s="819">
        <v>56</v>
      </c>
      <c r="W33" s="819"/>
      <c r="X33" s="819"/>
      <c r="Y33" s="819"/>
      <c r="Z33" s="819"/>
      <c r="AA33" s="819">
        <v>14</v>
      </c>
      <c r="AB33" s="819"/>
      <c r="AC33" s="819"/>
      <c r="AD33" s="819"/>
      <c r="AE33" s="820"/>
      <c r="AF33" s="821">
        <v>14</v>
      </c>
      <c r="AG33" s="822"/>
      <c r="AH33" s="822"/>
      <c r="AI33" s="822"/>
      <c r="AJ33" s="823"/>
      <c r="AK33" s="890">
        <v>53</v>
      </c>
      <c r="AL33" s="891"/>
      <c r="AM33" s="891"/>
      <c r="AN33" s="891"/>
      <c r="AO33" s="891"/>
      <c r="AP33" s="891">
        <v>289</v>
      </c>
      <c r="AQ33" s="891"/>
      <c r="AR33" s="891"/>
      <c r="AS33" s="891"/>
      <c r="AT33" s="891"/>
      <c r="AU33" s="891">
        <v>265</v>
      </c>
      <c r="AV33" s="891"/>
      <c r="AW33" s="891"/>
      <c r="AX33" s="891"/>
      <c r="AY33" s="891"/>
      <c r="AZ33" s="892" t="s">
        <v>576</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4890</v>
      </c>
      <c r="AG63" s="902"/>
      <c r="AH63" s="902"/>
      <c r="AI63" s="902"/>
      <c r="AJ63" s="903"/>
      <c r="AK63" s="904"/>
      <c r="AL63" s="899"/>
      <c r="AM63" s="899"/>
      <c r="AN63" s="899"/>
      <c r="AO63" s="899"/>
      <c r="AP63" s="902">
        <v>10856</v>
      </c>
      <c r="AQ63" s="902"/>
      <c r="AR63" s="902"/>
      <c r="AS63" s="902"/>
      <c r="AT63" s="902"/>
      <c r="AU63" s="902">
        <v>7140</v>
      </c>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385</v>
      </c>
      <c r="R66" s="778"/>
      <c r="S66" s="778"/>
      <c r="T66" s="778"/>
      <c r="U66" s="779"/>
      <c r="V66" s="777" t="s">
        <v>406</v>
      </c>
      <c r="W66" s="778"/>
      <c r="X66" s="778"/>
      <c r="Y66" s="778"/>
      <c r="Z66" s="779"/>
      <c r="AA66" s="777" t="s">
        <v>407</v>
      </c>
      <c r="AB66" s="778"/>
      <c r="AC66" s="778"/>
      <c r="AD66" s="778"/>
      <c r="AE66" s="779"/>
      <c r="AF66" s="912" t="s">
        <v>408</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580</v>
      </c>
      <c r="C68" s="930"/>
      <c r="D68" s="930"/>
      <c r="E68" s="930"/>
      <c r="F68" s="930"/>
      <c r="G68" s="930"/>
      <c r="H68" s="930"/>
      <c r="I68" s="930"/>
      <c r="J68" s="930"/>
      <c r="K68" s="930"/>
      <c r="L68" s="930"/>
      <c r="M68" s="930"/>
      <c r="N68" s="930"/>
      <c r="O68" s="930"/>
      <c r="P68" s="931"/>
      <c r="Q68" s="932">
        <v>4904</v>
      </c>
      <c r="R68" s="926"/>
      <c r="S68" s="926"/>
      <c r="T68" s="926"/>
      <c r="U68" s="926"/>
      <c r="V68" s="926">
        <v>3940</v>
      </c>
      <c r="W68" s="926"/>
      <c r="X68" s="926"/>
      <c r="Y68" s="926"/>
      <c r="Z68" s="926"/>
      <c r="AA68" s="926">
        <v>964</v>
      </c>
      <c r="AB68" s="926"/>
      <c r="AC68" s="926"/>
      <c r="AD68" s="926"/>
      <c r="AE68" s="926"/>
      <c r="AF68" s="926">
        <v>964</v>
      </c>
      <c r="AG68" s="926"/>
      <c r="AH68" s="926"/>
      <c r="AI68" s="926"/>
      <c r="AJ68" s="926"/>
      <c r="AK68" s="926" t="s">
        <v>510</v>
      </c>
      <c r="AL68" s="926"/>
      <c r="AM68" s="926"/>
      <c r="AN68" s="926"/>
      <c r="AO68" s="926"/>
      <c r="AP68" s="926" t="s">
        <v>510</v>
      </c>
      <c r="AQ68" s="926"/>
      <c r="AR68" s="926"/>
      <c r="AS68" s="926"/>
      <c r="AT68" s="926"/>
      <c r="AU68" s="926" t="s">
        <v>510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581</v>
      </c>
      <c r="C69" s="934"/>
      <c r="D69" s="934"/>
      <c r="E69" s="934"/>
      <c r="F69" s="934"/>
      <c r="G69" s="934"/>
      <c r="H69" s="934"/>
      <c r="I69" s="934"/>
      <c r="J69" s="934"/>
      <c r="K69" s="934"/>
      <c r="L69" s="934"/>
      <c r="M69" s="934"/>
      <c r="N69" s="934"/>
      <c r="O69" s="934"/>
      <c r="P69" s="935"/>
      <c r="Q69" s="936">
        <v>109</v>
      </c>
      <c r="R69" s="891"/>
      <c r="S69" s="891"/>
      <c r="T69" s="891"/>
      <c r="U69" s="891"/>
      <c r="V69" s="891">
        <v>95</v>
      </c>
      <c r="W69" s="891"/>
      <c r="X69" s="891"/>
      <c r="Y69" s="891"/>
      <c r="Z69" s="891"/>
      <c r="AA69" s="891">
        <v>14</v>
      </c>
      <c r="AB69" s="891"/>
      <c r="AC69" s="891"/>
      <c r="AD69" s="891"/>
      <c r="AE69" s="891"/>
      <c r="AF69" s="891">
        <v>14</v>
      </c>
      <c r="AG69" s="891"/>
      <c r="AH69" s="891"/>
      <c r="AI69" s="891"/>
      <c r="AJ69" s="891"/>
      <c r="AK69" s="891" t="s">
        <v>510</v>
      </c>
      <c r="AL69" s="891"/>
      <c r="AM69" s="891"/>
      <c r="AN69" s="891"/>
      <c r="AO69" s="891"/>
      <c r="AP69" s="891" t="s">
        <v>510</v>
      </c>
      <c r="AQ69" s="891"/>
      <c r="AR69" s="891"/>
      <c r="AS69" s="891"/>
      <c r="AT69" s="891"/>
      <c r="AU69" s="891" t="s">
        <v>510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582</v>
      </c>
      <c r="C70" s="934"/>
      <c r="D70" s="934"/>
      <c r="E70" s="934"/>
      <c r="F70" s="934"/>
      <c r="G70" s="934"/>
      <c r="H70" s="934"/>
      <c r="I70" s="934"/>
      <c r="J70" s="934"/>
      <c r="K70" s="934"/>
      <c r="L70" s="934"/>
      <c r="M70" s="934"/>
      <c r="N70" s="934"/>
      <c r="O70" s="934"/>
      <c r="P70" s="935"/>
      <c r="Q70" s="936">
        <v>13</v>
      </c>
      <c r="R70" s="891"/>
      <c r="S70" s="891"/>
      <c r="T70" s="891"/>
      <c r="U70" s="891"/>
      <c r="V70" s="891">
        <v>62</v>
      </c>
      <c r="W70" s="891"/>
      <c r="X70" s="891"/>
      <c r="Y70" s="891"/>
      <c r="Z70" s="891"/>
      <c r="AA70" s="891">
        <v>-49</v>
      </c>
      <c r="AB70" s="891"/>
      <c r="AC70" s="891"/>
      <c r="AD70" s="891"/>
      <c r="AE70" s="891"/>
      <c r="AF70" s="891">
        <v>2</v>
      </c>
      <c r="AG70" s="891"/>
      <c r="AH70" s="891"/>
      <c r="AI70" s="891"/>
      <c r="AJ70" s="891"/>
      <c r="AK70" s="891" t="s">
        <v>510</v>
      </c>
      <c r="AL70" s="891"/>
      <c r="AM70" s="891"/>
      <c r="AN70" s="891"/>
      <c r="AO70" s="891"/>
      <c r="AP70" s="891" t="s">
        <v>510</v>
      </c>
      <c r="AQ70" s="891"/>
      <c r="AR70" s="891"/>
      <c r="AS70" s="891"/>
      <c r="AT70" s="891"/>
      <c r="AU70" s="891" t="s">
        <v>577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583</v>
      </c>
      <c r="C71" s="934"/>
      <c r="D71" s="934"/>
      <c r="E71" s="934"/>
      <c r="F71" s="934"/>
      <c r="G71" s="934"/>
      <c r="H71" s="934"/>
      <c r="I71" s="934"/>
      <c r="J71" s="934"/>
      <c r="K71" s="934"/>
      <c r="L71" s="934"/>
      <c r="M71" s="934"/>
      <c r="N71" s="934"/>
      <c r="O71" s="934"/>
      <c r="P71" s="935"/>
      <c r="Q71" s="936">
        <v>1109</v>
      </c>
      <c r="R71" s="891"/>
      <c r="S71" s="891"/>
      <c r="T71" s="891"/>
      <c r="U71" s="891"/>
      <c r="V71" s="891">
        <v>142</v>
      </c>
      <c r="W71" s="891"/>
      <c r="X71" s="891"/>
      <c r="Y71" s="891"/>
      <c r="Z71" s="891"/>
      <c r="AA71" s="891">
        <v>967</v>
      </c>
      <c r="AB71" s="891"/>
      <c r="AC71" s="891"/>
      <c r="AD71" s="891"/>
      <c r="AE71" s="891"/>
      <c r="AF71" s="891">
        <v>916</v>
      </c>
      <c r="AG71" s="891"/>
      <c r="AH71" s="891"/>
      <c r="AI71" s="891"/>
      <c r="AJ71" s="891"/>
      <c r="AK71" s="891">
        <v>34</v>
      </c>
      <c r="AL71" s="891"/>
      <c r="AM71" s="891"/>
      <c r="AN71" s="891"/>
      <c r="AO71" s="891"/>
      <c r="AP71" s="891">
        <v>80</v>
      </c>
      <c r="AQ71" s="891"/>
      <c r="AR71" s="891"/>
      <c r="AS71" s="891"/>
      <c r="AT71" s="891"/>
      <c r="AU71" s="891">
        <v>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584</v>
      </c>
      <c r="C72" s="934"/>
      <c r="D72" s="934"/>
      <c r="E72" s="934"/>
      <c r="F72" s="934"/>
      <c r="G72" s="934"/>
      <c r="H72" s="934"/>
      <c r="I72" s="934"/>
      <c r="J72" s="934"/>
      <c r="K72" s="934"/>
      <c r="L72" s="934"/>
      <c r="M72" s="934"/>
      <c r="N72" s="934"/>
      <c r="O72" s="934"/>
      <c r="P72" s="935"/>
      <c r="Q72" s="936">
        <v>907</v>
      </c>
      <c r="R72" s="891"/>
      <c r="S72" s="891"/>
      <c r="T72" s="891"/>
      <c r="U72" s="891"/>
      <c r="V72" s="891">
        <v>884</v>
      </c>
      <c r="W72" s="891"/>
      <c r="X72" s="891"/>
      <c r="Y72" s="891"/>
      <c r="Z72" s="891"/>
      <c r="AA72" s="891">
        <v>23</v>
      </c>
      <c r="AB72" s="891"/>
      <c r="AC72" s="891"/>
      <c r="AD72" s="891"/>
      <c r="AE72" s="891"/>
      <c r="AF72" s="891">
        <v>23</v>
      </c>
      <c r="AG72" s="891"/>
      <c r="AH72" s="891"/>
      <c r="AI72" s="891"/>
      <c r="AJ72" s="891"/>
      <c r="AK72" s="891">
        <v>39</v>
      </c>
      <c r="AL72" s="891"/>
      <c r="AM72" s="891"/>
      <c r="AN72" s="891"/>
      <c r="AO72" s="891"/>
      <c r="AP72" s="891" t="s">
        <v>510</v>
      </c>
      <c r="AQ72" s="891"/>
      <c r="AR72" s="891"/>
      <c r="AS72" s="891"/>
      <c r="AT72" s="891"/>
      <c r="AU72" s="891" t="s">
        <v>510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585</v>
      </c>
      <c r="C73" s="934"/>
      <c r="D73" s="934"/>
      <c r="E73" s="934"/>
      <c r="F73" s="934"/>
      <c r="G73" s="934"/>
      <c r="H73" s="934"/>
      <c r="I73" s="934"/>
      <c r="J73" s="934"/>
      <c r="K73" s="934"/>
      <c r="L73" s="934"/>
      <c r="M73" s="934"/>
      <c r="N73" s="934"/>
      <c r="O73" s="934"/>
      <c r="P73" s="935"/>
      <c r="Q73" s="936">
        <v>349216</v>
      </c>
      <c r="R73" s="891"/>
      <c r="S73" s="891"/>
      <c r="T73" s="891"/>
      <c r="U73" s="891"/>
      <c r="V73" s="891">
        <v>338398</v>
      </c>
      <c r="W73" s="891"/>
      <c r="X73" s="891"/>
      <c r="Y73" s="891"/>
      <c r="Z73" s="891"/>
      <c r="AA73" s="891">
        <v>10818</v>
      </c>
      <c r="AB73" s="891"/>
      <c r="AC73" s="891"/>
      <c r="AD73" s="891"/>
      <c r="AE73" s="891"/>
      <c r="AF73" s="891">
        <v>10818</v>
      </c>
      <c r="AG73" s="891"/>
      <c r="AH73" s="891"/>
      <c r="AI73" s="891"/>
      <c r="AJ73" s="891"/>
      <c r="AK73" s="891">
        <v>1</v>
      </c>
      <c r="AL73" s="891"/>
      <c r="AM73" s="891"/>
      <c r="AN73" s="891"/>
      <c r="AO73" s="891"/>
      <c r="AP73" s="891" t="s">
        <v>510</v>
      </c>
      <c r="AQ73" s="891"/>
      <c r="AR73" s="891"/>
      <c r="AS73" s="891"/>
      <c r="AT73" s="891"/>
      <c r="AU73" s="891" t="s">
        <v>510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586</v>
      </c>
      <c r="C74" s="934"/>
      <c r="D74" s="934"/>
      <c r="E74" s="934"/>
      <c r="F74" s="934"/>
      <c r="G74" s="934"/>
      <c r="H74" s="934"/>
      <c r="I74" s="934"/>
      <c r="J74" s="934"/>
      <c r="K74" s="934"/>
      <c r="L74" s="934"/>
      <c r="M74" s="934"/>
      <c r="N74" s="934"/>
      <c r="O74" s="934"/>
      <c r="P74" s="935"/>
      <c r="Q74" s="936">
        <v>2467</v>
      </c>
      <c r="R74" s="891"/>
      <c r="S74" s="891"/>
      <c r="T74" s="891"/>
      <c r="U74" s="891"/>
      <c r="V74" s="891">
        <v>2466</v>
      </c>
      <c r="W74" s="891"/>
      <c r="X74" s="891"/>
      <c r="Y74" s="891"/>
      <c r="Z74" s="891"/>
      <c r="AA74" s="891">
        <v>1</v>
      </c>
      <c r="AB74" s="891"/>
      <c r="AC74" s="891"/>
      <c r="AD74" s="891"/>
      <c r="AE74" s="891"/>
      <c r="AF74" s="891">
        <v>1</v>
      </c>
      <c r="AG74" s="891"/>
      <c r="AH74" s="891"/>
      <c r="AI74" s="891"/>
      <c r="AJ74" s="891"/>
      <c r="AK74" s="891" t="s">
        <v>510</v>
      </c>
      <c r="AL74" s="891"/>
      <c r="AM74" s="891"/>
      <c r="AN74" s="891"/>
      <c r="AO74" s="891"/>
      <c r="AP74" s="891" t="s">
        <v>510</v>
      </c>
      <c r="AQ74" s="891"/>
      <c r="AR74" s="891"/>
      <c r="AS74" s="891"/>
      <c r="AT74" s="891"/>
      <c r="AU74" s="891" t="s">
        <v>510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12737</v>
      </c>
      <c r="AG88" s="902"/>
      <c r="AH88" s="902"/>
      <c r="AI88" s="902"/>
      <c r="AJ88" s="902"/>
      <c r="AK88" s="899"/>
      <c r="AL88" s="899"/>
      <c r="AM88" s="899"/>
      <c r="AN88" s="899"/>
      <c r="AO88" s="899"/>
      <c r="AP88" s="902">
        <v>80</v>
      </c>
      <c r="AQ88" s="902"/>
      <c r="AR88" s="902"/>
      <c r="AS88" s="902"/>
      <c r="AT88" s="902"/>
      <c r="AU88" s="902">
        <v>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15</v>
      </c>
      <c r="CS102" s="910"/>
      <c r="CT102" s="910"/>
      <c r="CU102" s="910"/>
      <c r="CV102" s="953"/>
      <c r="CW102" s="952">
        <v>1</v>
      </c>
      <c r="CX102" s="910"/>
      <c r="CY102" s="910"/>
      <c r="CZ102" s="910"/>
      <c r="DA102" s="953"/>
      <c r="DB102" s="952">
        <v>71</v>
      </c>
      <c r="DC102" s="910"/>
      <c r="DD102" s="910"/>
      <c r="DE102" s="910"/>
      <c r="DF102" s="953"/>
      <c r="DG102" s="952">
        <v>282</v>
      </c>
      <c r="DH102" s="910"/>
      <c r="DI102" s="910"/>
      <c r="DJ102" s="910"/>
      <c r="DK102" s="953"/>
      <c r="DL102" s="952" t="s">
        <v>576</v>
      </c>
      <c r="DM102" s="910"/>
      <c r="DN102" s="910"/>
      <c r="DO102" s="910"/>
      <c r="DP102" s="953"/>
      <c r="DQ102" s="952" t="s">
        <v>576</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298</v>
      </c>
      <c r="AG109" s="955"/>
      <c r="AH109" s="955"/>
      <c r="AI109" s="955"/>
      <c r="AJ109" s="956"/>
      <c r="AK109" s="954" t="s">
        <v>297</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298</v>
      </c>
      <c r="BW109" s="955"/>
      <c r="BX109" s="955"/>
      <c r="BY109" s="955"/>
      <c r="BZ109" s="956"/>
      <c r="CA109" s="954" t="s">
        <v>297</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298</v>
      </c>
      <c r="DM109" s="955"/>
      <c r="DN109" s="955"/>
      <c r="DO109" s="955"/>
      <c r="DP109" s="956"/>
      <c r="DQ109" s="954" t="s">
        <v>297</v>
      </c>
      <c r="DR109" s="955"/>
      <c r="DS109" s="955"/>
      <c r="DT109" s="955"/>
      <c r="DU109" s="956"/>
      <c r="DV109" s="954" t="s">
        <v>422</v>
      </c>
      <c r="DW109" s="955"/>
      <c r="DX109" s="955"/>
      <c r="DY109" s="955"/>
      <c r="DZ109" s="957"/>
    </row>
    <row r="110" spans="1:131" s="226" customFormat="1" ht="26.25" customHeight="1">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2517874</v>
      </c>
      <c r="AB110" s="962"/>
      <c r="AC110" s="962"/>
      <c r="AD110" s="962"/>
      <c r="AE110" s="963"/>
      <c r="AF110" s="964">
        <v>2560029</v>
      </c>
      <c r="AG110" s="962"/>
      <c r="AH110" s="962"/>
      <c r="AI110" s="962"/>
      <c r="AJ110" s="963"/>
      <c r="AK110" s="964">
        <v>2513373</v>
      </c>
      <c r="AL110" s="962"/>
      <c r="AM110" s="962"/>
      <c r="AN110" s="962"/>
      <c r="AO110" s="963"/>
      <c r="AP110" s="965">
        <v>20.100000000000001</v>
      </c>
      <c r="AQ110" s="966"/>
      <c r="AR110" s="966"/>
      <c r="AS110" s="966"/>
      <c r="AT110" s="967"/>
      <c r="AU110" s="968" t="s">
        <v>66</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21320571</v>
      </c>
      <c r="BR110" s="997"/>
      <c r="BS110" s="997"/>
      <c r="BT110" s="997"/>
      <c r="BU110" s="997"/>
      <c r="BV110" s="997">
        <v>20603474</v>
      </c>
      <c r="BW110" s="997"/>
      <c r="BX110" s="997"/>
      <c r="BY110" s="997"/>
      <c r="BZ110" s="997"/>
      <c r="CA110" s="997">
        <v>20282651</v>
      </c>
      <c r="CB110" s="997"/>
      <c r="CC110" s="997"/>
      <c r="CD110" s="997"/>
      <c r="CE110" s="997"/>
      <c r="CF110" s="1011">
        <v>162.4</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428</v>
      </c>
      <c r="DH110" s="997"/>
      <c r="DI110" s="997"/>
      <c r="DJ110" s="997"/>
      <c r="DK110" s="997"/>
      <c r="DL110" s="997" t="s">
        <v>428</v>
      </c>
      <c r="DM110" s="997"/>
      <c r="DN110" s="997"/>
      <c r="DO110" s="997"/>
      <c r="DP110" s="997"/>
      <c r="DQ110" s="997" t="s">
        <v>428</v>
      </c>
      <c r="DR110" s="997"/>
      <c r="DS110" s="997"/>
      <c r="DT110" s="997"/>
      <c r="DU110" s="997"/>
      <c r="DV110" s="998" t="s">
        <v>428</v>
      </c>
      <c r="DW110" s="998"/>
      <c r="DX110" s="998"/>
      <c r="DY110" s="998"/>
      <c r="DZ110" s="999"/>
    </row>
    <row r="111" spans="1:131" s="226" customFormat="1" ht="26.25" customHeight="1">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430</v>
      </c>
      <c r="AG111" s="1004"/>
      <c r="AH111" s="1004"/>
      <c r="AI111" s="1004"/>
      <c r="AJ111" s="1005"/>
      <c r="AK111" s="1006" t="s">
        <v>430</v>
      </c>
      <c r="AL111" s="1004"/>
      <c r="AM111" s="1004"/>
      <c r="AN111" s="1004"/>
      <c r="AO111" s="1005"/>
      <c r="AP111" s="1007" t="s">
        <v>430</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v>510369</v>
      </c>
      <c r="BR111" s="990"/>
      <c r="BS111" s="990"/>
      <c r="BT111" s="990"/>
      <c r="BU111" s="990"/>
      <c r="BV111" s="990">
        <v>213054</v>
      </c>
      <c r="BW111" s="990"/>
      <c r="BX111" s="990"/>
      <c r="BY111" s="990"/>
      <c r="BZ111" s="990"/>
      <c r="CA111" s="990">
        <v>382419</v>
      </c>
      <c r="CB111" s="990"/>
      <c r="CC111" s="990"/>
      <c r="CD111" s="990"/>
      <c r="CE111" s="990"/>
      <c r="CF111" s="984">
        <v>3.1</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122</v>
      </c>
      <c r="DM111" s="990"/>
      <c r="DN111" s="990"/>
      <c r="DO111" s="990"/>
      <c r="DP111" s="990"/>
      <c r="DQ111" s="990" t="s">
        <v>122</v>
      </c>
      <c r="DR111" s="990"/>
      <c r="DS111" s="990"/>
      <c r="DT111" s="990"/>
      <c r="DU111" s="990"/>
      <c r="DV111" s="991" t="s">
        <v>122</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435</v>
      </c>
      <c r="AB112" s="1029"/>
      <c r="AC112" s="1029"/>
      <c r="AD112" s="1029"/>
      <c r="AE112" s="1030"/>
      <c r="AF112" s="1031" t="s">
        <v>435</v>
      </c>
      <c r="AG112" s="1029"/>
      <c r="AH112" s="1029"/>
      <c r="AI112" s="1029"/>
      <c r="AJ112" s="1030"/>
      <c r="AK112" s="1031" t="s">
        <v>435</v>
      </c>
      <c r="AL112" s="1029"/>
      <c r="AM112" s="1029"/>
      <c r="AN112" s="1029"/>
      <c r="AO112" s="1030"/>
      <c r="AP112" s="1032" t="s">
        <v>435</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7815777</v>
      </c>
      <c r="BR112" s="990"/>
      <c r="BS112" s="990"/>
      <c r="BT112" s="990"/>
      <c r="BU112" s="990"/>
      <c r="BV112" s="990">
        <v>7646102</v>
      </c>
      <c r="BW112" s="990"/>
      <c r="BX112" s="990"/>
      <c r="BY112" s="990"/>
      <c r="BZ112" s="990"/>
      <c r="CA112" s="990">
        <v>7164323</v>
      </c>
      <c r="CB112" s="990"/>
      <c r="CC112" s="990"/>
      <c r="CD112" s="990"/>
      <c r="CE112" s="990"/>
      <c r="CF112" s="984">
        <v>57.4</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435</v>
      </c>
      <c r="DH112" s="990"/>
      <c r="DI112" s="990"/>
      <c r="DJ112" s="990"/>
      <c r="DK112" s="990"/>
      <c r="DL112" s="990" t="s">
        <v>435</v>
      </c>
      <c r="DM112" s="990"/>
      <c r="DN112" s="990"/>
      <c r="DO112" s="990"/>
      <c r="DP112" s="990"/>
      <c r="DQ112" s="990" t="s">
        <v>435</v>
      </c>
      <c r="DR112" s="990"/>
      <c r="DS112" s="990"/>
      <c r="DT112" s="990"/>
      <c r="DU112" s="990"/>
      <c r="DV112" s="991" t="s">
        <v>435</v>
      </c>
      <c r="DW112" s="991"/>
      <c r="DX112" s="991"/>
      <c r="DY112" s="991"/>
      <c r="DZ112" s="992"/>
    </row>
    <row r="113" spans="1:130" s="226" customFormat="1" ht="26.25" customHeight="1">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613603</v>
      </c>
      <c r="AB113" s="1004"/>
      <c r="AC113" s="1004"/>
      <c r="AD113" s="1004"/>
      <c r="AE113" s="1005"/>
      <c r="AF113" s="1006">
        <v>614636</v>
      </c>
      <c r="AG113" s="1004"/>
      <c r="AH113" s="1004"/>
      <c r="AI113" s="1004"/>
      <c r="AJ113" s="1005"/>
      <c r="AK113" s="1006">
        <v>572318</v>
      </c>
      <c r="AL113" s="1004"/>
      <c r="AM113" s="1004"/>
      <c r="AN113" s="1004"/>
      <c r="AO113" s="1005"/>
      <c r="AP113" s="1007">
        <v>4.5999999999999996</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4422</v>
      </c>
      <c r="BR113" s="990"/>
      <c r="BS113" s="990"/>
      <c r="BT113" s="990"/>
      <c r="BU113" s="990"/>
      <c r="BV113" s="990">
        <v>2481</v>
      </c>
      <c r="BW113" s="990"/>
      <c r="BX113" s="990"/>
      <c r="BY113" s="990"/>
      <c r="BZ113" s="990"/>
      <c r="CA113" s="990">
        <v>959</v>
      </c>
      <c r="CB113" s="990"/>
      <c r="CC113" s="990"/>
      <c r="CD113" s="990"/>
      <c r="CE113" s="990"/>
      <c r="CF113" s="984">
        <v>0</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435</v>
      </c>
      <c r="DH113" s="1029"/>
      <c r="DI113" s="1029"/>
      <c r="DJ113" s="1029"/>
      <c r="DK113" s="1030"/>
      <c r="DL113" s="1031" t="s">
        <v>435</v>
      </c>
      <c r="DM113" s="1029"/>
      <c r="DN113" s="1029"/>
      <c r="DO113" s="1029"/>
      <c r="DP113" s="1030"/>
      <c r="DQ113" s="1031" t="s">
        <v>435</v>
      </c>
      <c r="DR113" s="1029"/>
      <c r="DS113" s="1029"/>
      <c r="DT113" s="1029"/>
      <c r="DU113" s="1030"/>
      <c r="DV113" s="1032" t="s">
        <v>435</v>
      </c>
      <c r="DW113" s="1033"/>
      <c r="DX113" s="1033"/>
      <c r="DY113" s="1033"/>
      <c r="DZ113" s="1034"/>
    </row>
    <row r="114" spans="1:130" s="226" customFormat="1" ht="26.25" customHeight="1">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435</v>
      </c>
      <c r="AB114" s="1029"/>
      <c r="AC114" s="1029"/>
      <c r="AD114" s="1029"/>
      <c r="AE114" s="1030"/>
      <c r="AF114" s="1031" t="s">
        <v>435</v>
      </c>
      <c r="AG114" s="1029"/>
      <c r="AH114" s="1029"/>
      <c r="AI114" s="1029"/>
      <c r="AJ114" s="1030"/>
      <c r="AK114" s="1031" t="s">
        <v>435</v>
      </c>
      <c r="AL114" s="1029"/>
      <c r="AM114" s="1029"/>
      <c r="AN114" s="1029"/>
      <c r="AO114" s="1030"/>
      <c r="AP114" s="1032" t="s">
        <v>435</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3120671</v>
      </c>
      <c r="BR114" s="990"/>
      <c r="BS114" s="990"/>
      <c r="BT114" s="990"/>
      <c r="BU114" s="990"/>
      <c r="BV114" s="990">
        <v>3088820</v>
      </c>
      <c r="BW114" s="990"/>
      <c r="BX114" s="990"/>
      <c r="BY114" s="990"/>
      <c r="BZ114" s="990"/>
      <c r="CA114" s="990">
        <v>3012176</v>
      </c>
      <c r="CB114" s="990"/>
      <c r="CC114" s="990"/>
      <c r="CD114" s="990"/>
      <c r="CE114" s="990"/>
      <c r="CF114" s="984">
        <v>24.1</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435</v>
      </c>
      <c r="DH114" s="1029"/>
      <c r="DI114" s="1029"/>
      <c r="DJ114" s="1029"/>
      <c r="DK114" s="1030"/>
      <c r="DL114" s="1031" t="s">
        <v>435</v>
      </c>
      <c r="DM114" s="1029"/>
      <c r="DN114" s="1029"/>
      <c r="DO114" s="1029"/>
      <c r="DP114" s="1030"/>
      <c r="DQ114" s="1031" t="s">
        <v>435</v>
      </c>
      <c r="DR114" s="1029"/>
      <c r="DS114" s="1029"/>
      <c r="DT114" s="1029"/>
      <c r="DU114" s="1030"/>
      <c r="DV114" s="1032" t="s">
        <v>435</v>
      </c>
      <c r="DW114" s="1033"/>
      <c r="DX114" s="1033"/>
      <c r="DY114" s="1033"/>
      <c r="DZ114" s="1034"/>
    </row>
    <row r="115" spans="1:130" s="226" customFormat="1" ht="26.25" customHeight="1">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6904</v>
      </c>
      <c r="AB115" s="1004"/>
      <c r="AC115" s="1004"/>
      <c r="AD115" s="1004"/>
      <c r="AE115" s="1005"/>
      <c r="AF115" s="1006">
        <v>6620</v>
      </c>
      <c r="AG115" s="1004"/>
      <c r="AH115" s="1004"/>
      <c r="AI115" s="1004"/>
      <c r="AJ115" s="1005"/>
      <c r="AK115" s="1006">
        <v>6536</v>
      </c>
      <c r="AL115" s="1004"/>
      <c r="AM115" s="1004"/>
      <c r="AN115" s="1004"/>
      <c r="AO115" s="1005"/>
      <c r="AP115" s="1007">
        <v>0.1</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435</v>
      </c>
      <c r="BR115" s="990"/>
      <c r="BS115" s="990"/>
      <c r="BT115" s="990"/>
      <c r="BU115" s="990"/>
      <c r="BV115" s="990" t="s">
        <v>435</v>
      </c>
      <c r="BW115" s="990"/>
      <c r="BX115" s="990"/>
      <c r="BY115" s="990"/>
      <c r="BZ115" s="990"/>
      <c r="CA115" s="990" t="s">
        <v>435</v>
      </c>
      <c r="CB115" s="990"/>
      <c r="CC115" s="990"/>
      <c r="CD115" s="990"/>
      <c r="CE115" s="990"/>
      <c r="CF115" s="984" t="s">
        <v>435</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454769</v>
      </c>
      <c r="DH115" s="1029"/>
      <c r="DI115" s="1029"/>
      <c r="DJ115" s="1029"/>
      <c r="DK115" s="1030"/>
      <c r="DL115" s="1031">
        <v>170824</v>
      </c>
      <c r="DM115" s="1029"/>
      <c r="DN115" s="1029"/>
      <c r="DO115" s="1029"/>
      <c r="DP115" s="1030"/>
      <c r="DQ115" s="1031">
        <v>353559</v>
      </c>
      <c r="DR115" s="1029"/>
      <c r="DS115" s="1029"/>
      <c r="DT115" s="1029"/>
      <c r="DU115" s="1030"/>
      <c r="DV115" s="1032">
        <v>2.8</v>
      </c>
      <c r="DW115" s="1033"/>
      <c r="DX115" s="1033"/>
      <c r="DY115" s="1033"/>
      <c r="DZ115" s="1034"/>
    </row>
    <row r="116" spans="1:130" s="226" customFormat="1" ht="26.25" customHeight="1">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435</v>
      </c>
      <c r="AB116" s="1029"/>
      <c r="AC116" s="1029"/>
      <c r="AD116" s="1029"/>
      <c r="AE116" s="1030"/>
      <c r="AF116" s="1031" t="s">
        <v>435</v>
      </c>
      <c r="AG116" s="1029"/>
      <c r="AH116" s="1029"/>
      <c r="AI116" s="1029"/>
      <c r="AJ116" s="1030"/>
      <c r="AK116" s="1031" t="s">
        <v>435</v>
      </c>
      <c r="AL116" s="1029"/>
      <c r="AM116" s="1029"/>
      <c r="AN116" s="1029"/>
      <c r="AO116" s="1030"/>
      <c r="AP116" s="1032" t="s">
        <v>435</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435</v>
      </c>
      <c r="BR116" s="990"/>
      <c r="BS116" s="990"/>
      <c r="BT116" s="990"/>
      <c r="BU116" s="990"/>
      <c r="BV116" s="990" t="s">
        <v>435</v>
      </c>
      <c r="BW116" s="990"/>
      <c r="BX116" s="990"/>
      <c r="BY116" s="990"/>
      <c r="BZ116" s="990"/>
      <c r="CA116" s="990" t="s">
        <v>435</v>
      </c>
      <c r="CB116" s="990"/>
      <c r="CC116" s="990"/>
      <c r="CD116" s="990"/>
      <c r="CE116" s="990"/>
      <c r="CF116" s="984" t="s">
        <v>435</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55600</v>
      </c>
      <c r="DH116" s="1029"/>
      <c r="DI116" s="1029"/>
      <c r="DJ116" s="1029"/>
      <c r="DK116" s="1030"/>
      <c r="DL116" s="1031">
        <v>42230</v>
      </c>
      <c r="DM116" s="1029"/>
      <c r="DN116" s="1029"/>
      <c r="DO116" s="1029"/>
      <c r="DP116" s="1030"/>
      <c r="DQ116" s="1031">
        <v>28860</v>
      </c>
      <c r="DR116" s="1029"/>
      <c r="DS116" s="1029"/>
      <c r="DT116" s="1029"/>
      <c r="DU116" s="1030"/>
      <c r="DV116" s="1032">
        <v>0.2</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3138381</v>
      </c>
      <c r="AB117" s="1047"/>
      <c r="AC117" s="1047"/>
      <c r="AD117" s="1047"/>
      <c r="AE117" s="1048"/>
      <c r="AF117" s="1049">
        <v>3181285</v>
      </c>
      <c r="AG117" s="1047"/>
      <c r="AH117" s="1047"/>
      <c r="AI117" s="1047"/>
      <c r="AJ117" s="1048"/>
      <c r="AK117" s="1049">
        <v>3092227</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428</v>
      </c>
      <c r="BR117" s="990"/>
      <c r="BS117" s="990"/>
      <c r="BT117" s="990"/>
      <c r="BU117" s="990"/>
      <c r="BV117" s="990" t="s">
        <v>428</v>
      </c>
      <c r="BW117" s="990"/>
      <c r="BX117" s="990"/>
      <c r="BY117" s="990"/>
      <c r="BZ117" s="990"/>
      <c r="CA117" s="990" t="s">
        <v>428</v>
      </c>
      <c r="CB117" s="990"/>
      <c r="CC117" s="990"/>
      <c r="CD117" s="990"/>
      <c r="CE117" s="990"/>
      <c r="CF117" s="984" t="s">
        <v>428</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428</v>
      </c>
      <c r="DH117" s="1029"/>
      <c r="DI117" s="1029"/>
      <c r="DJ117" s="1029"/>
      <c r="DK117" s="1030"/>
      <c r="DL117" s="1031" t="s">
        <v>428</v>
      </c>
      <c r="DM117" s="1029"/>
      <c r="DN117" s="1029"/>
      <c r="DO117" s="1029"/>
      <c r="DP117" s="1030"/>
      <c r="DQ117" s="1031" t="s">
        <v>428</v>
      </c>
      <c r="DR117" s="1029"/>
      <c r="DS117" s="1029"/>
      <c r="DT117" s="1029"/>
      <c r="DU117" s="1030"/>
      <c r="DV117" s="1032" t="s">
        <v>453</v>
      </c>
      <c r="DW117" s="1033"/>
      <c r="DX117" s="1033"/>
      <c r="DY117" s="1033"/>
      <c r="DZ117" s="1034"/>
    </row>
    <row r="118" spans="1:130" s="226" customFormat="1" ht="26.25" customHeight="1">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298</v>
      </c>
      <c r="AG118" s="955"/>
      <c r="AH118" s="955"/>
      <c r="AI118" s="955"/>
      <c r="AJ118" s="956"/>
      <c r="AK118" s="954" t="s">
        <v>297</v>
      </c>
      <c r="AL118" s="955"/>
      <c r="AM118" s="955"/>
      <c r="AN118" s="955"/>
      <c r="AO118" s="956"/>
      <c r="AP118" s="1041" t="s">
        <v>422</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455</v>
      </c>
      <c r="BR118" s="1068"/>
      <c r="BS118" s="1068"/>
      <c r="BT118" s="1068"/>
      <c r="BU118" s="1068"/>
      <c r="BV118" s="1068" t="s">
        <v>453</v>
      </c>
      <c r="BW118" s="1068"/>
      <c r="BX118" s="1068"/>
      <c r="BY118" s="1068"/>
      <c r="BZ118" s="1068"/>
      <c r="CA118" s="1068" t="s">
        <v>455</v>
      </c>
      <c r="CB118" s="1068"/>
      <c r="CC118" s="1068"/>
      <c r="CD118" s="1068"/>
      <c r="CE118" s="1068"/>
      <c r="CF118" s="984" t="s">
        <v>456</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456</v>
      </c>
      <c r="DH118" s="1029"/>
      <c r="DI118" s="1029"/>
      <c r="DJ118" s="1029"/>
      <c r="DK118" s="1030"/>
      <c r="DL118" s="1031" t="s">
        <v>458</v>
      </c>
      <c r="DM118" s="1029"/>
      <c r="DN118" s="1029"/>
      <c r="DO118" s="1029"/>
      <c r="DP118" s="1030"/>
      <c r="DQ118" s="1031" t="s">
        <v>456</v>
      </c>
      <c r="DR118" s="1029"/>
      <c r="DS118" s="1029"/>
      <c r="DT118" s="1029"/>
      <c r="DU118" s="1030"/>
      <c r="DV118" s="1032" t="s">
        <v>456</v>
      </c>
      <c r="DW118" s="1033"/>
      <c r="DX118" s="1033"/>
      <c r="DY118" s="1033"/>
      <c r="DZ118" s="1034"/>
    </row>
    <row r="119" spans="1:130" s="226" customFormat="1" ht="26.25" customHeight="1">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455</v>
      </c>
      <c r="AB119" s="962"/>
      <c r="AC119" s="962"/>
      <c r="AD119" s="962"/>
      <c r="AE119" s="963"/>
      <c r="AF119" s="964" t="s">
        <v>453</v>
      </c>
      <c r="AG119" s="962"/>
      <c r="AH119" s="962"/>
      <c r="AI119" s="962"/>
      <c r="AJ119" s="963"/>
      <c r="AK119" s="964" t="s">
        <v>453</v>
      </c>
      <c r="AL119" s="962"/>
      <c r="AM119" s="962"/>
      <c r="AN119" s="962"/>
      <c r="AO119" s="963"/>
      <c r="AP119" s="965" t="s">
        <v>455</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459</v>
      </c>
      <c r="BP119" s="1076"/>
      <c r="BQ119" s="1067">
        <v>32771810</v>
      </c>
      <c r="BR119" s="1068"/>
      <c r="BS119" s="1068"/>
      <c r="BT119" s="1068"/>
      <c r="BU119" s="1068"/>
      <c r="BV119" s="1068">
        <v>31553931</v>
      </c>
      <c r="BW119" s="1068"/>
      <c r="BX119" s="1068"/>
      <c r="BY119" s="1068"/>
      <c r="BZ119" s="1068"/>
      <c r="CA119" s="1068">
        <v>30842528</v>
      </c>
      <c r="CB119" s="1068"/>
      <c r="CC119" s="1068"/>
      <c r="CD119" s="1068"/>
      <c r="CE119" s="1068"/>
      <c r="CF119" s="1069"/>
      <c r="CG119" s="1070"/>
      <c r="CH119" s="1070"/>
      <c r="CI119" s="1070"/>
      <c r="CJ119" s="1071"/>
      <c r="CK119" s="1017"/>
      <c r="CL119" s="1018"/>
      <c r="CM119" s="1072" t="s">
        <v>460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458</v>
      </c>
      <c r="DH119" s="1054"/>
      <c r="DI119" s="1054"/>
      <c r="DJ119" s="1054"/>
      <c r="DK119" s="1055"/>
      <c r="DL119" s="1053" t="s">
        <v>453</v>
      </c>
      <c r="DM119" s="1054"/>
      <c r="DN119" s="1054"/>
      <c r="DO119" s="1054"/>
      <c r="DP119" s="1055"/>
      <c r="DQ119" s="1053" t="s">
        <v>455</v>
      </c>
      <c r="DR119" s="1054"/>
      <c r="DS119" s="1054"/>
      <c r="DT119" s="1054"/>
      <c r="DU119" s="1055"/>
      <c r="DV119" s="1056" t="s">
        <v>122</v>
      </c>
      <c r="DW119" s="1057"/>
      <c r="DX119" s="1057"/>
      <c r="DY119" s="1057"/>
      <c r="DZ119" s="1058"/>
    </row>
    <row r="120" spans="1:130" s="226" customFormat="1" ht="26.25" customHeight="1">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453</v>
      </c>
      <c r="AB120" s="1029"/>
      <c r="AC120" s="1029"/>
      <c r="AD120" s="1029"/>
      <c r="AE120" s="1030"/>
      <c r="AF120" s="1031" t="s">
        <v>455</v>
      </c>
      <c r="AG120" s="1029"/>
      <c r="AH120" s="1029"/>
      <c r="AI120" s="1029"/>
      <c r="AJ120" s="1030"/>
      <c r="AK120" s="1031" t="s">
        <v>122</v>
      </c>
      <c r="AL120" s="1029"/>
      <c r="AM120" s="1029"/>
      <c r="AN120" s="1029"/>
      <c r="AO120" s="1030"/>
      <c r="AP120" s="1032" t="s">
        <v>455</v>
      </c>
      <c r="AQ120" s="1033"/>
      <c r="AR120" s="1033"/>
      <c r="AS120" s="1033"/>
      <c r="AT120" s="1034"/>
      <c r="AU120" s="1059" t="s">
        <v>461</v>
      </c>
      <c r="AV120" s="1060"/>
      <c r="AW120" s="1060"/>
      <c r="AX120" s="1060"/>
      <c r="AY120" s="1061"/>
      <c r="AZ120" s="1010" t="s">
        <v>462</v>
      </c>
      <c r="BA120" s="959"/>
      <c r="BB120" s="959"/>
      <c r="BC120" s="959"/>
      <c r="BD120" s="959"/>
      <c r="BE120" s="959"/>
      <c r="BF120" s="959"/>
      <c r="BG120" s="959"/>
      <c r="BH120" s="959"/>
      <c r="BI120" s="959"/>
      <c r="BJ120" s="959"/>
      <c r="BK120" s="959"/>
      <c r="BL120" s="959"/>
      <c r="BM120" s="959"/>
      <c r="BN120" s="959"/>
      <c r="BO120" s="959"/>
      <c r="BP120" s="960"/>
      <c r="BQ120" s="996">
        <v>7130286</v>
      </c>
      <c r="BR120" s="997"/>
      <c r="BS120" s="997"/>
      <c r="BT120" s="997"/>
      <c r="BU120" s="997"/>
      <c r="BV120" s="997">
        <v>7005714</v>
      </c>
      <c r="BW120" s="997"/>
      <c r="BX120" s="997"/>
      <c r="BY120" s="997"/>
      <c r="BZ120" s="997"/>
      <c r="CA120" s="997">
        <v>6817432</v>
      </c>
      <c r="CB120" s="997"/>
      <c r="CC120" s="997"/>
      <c r="CD120" s="997"/>
      <c r="CE120" s="997"/>
      <c r="CF120" s="1011">
        <v>54.6</v>
      </c>
      <c r="CG120" s="1012"/>
      <c r="CH120" s="1012"/>
      <c r="CI120" s="1012"/>
      <c r="CJ120" s="1012"/>
      <c r="CK120" s="1077" t="s">
        <v>463</v>
      </c>
      <c r="CL120" s="1078"/>
      <c r="CM120" s="1078"/>
      <c r="CN120" s="1078"/>
      <c r="CO120" s="1079"/>
      <c r="CP120" s="1085" t="s">
        <v>464</v>
      </c>
      <c r="CQ120" s="1086"/>
      <c r="CR120" s="1086"/>
      <c r="CS120" s="1086"/>
      <c r="CT120" s="1086"/>
      <c r="CU120" s="1086"/>
      <c r="CV120" s="1086"/>
      <c r="CW120" s="1086"/>
      <c r="CX120" s="1086"/>
      <c r="CY120" s="1086"/>
      <c r="CZ120" s="1086"/>
      <c r="DA120" s="1086"/>
      <c r="DB120" s="1086"/>
      <c r="DC120" s="1086"/>
      <c r="DD120" s="1086"/>
      <c r="DE120" s="1086"/>
      <c r="DF120" s="1087"/>
      <c r="DG120" s="996">
        <v>7509468</v>
      </c>
      <c r="DH120" s="997"/>
      <c r="DI120" s="997"/>
      <c r="DJ120" s="997"/>
      <c r="DK120" s="997"/>
      <c r="DL120" s="997">
        <v>7364773</v>
      </c>
      <c r="DM120" s="997"/>
      <c r="DN120" s="997"/>
      <c r="DO120" s="997"/>
      <c r="DP120" s="997"/>
      <c r="DQ120" s="997">
        <v>6875517</v>
      </c>
      <c r="DR120" s="997"/>
      <c r="DS120" s="997"/>
      <c r="DT120" s="997"/>
      <c r="DU120" s="997"/>
      <c r="DV120" s="998">
        <v>55</v>
      </c>
      <c r="DW120" s="998"/>
      <c r="DX120" s="998"/>
      <c r="DY120" s="998"/>
      <c r="DZ120" s="999"/>
    </row>
    <row r="121" spans="1:130" s="226" customFormat="1" ht="26.25" customHeight="1">
      <c r="A121" s="1129"/>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456</v>
      </c>
      <c r="AB121" s="1029"/>
      <c r="AC121" s="1029"/>
      <c r="AD121" s="1029"/>
      <c r="AE121" s="1030"/>
      <c r="AF121" s="1031" t="s">
        <v>456</v>
      </c>
      <c r="AG121" s="1029"/>
      <c r="AH121" s="1029"/>
      <c r="AI121" s="1029"/>
      <c r="AJ121" s="1030"/>
      <c r="AK121" s="1031" t="s">
        <v>455</v>
      </c>
      <c r="AL121" s="1029"/>
      <c r="AM121" s="1029"/>
      <c r="AN121" s="1029"/>
      <c r="AO121" s="1030"/>
      <c r="AP121" s="1032" t="s">
        <v>458</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5358106</v>
      </c>
      <c r="BR121" s="990"/>
      <c r="BS121" s="990"/>
      <c r="BT121" s="990"/>
      <c r="BU121" s="990"/>
      <c r="BV121" s="990">
        <v>5034682</v>
      </c>
      <c r="BW121" s="990"/>
      <c r="BX121" s="990"/>
      <c r="BY121" s="990"/>
      <c r="BZ121" s="990"/>
      <c r="CA121" s="990">
        <v>4893207</v>
      </c>
      <c r="CB121" s="990"/>
      <c r="CC121" s="990"/>
      <c r="CD121" s="990"/>
      <c r="CE121" s="990"/>
      <c r="CF121" s="984">
        <v>39.200000000000003</v>
      </c>
      <c r="CG121" s="985"/>
      <c r="CH121" s="985"/>
      <c r="CI121" s="985"/>
      <c r="CJ121" s="985"/>
      <c r="CK121" s="1080"/>
      <c r="CL121" s="1081"/>
      <c r="CM121" s="1081"/>
      <c r="CN121" s="1081"/>
      <c r="CO121" s="1082"/>
      <c r="CP121" s="1090" t="s">
        <v>467</v>
      </c>
      <c r="CQ121" s="1091"/>
      <c r="CR121" s="1091"/>
      <c r="CS121" s="1091"/>
      <c r="CT121" s="1091"/>
      <c r="CU121" s="1091"/>
      <c r="CV121" s="1091"/>
      <c r="CW121" s="1091"/>
      <c r="CX121" s="1091"/>
      <c r="CY121" s="1091"/>
      <c r="CZ121" s="1091"/>
      <c r="DA121" s="1091"/>
      <c r="DB121" s="1091"/>
      <c r="DC121" s="1091"/>
      <c r="DD121" s="1091"/>
      <c r="DE121" s="1091"/>
      <c r="DF121" s="1092"/>
      <c r="DG121" s="989">
        <v>306309</v>
      </c>
      <c r="DH121" s="990"/>
      <c r="DI121" s="990"/>
      <c r="DJ121" s="990"/>
      <c r="DK121" s="990"/>
      <c r="DL121" s="990">
        <v>281329</v>
      </c>
      <c r="DM121" s="990"/>
      <c r="DN121" s="990"/>
      <c r="DO121" s="990"/>
      <c r="DP121" s="990"/>
      <c r="DQ121" s="990">
        <v>264835</v>
      </c>
      <c r="DR121" s="990"/>
      <c r="DS121" s="990"/>
      <c r="DT121" s="990"/>
      <c r="DU121" s="990"/>
      <c r="DV121" s="991">
        <v>2.1</v>
      </c>
      <c r="DW121" s="991"/>
      <c r="DX121" s="991"/>
      <c r="DY121" s="991"/>
      <c r="DZ121" s="992"/>
    </row>
    <row r="122" spans="1:130" s="226" customFormat="1" ht="26.25" customHeight="1">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456</v>
      </c>
      <c r="AB122" s="1029"/>
      <c r="AC122" s="1029"/>
      <c r="AD122" s="1029"/>
      <c r="AE122" s="1030"/>
      <c r="AF122" s="1031" t="s">
        <v>455</v>
      </c>
      <c r="AG122" s="1029"/>
      <c r="AH122" s="1029"/>
      <c r="AI122" s="1029"/>
      <c r="AJ122" s="1030"/>
      <c r="AK122" s="1031" t="s">
        <v>455</v>
      </c>
      <c r="AL122" s="1029"/>
      <c r="AM122" s="1029"/>
      <c r="AN122" s="1029"/>
      <c r="AO122" s="1030"/>
      <c r="AP122" s="1032" t="s">
        <v>455</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22709150</v>
      </c>
      <c r="BR122" s="1068"/>
      <c r="BS122" s="1068"/>
      <c r="BT122" s="1068"/>
      <c r="BU122" s="1068"/>
      <c r="BV122" s="1068">
        <v>21930036</v>
      </c>
      <c r="BW122" s="1068"/>
      <c r="BX122" s="1068"/>
      <c r="BY122" s="1068"/>
      <c r="BZ122" s="1068"/>
      <c r="CA122" s="1068">
        <v>21576645</v>
      </c>
      <c r="CB122" s="1068"/>
      <c r="CC122" s="1068"/>
      <c r="CD122" s="1068"/>
      <c r="CE122" s="1068"/>
      <c r="CF122" s="1088">
        <v>172.7</v>
      </c>
      <c r="CG122" s="1089"/>
      <c r="CH122" s="1089"/>
      <c r="CI122" s="1089"/>
      <c r="CJ122" s="1089"/>
      <c r="CK122" s="1080"/>
      <c r="CL122" s="1081"/>
      <c r="CM122" s="1081"/>
      <c r="CN122" s="1081"/>
      <c r="CO122" s="1082"/>
      <c r="CP122" s="1090" t="s">
        <v>469</v>
      </c>
      <c r="CQ122" s="1091"/>
      <c r="CR122" s="1091"/>
      <c r="CS122" s="1091"/>
      <c r="CT122" s="1091"/>
      <c r="CU122" s="1091"/>
      <c r="CV122" s="1091"/>
      <c r="CW122" s="1091"/>
      <c r="CX122" s="1091"/>
      <c r="CY122" s="1091"/>
      <c r="CZ122" s="1091"/>
      <c r="DA122" s="1091"/>
      <c r="DB122" s="1091"/>
      <c r="DC122" s="1091"/>
      <c r="DD122" s="1091"/>
      <c r="DE122" s="1091"/>
      <c r="DF122" s="1092"/>
      <c r="DG122" s="989" t="s">
        <v>456</v>
      </c>
      <c r="DH122" s="990"/>
      <c r="DI122" s="990"/>
      <c r="DJ122" s="990"/>
      <c r="DK122" s="990"/>
      <c r="DL122" s="990" t="s">
        <v>455</v>
      </c>
      <c r="DM122" s="990"/>
      <c r="DN122" s="990"/>
      <c r="DO122" s="990"/>
      <c r="DP122" s="990"/>
      <c r="DQ122" s="990" t="s">
        <v>455</v>
      </c>
      <c r="DR122" s="990"/>
      <c r="DS122" s="990"/>
      <c r="DT122" s="990"/>
      <c r="DU122" s="990"/>
      <c r="DV122" s="991" t="s">
        <v>456</v>
      </c>
      <c r="DW122" s="991"/>
      <c r="DX122" s="991"/>
      <c r="DY122" s="991"/>
      <c r="DZ122" s="992"/>
    </row>
    <row r="123" spans="1:130" s="226" customFormat="1" ht="26.25" customHeight="1">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4370</v>
      </c>
      <c r="AB123" s="1029"/>
      <c r="AC123" s="1029"/>
      <c r="AD123" s="1029"/>
      <c r="AE123" s="1030"/>
      <c r="AF123" s="1031">
        <v>4370</v>
      </c>
      <c r="AG123" s="1029"/>
      <c r="AH123" s="1029"/>
      <c r="AI123" s="1029"/>
      <c r="AJ123" s="1030"/>
      <c r="AK123" s="1031">
        <v>4370</v>
      </c>
      <c r="AL123" s="1029"/>
      <c r="AM123" s="1029"/>
      <c r="AN123" s="1029"/>
      <c r="AO123" s="1030"/>
      <c r="AP123" s="1032">
        <v>0</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470</v>
      </c>
      <c r="BP123" s="1076"/>
      <c r="BQ123" s="1135">
        <v>35197542</v>
      </c>
      <c r="BR123" s="1136"/>
      <c r="BS123" s="1136"/>
      <c r="BT123" s="1136"/>
      <c r="BU123" s="1136"/>
      <c r="BV123" s="1136">
        <v>33970432</v>
      </c>
      <c r="BW123" s="1136"/>
      <c r="BX123" s="1136"/>
      <c r="BY123" s="1136"/>
      <c r="BZ123" s="1136"/>
      <c r="CA123" s="1136">
        <v>33287284</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453</v>
      </c>
      <c r="AB124" s="1029"/>
      <c r="AC124" s="1029"/>
      <c r="AD124" s="1029"/>
      <c r="AE124" s="1030"/>
      <c r="AF124" s="1031" t="s">
        <v>455</v>
      </c>
      <c r="AG124" s="1029"/>
      <c r="AH124" s="1029"/>
      <c r="AI124" s="1029"/>
      <c r="AJ124" s="1030"/>
      <c r="AK124" s="1031" t="s">
        <v>455</v>
      </c>
      <c r="AL124" s="1029"/>
      <c r="AM124" s="1029"/>
      <c r="AN124" s="1029"/>
      <c r="AO124" s="1030"/>
      <c r="AP124" s="1032" t="s">
        <v>453</v>
      </c>
      <c r="AQ124" s="1033"/>
      <c r="AR124" s="1033"/>
      <c r="AS124" s="1033"/>
      <c r="AT124" s="1034"/>
      <c r="AU124" s="1131" t="s">
        <v>471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455</v>
      </c>
      <c r="BR124" s="1098"/>
      <c r="BS124" s="1098"/>
      <c r="BT124" s="1098"/>
      <c r="BU124" s="1098"/>
      <c r="BV124" s="1098" t="s">
        <v>453</v>
      </c>
      <c r="BW124" s="1098"/>
      <c r="BX124" s="1098"/>
      <c r="BY124" s="1098"/>
      <c r="BZ124" s="1098"/>
      <c r="CA124" s="1098" t="s">
        <v>455</v>
      </c>
      <c r="CB124" s="1098"/>
      <c r="CC124" s="1098"/>
      <c r="CD124" s="1098"/>
      <c r="CE124" s="1098"/>
      <c r="CF124" s="1099"/>
      <c r="CG124" s="1100"/>
      <c r="CH124" s="1100"/>
      <c r="CI124" s="1100"/>
      <c r="CJ124" s="1101"/>
      <c r="CK124" s="1083"/>
      <c r="CL124" s="1083"/>
      <c r="CM124" s="1083"/>
      <c r="CN124" s="1083"/>
      <c r="CO124" s="1084"/>
      <c r="CP124" s="1090" t="s">
        <v>472</v>
      </c>
      <c r="CQ124" s="1091"/>
      <c r="CR124" s="1091"/>
      <c r="CS124" s="1091"/>
      <c r="CT124" s="1091"/>
      <c r="CU124" s="1091"/>
      <c r="CV124" s="1091"/>
      <c r="CW124" s="1091"/>
      <c r="CX124" s="1091"/>
      <c r="CY124" s="1091"/>
      <c r="CZ124" s="1091"/>
      <c r="DA124" s="1091"/>
      <c r="DB124" s="1091"/>
      <c r="DC124" s="1091"/>
      <c r="DD124" s="1091"/>
      <c r="DE124" s="1091"/>
      <c r="DF124" s="1092"/>
      <c r="DG124" s="1075" t="s">
        <v>455</v>
      </c>
      <c r="DH124" s="1054"/>
      <c r="DI124" s="1054"/>
      <c r="DJ124" s="1054"/>
      <c r="DK124" s="1055"/>
      <c r="DL124" s="1053" t="s">
        <v>455</v>
      </c>
      <c r="DM124" s="1054"/>
      <c r="DN124" s="1054"/>
      <c r="DO124" s="1054"/>
      <c r="DP124" s="1055"/>
      <c r="DQ124" s="1053" t="s">
        <v>455</v>
      </c>
      <c r="DR124" s="1054"/>
      <c r="DS124" s="1054"/>
      <c r="DT124" s="1054"/>
      <c r="DU124" s="1055"/>
      <c r="DV124" s="1056" t="s">
        <v>473</v>
      </c>
      <c r="DW124" s="1057"/>
      <c r="DX124" s="1057"/>
      <c r="DY124" s="1057"/>
      <c r="DZ124" s="1058"/>
    </row>
    <row r="125" spans="1:130" s="226" customFormat="1" ht="26.25" customHeight="1">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456</v>
      </c>
      <c r="AB125" s="1029"/>
      <c r="AC125" s="1029"/>
      <c r="AD125" s="1029"/>
      <c r="AE125" s="1030"/>
      <c r="AF125" s="1031" t="s">
        <v>455</v>
      </c>
      <c r="AG125" s="1029"/>
      <c r="AH125" s="1029"/>
      <c r="AI125" s="1029"/>
      <c r="AJ125" s="1030"/>
      <c r="AK125" s="1031" t="s">
        <v>455</v>
      </c>
      <c r="AL125" s="1029"/>
      <c r="AM125" s="1029"/>
      <c r="AN125" s="1029"/>
      <c r="AO125" s="1030"/>
      <c r="AP125" s="1032" t="s">
        <v>458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474</v>
      </c>
      <c r="CL125" s="1078"/>
      <c r="CM125" s="1078"/>
      <c r="CN125" s="1078"/>
      <c r="CO125" s="1079"/>
      <c r="CP125" s="1010" t="s">
        <v>475</v>
      </c>
      <c r="CQ125" s="959"/>
      <c r="CR125" s="959"/>
      <c r="CS125" s="959"/>
      <c r="CT125" s="959"/>
      <c r="CU125" s="959"/>
      <c r="CV125" s="959"/>
      <c r="CW125" s="959"/>
      <c r="CX125" s="959"/>
      <c r="CY125" s="959"/>
      <c r="CZ125" s="959"/>
      <c r="DA125" s="959"/>
      <c r="DB125" s="959"/>
      <c r="DC125" s="959"/>
      <c r="DD125" s="959"/>
      <c r="DE125" s="959"/>
      <c r="DF125" s="960"/>
      <c r="DG125" s="996" t="s">
        <v>456</v>
      </c>
      <c r="DH125" s="997"/>
      <c r="DI125" s="997"/>
      <c r="DJ125" s="997"/>
      <c r="DK125" s="997"/>
      <c r="DL125" s="997" t="s">
        <v>455</v>
      </c>
      <c r="DM125" s="997"/>
      <c r="DN125" s="997"/>
      <c r="DO125" s="997"/>
      <c r="DP125" s="997"/>
      <c r="DQ125" s="997" t="s">
        <v>456</v>
      </c>
      <c r="DR125" s="997"/>
      <c r="DS125" s="997"/>
      <c r="DT125" s="997"/>
      <c r="DU125" s="997"/>
      <c r="DV125" s="998" t="s">
        <v>455</v>
      </c>
      <c r="DW125" s="998"/>
      <c r="DX125" s="998"/>
      <c r="DY125" s="998"/>
      <c r="DZ125" s="999"/>
    </row>
    <row r="126" spans="1:130" s="226" customFormat="1" ht="26.25" customHeight="1" thickBot="1">
      <c r="A126" s="1129"/>
      <c r="B126" s="1016"/>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456</v>
      </c>
      <c r="AB126" s="1029"/>
      <c r="AC126" s="1029"/>
      <c r="AD126" s="1029"/>
      <c r="AE126" s="1030"/>
      <c r="AF126" s="1031" t="s">
        <v>456</v>
      </c>
      <c r="AG126" s="1029"/>
      <c r="AH126" s="1029"/>
      <c r="AI126" s="1029"/>
      <c r="AJ126" s="1030"/>
      <c r="AK126" s="1031" t="s">
        <v>458</v>
      </c>
      <c r="AL126" s="1029"/>
      <c r="AM126" s="1029"/>
      <c r="AN126" s="1029"/>
      <c r="AO126" s="1030"/>
      <c r="AP126" s="1032" t="s">
        <v>455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476</v>
      </c>
      <c r="CQ126" s="1020"/>
      <c r="CR126" s="1020"/>
      <c r="CS126" s="1020"/>
      <c r="CT126" s="1020"/>
      <c r="CU126" s="1020"/>
      <c r="CV126" s="1020"/>
      <c r="CW126" s="1020"/>
      <c r="CX126" s="1020"/>
      <c r="CY126" s="1020"/>
      <c r="CZ126" s="1020"/>
      <c r="DA126" s="1020"/>
      <c r="DB126" s="1020"/>
      <c r="DC126" s="1020"/>
      <c r="DD126" s="1020"/>
      <c r="DE126" s="1020"/>
      <c r="DF126" s="1021"/>
      <c r="DG126" s="989" t="s">
        <v>455</v>
      </c>
      <c r="DH126" s="990"/>
      <c r="DI126" s="990"/>
      <c r="DJ126" s="990"/>
      <c r="DK126" s="990"/>
      <c r="DL126" s="990" t="s">
        <v>455</v>
      </c>
      <c r="DM126" s="990"/>
      <c r="DN126" s="990"/>
      <c r="DO126" s="990"/>
      <c r="DP126" s="990"/>
      <c r="DQ126" s="990" t="s">
        <v>455</v>
      </c>
      <c r="DR126" s="990"/>
      <c r="DS126" s="990"/>
      <c r="DT126" s="990"/>
      <c r="DU126" s="990"/>
      <c r="DV126" s="991" t="s">
        <v>455</v>
      </c>
      <c r="DW126" s="991"/>
      <c r="DX126" s="991"/>
      <c r="DY126" s="991"/>
      <c r="DZ126" s="992"/>
    </row>
    <row r="127" spans="1:130" s="226" customFormat="1" ht="26.25" customHeight="1">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2534</v>
      </c>
      <c r="AB127" s="1029"/>
      <c r="AC127" s="1029"/>
      <c r="AD127" s="1029"/>
      <c r="AE127" s="1030"/>
      <c r="AF127" s="1031">
        <v>2250</v>
      </c>
      <c r="AG127" s="1029"/>
      <c r="AH127" s="1029"/>
      <c r="AI127" s="1029"/>
      <c r="AJ127" s="1030"/>
      <c r="AK127" s="1031">
        <v>2166</v>
      </c>
      <c r="AL127" s="1029"/>
      <c r="AM127" s="1029"/>
      <c r="AN127" s="1029"/>
      <c r="AO127" s="1030"/>
      <c r="AP127" s="1032">
        <v>0</v>
      </c>
      <c r="AQ127" s="1033"/>
      <c r="AR127" s="1033"/>
      <c r="AS127" s="1033"/>
      <c r="AT127" s="1034"/>
      <c r="AU127" s="262"/>
      <c r="AV127" s="262"/>
      <c r="AW127" s="262"/>
      <c r="AX127" s="1102" t="s">
        <v>478</v>
      </c>
      <c r="AY127" s="1103"/>
      <c r="AZ127" s="1103"/>
      <c r="BA127" s="1103"/>
      <c r="BB127" s="1103"/>
      <c r="BC127" s="1103"/>
      <c r="BD127" s="1103"/>
      <c r="BE127" s="1104"/>
      <c r="BF127" s="1105" t="s">
        <v>479</v>
      </c>
      <c r="BG127" s="1103"/>
      <c r="BH127" s="1103"/>
      <c r="BI127" s="1103"/>
      <c r="BJ127" s="1103"/>
      <c r="BK127" s="1103"/>
      <c r="BL127" s="1104"/>
      <c r="BM127" s="1105" t="s">
        <v>480</v>
      </c>
      <c r="BN127" s="1103"/>
      <c r="BO127" s="1103"/>
      <c r="BP127" s="1103"/>
      <c r="BQ127" s="1103"/>
      <c r="BR127" s="1103"/>
      <c r="BS127" s="1104"/>
      <c r="BT127" s="1105" t="s">
        <v>481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482</v>
      </c>
      <c r="CQ127" s="1020"/>
      <c r="CR127" s="1020"/>
      <c r="CS127" s="1020"/>
      <c r="CT127" s="1020"/>
      <c r="CU127" s="1020"/>
      <c r="CV127" s="1020"/>
      <c r="CW127" s="1020"/>
      <c r="CX127" s="1020"/>
      <c r="CY127" s="1020"/>
      <c r="CZ127" s="1020"/>
      <c r="DA127" s="1020"/>
      <c r="DB127" s="1020"/>
      <c r="DC127" s="1020"/>
      <c r="DD127" s="1020"/>
      <c r="DE127" s="1020"/>
      <c r="DF127" s="1021"/>
      <c r="DG127" s="989" t="s">
        <v>455</v>
      </c>
      <c r="DH127" s="990"/>
      <c r="DI127" s="990"/>
      <c r="DJ127" s="990"/>
      <c r="DK127" s="990"/>
      <c r="DL127" s="990" t="s">
        <v>455</v>
      </c>
      <c r="DM127" s="990"/>
      <c r="DN127" s="990"/>
      <c r="DO127" s="990"/>
      <c r="DP127" s="990"/>
      <c r="DQ127" s="990" t="s">
        <v>455</v>
      </c>
      <c r="DR127" s="990"/>
      <c r="DS127" s="990"/>
      <c r="DT127" s="990"/>
      <c r="DU127" s="990"/>
      <c r="DV127" s="991" t="s">
        <v>458</v>
      </c>
      <c r="DW127" s="991"/>
      <c r="DX127" s="991"/>
      <c r="DY127" s="991"/>
      <c r="DZ127" s="992"/>
    </row>
    <row r="128" spans="1:130" s="226" customFormat="1" ht="26.25" customHeight="1" thickBot="1">
      <c r="A128" s="1113" t="s">
        <v>483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484</v>
      </c>
      <c r="X128" s="1115"/>
      <c r="Y128" s="1115"/>
      <c r="Z128" s="1116"/>
      <c r="AA128" s="1117">
        <v>656736</v>
      </c>
      <c r="AB128" s="1118"/>
      <c r="AC128" s="1118"/>
      <c r="AD128" s="1118"/>
      <c r="AE128" s="1119"/>
      <c r="AF128" s="1120">
        <v>627881</v>
      </c>
      <c r="AG128" s="1118"/>
      <c r="AH128" s="1118"/>
      <c r="AI128" s="1118"/>
      <c r="AJ128" s="1119"/>
      <c r="AK128" s="1120">
        <v>696492</v>
      </c>
      <c r="AL128" s="1118"/>
      <c r="AM128" s="1118"/>
      <c r="AN128" s="1118"/>
      <c r="AO128" s="1119"/>
      <c r="AP128" s="1121"/>
      <c r="AQ128" s="1122"/>
      <c r="AR128" s="1122"/>
      <c r="AS128" s="1122"/>
      <c r="AT128" s="1123"/>
      <c r="AU128" s="262"/>
      <c r="AV128" s="262"/>
      <c r="AW128" s="262"/>
      <c r="AX128" s="958" t="s">
        <v>485</v>
      </c>
      <c r="AY128" s="959"/>
      <c r="AZ128" s="959"/>
      <c r="BA128" s="959"/>
      <c r="BB128" s="959"/>
      <c r="BC128" s="959"/>
      <c r="BD128" s="959"/>
      <c r="BE128" s="960"/>
      <c r="BF128" s="1124" t="s">
        <v>456</v>
      </c>
      <c r="BG128" s="1125"/>
      <c r="BH128" s="1125"/>
      <c r="BI128" s="1125"/>
      <c r="BJ128" s="1125"/>
      <c r="BK128" s="1125"/>
      <c r="BL128" s="1126"/>
      <c r="BM128" s="1124">
        <v>12.82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486</v>
      </c>
      <c r="CQ128" s="1107"/>
      <c r="CR128" s="1107"/>
      <c r="CS128" s="1107"/>
      <c r="CT128" s="1107"/>
      <c r="CU128" s="1107"/>
      <c r="CV128" s="1107"/>
      <c r="CW128" s="1107"/>
      <c r="CX128" s="1107"/>
      <c r="CY128" s="1107"/>
      <c r="CZ128" s="1107"/>
      <c r="DA128" s="1107"/>
      <c r="DB128" s="1107"/>
      <c r="DC128" s="1107"/>
      <c r="DD128" s="1107"/>
      <c r="DE128" s="1107"/>
      <c r="DF128" s="1108"/>
      <c r="DG128" s="1109" t="s">
        <v>456</v>
      </c>
      <c r="DH128" s="1110"/>
      <c r="DI128" s="1110"/>
      <c r="DJ128" s="1110"/>
      <c r="DK128" s="1110"/>
      <c r="DL128" s="1110" t="s">
        <v>456</v>
      </c>
      <c r="DM128" s="1110"/>
      <c r="DN128" s="1110"/>
      <c r="DO128" s="1110"/>
      <c r="DP128" s="1110"/>
      <c r="DQ128" s="1110" t="s">
        <v>456</v>
      </c>
      <c r="DR128" s="1110"/>
      <c r="DS128" s="1110"/>
      <c r="DT128" s="1110"/>
      <c r="DU128" s="1110"/>
      <c r="DV128" s="1111" t="s">
        <v>456</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487</v>
      </c>
      <c r="X129" s="1144"/>
      <c r="Y129" s="1144"/>
      <c r="Z129" s="1145"/>
      <c r="AA129" s="1028">
        <v>14195901</v>
      </c>
      <c r="AB129" s="1029"/>
      <c r="AC129" s="1029"/>
      <c r="AD129" s="1029"/>
      <c r="AE129" s="1030"/>
      <c r="AF129" s="1031">
        <v>14460217</v>
      </c>
      <c r="AG129" s="1029"/>
      <c r="AH129" s="1029"/>
      <c r="AI129" s="1029"/>
      <c r="AJ129" s="1030"/>
      <c r="AK129" s="1031">
        <v>14430326</v>
      </c>
      <c r="AL129" s="1029"/>
      <c r="AM129" s="1029"/>
      <c r="AN129" s="1029"/>
      <c r="AO129" s="1030"/>
      <c r="AP129" s="1146"/>
      <c r="AQ129" s="1147"/>
      <c r="AR129" s="1147"/>
      <c r="AS129" s="1147"/>
      <c r="AT129" s="1148"/>
      <c r="AU129" s="264"/>
      <c r="AV129" s="264"/>
      <c r="AW129" s="264"/>
      <c r="AX129" s="1137" t="s">
        <v>488</v>
      </c>
      <c r="AY129" s="1020"/>
      <c r="AZ129" s="1020"/>
      <c r="BA129" s="1020"/>
      <c r="BB129" s="1020"/>
      <c r="BC129" s="1020"/>
      <c r="BD129" s="1020"/>
      <c r="BE129" s="1021"/>
      <c r="BF129" s="1138" t="s">
        <v>489</v>
      </c>
      <c r="BG129" s="1139"/>
      <c r="BH129" s="1139"/>
      <c r="BI129" s="1139"/>
      <c r="BJ129" s="1139"/>
      <c r="BK129" s="1139"/>
      <c r="BL129" s="1140"/>
      <c r="BM129" s="1138">
        <v>17.82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1965350</v>
      </c>
      <c r="AB130" s="1029"/>
      <c r="AC130" s="1029"/>
      <c r="AD130" s="1029"/>
      <c r="AE130" s="1030"/>
      <c r="AF130" s="1031">
        <v>1963138</v>
      </c>
      <c r="AG130" s="1029"/>
      <c r="AH130" s="1029"/>
      <c r="AI130" s="1029"/>
      <c r="AJ130" s="1030"/>
      <c r="AK130" s="1031">
        <v>1939528</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4.0999999999999996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12230551</v>
      </c>
      <c r="AB131" s="1054"/>
      <c r="AC131" s="1054"/>
      <c r="AD131" s="1054"/>
      <c r="AE131" s="1055"/>
      <c r="AF131" s="1053">
        <v>12497079</v>
      </c>
      <c r="AG131" s="1054"/>
      <c r="AH131" s="1054"/>
      <c r="AI131" s="1054"/>
      <c r="AJ131" s="1055"/>
      <c r="AK131" s="1053">
        <v>12490798</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t="s">
        <v>489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4.2213551950000001</v>
      </c>
      <c r="AB132" s="1170"/>
      <c r="AC132" s="1170"/>
      <c r="AD132" s="1170"/>
      <c r="AE132" s="1171"/>
      <c r="AF132" s="1172">
        <v>4.7232317249999998</v>
      </c>
      <c r="AG132" s="1170"/>
      <c r="AH132" s="1170"/>
      <c r="AI132" s="1170"/>
      <c r="AJ132" s="1171"/>
      <c r="AK132" s="1172">
        <v>3.6523447099999999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4.5999999999999996</v>
      </c>
      <c r="AB133" s="1153"/>
      <c r="AC133" s="1153"/>
      <c r="AD133" s="1153"/>
      <c r="AE133" s="1154"/>
      <c r="AF133" s="1152">
        <v>4.5999999999999996</v>
      </c>
      <c r="AG133" s="1153"/>
      <c r="AH133" s="1153"/>
      <c r="AI133" s="1153"/>
      <c r="AJ133" s="1154"/>
      <c r="AK133" s="1152">
        <v>4.0999999999999996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gcta4WOIcta3ljP3aKL09G/gg8sIrlL5HSvASFHlXDf990+wXoCufU7vzk0X4BvB6FklioiptWv/hCPjRiDKvg==" saltValue="hHn7HB24RBupimKzza7Y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1093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DA4N+79TxvCMyi1GDJkv10jvd/WT/WTZV9Z9Y+eHGn+2a+zwLVBkfPSKFURMqUjsCWTlI8Mzxx3tgS7m0ScKOQ==" saltValue="jGsUWmu4i+cem0r9hxbKA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57031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CVFFLF8AKniEwtuR/VDZZYJcO8yRtxgH70uKWTULwvwhXEEIWTvh5G4aH84VV19gvRxNno2BH+DoD8EObZwuA==" saltValue="vORKFFxngM2wxLg3tbF4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5458666</v>
      </c>
      <c r="AP9" s="292">
        <v>79026</v>
      </c>
      <c r="AQ9" s="293">
        <v>57316</v>
      </c>
      <c r="AR9" s="294">
        <v>37.9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579709</v>
      </c>
      <c r="AP10" s="295">
        <v>8393</v>
      </c>
      <c r="AQ10" s="296">
        <v>3762</v>
      </c>
      <c r="AR10" s="297">
        <v>123.1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142</v>
      </c>
      <c r="AP11" s="295">
        <v>2</v>
      </c>
      <c r="AQ11" s="296">
        <v>6408</v>
      </c>
      <c r="AR11" s="297">
        <v>-100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t="s">
        <v>510</v>
      </c>
      <c r="AP12" s="295" t="s">
        <v>510</v>
      </c>
      <c r="AQ12" s="296">
        <v>891</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510</v>
      </c>
      <c r="AP13" s="295" t="s">
        <v>510</v>
      </c>
      <c r="AQ13" s="296">
        <v>1</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v>190574</v>
      </c>
      <c r="AP14" s="295">
        <v>2759</v>
      </c>
      <c r="AQ14" s="296">
        <v>2694</v>
      </c>
      <c r="AR14" s="297">
        <v>2.4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70165</v>
      </c>
      <c r="AP15" s="295">
        <v>1016</v>
      </c>
      <c r="AQ15" s="296">
        <v>1362</v>
      </c>
      <c r="AR15" s="297">
        <v>-25.4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-380862</v>
      </c>
      <c r="AP16" s="295">
        <v>-5514</v>
      </c>
      <c r="AQ16" s="296">
        <v>-4530</v>
      </c>
      <c r="AR16" s="297">
        <v>21.7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5918394</v>
      </c>
      <c r="AP17" s="295">
        <v>85682</v>
      </c>
      <c r="AQ17" s="296">
        <v>67903</v>
      </c>
      <c r="AR17" s="297">
        <v>26.2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7.89</v>
      </c>
      <c r="AP21" s="308">
        <v>6.2</v>
      </c>
      <c r="AQ21" s="309">
        <v>1.69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99.2</v>
      </c>
      <c r="AP22" s="313">
        <v>98.7</v>
      </c>
      <c r="AQ22" s="314">
        <v>0.5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2513373</v>
      </c>
      <c r="AP32" s="322">
        <v>36387</v>
      </c>
      <c r="AQ32" s="323">
        <v>34720</v>
      </c>
      <c r="AR32" s="324">
        <v>4.8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510</v>
      </c>
      <c r="AP33" s="322" t="s">
        <v>510</v>
      </c>
      <c r="AQ33" s="323">
        <v>1</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510</v>
      </c>
      <c r="AP34" s="322" t="s">
        <v>510</v>
      </c>
      <c r="AQ34" s="323">
        <v>22</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572318</v>
      </c>
      <c r="AP35" s="322">
        <v>8286</v>
      </c>
      <c r="AQ35" s="323">
        <v>9232</v>
      </c>
      <c r="AR35" s="324">
        <v>-10.199999999999999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t="s">
        <v>510</v>
      </c>
      <c r="AP36" s="322" t="s">
        <v>510</v>
      </c>
      <c r="AQ36" s="323">
        <v>2017</v>
      </c>
      <c r="AR36" s="324" t="s">
        <v>510</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v>6536</v>
      </c>
      <c r="AP37" s="322">
        <v>95</v>
      </c>
      <c r="AQ37" s="323">
        <v>1146</v>
      </c>
      <c r="AR37" s="324">
        <v>-91.7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t="s">
        <v>510</v>
      </c>
      <c r="AP38" s="325" t="s">
        <v>510</v>
      </c>
      <c r="AQ38" s="326">
        <v>1</v>
      </c>
      <c r="AR38" s="314" t="s">
        <v>510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v>-696492</v>
      </c>
      <c r="AP39" s="322">
        <v>-10083</v>
      </c>
      <c r="AQ39" s="323">
        <v>-6713</v>
      </c>
      <c r="AR39" s="324">
        <v>50.2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-1939528</v>
      </c>
      <c r="AP40" s="322">
        <v>-28079</v>
      </c>
      <c r="AQ40" s="323">
        <v>-28519</v>
      </c>
      <c r="AR40" s="324">
        <v>-1.5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456207</v>
      </c>
      <c r="AP41" s="322">
        <v>6605</v>
      </c>
      <c r="AQ41" s="323">
        <v>11906</v>
      </c>
      <c r="AR41" s="324">
        <v>-44.5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3403754</v>
      </c>
      <c r="AN51" s="344">
        <v>51709</v>
      </c>
      <c r="AO51" s="345">
        <v>27.3</v>
      </c>
      <c r="AP51" s="346">
        <v>63956</v>
      </c>
      <c r="AQ51" s="347">
        <v>25.7</v>
      </c>
      <c r="AR51" s="348">
        <v>1.6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2290838</v>
      </c>
      <c r="AN52" s="352">
        <v>34802</v>
      </c>
      <c r="AO52" s="353">
        <v>39.1</v>
      </c>
      <c r="AP52" s="354">
        <v>29239</v>
      </c>
      <c r="AQ52" s="355">
        <v>8.8000000000000007</v>
      </c>
      <c r="AR52" s="356">
        <v>30.3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3961413</v>
      </c>
      <c r="AN53" s="344">
        <v>59394</v>
      </c>
      <c r="AO53" s="345">
        <v>14.9</v>
      </c>
      <c r="AP53" s="346">
        <v>66255</v>
      </c>
      <c r="AQ53" s="347">
        <v>3.6</v>
      </c>
      <c r="AR53" s="348">
        <v>11.3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1653462</v>
      </c>
      <c r="AN54" s="352">
        <v>24791</v>
      </c>
      <c r="AO54" s="353">
        <v>-28.8</v>
      </c>
      <c r="AP54" s="354">
        <v>31822</v>
      </c>
      <c r="AQ54" s="355">
        <v>8.8000000000000007</v>
      </c>
      <c r="AR54" s="356">
        <v>-37.6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2830136</v>
      </c>
      <c r="AN55" s="344">
        <v>41980</v>
      </c>
      <c r="AO55" s="345">
        <v>-29.3</v>
      </c>
      <c r="AP55" s="346">
        <v>47278</v>
      </c>
      <c r="AQ55" s="347">
        <v>-28.6</v>
      </c>
      <c r="AR55" s="348">
        <v>-0.7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1477565</v>
      </c>
      <c r="AN56" s="352">
        <v>21917</v>
      </c>
      <c r="AO56" s="353">
        <v>-11.6</v>
      </c>
      <c r="AP56" s="354">
        <v>24096</v>
      </c>
      <c r="AQ56" s="355">
        <v>-24.3</v>
      </c>
      <c r="AR56" s="356">
        <v>12.7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2243364</v>
      </c>
      <c r="AN57" s="344">
        <v>32893</v>
      </c>
      <c r="AO57" s="345">
        <v>-21.6</v>
      </c>
      <c r="AP57" s="346">
        <v>44504</v>
      </c>
      <c r="AQ57" s="347">
        <v>-5.9</v>
      </c>
      <c r="AR57" s="348">
        <v>-15.7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1790765</v>
      </c>
      <c r="AN58" s="352">
        <v>26257</v>
      </c>
      <c r="AO58" s="353">
        <v>19.8</v>
      </c>
      <c r="AP58" s="354">
        <v>25876</v>
      </c>
      <c r="AQ58" s="355">
        <v>7.4</v>
      </c>
      <c r="AR58" s="356">
        <v>12.4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2899775</v>
      </c>
      <c r="AN59" s="344">
        <v>41981</v>
      </c>
      <c r="AO59" s="345">
        <v>27.6</v>
      </c>
      <c r="AP59" s="346">
        <v>47820</v>
      </c>
      <c r="AQ59" s="347">
        <v>7.5</v>
      </c>
      <c r="AR59" s="348">
        <v>20.100000000000001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2490057</v>
      </c>
      <c r="AN60" s="352">
        <v>36049</v>
      </c>
      <c r="AO60" s="353">
        <v>37.299999999999997</v>
      </c>
      <c r="AP60" s="354">
        <v>25855</v>
      </c>
      <c r="AQ60" s="355">
        <v>-0.1</v>
      </c>
      <c r="AR60" s="356">
        <v>37.4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3067688</v>
      </c>
      <c r="AN61" s="359">
        <v>45591</v>
      </c>
      <c r="AO61" s="360">
        <v>3.8</v>
      </c>
      <c r="AP61" s="361">
        <v>53963</v>
      </c>
      <c r="AQ61" s="362">
        <v>0.5</v>
      </c>
      <c r="AR61" s="348">
        <v>3.3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1940537</v>
      </c>
      <c r="AN62" s="352">
        <v>28763</v>
      </c>
      <c r="AO62" s="353">
        <v>11.2</v>
      </c>
      <c r="AP62" s="354">
        <v>27378</v>
      </c>
      <c r="AQ62" s="355">
        <v>0.1</v>
      </c>
      <c r="AR62" s="356">
        <v>11.1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YhdIXRuzcv646mX3gn0Qw4m1xcFvhzW6HmuAGkrv56n82b17jgBQ55SKQaGuTioh8cpyqcnnUOBXuAOb0Q9nKA==" saltValue="8g7slXFPyuCgKXtyxsB6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2578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mCvmRAt2pKrktViY6PerO1lx2D+SPXCrCFHnFosqluAdd5kxFovFPoirogA3xh8bGPzbHSwJ3XBAAUbazExBQ==" saltValue="lIztOo4JD3G8aMzK6pSO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2578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CxlvhVNMf9eD5GbRyw8MpUUiXXDkiAPCICip8evlu0w1wwNyo79XQFVpGLGqHa+rOjdWlCa3EfgjpRahhvKIQ==" saltValue="Vvq8t+qpiMrIG9Wv8IVG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2" t="s">
        <v>3</v>
      </c>
      <c r="D47" s="1212"/>
      <c r="E47" s="1213"/>
      <c r="F47" s="11">
        <v>11.75</v>
      </c>
      <c r="G47" s="12">
        <v>11.6</v>
      </c>
      <c r="H47" s="12">
        <v>11.92</v>
      </c>
      <c r="I47" s="12">
        <v>10.37</v>
      </c>
      <c r="J47" s="13">
        <v>9.07</v>
      </c>
    </row>
    <row r="48" spans="2:10" ht="57.75" customHeight="1">
      <c r="B48" s="14"/>
      <c r="C48" s="1214" t="s">
        <v>4</v>
      </c>
      <c r="D48" s="1214"/>
      <c r="E48" s="1215"/>
      <c r="F48" s="15">
        <v>3.36</v>
      </c>
      <c r="G48" s="16">
        <v>2.63</v>
      </c>
      <c r="H48" s="16">
        <v>3.63</v>
      </c>
      <c r="I48" s="16">
        <v>1.51</v>
      </c>
      <c r="J48" s="17">
        <v>2.4900000000000002</v>
      </c>
    </row>
    <row r="49" spans="2:10" ht="57.75" customHeight="1" thickBot="1">
      <c r="B49" s="18"/>
      <c r="C49" s="1216" t="s">
        <v>5</v>
      </c>
      <c r="D49" s="1216"/>
      <c r="E49" s="1217"/>
      <c r="F49" s="19">
        <v>2.58</v>
      </c>
      <c r="G49" s="20" t="s">
        <v>558</v>
      </c>
      <c r="H49" s="20">
        <v>1.67</v>
      </c>
      <c r="I49" s="20" t="s">
        <v>559</v>
      </c>
      <c r="J49" s="21" t="s">
        <v>560</v>
      </c>
    </row>
    <row r="50" spans="2:10" ht="13.5" customHeight="1"/>
    <row r="51" spans="2:10" ht="13.5" hidden="1" customHeight="1"/>
    <row r="52" spans="2:10" ht="13.5" hidden="1" customHeight="1"/>
    <row r="53" spans="2:10" ht="13.5" hidden="1" customHeight="1"/>
  </sheetData>
  <sheetProtection algorithmName="SHA-512" hashValue="GnTQIZIrNh6b97RTmcQET2j1puYkkexPB081mAXXh4mdfDBp/gZV1p/zM56sZtG2HpTOXaArEORoNpLGAZFxoA==" saltValue="XSsIKMKi4HzpMy03Ccfb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2019-03-22T06:39:47Z</cp:lastPrinted>
  <dcterms:modified xsi:type="dcterms:W3CDTF">2019-10-29T23:51:12Z</dcterms:modified>
</cp:coreProperties>
</file>