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tabRatio="8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<sst xmlns="http://schemas.openxmlformats.org/spreadsheetml/2006/main" count="1118" uniqueCount="603">
  <si>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</si>
  <si>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</si>
  <si>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</si>
  <si>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</si>
  <si>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</si>
  <si>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</si>
  <si>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</si>
  <si>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</si>
  <si>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</si>
  <si>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</si>
  <si>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</si>
  <si>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</si>
  <si>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</si>
  <si>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</si>
  <si>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</si>
  <si>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</si>
  <si>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</si>
  <si>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</si>
  <si>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</si>
  <si>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</si>
  <si>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</si>
  <si>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</si>
  <si>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</si>
  <si>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</si>
  <si>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</si>
  <si>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</si>
  <si>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</si>
  <si>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</si>
  <si>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</si>
  <si>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</si>
  <si>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</si>
  <si>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</si>
  <si>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</si>
  <si>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</si>
  <si>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</si>
  <si>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</si>
  <si>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</si>
  <si>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</si>
  <si>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</si>
  <si>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</si>
  <si>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</si>
  <si>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</si>
  <si>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</si>
  <si>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</si>
  <si>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</si>
  <si>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</si>
  <si>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</si>
  <si>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</si>
  <si>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</si>
  <si>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</si>
  <si>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</si>
  <si>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</si>
  <si>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</si>
  <si>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</si>
  <si>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</si>
  <si>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</si>
  <si>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</si>
  <si>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</si>
  <si>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</si>
  <si>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</si>
  <si>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</si>
  <si>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</si>
  <si>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</si>
  <si>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</si>
  <si>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</si>
  <si>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</si>
  <si>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</si>
  <si>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</si>
  <si>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</si>
  <si>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</si>
  <si>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</si>
  <si>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</si>
  <si>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</si>
  <si>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</si>
  <si>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</si>
  <si>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</si>
  <si>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</si>
  <si>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</si>
  <si>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</si>
  <si>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</si>
  <si>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</si>
  <si>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</si>
  <si>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</si>
  <si>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</si>
  <si>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</si>
  <si>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</si>
  <si>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</si>
  <si>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</si>
  <si>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</si>
  <si>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</si>
  <si>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</si>
  <si>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</si>
  <si>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</si>
  <si>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</si>
  <si>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</si>
  <si>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</si>
  <si>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</si>
  <si>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</si>
  <si>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</si>
  <si>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</si>
  <si>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</si>
  <si>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</si>
  <si>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</si>
  <si>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</si>
  <si>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</si>
  <si>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</si>
  <si>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</si>
  <si>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</si>
  <si>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</si>
  <si>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</si>
  <si>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</si>
  <si>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</si>
  <si>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</si>
  <si>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</si>
  <si>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</si>
  <si>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</si>
  <si>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</si>
  <si>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</si>
  <si>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</si>
  <si>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</si>
  <si>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</si>
  <si>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</si>
  <si>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</si>
  <si>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</si>
  <si>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</si>
  <si>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</si>
  <si>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</si>
  <si>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</si>
  <si>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</si>
  <si>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</si>
  <si>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</si>
  <si>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</si>
  <si>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</si>
  <si>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</si>
  <si>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</si>
  <si>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</si>
  <si>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</si>
  <si>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</si>
  <si>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</si>
  <si>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</si>
  <si>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</si>
  <si>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</si>
  <si>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</si>
  <si>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</si>
  <si>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</si>
  <si>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</si>
  <si>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</si>
  <si>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</si>
  <si>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</si>
  <si>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</si>
  <si>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</si>
  <si>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</si>
  <si>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</si>
  <si>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</si>
  <si>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</si>
  <si>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</si>
  <si>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</si>
  <si>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</si>
  <si>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</si>
  <si>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</si>
  <si>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</si>
  <si>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</si>
  <si>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</si>
  <si>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</si>
  <si>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</si>
  <si>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</si>
  <si>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</si>
  <si>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</si>
  <si>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</si>
  <si>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</si>
  <si>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</si>
  <si>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</si>
  <si>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</si>
  <si>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</si>
  <si>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</si>
  <si>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</si>
  <si>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</si>
  <si>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</si>
  <si>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</si>
  <si>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</si>
  <si>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</si>
  <si>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</si>
  <si>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</si>
  <si>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</si>
  <si>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</si>
  <si>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</si>
  <si>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</si>
  <si>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</si>
  <si>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</si>
  <si>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</si>
  <si>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</si>
  <si>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</si>
  <si>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</si>
  <si>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</si>
  <si>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</si>
  <si>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</si>
  <si>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</si>
  <si>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</si>
  <si>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</si>
  <si>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</si>
  <si>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</si>
  <si>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</si>
  <si>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</si>
  <si>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</si>
  <si>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</si>
  <si>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</si>
  <si>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</si>
  <si>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</si>
  <si>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</si>
  <si>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</si>
  <si>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</si>
  <si>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京都府大山崎町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</si>
  <si>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</si>
  <si>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</si>
  <si>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</si>
  <si>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</si>
  <si>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</si>
  <si>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</si>
  <si>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</si>
  <si>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</si>
  <si>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</si>
  <si>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</si>
  <si>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</si>
  <si>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</si>
  <si>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</si>
  <si>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</si>
  <si>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</si>
  <si>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</si>
  <si>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</si>
  <si>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</si>
  <si>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</si>
  <si>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</si>
  <si>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</si>
  <si>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</si>
  <si>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</si>
  <si>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</si>
  <si>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</si>
  <si>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</si>
  <si>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</si>
  <si>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</si>
  <si>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</si>
  <si>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</si>
  <si>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</si>
  <si>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</si>
  <si>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</si>
  <si>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</si>
  <si>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</si>
  <si>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</si>
  <si>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</si>
  <si>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</si>
  <si>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</si>
  <si>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</si>
  <si>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</si>
  <si>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</si>
  <si>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</si>
  <si>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</si>
  <si>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</si>
  <si>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</si>
  <si>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</si>
  <si>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</si>
  <si>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</si>
  <si>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</si>
  <si>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</si>
  <si>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</si>
  <si>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</si>
  <si>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</si>
  <si>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</si>
  <si>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</si>
  <si>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</si>
  <si>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</si>
  <si>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</si>
  <si>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</si>
  <si>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</si>
  <si>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</si>
  <si>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</si>
  <si>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</si>
  <si>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</si>
  <si>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</si>
  <si>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</si>
  <si>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</si>
  <si>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</si>
  <si>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</si>
  <si>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</si>
  <si>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</si>
  <si>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</si>
  <si>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</si>
  <si>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</si>
  <si>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</si>
  <si>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</si>
  <si>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</si>
  <si>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</si>
  <si>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</si>
  <si>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</si>
  <si>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</si>
  <si>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</si>
  <si>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</si>
  <si>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</si>
  <si>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</si>
  <si>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</si>
  <si>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</si>
  <si>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</si>
  <si>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</si>
  <si>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</si>
  <si>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</si>
  <si>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</si>
  <si>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</si>
  <si>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</si>
  <si>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</si>
  <si>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</si>
  <si>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</si>
  <si>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</si>
  <si>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</si>
  <si>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</si>
  <si>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</si>
  <si>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</si>
  <si>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</si>
  <si>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</si>
  <si>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</si>
  <si>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</si>
  <si>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</si>
  <si>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</si>
  <si>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</si>
  <si>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</si>
  <si>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</si>
  <si>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</si>
  <si>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</si>
  <si>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</si>
  <si>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</si>
  <si>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</si>
  <si>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</si>
  <si>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</si>
  <si>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</si>
  <si>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</si>
  <si>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</si>
  <si>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</si>
  <si>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</si>
  <si>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</si>
  <si>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</si>
  <si>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</si>
  <si>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</si>
  <si>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</si>
  <si>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</si>
  <si>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</si>
  <si>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</si>
  <si>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</si>
  <si>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</si>
  <si>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</si>
  <si>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</si>
  <si>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</si>
  <si>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</si>
  <si>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</si>
  <si>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</si>
  <si>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</si>
  <si>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</si>
  <si>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</si>
  <si>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</si>
  <si>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</si>
  <si>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</si>
  <si>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</si>
  <si>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京都府大山崎町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</si>
  <si>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</si>
  <si>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</si>
  <si>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</si>
  <si>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</si>
  <si>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</si>
  <si>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</si>
  <si>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</si>
  <si>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</si>
  <si>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</si>
  <si>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</si>
  <si>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</si>
  <si>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</si>
  <si>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</si>
  <si>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</si>
  <si>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</si>
  <si>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</si>
  <si>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</si>
  <si>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</si>
  <si>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</si>
  <si>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</si>
  <si>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</si>
  <si>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</si>
  <si>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</si>
  <si>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</si>
  <si>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</si>
  <si>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</si>
  <si>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</si>
  <si>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</si>
  <si>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</si>
  <si>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</si>
  <si>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</si>
  <si>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</si>
  <si>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</si>
  <si>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</si>
  <si>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</si>
  <si>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</si>
  <si>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</si>
  <si>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</si>
  <si>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</si>
  <si>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</si>
  <si>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</si>
  <si>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</si>
  <si>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</si>
  <si>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</si>
  <si>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</si>
  <si>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</si>
  <si>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</si>
  <si>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</si>
  <si>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</si>
  <si>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</si>
  <si>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</si>
  <si>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</si>
  <si>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</si>
  <si>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</si>
  <si>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</si>
  <si>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</si>
  <si>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</si>
  <si>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</si>
  <si>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</si>
  <si>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</si>
  <si>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</si>
  <si>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</si>
  <si>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</si>
  <si>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</si>
  <si>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</si>
  <si>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</si>
  <si>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</si>
  <si>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</si>
  <si>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</si>
  <si>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</si>
  <si>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</si>
  <si>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</si>
  <si>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</si>
  <si>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</si>
  <si>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</si>
  <si>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</si>
  <si>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</si>
  <si>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</si>
  <si>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</si>
  <si>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</si>
  <si>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</si>
  <si>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</si>
  <si>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</si>
  <si>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</si>
  <si>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</si>
  <si>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</si>
  <si>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</si>
  <si>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</si>
  <si>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</si>
  <si>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</si>
  <si>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</si>
  <si>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</si>
  <si>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</si>
  <si>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</si>
  <si>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</si>
  <si>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</si>
  <si>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</si>
  <si>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</si>
  <si>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</si>
  <si>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</si>
  <si>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</si>
  <si>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</si>
  <si>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</si>
  <si>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</si>
  <si>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</si>
  <si>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</si>
  <si>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</si>
  <si>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</si>
  <si>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</si>
  <si>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</si>
  <si>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</si>
  <si>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</si>
  <si>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</si>
  <si>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</si>
  <si>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</si>
  <si>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</si>
  <si>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</si>
  <si>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</si>
  <si>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</si>
  <si>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</si>
  <si>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</si>
  <si>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</si>
  <si>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</si>
  <si>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</si>
  <si>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</si>
  <si>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</si>
  <si>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</si>
  <si>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</si>
  <si>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</si>
  <si>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</si>
  <si>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</si>
  <si>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</si>
  <si>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</si>
  <si>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</si>
  <si>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</si>
  <si>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</si>
  <si>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</si>
  <si>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</si>
  <si>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</si>
  <si>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</si>
  <si>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</si>
  <si>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</si>
  <si>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</si>
  <si>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</si>
  <si>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</si>
  <si>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</si>
  <si>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</si>
  <si>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</si>
  <si>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</si>
  <si>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</si>
  <si>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</si>
  <si>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</si>
  <si>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</si>
  <si>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</si>
  <si>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</si>
  <si>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</si>
  <si>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</si>
  <si>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</si>
  <si>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</si>
  <si>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</si>
  <si>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</si>
  <si>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</si>
  <si>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</si>
  <si>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</si>
  <si>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</si>
  <si>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</si>
  <si>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</si>
  <si>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</si>
  <si>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</si>
  <si>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</si>
  <si>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</si>
  <si>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</si>
  <si>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</si>
  <si>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</si>
  <si>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</si>
  <si>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</si>
  <si>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</si>
  <si>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</si>
  <si>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</si>
  <si>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</si>
  <si>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</si>
  <si>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</si>
  <si>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</si>
  <si>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</si>
  <si>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</si>
  <si>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</si>
  <si>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</si>
  <si>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</si>
  <si>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</si>
  <si>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</si>
  <si>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</si>
  <si>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</si>
  <si>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</si>
  <si>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</si>
  <si>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</si>
  <si>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3.45</t>
  </si>
  <si>
    <t>▲ 0.12</t>
  </si>
  <si>
    <t>水道事業会計</t>
  </si>
  <si>
    <t>国民健康保険事業特別会計</t>
  </si>
  <si>
    <t>一般会計</t>
  </si>
  <si>
    <t>介護保険事業特別会計</t>
  </si>
  <si>
    <t>下水道事業特別会計</t>
  </si>
  <si>
    <t>後期高齢者医療保険事業特別会計</t>
  </si>
  <si>
    <t>その他会計（赤字）</t>
  </si>
  <si>
    <t>その他会計（黒字）</t>
  </si>
  <si>
    <t>公共施設整備基金</t>
    <rPh sb="0" eb="2">
      <t>コウキョウ</t>
    </rPh>
    <rPh sb="2" eb="4">
      <t>シセツ</t>
    </rPh>
    <rPh sb="4" eb="6">
      <t>セイビ</t>
    </rPh>
    <rPh sb="6" eb="8">
      <t>キキン</t>
    </rPh>
    <phoneticPr fontId="11"/>
  </si>
  <si>
    <t>社会福祉事業基金</t>
    <rPh sb="0" eb="2">
      <t>シャカイ</t>
    </rPh>
    <rPh sb="2" eb="4">
      <t>フクシ</t>
    </rPh>
    <rPh sb="4" eb="6">
      <t>ジギョウ</t>
    </rPh>
    <rPh sb="6" eb="8">
      <t>キキン</t>
    </rPh>
    <phoneticPr fontId="11"/>
  </si>
  <si>
    <t>自転車等駐車場基金</t>
    <rPh sb="0" eb="3">
      <t>ジテンシャ</t>
    </rPh>
    <rPh sb="3" eb="4">
      <t>ナド</t>
    </rPh>
    <rPh sb="4" eb="7">
      <t>チュウシャジョウ</t>
    </rPh>
    <rPh sb="7" eb="9">
      <t>キキン</t>
    </rPh>
    <phoneticPr fontId="11"/>
  </si>
  <si>
    <t>緑の保全基金</t>
    <rPh sb="0" eb="1">
      <t>ミドリ</t>
    </rPh>
    <rPh sb="2" eb="4">
      <t>ホゼン</t>
    </rPh>
    <rPh sb="4" eb="6">
      <t>キキン</t>
    </rPh>
    <phoneticPr fontId="11"/>
  </si>
  <si>
    <t>水資源保全基金</t>
    <rPh sb="0" eb="3">
      <t>ミズシゲン</t>
    </rPh>
    <rPh sb="3" eb="5">
      <t>ホゼン</t>
    </rPh>
    <rPh sb="5" eb="7">
      <t>キキン</t>
    </rPh>
    <phoneticPr fontId="11"/>
  </si>
  <si>
    <t>-</t>
    <phoneticPr fontId="2"/>
  </si>
  <si>
    <t>-</t>
    <phoneticPr fontId="2"/>
  </si>
  <si>
    <t>-</t>
    <phoneticPr fontId="2"/>
  </si>
  <si>
    <t>-</t>
    <phoneticPr fontId="2"/>
  </si>
  <si>
    <t>乙訓環境衛生組合</t>
  </si>
  <si>
    <t>乙訓福祉施設事務組合</t>
  </si>
  <si>
    <t>乙訓消防組合</t>
  </si>
  <si>
    <t>京都府自治会館管理組合</t>
  </si>
  <si>
    <t>京都府市町村職員退職手当組合</t>
  </si>
  <si>
    <t>京都府後期高齢者医療広域連合（一般会計）</t>
  </si>
  <si>
    <t>京都府後期高齢者医療広域連合（後期高齢者医療特別会計）</t>
  </si>
  <si>
    <t>桂川・小畑川水防事務組合</t>
  </si>
  <si>
    <t>京都府市町村議会議員公務災害補償等組合</t>
  </si>
  <si>
    <t>京都地方税機構</t>
  </si>
  <si>
    <t>乙訓土地開発公社</t>
  </si>
  <si>
    <t>乙訓勤労者福祉サービスセンター</t>
  </si>
  <si>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</si>
  <si>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</si>
  <si>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</si>
  <si>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</si>
  <si>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</si>
  <si>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</si>
  <si>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</si>
  <si>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</si>
  <si>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減少傾向にあり、類似団体と比較して低い水準にあるが、平成29年度については、乙訓土地開発公社が先行取得した用地について全額買戻しを行ったことにより一時的に比率は増加した。将来負担比率は平成28年度から増加に転じており、類似団体と比較して高い水準にある。実質公債費比率が類似団体内平均値より低い水準にある要因として、この間、財政状況が厳しい中で、都市基盤整備、防災対策、公共施設の老朽化対策といったハード整備が先送りされてきたことが考えられる。将来負担比率が高い水準にある要因としては、基金現在高が少ないことや、地方債残高が増加していることが考えられる。
　近年、先送りされてきた都市基盤整備、防災対策や公共施設の老朽化対策を推進しているため、地方債残高は増加傾向にあり、将来負担比率の上昇が見込まれる。将来負担比率、実質公債費比率とも、平成30年度から公共下水道事業の整備財源として、都市計画税の課税を予定しており、一定の改善が見込まれるところであるが、今後のハード整備にあたっては、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t>
    <rPh sb="9" eb="11">
      <t>ゲンショウ</t>
    </rPh>
    <rPh sb="11" eb="13">
      <t>ケイコウ</t>
    </rPh>
    <rPh sb="35" eb="37">
      <t>ヘイセイ</t>
    </rPh>
    <rPh sb="39" eb="41">
      <t>ネンド</t>
    </rPh>
    <rPh sb="47" eb="49">
      <t>オトクニ</t>
    </rPh>
    <rPh sb="49" eb="51">
      <t>トチ</t>
    </rPh>
    <rPh sb="51" eb="53">
      <t>カイハツ</t>
    </rPh>
    <rPh sb="53" eb="55">
      <t>コウシャ</t>
    </rPh>
    <rPh sb="56" eb="58">
      <t>センコウ</t>
    </rPh>
    <rPh sb="58" eb="60">
      <t>シュトク</t>
    </rPh>
    <rPh sb="62" eb="64">
      <t>ヨウチ</t>
    </rPh>
    <rPh sb="68" eb="70">
      <t>ゼンガク</t>
    </rPh>
    <rPh sb="70" eb="72">
      <t>カイモド</t>
    </rPh>
    <rPh sb="74" eb="75">
      <t>オコナ</t>
    </rPh>
    <rPh sb="82" eb="85">
      <t>イチジテキ</t>
    </rPh>
    <rPh sb="86" eb="88">
      <t>ヒリツ</t>
    </rPh>
    <rPh sb="89" eb="91">
      <t>ゾウカ</t>
    </rPh>
    <rPh sb="143" eb="145">
      <t>ルイジ</t>
    </rPh>
    <rPh sb="145" eb="147">
      <t>ダンタイ</t>
    </rPh>
    <rPh sb="147" eb="148">
      <t>ナイ</t>
    </rPh>
    <rPh sb="148" eb="151">
      <t>ヘイキンチ</t>
    </rPh>
    <rPh sb="251" eb="253">
      <t>キキン</t>
    </rPh>
    <rPh sb="253" eb="256">
      <t>ゲンザイダカ</t>
    </rPh>
    <rPh sb="257" eb="258">
      <t>スク</t>
    </rPh>
    <rPh sb="264" eb="267">
      <t>チホウサイ</t>
    </rPh>
    <rPh sb="267" eb="269">
      <t>ザンダカ</t>
    </rPh>
    <rPh sb="270" eb="272">
      <t>ゾウカ</t>
    </rPh>
    <rPh sb="279" eb="280">
      <t>カンガ</t>
    </rPh>
    <rPh sb="330" eb="333">
      <t>チホウサイ</t>
    </rPh>
    <rPh sb="333" eb="335">
      <t>ザンダカ</t>
    </rPh>
    <rPh sb="336" eb="338">
      <t>ゾウカ</t>
    </rPh>
    <rPh sb="338" eb="340">
      <t>ケイコウ</t>
    </rPh>
    <rPh sb="360" eb="362">
      <t>ショウライ</t>
    </rPh>
    <rPh sb="362" eb="364">
      <t>フタン</t>
    </rPh>
    <rPh sb="364" eb="366">
      <t>ヒリツ</t>
    </rPh>
    <rPh sb="407" eb="409">
      <t>カゼイ</t>
    </rPh>
    <rPh sb="410" eb="412">
      <t>ヨテイ</t>
    </rPh>
    <rPh sb="417" eb="419">
      <t>イッテイ</t>
    </rPh>
    <rPh sb="420" eb="422">
      <t>カイゼン</t>
    </rPh>
    <rPh sb="423" eb="425">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</si>
  <si>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</si>
  <si>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</si>
  <si>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</si>
  <si>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ともに類似団体と比較して高い水準にある。その要因として、将来負担比率については、類似団体との比較では、基金現在高が少ないことが挙げられる。また、有形固定資産減価償却率からは公共施設の老朽化対策が進んでいない状況にあると言える。要因としては、この間、厳しい財政状況の中で、ハード整備が先送りされてきたことが挙げられる。
　このような中、近年、先送りされてきた公共施設の老朽化対策を推進しているため、今後は、有形固定資産減価償却率の改善が見込まれるが、一方で、地方債残高は増加傾向にあり、将来負担比率の上昇が見込まれる。平成30年度から公共下水道事業の整備財源として、都市計画税の課税を予定しており、将来負担比率については一定の改善が見込まれるところであるが、今後のハード整備にあたっては、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t>
    <rPh sb="142" eb="143">
      <t>カン</t>
    </rPh>
    <rPh sb="144" eb="145">
      <t>キビ</t>
    </rPh>
    <rPh sb="147" eb="149">
      <t>ザイセイ</t>
    </rPh>
    <rPh sb="149" eb="151">
      <t>ジョウキョウ</t>
    </rPh>
    <rPh sb="152" eb="153">
      <t>ナカ</t>
    </rPh>
    <rPh sb="158" eb="160">
      <t>セイビ</t>
    </rPh>
    <rPh sb="161" eb="163">
      <t>サキオク</t>
    </rPh>
    <rPh sb="172" eb="173">
      <t>ア</t>
    </rPh>
    <rPh sb="248" eb="250">
      <t>チホウ</t>
    </rPh>
    <rPh sb="250" eb="251">
      <t>サイ</t>
    </rPh>
    <rPh sb="251" eb="253">
      <t>ザンダカ</t>
    </rPh>
    <rPh sb="256" eb="258">
      <t>ケイコウ</t>
    </rPh>
    <rPh sb="308" eb="310">
      <t>カゼイ</t>
    </rPh>
    <rPh sb="311" eb="313">
      <t>ヨテイ</t>
    </rPh>
    <rPh sb="329" eb="331">
      <t>イッテイ</t>
    </rPh>
    <rPh sb="335" eb="337">
      <t>ミコ</t>
    </rPh>
    <rPh sb="348" eb="350">
      <t>コンゴ</t>
    </rPh>
    <rPh sb="354" eb="356">
      <t>セイビ</t>
    </rPh>
    <rPh sb="363" eb="365">
      <t>コウキョウ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</si>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</sst>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8"/>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2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0C5B-4BA0-8637-6CEE4E9144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23246</c:v>
                </c:pt>
                <c:pt idx="1">
                  <c:v>22524</c:v>
                </c:pt>
                <c:pt idx="2">
                  <c:v>24200</c:v>
                </c:pt>
                <c:pt idx="3">
                  <c:v>39546</c:v>
                </c:pt>
                <c:pt idx="4">
                  <c:v>75135</c:v>
                </c:pt>
              </c:numCache>
            </c:numRef>
          </c:val>
          <c:smooth val="0"/>
          <c:extLst xmlns:c16r2="http://schemas.microsoft.com/office/drawing/2015/06/chart">
            <c:ext xmlns:c16="http://schemas.microsoft.com/office/drawing/2014/chart" uri="{C3380CC4-5D6E-409C-BE32-E72D297353CC}">
              <c16:uniqueId val="{00000001-0C5B-4BA0-8637-6CEE4E914455}"/>
            </c:ext>
          </c:extLst>
        </c:ser>
        <c:dLbls>
          <c:showLegendKey val="0"/>
          <c:showVal val="0"/>
          <c:showCatName val="0"/>
          <c:showSerName val="0"/>
          <c:showPercent val="0"/>
          <c:showBubbleSize val="0"/>
        </c:dLbls>
        <c:marker val="1"/>
        <c:smooth val="0"/>
        <c:axId val="237714432"/>
        <c:axId val="237720704"/>
      </c:lineChart>
      <c:catAx>
        <c:axId val="23771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720704"/>
        <c:crosses val="autoZero"/>
        <c:auto val="1"/>
        <c:lblAlgn val="ctr"/>
        <c:lblOffset val="100"/>
        <c:tickLblSkip val="1"/>
        <c:tickMarkSkip val="1"/>
        <c:noMultiLvlLbl val="0"/>
      </c:catAx>
      <c:valAx>
        <c:axId val="2377207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71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c:v>
                </c:pt>
                <c:pt idx="1">
                  <c:v>2.58</c:v>
                </c:pt>
                <c:pt idx="2">
                  <c:v>1.72</c:v>
                </c:pt>
                <c:pt idx="3">
                  <c:v>3.21</c:v>
                </c:pt>
                <c:pt idx="4">
                  <c:v>3.88</c:v>
                </c:pt>
              </c:numCache>
            </c:numRef>
          </c:val>
          <c:extLst xmlns:c16r2="http://schemas.microsoft.com/office/drawing/2015/06/chart">
            <c:ext xmlns:c16="http://schemas.microsoft.com/office/drawing/2014/chart" uri="{C3380CC4-5D6E-409C-BE32-E72D297353CC}">
              <c16:uniqueId val="{00000000-8EC3-4577-BEA2-FDB0C9AE29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6.53</c:v>
                </c:pt>
                <c:pt idx="1">
                  <c:v>8.74</c:v>
                </c:pt>
                <c:pt idx="2">
                  <c:v>10.039999999999999</c:v>
                </c:pt>
                <c:pt idx="3">
                  <c:v>8.5500000000000007</c:v>
                </c:pt>
                <c:pt idx="4">
                  <c:v>8.52</c:v>
                </c:pt>
              </c:numCache>
            </c:numRef>
          </c:val>
          <c:extLst xmlns:c16r2="http://schemas.microsoft.com/office/drawing/2015/06/chart">
            <c:ext xmlns:c16="http://schemas.microsoft.com/office/drawing/2014/chart" uri="{C3380CC4-5D6E-409C-BE32-E72D297353CC}">
              <c16:uniqueId val="{00000001-8EC3-4577-BEA2-FDB0C9AE29A5}"/>
            </c:ext>
          </c:extLst>
        </c:ser>
        <c:dLbls>
          <c:showLegendKey val="0"/>
          <c:showVal val="0"/>
          <c:showCatName val="0"/>
          <c:showSerName val="0"/>
          <c:showPercent val="0"/>
          <c:showBubbleSize val="0"/>
        </c:dLbls>
        <c:gapWidth val="250"/>
        <c:overlap val="100"/>
        <c:axId val="248984320"/>
        <c:axId val="24898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-3.45</c:v>
                </c:pt>
                <c:pt idx="1">
                  <c:v>1.9</c:v>
                </c:pt>
                <c:pt idx="2">
                  <c:v>0.62</c:v>
                </c:pt>
                <c:pt idx="3">
                  <c:v>-0.12</c:v>
                </c:pt>
                <c:pt idx="4">
                  <c:v>0.69</c:v>
                </c:pt>
              </c:numCache>
            </c:numRef>
          </c:val>
          <c:smooth val="0"/>
          <c:extLst xmlns:c16r2="http://schemas.microsoft.com/office/drawing/2015/06/chart">
            <c:ext xmlns:c16="http://schemas.microsoft.com/office/drawing/2014/chart" uri="{C3380CC4-5D6E-409C-BE32-E72D297353CC}">
              <c16:uniqueId val="{00000002-8EC3-4577-BEA2-FDB0C9AE29A5}"/>
            </c:ext>
          </c:extLst>
        </c:ser>
        <c:dLbls>
          <c:showLegendKey val="0"/>
          <c:showVal val="0"/>
          <c:showCatName val="0"/>
          <c:showSerName val="0"/>
          <c:showPercent val="0"/>
          <c:showBubbleSize val="0"/>
        </c:dLbls>
        <c:marker val="1"/>
        <c:smooth val="0"/>
        <c:axId val="248984320"/>
        <c:axId val="248986240"/>
      </c:lineChart>
      <c:catAx>
        <c:axId val="2489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986240"/>
        <c:crosses val="autoZero"/>
        <c:auto val="1"/>
        <c:lblAlgn val="ctr"/>
        <c:lblOffset val="100"/>
        <c:tickLblSkip val="1"/>
        <c:tickMarkSkip val="1"/>
        <c:noMultiLvlLbl val="0"/>
      </c:catAx>
      <c:valAx>
        <c:axId val="24898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98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D1E-47FA-90B9-065F6A4711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1E-47FA-90B9-065F6A4711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D1E-47FA-90B9-065F6A4711F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D1E-47FA-90B9-065F6A4711F9}"/>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c:v>
                </c:pt>
                <c:pt idx="2">
                  <c:v>#N/A</c:v>
                </c:pt>
                <c:pt idx="3">
                  <c:v>0.19</c:v>
                </c:pt>
                <c:pt idx="4">
                  <c:v>#N/A</c:v>
                </c:pt>
                <c:pt idx="5">
                  <c:v>0.21</c:v>
                </c:pt>
                <c:pt idx="6">
                  <c:v>#N/A</c:v>
                </c:pt>
                <c:pt idx="7">
                  <c:v>0.3</c:v>
                </c:pt>
                <c:pt idx="8">
                  <c:v>#N/A</c:v>
                </c:pt>
                <c:pt idx="9">
                  <c:v>0.2</c:v>
                </c:pt>
              </c:numCache>
            </c:numRef>
          </c:val>
          <c:extLst xmlns:c16r2="http://schemas.microsoft.com/office/drawing/2015/06/chart">
            <c:ext xmlns:c16="http://schemas.microsoft.com/office/drawing/2014/chart" uri="{C3380CC4-5D6E-409C-BE32-E72D297353CC}">
              <c16:uniqueId val="{00000004-1D1E-47FA-90B9-065F6A4711F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0.93</c:v>
                </c:pt>
                <c:pt idx="2">
                  <c:v>#N/A</c:v>
                </c:pt>
                <c:pt idx="3">
                  <c:v>0.89</c:v>
                </c:pt>
                <c:pt idx="4">
                  <c:v>#N/A</c:v>
                </c:pt>
                <c:pt idx="5">
                  <c:v>0.08</c:v>
                </c:pt>
                <c:pt idx="6">
                  <c:v>#N/A</c:v>
                </c:pt>
                <c:pt idx="7">
                  <c:v>0.27</c:v>
                </c:pt>
                <c:pt idx="8">
                  <c:v>#N/A</c:v>
                </c:pt>
                <c:pt idx="9">
                  <c:v>0.36</c:v>
                </c:pt>
              </c:numCache>
            </c:numRef>
          </c:val>
          <c:extLst xmlns:c16r2="http://schemas.microsoft.com/office/drawing/2015/06/chart">
            <c:ext xmlns:c16="http://schemas.microsoft.com/office/drawing/2014/chart" uri="{C3380CC4-5D6E-409C-BE32-E72D297353CC}">
              <c16:uniqueId val="{00000005-1D1E-47FA-90B9-065F6A4711F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1.06</c:v>
                </c:pt>
                <c:pt idx="2">
                  <c:v>#N/A</c:v>
                </c:pt>
                <c:pt idx="3">
                  <c:v>2.0299999999999998</c:v>
                </c:pt>
                <c:pt idx="4">
                  <c:v>#N/A</c:v>
                </c:pt>
                <c:pt idx="5">
                  <c:v>1.55</c:v>
                </c:pt>
                <c:pt idx="6">
                  <c:v>#N/A</c:v>
                </c:pt>
                <c:pt idx="7">
                  <c:v>2.5499999999999998</c:v>
                </c:pt>
                <c:pt idx="8">
                  <c:v>#N/A</c:v>
                </c:pt>
                <c:pt idx="9">
                  <c:v>1.82</c:v>
                </c:pt>
              </c:numCache>
            </c:numRef>
          </c:val>
          <c:extLst xmlns:c16r2="http://schemas.microsoft.com/office/drawing/2015/06/chart">
            <c:ext xmlns:c16="http://schemas.microsoft.com/office/drawing/2014/chart" uri="{C3380CC4-5D6E-409C-BE32-E72D297353CC}">
              <c16:uniqueId val="{00000006-1D1E-47FA-90B9-065F6A4711F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2.89</c:v>
                </c:pt>
                <c:pt idx="2">
                  <c:v>#N/A</c:v>
                </c:pt>
                <c:pt idx="3">
                  <c:v>2.58</c:v>
                </c:pt>
                <c:pt idx="4">
                  <c:v>#N/A</c:v>
                </c:pt>
                <c:pt idx="5">
                  <c:v>1.72</c:v>
                </c:pt>
                <c:pt idx="6">
                  <c:v>#N/A</c:v>
                </c:pt>
                <c:pt idx="7">
                  <c:v>3.2</c:v>
                </c:pt>
                <c:pt idx="8">
                  <c:v>#N/A</c:v>
                </c:pt>
                <c:pt idx="9">
                  <c:v>3.87</c:v>
                </c:pt>
              </c:numCache>
            </c:numRef>
          </c:val>
          <c:extLst xmlns:c16r2="http://schemas.microsoft.com/office/drawing/2015/06/chart">
            <c:ext xmlns:c16="http://schemas.microsoft.com/office/drawing/2014/chart" uri="{C3380CC4-5D6E-409C-BE32-E72D297353CC}">
              <c16:uniqueId val="{00000007-1D1E-47FA-90B9-065F6A4711F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c:v>
                </c:pt>
                <c:pt idx="2">
                  <c:v>#N/A</c:v>
                </c:pt>
                <c:pt idx="3">
                  <c:v>2.66</c:v>
                </c:pt>
                <c:pt idx="4">
                  <c:v>#N/A</c:v>
                </c:pt>
                <c:pt idx="5">
                  <c:v>3.24</c:v>
                </c:pt>
                <c:pt idx="6">
                  <c:v>#N/A</c:v>
                </c:pt>
                <c:pt idx="7">
                  <c:v>4.0999999999999996</c:v>
                </c:pt>
                <c:pt idx="8">
                  <c:v>#N/A</c:v>
                </c:pt>
                <c:pt idx="9">
                  <c:v>3.96</c:v>
                </c:pt>
              </c:numCache>
            </c:numRef>
          </c:val>
          <c:extLst xmlns:c16r2="http://schemas.microsoft.com/office/drawing/2015/06/chart">
            <c:ext xmlns:c16="http://schemas.microsoft.com/office/drawing/2014/chart" uri="{C3380CC4-5D6E-409C-BE32-E72D297353CC}">
              <c16:uniqueId val="{00000008-1D1E-47FA-90B9-065F6A4711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8.6199999999999992</c:v>
                </c:pt>
                <c:pt idx="2">
                  <c:v>#N/A</c:v>
                </c:pt>
                <c:pt idx="3">
                  <c:v>8.4</c:v>
                </c:pt>
                <c:pt idx="4">
                  <c:v>#N/A</c:v>
                </c:pt>
                <c:pt idx="5">
                  <c:v>10.15</c:v>
                </c:pt>
                <c:pt idx="6">
                  <c:v>#N/A</c:v>
                </c:pt>
                <c:pt idx="7">
                  <c:v>11.5</c:v>
                </c:pt>
                <c:pt idx="8">
                  <c:v>#N/A</c:v>
                </c:pt>
                <c:pt idx="9">
                  <c:v>12.13</c:v>
                </c:pt>
              </c:numCache>
            </c:numRef>
          </c:val>
          <c:extLst xmlns:c16r2="http://schemas.microsoft.com/office/drawing/2015/06/chart">
            <c:ext xmlns:c16="http://schemas.microsoft.com/office/drawing/2014/chart" uri="{C3380CC4-5D6E-409C-BE32-E72D297353CC}">
              <c16:uniqueId val="{00000009-1D1E-47FA-90B9-065F6A4711F9}"/>
            </c:ext>
          </c:extLst>
        </c:ser>
        <c:dLbls>
          <c:showLegendKey val="0"/>
          <c:showVal val="0"/>
          <c:showCatName val="0"/>
          <c:showSerName val="0"/>
          <c:showPercent val="0"/>
          <c:showBubbleSize val="0"/>
        </c:dLbls>
        <c:gapWidth val="150"/>
        <c:overlap val="100"/>
        <c:axId val="51972736"/>
        <c:axId val="51982720"/>
      </c:barChart>
      <c:catAx>
        <c:axId val="5197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82720"/>
        <c:crosses val="autoZero"/>
        <c:auto val="1"/>
        <c:lblAlgn val="ctr"/>
        <c:lblOffset val="100"/>
        <c:tickLblSkip val="1"/>
        <c:tickMarkSkip val="1"/>
        <c:noMultiLvlLbl val="0"/>
      </c:catAx>
      <c:valAx>
        <c:axId val="5198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7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430</c:v>
                </c:pt>
                <c:pt idx="5">
                  <c:v>444</c:v>
                </c:pt>
                <c:pt idx="8">
                  <c:v>422</c:v>
                </c:pt>
                <c:pt idx="11">
                  <c:v>429</c:v>
                </c:pt>
                <c:pt idx="14">
                  <c:v>425</c:v>
                </c:pt>
              </c:numCache>
            </c:numRef>
          </c:val>
          <c:extLst xmlns:c16r2="http://schemas.microsoft.com/office/drawing/2015/06/chart">
            <c:ext xmlns:c16="http://schemas.microsoft.com/office/drawing/2014/chart" uri="{C3380CC4-5D6E-409C-BE32-E72D297353CC}">
              <c16:uniqueId val="{00000000-E401-44EA-9CCC-6FAC06E77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401-44EA-9CCC-6FAC06E77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103</c:v>
                </c:pt>
                <c:pt idx="3">
                  <c:v>2</c:v>
                </c:pt>
                <c:pt idx="6">
                  <c:v>2</c:v>
                </c:pt>
                <c:pt idx="9">
                  <c:v>28</c:v>
                </c:pt>
                <c:pt idx="12">
                  <c:v>82</c:v>
                </c:pt>
              </c:numCache>
            </c:numRef>
          </c:val>
          <c:extLst xmlns:c16r2="http://schemas.microsoft.com/office/drawing/2015/06/chart">
            <c:ext xmlns:c16="http://schemas.microsoft.com/office/drawing/2014/chart" uri="{C3380CC4-5D6E-409C-BE32-E72D297353CC}">
              <c16:uniqueId val="{00000002-E401-44EA-9CCC-6FAC06E77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66</c:v>
                </c:pt>
                <c:pt idx="6">
                  <c:v>64</c:v>
                </c:pt>
                <c:pt idx="9">
                  <c:v>43</c:v>
                </c:pt>
                <c:pt idx="12">
                  <c:v>35</c:v>
                </c:pt>
              </c:numCache>
            </c:numRef>
          </c:val>
          <c:extLst xmlns:c16r2="http://schemas.microsoft.com/office/drawing/2015/06/chart">
            <c:ext xmlns:c16="http://schemas.microsoft.com/office/drawing/2014/chart" uri="{C3380CC4-5D6E-409C-BE32-E72D297353CC}">
              <c16:uniqueId val="{00000003-E401-44EA-9CCC-6FAC06E77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c:v>
                </c:pt>
                <c:pt idx="3">
                  <c:v>40</c:v>
                </c:pt>
                <c:pt idx="6">
                  <c:v>72</c:v>
                </c:pt>
                <c:pt idx="9">
                  <c:v>72</c:v>
                </c:pt>
                <c:pt idx="12">
                  <c:v>63</c:v>
                </c:pt>
              </c:numCache>
            </c:numRef>
          </c:val>
          <c:extLst xmlns:c16r2="http://schemas.microsoft.com/office/drawing/2015/06/chart">
            <c:ext xmlns:c16="http://schemas.microsoft.com/office/drawing/2014/chart" uri="{C3380CC4-5D6E-409C-BE32-E72D297353CC}">
              <c16:uniqueId val="{00000004-E401-44EA-9CCC-6FAC06E77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01-44EA-9CCC-6FAC06E77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401-44EA-9CCC-6FAC06E77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526</c:v>
                </c:pt>
                <c:pt idx="3">
                  <c:v>515</c:v>
                </c:pt>
                <c:pt idx="6">
                  <c:v>485</c:v>
                </c:pt>
                <c:pt idx="9">
                  <c:v>492</c:v>
                </c:pt>
                <c:pt idx="12">
                  <c:v>496</c:v>
                </c:pt>
              </c:numCache>
            </c:numRef>
          </c:val>
          <c:extLst xmlns:c16r2="http://schemas.microsoft.com/office/drawing/2015/06/chart">
            <c:ext xmlns:c16="http://schemas.microsoft.com/office/drawing/2014/chart" uri="{C3380CC4-5D6E-409C-BE32-E72D297353CC}">
              <c16:uniqueId val="{00000007-E401-44EA-9CCC-6FAC06E7770F}"/>
            </c:ext>
          </c:extLst>
        </c:ser>
        <c:dLbls>
          <c:showLegendKey val="0"/>
          <c:showVal val="0"/>
          <c:showCatName val="0"/>
          <c:showSerName val="0"/>
          <c:showPercent val="0"/>
          <c:showBubbleSize val="0"/>
        </c:dLbls>
        <c:gapWidth val="100"/>
        <c:overlap val="100"/>
        <c:axId val="249333248"/>
        <c:axId val="24933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326</c:v>
                </c:pt>
                <c:pt idx="2">
                  <c:v>#N/A</c:v>
                </c:pt>
                <c:pt idx="3">
                  <c:v>#N/A</c:v>
                </c:pt>
                <c:pt idx="4">
                  <c:v>179</c:v>
                </c:pt>
                <c:pt idx="5">
                  <c:v>#N/A</c:v>
                </c:pt>
                <c:pt idx="6">
                  <c:v>#N/A</c:v>
                </c:pt>
                <c:pt idx="7">
                  <c:v>201</c:v>
                </c:pt>
                <c:pt idx="8">
                  <c:v>#N/A</c:v>
                </c:pt>
                <c:pt idx="9">
                  <c:v>#N/A</c:v>
                </c:pt>
                <c:pt idx="10">
                  <c:v>206</c:v>
                </c:pt>
                <c:pt idx="11">
                  <c:v>#N/A</c:v>
                </c:pt>
                <c:pt idx="12">
                  <c:v>#N/A</c:v>
                </c:pt>
                <c:pt idx="13">
                  <c:v>251</c:v>
                </c:pt>
                <c:pt idx="14">
                  <c:v>#N/A</c:v>
                </c:pt>
              </c:numCache>
            </c:numRef>
          </c:val>
          <c:smooth val="0"/>
          <c:extLst xmlns:c16r2="http://schemas.microsoft.com/office/drawing/2015/06/chart">
            <c:ext xmlns:c16="http://schemas.microsoft.com/office/drawing/2014/chart" uri="{C3380CC4-5D6E-409C-BE32-E72D297353CC}">
              <c16:uniqueId val="{00000008-E401-44EA-9CCC-6FAC06E7770F}"/>
            </c:ext>
          </c:extLst>
        </c:ser>
        <c:dLbls>
          <c:showLegendKey val="0"/>
          <c:showVal val="0"/>
          <c:showCatName val="0"/>
          <c:showSerName val="0"/>
          <c:showPercent val="0"/>
          <c:showBubbleSize val="0"/>
        </c:dLbls>
        <c:marker val="1"/>
        <c:smooth val="0"/>
        <c:axId val="249333248"/>
        <c:axId val="249335168"/>
      </c:lineChart>
      <c:catAx>
        <c:axId val="2493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335168"/>
        <c:crosses val="autoZero"/>
        <c:auto val="1"/>
        <c:lblAlgn val="ctr"/>
        <c:lblOffset val="100"/>
        <c:tickLblSkip val="1"/>
        <c:tickMarkSkip val="1"/>
        <c:noMultiLvlLbl val="0"/>
      </c:catAx>
      <c:valAx>
        <c:axId val="24933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3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5064</c:v>
                </c:pt>
                <c:pt idx="5">
                  <c:v>5072</c:v>
                </c:pt>
                <c:pt idx="8">
                  <c:v>5247</c:v>
                </c:pt>
                <c:pt idx="11">
                  <c:v>5416</c:v>
                </c:pt>
                <c:pt idx="14">
                  <c:v>5965</c:v>
                </c:pt>
              </c:numCache>
            </c:numRef>
          </c:val>
          <c:extLst xmlns:c16r2="http://schemas.microsoft.com/office/drawing/2015/06/chart">
            <c:ext xmlns:c16="http://schemas.microsoft.com/office/drawing/2014/chart" uri="{C3380CC4-5D6E-409C-BE32-E72D297353CC}">
              <c16:uniqueId val="{00000000-8127-4AB9-988D-6A44D7ECF6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127-4AB9-988D-6A44D7ECF6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413</c:v>
                </c:pt>
                <c:pt idx="5">
                  <c:v>458</c:v>
                </c:pt>
                <c:pt idx="8">
                  <c:v>557</c:v>
                </c:pt>
                <c:pt idx="11">
                  <c:v>503</c:v>
                </c:pt>
                <c:pt idx="14">
                  <c:v>720</c:v>
                </c:pt>
              </c:numCache>
            </c:numRef>
          </c:val>
          <c:extLst xmlns:c16r2="http://schemas.microsoft.com/office/drawing/2015/06/chart">
            <c:ext xmlns:c16="http://schemas.microsoft.com/office/drawing/2014/chart" uri="{C3380CC4-5D6E-409C-BE32-E72D297353CC}">
              <c16:uniqueId val="{00000002-8127-4AB9-988D-6A44D7ECF6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27-4AB9-988D-6A44D7ECF6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27-4AB9-988D-6A44D7ECF6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27-4AB9-988D-6A44D7ECF6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1385</c:v>
                </c:pt>
                <c:pt idx="3">
                  <c:v>1229</c:v>
                </c:pt>
                <c:pt idx="6">
                  <c:v>1199</c:v>
                </c:pt>
                <c:pt idx="9">
                  <c:v>1169</c:v>
                </c:pt>
                <c:pt idx="12">
                  <c:v>1090</c:v>
                </c:pt>
              </c:numCache>
            </c:numRef>
          </c:val>
          <c:extLst xmlns:c16r2="http://schemas.microsoft.com/office/drawing/2015/06/chart">
            <c:ext xmlns:c16="http://schemas.microsoft.com/office/drawing/2014/chart" uri="{C3380CC4-5D6E-409C-BE32-E72D297353CC}">
              <c16:uniqueId val="{00000006-8127-4AB9-988D-6A44D7ECF6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288</c:v>
                </c:pt>
                <c:pt idx="3">
                  <c:v>280</c:v>
                </c:pt>
                <c:pt idx="6">
                  <c:v>382</c:v>
                </c:pt>
                <c:pt idx="9">
                  <c:v>469</c:v>
                </c:pt>
                <c:pt idx="12">
                  <c:v>564</c:v>
                </c:pt>
              </c:numCache>
            </c:numRef>
          </c:val>
          <c:extLst xmlns:c16r2="http://schemas.microsoft.com/office/drawing/2015/06/chart">
            <c:ext xmlns:c16="http://schemas.microsoft.com/office/drawing/2014/chart" uri="{C3380CC4-5D6E-409C-BE32-E72D297353CC}">
              <c16:uniqueId val="{00000007-8127-4AB9-988D-6A44D7ECF6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739</c:v>
                </c:pt>
                <c:pt idx="3">
                  <c:v>583</c:v>
                </c:pt>
                <c:pt idx="6">
                  <c:v>544</c:v>
                </c:pt>
                <c:pt idx="9">
                  <c:v>610</c:v>
                </c:pt>
                <c:pt idx="12">
                  <c:v>870</c:v>
                </c:pt>
              </c:numCache>
            </c:numRef>
          </c:val>
          <c:extLst xmlns:c16r2="http://schemas.microsoft.com/office/drawing/2015/06/chart">
            <c:ext xmlns:c16="http://schemas.microsoft.com/office/drawing/2014/chart" uri="{C3380CC4-5D6E-409C-BE32-E72D297353CC}">
              <c16:uniqueId val="{00000008-8127-4AB9-988D-6A44D7ECF6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c:v>
                </c:pt>
                <c:pt idx="3">
                  <c:v>116</c:v>
                </c:pt>
                <c:pt idx="6">
                  <c:v>115</c:v>
                </c:pt>
                <c:pt idx="9">
                  <c:v>91</c:v>
                </c:pt>
                <c:pt idx="12">
                  <c:v>10</c:v>
                </c:pt>
              </c:numCache>
            </c:numRef>
          </c:val>
          <c:extLst xmlns:c16r2="http://schemas.microsoft.com/office/drawing/2015/06/chart">
            <c:ext xmlns:c16="http://schemas.microsoft.com/office/drawing/2014/chart" uri="{C3380CC4-5D6E-409C-BE32-E72D297353CC}">
              <c16:uniqueId val="{00000009-8127-4AB9-988D-6A44D7ECF6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4991</c:v>
                </c:pt>
                <c:pt idx="3">
                  <c:v>5022</c:v>
                </c:pt>
                <c:pt idx="6">
                  <c:v>5213</c:v>
                </c:pt>
                <c:pt idx="9">
                  <c:v>5360</c:v>
                </c:pt>
                <c:pt idx="12">
                  <c:v>6085</c:v>
                </c:pt>
              </c:numCache>
            </c:numRef>
          </c:val>
          <c:extLst xmlns:c16r2="http://schemas.microsoft.com/office/drawing/2015/06/chart">
            <c:ext xmlns:c16="http://schemas.microsoft.com/office/drawing/2014/chart" uri="{C3380CC4-5D6E-409C-BE32-E72D297353CC}">
              <c16:uniqueId val="{0000000A-8127-4AB9-988D-6A44D7ECF6CC}"/>
            </c:ext>
          </c:extLst>
        </c:ser>
        <c:dLbls>
          <c:showLegendKey val="0"/>
          <c:showVal val="0"/>
          <c:showCatName val="0"/>
          <c:showSerName val="0"/>
          <c:showPercent val="0"/>
          <c:showBubbleSize val="0"/>
        </c:dLbls>
        <c:gapWidth val="100"/>
        <c:overlap val="100"/>
        <c:axId val="195872640"/>
        <c:axId val="19587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2042</c:v>
                </c:pt>
                <c:pt idx="2">
                  <c:v>#N/A</c:v>
                </c:pt>
                <c:pt idx="3">
                  <c:v>#N/A</c:v>
                </c:pt>
                <c:pt idx="4">
                  <c:v>1701</c:v>
                </c:pt>
                <c:pt idx="5">
                  <c:v>#N/A</c:v>
                </c:pt>
                <c:pt idx="6">
                  <c:v>#N/A</c:v>
                </c:pt>
                <c:pt idx="7">
                  <c:v>1648</c:v>
                </c:pt>
                <c:pt idx="8">
                  <c:v>#N/A</c:v>
                </c:pt>
                <c:pt idx="9">
                  <c:v>#N/A</c:v>
                </c:pt>
                <c:pt idx="10">
                  <c:v>1779</c:v>
                </c:pt>
                <c:pt idx="11">
                  <c:v>#N/A</c:v>
                </c:pt>
                <c:pt idx="12">
                  <c:v>#N/A</c:v>
                </c:pt>
                <c:pt idx="13">
                  <c:v>1935</c:v>
                </c:pt>
                <c:pt idx="14">
                  <c:v>#N/A</c:v>
                </c:pt>
              </c:numCache>
            </c:numRef>
          </c:val>
          <c:smooth val="0"/>
          <c:extLst xmlns:c16r2="http://schemas.microsoft.com/office/drawing/2015/06/chart">
            <c:ext xmlns:c16="http://schemas.microsoft.com/office/drawing/2014/chart" uri="{C3380CC4-5D6E-409C-BE32-E72D297353CC}">
              <c16:uniqueId val="{0000000B-8127-4AB9-988D-6A44D7ECF6CC}"/>
            </c:ext>
          </c:extLst>
        </c:ser>
        <c:dLbls>
          <c:showLegendKey val="0"/>
          <c:showVal val="0"/>
          <c:showCatName val="0"/>
          <c:showSerName val="0"/>
          <c:showPercent val="0"/>
          <c:showBubbleSize val="0"/>
        </c:dLbls>
        <c:marker val="1"/>
        <c:smooth val="0"/>
        <c:axId val="195872640"/>
        <c:axId val="195874816"/>
      </c:lineChart>
      <c:catAx>
        <c:axId val="19587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874816"/>
        <c:crosses val="autoZero"/>
        <c:auto val="1"/>
        <c:lblAlgn val="ctr"/>
        <c:lblOffset val="100"/>
        <c:tickLblSkip val="1"/>
        <c:tickMarkSkip val="1"/>
        <c:noMultiLvlLbl val="0"/>
      </c:catAx>
      <c:valAx>
        <c:axId val="19587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7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378</c:v>
                </c:pt>
                <c:pt idx="1">
                  <c:v>319</c:v>
                </c:pt>
                <c:pt idx="2">
                  <c:v>319</c:v>
                </c:pt>
              </c:numCache>
            </c:numRef>
          </c:val>
          <c:extLst xmlns:c16r2="http://schemas.microsoft.com/office/drawing/2015/06/chart">
            <c:ext xmlns:c16="http://schemas.microsoft.com/office/drawing/2014/chart" uri="{C3380CC4-5D6E-409C-BE32-E72D297353CC}">
              <c16:uniqueId val="{00000000-EDE9-431B-8364-449EF3BE52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151</c:v>
                </c:pt>
              </c:numCache>
            </c:numRef>
          </c:val>
          <c:extLst xmlns:c16r2="http://schemas.microsoft.com/office/drawing/2015/06/chart">
            <c:ext xmlns:c16="http://schemas.microsoft.com/office/drawing/2014/chart" uri="{C3380CC4-5D6E-409C-BE32-E72D297353CC}">
              <c16:uniqueId val="{00000001-EDE9-431B-8364-449EF3BE52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110</c:v>
                </c:pt>
                <c:pt idx="1">
                  <c:v>115</c:v>
                </c:pt>
                <c:pt idx="2">
                  <c:v>123</c:v>
                </c:pt>
              </c:numCache>
            </c:numRef>
          </c:val>
          <c:extLst xmlns:c16r2="http://schemas.microsoft.com/office/drawing/2015/06/chart">
            <c:ext xmlns:c16="http://schemas.microsoft.com/office/drawing/2014/chart" uri="{C3380CC4-5D6E-409C-BE32-E72D297353CC}">
              <c16:uniqueId val="{00000002-EDE9-431B-8364-449EF3BE527D}"/>
            </c:ext>
          </c:extLst>
        </c:ser>
        <c:dLbls>
          <c:showLegendKey val="0"/>
          <c:showVal val="0"/>
          <c:showCatName val="0"/>
          <c:showSerName val="0"/>
          <c:showPercent val="0"/>
          <c:showBubbleSize val="0"/>
        </c:dLbls>
        <c:gapWidth val="120"/>
        <c:overlap val="100"/>
        <c:axId val="194969600"/>
        <c:axId val="194971136"/>
      </c:barChart>
      <c:catAx>
        <c:axId val="1949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971136"/>
        <c:crosses val="autoZero"/>
        <c:auto val="1"/>
        <c:lblAlgn val="ctr"/>
        <c:lblOffset val="100"/>
        <c:tickLblSkip val="1"/>
        <c:tickMarkSkip val="1"/>
        <c:noMultiLvlLbl val="0"/>
      </c:catAx>
      <c:valAx>
        <c:axId val="194971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9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{0FF6C983-EB14-4A78-BA94-C9D7CB527A2C}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5A-4C2E-8B5C-35049954849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{20D02351-43D1-48FA-810E-1380B5301EEB}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5A-4C2E-8B5C-35049954849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{E52E2B16-7495-4488-95EE-8EC8719C73A4}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5A-4C2E-8B5C-35049954849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{28BFF143-5C2C-4F15-8F7C-F491EA20ADD0}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5A-4C2E-8B5C-35049954849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{7F1DCDD8-E6C8-4DB0-953A-76A0A3CF9482}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5A-4C2E-8B5C-35049954849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{647D619D-9397-494A-B928-87BBE2F3015C}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5A-4C2E-8B5C-35049954849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{0942399E-420E-4350-9BDB-B64D07EED5FE}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5A-4C2E-8B5C-35049954849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{1F6E891C-3007-42F0-B376-9232B4C5BD8B}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5A-4C2E-8B5C-35049954849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{61B0B3A7-8D51-4A5F-BAE3-FE35B96188C9}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5A-4C2E-8B5C-3504995484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69.099999999999994</c:v>
                </c:pt>
                <c:pt idx="24">
                  <c:v>62.1</c:v>
                </c:pt>
              </c:numCache>
            </c:numRef>
          </c:xVal>
          <c:yVal>
            <c:numRef>
              <c:f>公会計指標分析・財政指標組合せ分析表!$BP$51:$DC$51</c:f>
              <c:numCache>
                <c:formatCode>#,##0.0;"▲ "#,##0.0</c:formatCode>
                <c:ptCount val="40"/>
                <c:pt idx="16">
                  <c:v>49.2</c:v>
                </c:pt>
                <c:pt idx="24">
                  <c:v>53.9</c:v>
                </c:pt>
              </c:numCache>
            </c:numRef>
          </c:yVal>
          <c:smooth val="0"/>
          <c:extLst xmlns:c16r2="http://schemas.microsoft.com/office/drawing/2015/06/chart">
            <c:ext xmlns:c16="http://schemas.microsoft.com/office/drawing/2014/chart" uri="{C3380CC4-5D6E-409C-BE32-E72D297353CC}">
              <c16:uniqueId val="{00000009-FD5A-4C2E-8B5C-3504995484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{5B91565C-F145-4218-B52A-24876F49DAE8}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5A-4C2E-8B5C-35049954849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{663B0D29-9ABF-4F0F-A2C5-969A1438482A}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5A-4C2E-8B5C-35049954849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{EB2DB182-C8EE-47A2-A30E-25F61878857C}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5A-4C2E-8B5C-35049954849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{3D641FF2-E954-472D-B7EA-9929DC35D38E}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5A-4C2E-8B5C-35049954849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{AF81E245-8BB3-41BC-9706-493B944844AF}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5A-4C2E-8B5C-35049954849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{DB6311BF-5154-479D-B3EA-23D52D214121}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5A-4C2E-8B5C-35049954849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{2EAEACB4-9EFF-4116-8F75-77B12180B01D}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5A-4C2E-8B5C-35049954849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{EADD83C4-318B-432C-AB0B-8E5446F839A2}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5A-4C2E-8B5C-35049954849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{D5122E92-090C-4617-923D-DB83A835E843}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5A-4C2E-8B5C-3504995484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xmlns:c16r2="http://schemas.microsoft.com/office/drawing/2015/06/chart">
            <c:ext xmlns:c16="http://schemas.microsoft.com/office/drawing/2014/chart" uri="{C3380CC4-5D6E-409C-BE32-E72D297353CC}">
              <c16:uniqueId val="{00000013-FD5A-4C2E-8B5C-35049954849E}"/>
            </c:ext>
          </c:extLst>
        </c:ser>
        <c:dLbls>
          <c:showLegendKey val="0"/>
          <c:showVal val="1"/>
          <c:showCatName val="0"/>
          <c:showSerName val="0"/>
          <c:showPercent val="0"/>
          <c:showBubbleSize val="0"/>
        </c:dLbls>
        <c:axId val="195312640"/>
        <c:axId val="195339392"/>
      </c:scatterChart>
      <c:valAx>
        <c:axId val="195312640"/>
        <c:scaling>
          <c:orientation val="minMax"/>
          <c:max val="71"/>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339392"/>
        <c:crosses val="autoZero"/>
        <c:crossBetween val="midCat"/>
      </c:valAx>
      <c:valAx>
        <c:axId val="195339392"/>
        <c:scaling>
          <c:orientation val="minMax"/>
          <c:max val="58"/>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312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{786F57C1-E63A-4C3E-A55C-D9BF792F1C1C}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9CF-4C5A-A80B-8E24D852EBE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{3909B9DC-D8D8-471C-AE04-D848CF52BDB6}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CF-4C5A-A80B-8E24D852EBE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{F81BD428-E22D-4913-B566-93E79DA962B7}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CF-4C5A-A80B-8E24D852EBE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{CE8FA47C-A820-4259-93C5-25F614FF58D2}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CF-4C5A-A80B-8E24D852EBE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{D12B8F66-5608-48DD-8697-FFDC3E3F43D2}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CF-4C5A-A80B-8E24D852EB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{210060CC-7664-4161-922B-5455DACB3EAF}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9CF-4C5A-A80B-8E24D852EB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{F0EF27E4-2FB8-4C73-BD11-0867BDEBCAC7}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9CF-4C5A-A80B-8E24D852EBE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{5C3B0D34-2472-419A-ADAF-43A4FB61AB8A}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9CF-4C5A-A80B-8E24D852EBE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{DFD9B59C-2C39-42D3-8144-0C3AC412E8FB}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9CF-4C5A-A80B-8E24D852EB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9.8000000000000007</c:v>
                </c:pt>
                <c:pt idx="16">
                  <c:v>7.1</c:v>
                </c:pt>
                <c:pt idx="24">
                  <c:v>5.8</c:v>
                </c:pt>
                <c:pt idx="32">
                  <c:v>6.5</c:v>
                </c:pt>
              </c:numCache>
            </c:numRef>
          </c:xVal>
          <c:yVal>
            <c:numRef>
              <c:f>公会計指標分析・財政指標組合せ分析表!$BP$73:$DC$73</c:f>
              <c:numCache>
                <c:formatCode>#,##0.0;"▲ "#,##0.0</c:formatCode>
                <c:ptCount val="40"/>
                <c:pt idx="0">
                  <c:v>62.3</c:v>
                </c:pt>
                <c:pt idx="8">
                  <c:v>52.1</c:v>
                </c:pt>
                <c:pt idx="16">
                  <c:v>49.2</c:v>
                </c:pt>
                <c:pt idx="24">
                  <c:v>53.9</c:v>
                </c:pt>
                <c:pt idx="32">
                  <c:v>58.2</c:v>
                </c:pt>
              </c:numCache>
            </c:numRef>
          </c:yVal>
          <c:smooth val="0"/>
          <c:extLst xmlns:c16r2="http://schemas.microsoft.com/office/drawing/2015/06/chart">
            <c:ext xmlns:c16="http://schemas.microsoft.com/office/drawing/2014/chart" uri="{C3380CC4-5D6E-409C-BE32-E72D297353CC}">
              <c16:uniqueId val="{00000009-29CF-4C5A-A80B-8E24D852EB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{DEF8CEFB-C72D-4B26-99C5-E291D0B61F6A}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9CF-4C5A-A80B-8E24D852EB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{2B8CCD2D-F1FC-4CC4-AADA-B6A143C961FC}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CF-4C5A-A80B-8E24D852EBE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{DBD2AFA0-7D09-472A-A01C-EB858E7D3A59}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CF-4C5A-A80B-8E24D852EBE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{CA4B1FE7-ABD5-4148-A3FF-838DD3474FF2}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CF-4C5A-A80B-8E24D852EBE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{2BCC7713-FBA2-43D8-8C9E-71AF1A7753AC}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CF-4C5A-A80B-8E24D852EB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{3FDD6B9B-F014-46CF-ABC6-FD07D79D0A85}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9CF-4C5A-A80B-8E24D852EB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{E5BFBC10-057F-44B9-A0EB-A27001A947CA}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9CF-4C5A-A80B-8E24D852EBE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{C77D16A2-5D85-47A7-9C5D-A9F8BF9DEBEE}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9CF-4C5A-A80B-8E24D852EBE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{32712760-AFD6-4A1D-9CFC-121EF9A7A8B3}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9CF-4C5A-A80B-8E24D852EB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29CF-4C5A-A80B-8E24D852EBE5}"/>
            </c:ext>
          </c:extLst>
        </c:ser>
        <c:dLbls>
          <c:showLegendKey val="0"/>
          <c:showVal val="1"/>
          <c:showCatName val="0"/>
          <c:showSerName val="0"/>
          <c:showPercent val="0"/>
          <c:showBubbleSize val="0"/>
        </c:dLbls>
        <c:axId val="242156672"/>
        <c:axId val="242158592"/>
      </c:scatterChart>
      <c:valAx>
        <c:axId val="242156672"/>
        <c:scaling>
          <c:orientation val="minMax"/>
          <c:max val="14.7"/>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58592"/>
        <c:crosses val="autoZero"/>
        <c:crossBetween val="midCat"/>
      </c:valAx>
      <c:valAx>
        <c:axId val="242158592"/>
        <c:scaling>
          <c:orientation val="minMax"/>
          <c:max val="6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156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債務負担行為に基づく支出額については、庁舎建設用地に係る乙訓土地開発公社への元金償還を平成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年度から行ったことで大幅に増加したが、平成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年度に完了したことで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年度については減少となった。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年度について、前年度に比べ実質公債費比率の分子が増加しているが、これは、町道改良工事に係る乙訓土地開発公社が先行取得した道路用地の全額買戻しを実施したことが要因である。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引き続き、以前から課題となっている、都市基盤整備、老朽化した公共施設の更新・長寿命化等により、公債費の増加が見込まれるため、国・府の補助金や、交付税措置のある有利な地方債を活用し負担の軽減に努めるとともに、公共施設マネジメントの取り組みを推進し、計画的な基盤整備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年度以降、将来負担額のうち債務負担行為に基づく支出予定額が大きくなっていたが、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年度には中学校用地購入費を、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年度には庁舎建設用地購入費を乙訓土地開発公社に完済したため、段階的に将来負担額は減額となってきていた。しかし、地方債の現在高は増加傾向にあり、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年度は将来負担比率の分子は増加に転じた。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乙訓土地開発公社が先行取得した道路用地の全額買戻しを実施したものの、町体育館機能向上等工事や、同報系防災行政無線整備工事等の実施により地方債の発行が対前年度に比べ増額となり、将来負担額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年度に続き増加となった。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一般会計等に係る地方債の現在高のうち、後年度に元利償還金相当額の全額が交付税措置される臨時財政対策債が約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％を占めているものの</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それ以外の地方債現在高も、今後の課題である都市基盤整備や老朽公共施設の更新・長寿命化により増加すると見込まれ、将来の負担は少なくないため、交付税措置のある有利な起債の活用に努めていく。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また、充当可能特定歳入として、平成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年度から都市計画税を課税しており、一定、比率の改善が見込まれるところであるが、公共施設マネジメントの取組を推進するなど、計画的な財政運営を図る。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京都府大山崎町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年度においては、一般財源の不足を補うため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59,451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千円取り崩したことにより、基金全体の残高は平成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54,000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年度においては、法人関係税の増収等により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76,193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千円の積み立てを行ったが、併せて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千円の取り崩しも行ったため、財政調整基金の残高は変動しなかったが、公共施設やインフラ施設などの老朽化対策の実施に伴う公債費の増加に備えるため、減債基金へ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150,000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千円の積み立てを行ったため、基金全体の残高は平成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158,000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年度において減債基金へ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150,000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千円の積み立てを行ったことにより増加しているが、それでもなお、財政調整基金、減債基金、その他特定目的基金を合計した平成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年度末基金残高の人口一人当たりの金額は、京都市を除く京都府内市町村で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番目に少ない。今後も、行革、経費節減等により積み立てを捻出し、後年度の負担に備える。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・公共施設整備基金：本町が行う公共施設の整備事業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・社会福祉事業基金：本町が行う社会福祉事業推進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・自転車等駐車場基金：本町が設置する自転車等駐車場の施設で公共の用に供するものを整備及び修繕する事業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・緑の保全基金：本町域における天王山周辺等の緑を保全するための、森林整備や緑道等の整備事業推進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・水資源保全基金：本町域における地下水等の水資源を保全するために行う地下水の涵養に関する事業及び地下水の合理的な利用に関する事業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・自転車等駐車場基金：町営自転車等駐車場施設の突発的な修繕や改修等に備えるため、基金の財源である自転車等駐輪場使用料から積み立てを捻出しており、増加傾向にある。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・緑の保全基金：森林整備事業の増加傾向に伴い取り崩し額も増加しているため、基金残高が減少傾向にある。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年度から都市計画税の課税を行っており、使途明確化のために都市計画事業基金を設置。都市計画事業または土地区画整理事業の経費に対して充当を予定。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・緑の保全基金：近年多発する台風等の災害復旧経費に充当することで今後も基金残高の減少が想定されるため、後年度の負担に備えるため、適切に積み立て、及び取り崩しを行う。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その他の特定目的基金についても、それぞれの基金の設置の趣旨に即して、確実かつ効率的な運用を行いつつ、優先的に取り組むべき事業への活用を図るなど、適正な管理・運営に努める。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・景気の変動による法人関係税等の変動</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年度においては、ほぼ同額の取り崩し及び積み立てを行ったため残高に変動なし</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の税収構造の特徴として、法人関係税の占める割合が高い。財政調整基金は、一時的な歳入減や歳出増による赤字決算を避けるためのクッションであるという認識のもと、景気の変動による法人関係税等の変動や、災害時の資金繰りに備え、適切に積み立て、取り崩し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年度においては、公共施設やインフラ施設などの老朽化対策の実施に伴う公債費の増加に備えるため、減債基金へ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150,000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千円の積み立てを行った。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今後も公債費が増加すると見込まれるため、適切に積み立て、及び取り崩しを行う。</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15,874
15,723
5.97
6,695,759
6,458,874
145,360
3,747,734
6,084,803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440562" y="3836446"/>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厳しい財政状況から公共施設の老朽化対策等のハード整備が先送りされてきた経過がある中で、</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公共施設等総合管理計画を策定し、当該計画に基づいた施設の維持管理を進めている。公共施設等総合管理計画策定に際して施設類型ごとの管理の基本方針を定め、施設の複合化や統廃合についても民間の資金や活力を効果的に取り入れることも含めて検討を行っている。</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年度にかけて、児童の安全対策とあわせ、老朽化した放課後児童クラブ施設、学校プール等の学校内への移転集約化を</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実施したことから、平成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減少しており、平成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年度においても更に減少することが見込まれる。</a:t>
          </a:r>
          <a:endPar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にかけて、総合管理計画の個別計画にあたる、中央公民館等の役場周辺の公共施設の整備検討計画を策定し、生涯学習施設、老人福祉センター、保健センター等の施設の整備方策について検討を行っているところであり、引き続き公共施設マネジメントを推進し</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、計画的な基盤整備に努めていく。</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098550" y="6070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75185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098550" y="58007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75185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098550" y="55308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75185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098550" y="49911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75185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098550" y="47212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75185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098550" y="44513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75185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0747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1275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3987800" y="587898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1275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3987800" y="46213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127500" y="5007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0259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3429000" y="50212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2781300" y="50995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83026</xdr:rowOff>
    </xdr:from>
    <xdr:to>
      <xdr:col>19</xdr:col>
      <xdr:colOff>187325</xdr:colOff>
      <xdr:row>29</xdr:row>
      <xdr:rowOff>13176</xdr:rowOff>
    </xdr:to>
    <xdr:sp macro="" textlink="">
      <xdr:nvSpPr>
        <xdr:cNvPr id="82" name="楕円 81"/>
        <xdr:cNvSpPr/>
      </xdr:nvSpPr>
      <xdr:spPr>
        <a:xfrm>
          <a:off x="3429000" y="48836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65564</xdr:rowOff>
    </xdr:from>
    <xdr:to>
      <xdr:col>15</xdr:col>
      <xdr:colOff>187325</xdr:colOff>
      <xdr:row>27</xdr:row>
      <xdr:rowOff>167164</xdr:rowOff>
    </xdr:to>
    <xdr:sp macro="" textlink="">
      <xdr:nvSpPr>
        <xdr:cNvPr id="83" name="楕円 82"/>
        <xdr:cNvSpPr/>
      </xdr:nvSpPr>
      <xdr:spPr>
        <a:xfrm>
          <a:off x="2781300" y="4694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116364</xdr:rowOff>
    </xdr:from>
    <xdr:to>
      <xdr:col>19</xdr:col>
      <xdr:colOff>136525</xdr:colOff>
      <xdr:row>28</xdr:row>
      <xdr:rowOff>133826</xdr:rowOff>
    </xdr:to>
    <xdr:cxnSp macro="">
      <xdr:nvCxnSpPr>
        <xdr:cNvPr id="84" name="直線コネクタ 83"/>
        <xdr:cNvCxnSpPr/>
      </xdr:nvCxnSpPr>
      <xdr:spPr>
        <a:xfrm>
          <a:off x="2832100" y="4745514"/>
          <a:ext cx="647700" cy="1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85" name="n_1aveValue有形固定資産減価償却率"/>
        <xdr:cNvSpPr txBox="1"/>
      </xdr:nvSpPr>
      <xdr:spPr>
        <a:xfrm>
          <a:off x="3293119" y="511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86" name="n_2aveValue有形固定資産減価償却率"/>
        <xdr:cNvSpPr txBox="1"/>
      </xdr:nvSpPr>
      <xdr:spPr>
        <a:xfrm>
          <a:off x="2658119" y="519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29703</xdr:rowOff>
    </xdr:from>
    <xdr:ext cx="405111" cy="259045"/>
    <xdr:sp macro="" textlink="">
      <xdr:nvSpPr>
        <xdr:cNvPr id="87" name="n_1mainValue有形固定資産減価償却率"/>
        <xdr:cNvSpPr txBox="1"/>
      </xdr:nvSpPr>
      <xdr:spPr>
        <a:xfrm>
          <a:off x="3293119" y="465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12241</xdr:rowOff>
    </xdr:from>
    <xdr:ext cx="405111" cy="259045"/>
    <xdr:sp macro="" textlink="">
      <xdr:nvSpPr>
        <xdr:cNvPr id="88" name="n_2mainValue有形固定資産減価償却率"/>
        <xdr:cNvSpPr txBox="1"/>
      </xdr:nvSpPr>
      <xdr:spPr>
        <a:xfrm>
          <a:off x="2658119" y="44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年度の債務償還可能年数は類似団体内平均値を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年上回っている。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要因として、平成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年度決算額の類似団体との比較では、経常経費充当一般財源等が約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少ないことや、財政調整基金、減債基金、その他特定目的基金を合計した年度末基金残高の人口一人当たりの金額が約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少ないこと等が考えられる。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充当可能財源として、平成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年度から公共下水道事業の整備財源として、都市計画税の課税を予定しており、一定比率の改善は見込まれるところであるが、今後のハード整備にあたっては、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公共施設マネジメントの取組みを推進</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し、計画的な基盤整備に努めていく。また、事業の実施にあたっては、国・府等の補助金の獲得、交付税措置のある有利な地方債の活用により将来負担の軽減に努めていく。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92799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2593320"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2646025"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2534900" y="4633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2646025" y="5363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2573000" y="53849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15270</xdr:rowOff>
    </xdr:from>
    <xdr:to>
      <xdr:col>76</xdr:col>
      <xdr:colOff>73025</xdr:colOff>
      <xdr:row>30</xdr:row>
      <xdr:rowOff>116870</xdr:rowOff>
    </xdr:to>
    <xdr:sp macro="" textlink="">
      <xdr:nvSpPr>
        <xdr:cNvPr id="131" name="楕円 130"/>
        <xdr:cNvSpPr/>
      </xdr:nvSpPr>
      <xdr:spPr>
        <a:xfrm>
          <a:off x="12573000" y="5158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38147</xdr:rowOff>
    </xdr:from>
    <xdr:ext cx="340478" cy="259045"/>
    <xdr:sp macro="" textlink="">
      <xdr:nvSpPr>
        <xdr:cNvPr id="132" name="債務償還可能年数該当値テキスト"/>
        <xdr:cNvSpPr txBox="1"/>
      </xdr:nvSpPr>
      <xdr:spPr>
        <a:xfrm>
          <a:off x="12646025" y="5010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15,874
15,723
5.97
6,695,759
6,458,874
145,360
3,747,734
6,084,803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39490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39878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3889375" y="71989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39878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3889375" y="58007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39878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38989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203575" y="6441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428875"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0" name="楕円 69"/>
        <xdr:cNvSpPr/>
      </xdr:nvSpPr>
      <xdr:spPr>
        <a:xfrm>
          <a:off x="3203575" y="64281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71" name="楕円 70"/>
        <xdr:cNvSpPr/>
      </xdr:nvSpPr>
      <xdr:spPr>
        <a:xfrm>
          <a:off x="2428875"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158115</xdr:rowOff>
    </xdr:to>
    <xdr:cxnSp macro="">
      <xdr:nvCxnSpPr>
        <xdr:cNvPr id="72" name="直線コネクタ 71"/>
        <xdr:cNvCxnSpPr/>
      </xdr:nvCxnSpPr>
      <xdr:spPr>
        <a:xfrm flipV="1">
          <a:off x="2479675" y="6478905"/>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xdr:cNvSpPr txBox="1"/>
      </xdr:nvSpPr>
      <xdr:spPr>
        <a:xfrm>
          <a:off x="306769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xdr:cNvSpPr txBox="1"/>
      </xdr:nvSpPr>
      <xdr:spPr>
        <a:xfrm>
          <a:off x="230569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75" name="n_1mainValue【道路】&#10;有形固定資産減価償却率"/>
        <xdr:cNvSpPr txBox="1"/>
      </xdr:nvSpPr>
      <xdr:spPr>
        <a:xfrm>
          <a:off x="306769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6" name="n_2mainValue【道路】&#10;有形固定資産減価償却率"/>
        <xdr:cNvSpPr txBox="1"/>
      </xdr:nvSpPr>
      <xdr:spPr>
        <a:xfrm>
          <a:off x="230569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8905240"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8943975"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8845550" y="72281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8943975"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8845550" y="5862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8943975"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8883650" y="70720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815975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7413625" y="69504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147994</xdr:rowOff>
    </xdr:from>
    <xdr:to>
      <xdr:col>50</xdr:col>
      <xdr:colOff>165100</xdr:colOff>
      <xdr:row>42</xdr:row>
      <xdr:rowOff>78144</xdr:rowOff>
    </xdr:to>
    <xdr:sp macro="" textlink="">
      <xdr:nvSpPr>
        <xdr:cNvPr id="114" name="楕円 113"/>
        <xdr:cNvSpPr/>
      </xdr:nvSpPr>
      <xdr:spPr>
        <a:xfrm>
          <a:off x="8159750" y="71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147896</xdr:rowOff>
    </xdr:from>
    <xdr:to>
      <xdr:col>46</xdr:col>
      <xdr:colOff>38100</xdr:colOff>
      <xdr:row>42</xdr:row>
      <xdr:rowOff>78046</xdr:rowOff>
    </xdr:to>
    <xdr:sp macro="" textlink="">
      <xdr:nvSpPr>
        <xdr:cNvPr id="115" name="楕円 114"/>
        <xdr:cNvSpPr/>
      </xdr:nvSpPr>
      <xdr:spPr>
        <a:xfrm>
          <a:off x="7413625" y="71773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27246</xdr:rowOff>
    </xdr:from>
    <xdr:to>
      <xdr:col>50</xdr:col>
      <xdr:colOff>114300</xdr:colOff>
      <xdr:row>42</xdr:row>
      <xdr:rowOff>27344</xdr:rowOff>
    </xdr:to>
    <xdr:cxnSp macro="">
      <xdr:nvCxnSpPr>
        <xdr:cNvPr id="116" name="直線コネクタ 115"/>
        <xdr:cNvCxnSpPr/>
      </xdr:nvCxnSpPr>
      <xdr:spPr>
        <a:xfrm>
          <a:off x="7445375" y="7228146"/>
          <a:ext cx="765175"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7959236"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72258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69271</xdr:rowOff>
    </xdr:from>
    <xdr:ext cx="469744" cy="259045"/>
    <xdr:sp macro="" textlink="">
      <xdr:nvSpPr>
        <xdr:cNvPr id="119" name="n_1mainValue【道路】&#10;一人当たり延長"/>
        <xdr:cNvSpPr txBox="1"/>
      </xdr:nvSpPr>
      <xdr:spPr>
        <a:xfrm>
          <a:off x="7991552" y="727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69173</xdr:rowOff>
    </xdr:from>
    <xdr:ext cx="469744" cy="259045"/>
    <xdr:sp macro="" textlink="">
      <xdr:nvSpPr>
        <xdr:cNvPr id="120" name="n_2mainValue【道路】&#10;一人当たり延長"/>
        <xdr:cNvSpPr txBox="1"/>
      </xdr:nvSpPr>
      <xdr:spPr>
        <a:xfrm>
          <a:off x="7258127" y="727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39490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39878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3889375" y="1104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39878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3889375" y="96975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39878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38989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203575" y="101692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428875"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60" name="楕円 159"/>
        <xdr:cNvSpPr/>
      </xdr:nvSpPr>
      <xdr:spPr>
        <a:xfrm>
          <a:off x="3203575" y="102557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151674</xdr:rowOff>
    </xdr:from>
    <xdr:to>
      <xdr:col>15</xdr:col>
      <xdr:colOff>101600</xdr:colOff>
      <xdr:row>60</xdr:row>
      <xdr:rowOff>81824</xdr:rowOff>
    </xdr:to>
    <xdr:sp macro="" textlink="">
      <xdr:nvSpPr>
        <xdr:cNvPr id="161" name="楕円 160"/>
        <xdr:cNvSpPr/>
      </xdr:nvSpPr>
      <xdr:spPr>
        <a:xfrm>
          <a:off x="2428875"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31024</xdr:rowOff>
    </xdr:to>
    <xdr:cxnSp macro="">
      <xdr:nvCxnSpPr>
        <xdr:cNvPr id="162" name="直線コネクタ 161"/>
        <xdr:cNvCxnSpPr/>
      </xdr:nvCxnSpPr>
      <xdr:spPr>
        <a:xfrm flipV="1">
          <a:off x="2479675" y="10306594"/>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3" name="n_1aveValue【橋りょう・トンネル】&#10;有形固定資産減価償却率"/>
        <xdr:cNvSpPr txBox="1"/>
      </xdr:nvSpPr>
      <xdr:spPr>
        <a:xfrm>
          <a:off x="306769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xdr:cNvSpPr txBox="1"/>
      </xdr:nvSpPr>
      <xdr:spPr>
        <a:xfrm>
          <a:off x="230569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61521</xdr:rowOff>
    </xdr:from>
    <xdr:ext cx="405111" cy="259045"/>
    <xdr:sp macro="" textlink="">
      <xdr:nvSpPr>
        <xdr:cNvPr id="165" name="n_1mainValue【橋りょう・トンネル】&#10;有形固定資産減価償却率"/>
        <xdr:cNvSpPr txBox="1"/>
      </xdr:nvSpPr>
      <xdr:spPr>
        <a:xfrm>
          <a:off x="306769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98351</xdr:rowOff>
    </xdr:from>
    <xdr:ext cx="405111" cy="259045"/>
    <xdr:sp macro="" textlink="">
      <xdr:nvSpPr>
        <xdr:cNvPr id="166" name="n_2mainValue【橋りょう・トンネル】&#10;有形固定資産減価償却率"/>
        <xdr:cNvSpPr txBox="1"/>
      </xdr:nvSpPr>
      <xdr:spPr>
        <a:xfrm>
          <a:off x="230569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032603"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032603"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032603"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03260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8905240"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8943975"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8845550" y="111006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8943975"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8845550" y="9584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8943975"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8883650" y="108930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815975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7413625" y="109140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50997</xdr:rowOff>
    </xdr:from>
    <xdr:to>
      <xdr:col>50</xdr:col>
      <xdr:colOff>165100</xdr:colOff>
      <xdr:row>64</xdr:row>
      <xdr:rowOff>152597</xdr:rowOff>
    </xdr:to>
    <xdr:sp macro="" textlink="">
      <xdr:nvSpPr>
        <xdr:cNvPr id="206" name="楕円 205"/>
        <xdr:cNvSpPr/>
      </xdr:nvSpPr>
      <xdr:spPr>
        <a:xfrm>
          <a:off x="8159750" y="110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51253</xdr:rowOff>
    </xdr:from>
    <xdr:to>
      <xdr:col>46</xdr:col>
      <xdr:colOff>38100</xdr:colOff>
      <xdr:row>64</xdr:row>
      <xdr:rowOff>152853</xdr:rowOff>
    </xdr:to>
    <xdr:sp macro="" textlink="">
      <xdr:nvSpPr>
        <xdr:cNvPr id="207" name="楕円 206"/>
        <xdr:cNvSpPr/>
      </xdr:nvSpPr>
      <xdr:spPr>
        <a:xfrm>
          <a:off x="7413625" y="110240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101797</xdr:rowOff>
    </xdr:from>
    <xdr:to>
      <xdr:col>50</xdr:col>
      <xdr:colOff>114300</xdr:colOff>
      <xdr:row>64</xdr:row>
      <xdr:rowOff>102053</xdr:rowOff>
    </xdr:to>
    <xdr:cxnSp macro="">
      <xdr:nvCxnSpPr>
        <xdr:cNvPr id="208" name="直線コネクタ 207"/>
        <xdr:cNvCxnSpPr/>
      </xdr:nvCxnSpPr>
      <xdr:spPr>
        <a:xfrm flipV="1">
          <a:off x="7445375" y="11074597"/>
          <a:ext cx="765175"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793644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xdr:cNvSpPr txBox="1"/>
      </xdr:nvSpPr>
      <xdr:spPr>
        <a:xfrm>
          <a:off x="71934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143724</xdr:rowOff>
    </xdr:from>
    <xdr:ext cx="534377" cy="259045"/>
    <xdr:sp macro="" textlink="">
      <xdr:nvSpPr>
        <xdr:cNvPr id="211" name="n_1mainValue【橋りょう・トンネル】&#10;一人当たり有形固定資産（償却資産）額"/>
        <xdr:cNvSpPr txBox="1"/>
      </xdr:nvSpPr>
      <xdr:spPr>
        <a:xfrm>
          <a:off x="7959236" y="1111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143980</xdr:rowOff>
    </xdr:from>
    <xdr:ext cx="534377" cy="259045"/>
    <xdr:sp macro="" textlink="">
      <xdr:nvSpPr>
        <xdr:cNvPr id="212" name="n_2mainValue【橋りょう・トンネル】&#10;一人当たり有形固定資産（償却資産）額"/>
        <xdr:cNvSpPr txBox="1"/>
      </xdr:nvSpPr>
      <xdr:spPr>
        <a:xfrm>
          <a:off x="7225811" y="111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269" name="直線コネクタ 268"/>
        <xdr:cNvCxnSpPr/>
      </xdr:nvCxnSpPr>
      <xdr:spPr>
        <a:xfrm flipV="1">
          <a:off x="13889989"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270" name="【認定こども園・幼稚園・保育所】&#10;有形固定資産減価償却率最小値テキスト"/>
        <xdr:cNvSpPr txBox="1"/>
      </xdr:nvSpPr>
      <xdr:spPr>
        <a:xfrm>
          <a:off x="13928725"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271" name="直線コネクタ 270"/>
        <xdr:cNvCxnSpPr/>
      </xdr:nvCxnSpPr>
      <xdr:spPr>
        <a:xfrm>
          <a:off x="13801725" y="7235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認定こども園・幼稚園・保育所】&#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274" name="【認定こども園・幼稚園・保育所】&#10;有形固定資産減価償却率平均値テキスト"/>
        <xdr:cNvSpPr txBox="1"/>
      </xdr:nvSpPr>
      <xdr:spPr>
        <a:xfrm>
          <a:off x="13928725"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275" name="フローチャート: 判断 274"/>
        <xdr:cNvSpPr/>
      </xdr:nvSpPr>
      <xdr:spPr>
        <a:xfrm>
          <a:off x="13839825" y="6487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276" name="フローチャート: 判断 275"/>
        <xdr:cNvSpPr/>
      </xdr:nvSpPr>
      <xdr:spPr>
        <a:xfrm>
          <a:off x="13115925"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77" name="フローチャート: 判断 276"/>
        <xdr:cNvSpPr/>
      </xdr:nvSpPr>
      <xdr:spPr>
        <a:xfrm>
          <a:off x="123698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8" name="テキスト ボックス 27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103505</xdr:rowOff>
    </xdr:from>
    <xdr:to>
      <xdr:col>81</xdr:col>
      <xdr:colOff>101600</xdr:colOff>
      <xdr:row>35</xdr:row>
      <xdr:rowOff>33655</xdr:rowOff>
    </xdr:to>
    <xdr:sp macro="" textlink="">
      <xdr:nvSpPr>
        <xdr:cNvPr id="283" name="楕円 282"/>
        <xdr:cNvSpPr/>
      </xdr:nvSpPr>
      <xdr:spPr>
        <a:xfrm>
          <a:off x="13115925"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126365</xdr:rowOff>
    </xdr:from>
    <xdr:to>
      <xdr:col>76</xdr:col>
      <xdr:colOff>165100</xdr:colOff>
      <xdr:row>35</xdr:row>
      <xdr:rowOff>56515</xdr:rowOff>
    </xdr:to>
    <xdr:sp macro="" textlink="">
      <xdr:nvSpPr>
        <xdr:cNvPr id="284" name="楕円 283"/>
        <xdr:cNvSpPr/>
      </xdr:nvSpPr>
      <xdr:spPr>
        <a:xfrm>
          <a:off x="123698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154305</xdr:rowOff>
    </xdr:from>
    <xdr:to>
      <xdr:col>81</xdr:col>
      <xdr:colOff>50800</xdr:colOff>
      <xdr:row>35</xdr:row>
      <xdr:rowOff>5715</xdr:rowOff>
    </xdr:to>
    <xdr:cxnSp macro="">
      <xdr:nvCxnSpPr>
        <xdr:cNvPr id="285" name="直線コネクタ 284"/>
        <xdr:cNvCxnSpPr/>
      </xdr:nvCxnSpPr>
      <xdr:spPr>
        <a:xfrm flipV="1">
          <a:off x="12420600" y="5983605"/>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286" name="n_1aveValue【認定こども園・幼稚園・保育所】&#10;有形固定資産減価償却率"/>
        <xdr:cNvSpPr txBox="1"/>
      </xdr:nvSpPr>
      <xdr:spPr>
        <a:xfrm>
          <a:off x="12980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287" name="n_2aveValue【認定こども園・幼稚園・保育所】&#10;有形固定資産減価償却率"/>
        <xdr:cNvSpPr txBox="1"/>
      </xdr:nvSpPr>
      <xdr:spPr>
        <a:xfrm>
          <a:off x="12246619"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50182</xdr:rowOff>
    </xdr:from>
    <xdr:ext cx="405111" cy="259045"/>
    <xdr:sp macro="" textlink="">
      <xdr:nvSpPr>
        <xdr:cNvPr id="288" name="n_1mainValue【認定こども園・幼稚園・保育所】&#10;有形固定資産減価償却率"/>
        <xdr:cNvSpPr txBox="1"/>
      </xdr:nvSpPr>
      <xdr:spPr>
        <a:xfrm>
          <a:off x="129800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289" name="n_2mainValue【認定こども園・幼稚園・保育所】&#10;有形固定資産減価償却率"/>
        <xdr:cNvSpPr txBox="1"/>
      </xdr:nvSpPr>
      <xdr:spPr>
        <a:xfrm>
          <a:off x="12246619"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0" name="直線コネクタ 299"/>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1" name="テキスト ボックス 300"/>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2" name="直線コネクタ 301"/>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03" name="テキスト ボックス 302"/>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4" name="直線コネクタ 303"/>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05" name="テキスト ボックス 304"/>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6" name="直線コネクタ 305"/>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07" name="テキスト ボックス 306"/>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8" name="直線コネクタ 307"/>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09" name="テキスト ボックス 308"/>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0" name="直線コネクタ 309"/>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1" name="テキスト ボックス 310"/>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2" name="直線コネクタ 31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3" name="テキスト ボックス 31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15" name="直線コネクタ 314"/>
        <xdr:cNvCxnSpPr/>
      </xdr:nvCxnSpPr>
      <xdr:spPr>
        <a:xfrm flipV="1">
          <a:off x="188461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16" name="【認定こども園・幼稚園・保育所】&#10;一人当たり面積最小値テキスト"/>
        <xdr:cNvSpPr txBox="1"/>
      </xdr:nvSpPr>
      <xdr:spPr>
        <a:xfrm>
          <a:off x="188849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17" name="直線コネクタ 316"/>
        <xdr:cNvCxnSpPr/>
      </xdr:nvCxnSpPr>
      <xdr:spPr>
        <a:xfrm>
          <a:off x="18786475" y="7211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18" name="【認定こども園・幼稚園・保育所】&#10;一人当たり面積最大値テキスト"/>
        <xdr:cNvSpPr txBox="1"/>
      </xdr:nvSpPr>
      <xdr:spPr>
        <a:xfrm>
          <a:off x="188849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19" name="直線コネクタ 318"/>
        <xdr:cNvCxnSpPr/>
      </xdr:nvCxnSpPr>
      <xdr:spPr>
        <a:xfrm>
          <a:off x="18786475" y="5768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20" name="【認定こども園・幼稚園・保育所】&#10;一人当たり面積平均値テキスト"/>
        <xdr:cNvSpPr txBox="1"/>
      </xdr:nvSpPr>
      <xdr:spPr>
        <a:xfrm>
          <a:off x="188849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21" name="フローチャート: 判断 320"/>
        <xdr:cNvSpPr/>
      </xdr:nvSpPr>
      <xdr:spPr>
        <a:xfrm>
          <a:off x="187960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22" name="フローチャート: 判断 321"/>
        <xdr:cNvSpPr/>
      </xdr:nvSpPr>
      <xdr:spPr>
        <a:xfrm>
          <a:off x="18100675" y="65829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23" name="フローチャート: 判断 322"/>
        <xdr:cNvSpPr/>
      </xdr:nvSpPr>
      <xdr:spPr>
        <a:xfrm>
          <a:off x="173259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4" name="テキスト ボックス 32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54791</xdr:rowOff>
    </xdr:from>
    <xdr:to>
      <xdr:col>112</xdr:col>
      <xdr:colOff>38100</xdr:colOff>
      <xdr:row>38</xdr:row>
      <xdr:rowOff>156391</xdr:rowOff>
    </xdr:to>
    <xdr:sp macro="" textlink="">
      <xdr:nvSpPr>
        <xdr:cNvPr id="329" name="楕円 328"/>
        <xdr:cNvSpPr/>
      </xdr:nvSpPr>
      <xdr:spPr>
        <a:xfrm>
          <a:off x="18100675" y="65698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58057</xdr:rowOff>
    </xdr:from>
    <xdr:to>
      <xdr:col>107</xdr:col>
      <xdr:colOff>101600</xdr:colOff>
      <xdr:row>38</xdr:row>
      <xdr:rowOff>159657</xdr:rowOff>
    </xdr:to>
    <xdr:sp macro="" textlink="">
      <xdr:nvSpPr>
        <xdr:cNvPr id="330" name="楕円 329"/>
        <xdr:cNvSpPr/>
      </xdr:nvSpPr>
      <xdr:spPr>
        <a:xfrm>
          <a:off x="17325975"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105591</xdr:rowOff>
    </xdr:from>
    <xdr:to>
      <xdr:col>111</xdr:col>
      <xdr:colOff>177800</xdr:colOff>
      <xdr:row>38</xdr:row>
      <xdr:rowOff>108857</xdr:rowOff>
    </xdr:to>
    <xdr:cxnSp macro="">
      <xdr:nvCxnSpPr>
        <xdr:cNvPr id="331" name="直線コネクタ 330"/>
        <xdr:cNvCxnSpPr/>
      </xdr:nvCxnSpPr>
      <xdr:spPr>
        <a:xfrm flipV="1">
          <a:off x="17376775" y="6620691"/>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332" name="n_1aveValue【認定こども園・幼稚園・保育所】&#10;一人当たり面積"/>
        <xdr:cNvSpPr txBox="1"/>
      </xdr:nvSpPr>
      <xdr:spPr>
        <a:xfrm>
          <a:off x="1793247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33" name="n_2aveValue【認定こども園・幼稚園・保育所】&#10;一人当たり面積"/>
        <xdr:cNvSpPr txBox="1"/>
      </xdr:nvSpPr>
      <xdr:spPr>
        <a:xfrm>
          <a:off x="1717047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1469</xdr:rowOff>
    </xdr:from>
    <xdr:ext cx="469744" cy="259045"/>
    <xdr:sp macro="" textlink="">
      <xdr:nvSpPr>
        <xdr:cNvPr id="334" name="n_1mainValue【認定こども園・幼稚園・保育所】&#10;一人当たり面積"/>
        <xdr:cNvSpPr txBox="1"/>
      </xdr:nvSpPr>
      <xdr:spPr>
        <a:xfrm>
          <a:off x="1793247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150784</xdr:rowOff>
    </xdr:from>
    <xdr:ext cx="469744" cy="259045"/>
    <xdr:sp macro="" textlink="">
      <xdr:nvSpPr>
        <xdr:cNvPr id="335" name="n_2mainValue【認定こども園・幼稚園・保育所】&#10;一人当たり面積"/>
        <xdr:cNvSpPr txBox="1"/>
      </xdr:nvSpPr>
      <xdr:spPr>
        <a:xfrm>
          <a:off x="1717047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6" name="正方形/長方形 33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7" name="正方形/長方形 33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8" name="正方形/長方形 33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9" name="正方形/長方形 33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0" name="正方形/長方形 33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1" name="正方形/長方形 34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2" name="正方形/長方形 34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3" name="正方形/長方形 34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4" name="テキスト ボックス 34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5" name="直線コネクタ 34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6" name="テキスト ボックス 345"/>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7" name="直線コネクタ 346"/>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8" name="テキスト ボックス 347"/>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9" name="直線コネクタ 348"/>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0" name="テキスト ボックス 349"/>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1" name="直線コネクタ 350"/>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2" name="テキスト ボックス 351"/>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3" name="直線コネクタ 352"/>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4" name="テキスト ボックス 353"/>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5" name="直線コネクタ 354"/>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6" name="テキスト ボックス 355"/>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7" name="直線コネクタ 356"/>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8" name="テキスト ボックス 357"/>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0" name="テキスト ボックス 359"/>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62" name="直線コネクタ 361"/>
        <xdr:cNvCxnSpPr/>
      </xdr:nvCxnSpPr>
      <xdr:spPr>
        <a:xfrm flipV="1">
          <a:off x="13889989"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63" name="【学校施設】&#10;有形固定資産減価償却率最小値テキスト"/>
        <xdr:cNvSpPr txBox="1"/>
      </xdr:nvSpPr>
      <xdr:spPr>
        <a:xfrm>
          <a:off x="13928725"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64" name="直線コネクタ 363"/>
        <xdr:cNvCxnSpPr/>
      </xdr:nvCxnSpPr>
      <xdr:spPr>
        <a:xfrm>
          <a:off x="13801725" y="111197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65" name="【学校施設】&#10;有形固定資産減価償却率最大値テキスト"/>
        <xdr:cNvSpPr txBox="1"/>
      </xdr:nvSpPr>
      <xdr:spPr>
        <a:xfrm>
          <a:off x="13928725"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66" name="直線コネクタ 365"/>
        <xdr:cNvCxnSpPr/>
      </xdr:nvCxnSpPr>
      <xdr:spPr>
        <a:xfrm>
          <a:off x="13801725" y="96305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367" name="【学校施設】&#10;有形固定資産減価償却率平均値テキスト"/>
        <xdr:cNvSpPr txBox="1"/>
      </xdr:nvSpPr>
      <xdr:spPr>
        <a:xfrm>
          <a:off x="13928725"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68" name="フローチャート: 判断 367"/>
        <xdr:cNvSpPr/>
      </xdr:nvSpPr>
      <xdr:spPr>
        <a:xfrm>
          <a:off x="13839825" y="101545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69" name="フローチャート: 判断 368"/>
        <xdr:cNvSpPr/>
      </xdr:nvSpPr>
      <xdr:spPr>
        <a:xfrm>
          <a:off x="13115925"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370" name="フローチャート: 判断 369"/>
        <xdr:cNvSpPr/>
      </xdr:nvSpPr>
      <xdr:spPr>
        <a:xfrm>
          <a:off x="123698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1" name="テキスト ボックス 37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2" name="テキスト ボックス 37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3" name="テキスト ボックス 37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4" name="テキスト ボックス 37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5" name="テキスト ボックス 37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161472</xdr:rowOff>
    </xdr:from>
    <xdr:to>
      <xdr:col>81</xdr:col>
      <xdr:colOff>101600</xdr:colOff>
      <xdr:row>57</xdr:row>
      <xdr:rowOff>91622</xdr:rowOff>
    </xdr:to>
    <xdr:sp macro="" textlink="">
      <xdr:nvSpPr>
        <xdr:cNvPr id="376" name="楕円 375"/>
        <xdr:cNvSpPr/>
      </xdr:nvSpPr>
      <xdr:spPr>
        <a:xfrm>
          <a:off x="13115925"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16147</xdr:rowOff>
    </xdr:from>
    <xdr:to>
      <xdr:col>76</xdr:col>
      <xdr:colOff>165100</xdr:colOff>
      <xdr:row>57</xdr:row>
      <xdr:rowOff>117747</xdr:rowOff>
    </xdr:to>
    <xdr:sp macro="" textlink="">
      <xdr:nvSpPr>
        <xdr:cNvPr id="377" name="楕円 376"/>
        <xdr:cNvSpPr/>
      </xdr:nvSpPr>
      <xdr:spPr>
        <a:xfrm>
          <a:off x="123698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40822</xdr:rowOff>
    </xdr:from>
    <xdr:to>
      <xdr:col>81</xdr:col>
      <xdr:colOff>50800</xdr:colOff>
      <xdr:row>57</xdr:row>
      <xdr:rowOff>66947</xdr:rowOff>
    </xdr:to>
    <xdr:cxnSp macro="">
      <xdr:nvCxnSpPr>
        <xdr:cNvPr id="378" name="直線コネクタ 377"/>
        <xdr:cNvCxnSpPr/>
      </xdr:nvCxnSpPr>
      <xdr:spPr>
        <a:xfrm flipV="1">
          <a:off x="12420600" y="9813472"/>
          <a:ext cx="74612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379" name="n_1aveValue【学校施設】&#10;有形固定資産減価償却率"/>
        <xdr:cNvSpPr txBox="1"/>
      </xdr:nvSpPr>
      <xdr:spPr>
        <a:xfrm>
          <a:off x="12980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380" name="n_2aveValue【学校施設】&#10;有形固定資産減価償却率"/>
        <xdr:cNvSpPr txBox="1"/>
      </xdr:nvSpPr>
      <xdr:spPr>
        <a:xfrm>
          <a:off x="12246619"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108149</xdr:rowOff>
    </xdr:from>
    <xdr:ext cx="405111" cy="259045"/>
    <xdr:sp macro="" textlink="">
      <xdr:nvSpPr>
        <xdr:cNvPr id="381" name="n_1mainValue【学校施設】&#10;有形固定資産減価償却率"/>
        <xdr:cNvSpPr txBox="1"/>
      </xdr:nvSpPr>
      <xdr:spPr>
        <a:xfrm>
          <a:off x="12980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134274</xdr:rowOff>
    </xdr:from>
    <xdr:ext cx="405111" cy="259045"/>
    <xdr:sp macro="" textlink="">
      <xdr:nvSpPr>
        <xdr:cNvPr id="382" name="n_2mainValue【学校施設】&#10;有形固定資産減価償却率"/>
        <xdr:cNvSpPr txBox="1"/>
      </xdr:nvSpPr>
      <xdr:spPr>
        <a:xfrm>
          <a:off x="12246619"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1" name="テキスト ボックス 39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2" name="直線コネクタ 39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3" name="テキスト ボックス 392"/>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94" name="直線コネクタ 393"/>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5" name="テキスト ボックス 394"/>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6" name="直線コネクタ 395"/>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7" name="テキスト ボックス 396"/>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8" name="直線コネクタ 397"/>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9" name="テキスト ボックス 398"/>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0" name="直線コネクタ 399"/>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1" name="テキスト ボックス 400"/>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2" name="直線コネクタ 401"/>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3" name="テキスト ボックス 402"/>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4"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05" name="直線コネクタ 404"/>
        <xdr:cNvCxnSpPr/>
      </xdr:nvCxnSpPr>
      <xdr:spPr>
        <a:xfrm flipV="1">
          <a:off x="188461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06" name="【学校施設】&#10;一人当たり面積最小値テキスト"/>
        <xdr:cNvSpPr txBox="1"/>
      </xdr:nvSpPr>
      <xdr:spPr>
        <a:xfrm>
          <a:off x="188849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07" name="直線コネクタ 406"/>
        <xdr:cNvCxnSpPr/>
      </xdr:nvCxnSpPr>
      <xdr:spPr>
        <a:xfrm>
          <a:off x="18786475" y="10843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08" name="【学校施設】&#10;一人当たり面積最大値テキスト"/>
        <xdr:cNvSpPr txBox="1"/>
      </xdr:nvSpPr>
      <xdr:spPr>
        <a:xfrm>
          <a:off x="188849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09" name="直線コネクタ 408"/>
        <xdr:cNvCxnSpPr/>
      </xdr:nvCxnSpPr>
      <xdr:spPr>
        <a:xfrm>
          <a:off x="18786475" y="94850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10" name="【学校施設】&#10;一人当たり面積平均値テキスト"/>
        <xdr:cNvSpPr txBox="1"/>
      </xdr:nvSpPr>
      <xdr:spPr>
        <a:xfrm>
          <a:off x="188849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11" name="フローチャート: 判断 410"/>
        <xdr:cNvSpPr/>
      </xdr:nvSpPr>
      <xdr:spPr>
        <a:xfrm>
          <a:off x="187960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12" name="フローチャート: 判断 411"/>
        <xdr:cNvSpPr/>
      </xdr:nvSpPr>
      <xdr:spPr>
        <a:xfrm>
          <a:off x="18100675" y="105086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13" name="フローチャート: 判断 412"/>
        <xdr:cNvSpPr/>
      </xdr:nvSpPr>
      <xdr:spPr>
        <a:xfrm>
          <a:off x="17325975"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4" name="テキスト ボックス 41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40183</xdr:rowOff>
    </xdr:from>
    <xdr:to>
      <xdr:col>112</xdr:col>
      <xdr:colOff>38100</xdr:colOff>
      <xdr:row>63</xdr:row>
      <xdr:rowOff>141783</xdr:rowOff>
    </xdr:to>
    <xdr:sp macro="" textlink="">
      <xdr:nvSpPr>
        <xdr:cNvPr id="419" name="楕円 418"/>
        <xdr:cNvSpPr/>
      </xdr:nvSpPr>
      <xdr:spPr>
        <a:xfrm>
          <a:off x="18100675" y="108415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33325</xdr:rowOff>
    </xdr:from>
    <xdr:to>
      <xdr:col>107</xdr:col>
      <xdr:colOff>101600</xdr:colOff>
      <xdr:row>63</xdr:row>
      <xdr:rowOff>134925</xdr:rowOff>
    </xdr:to>
    <xdr:sp macro="" textlink="">
      <xdr:nvSpPr>
        <xdr:cNvPr id="420" name="楕円 419"/>
        <xdr:cNvSpPr/>
      </xdr:nvSpPr>
      <xdr:spPr>
        <a:xfrm>
          <a:off x="17325975" y="10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84125</xdr:rowOff>
    </xdr:from>
    <xdr:to>
      <xdr:col>111</xdr:col>
      <xdr:colOff>177800</xdr:colOff>
      <xdr:row>63</xdr:row>
      <xdr:rowOff>90983</xdr:rowOff>
    </xdr:to>
    <xdr:cxnSp macro="">
      <xdr:nvCxnSpPr>
        <xdr:cNvPr id="421" name="直線コネクタ 420"/>
        <xdr:cNvCxnSpPr/>
      </xdr:nvCxnSpPr>
      <xdr:spPr>
        <a:xfrm>
          <a:off x="17376775" y="10885475"/>
          <a:ext cx="7556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22" name="n_1aveValue【学校施設】&#10;一人当たり面積"/>
        <xdr:cNvSpPr txBox="1"/>
      </xdr:nvSpPr>
      <xdr:spPr>
        <a:xfrm>
          <a:off x="1793247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23" name="n_2aveValue【学校施設】&#10;一人当たり面積"/>
        <xdr:cNvSpPr txBox="1"/>
      </xdr:nvSpPr>
      <xdr:spPr>
        <a:xfrm>
          <a:off x="1717047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132910</xdr:rowOff>
    </xdr:from>
    <xdr:ext cx="469744" cy="259045"/>
    <xdr:sp macro="" textlink="">
      <xdr:nvSpPr>
        <xdr:cNvPr id="424" name="n_1mainValue【学校施設】&#10;一人当たり面積"/>
        <xdr:cNvSpPr txBox="1"/>
      </xdr:nvSpPr>
      <xdr:spPr>
        <a:xfrm>
          <a:off x="1793247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126052</xdr:rowOff>
    </xdr:from>
    <xdr:ext cx="469744" cy="259045"/>
    <xdr:sp macro="" textlink="">
      <xdr:nvSpPr>
        <xdr:cNvPr id="425" name="n_2mainValue【学校施設】&#10;一人当たり面積"/>
        <xdr:cNvSpPr txBox="1"/>
      </xdr:nvSpPr>
      <xdr:spPr>
        <a:xfrm>
          <a:off x="17170477" y="109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52" name="テキスト ボックス 451"/>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3" name="直線コネクタ 452"/>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54" name="テキスト ボックス 453"/>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5" name="直線コネクタ 454"/>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6" name="テキスト ボックス 455"/>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7" name="直線コネクタ 456"/>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8" name="テキスト ボックス 457"/>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9" name="直線コネクタ 458"/>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60" name="テキスト ボックス 459"/>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2" name="テキスト ボックス 461"/>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3"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464" name="直線コネクタ 463"/>
        <xdr:cNvCxnSpPr/>
      </xdr:nvCxnSpPr>
      <xdr:spPr>
        <a:xfrm flipV="1">
          <a:off x="13889989"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465" name="【公民館】&#10;有形固定資産減価償却率最小値テキスト"/>
        <xdr:cNvSpPr txBox="1"/>
      </xdr:nvSpPr>
      <xdr:spPr>
        <a:xfrm>
          <a:off x="13928725"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466" name="直線コネクタ 465"/>
        <xdr:cNvCxnSpPr/>
      </xdr:nvCxnSpPr>
      <xdr:spPr>
        <a:xfrm>
          <a:off x="13801725" y="186522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467" name="【公民館】&#10;有形固定資産減価償却率最大値テキスト"/>
        <xdr:cNvSpPr txBox="1"/>
      </xdr:nvSpPr>
      <xdr:spPr>
        <a:xfrm>
          <a:off x="13928725"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468" name="直線コネクタ 467"/>
        <xdr:cNvCxnSpPr/>
      </xdr:nvCxnSpPr>
      <xdr:spPr>
        <a:xfrm>
          <a:off x="13801725" y="17312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469" name="【公民館】&#10;有形固定資産減価償却率平均値テキスト"/>
        <xdr:cNvSpPr txBox="1"/>
      </xdr:nvSpPr>
      <xdr:spPr>
        <a:xfrm>
          <a:off x="13928725"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470" name="フローチャート: 判断 469"/>
        <xdr:cNvSpPr/>
      </xdr:nvSpPr>
      <xdr:spPr>
        <a:xfrm>
          <a:off x="13839825" y="178584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471" name="フローチャート: 判断 470"/>
        <xdr:cNvSpPr/>
      </xdr:nvSpPr>
      <xdr:spPr>
        <a:xfrm>
          <a:off x="13115925"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472" name="フローチャート: 判断 471"/>
        <xdr:cNvSpPr/>
      </xdr:nvSpPr>
      <xdr:spPr>
        <a:xfrm>
          <a:off x="123698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3" name="テキスト ボックス 472"/>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4" name="テキスト ボックス 473"/>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5" name="テキスト ボックス 474"/>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6" name="テキスト ボックス 475"/>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7" name="テキスト ボックス 476"/>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157987</xdr:rowOff>
    </xdr:from>
    <xdr:to>
      <xdr:col>81</xdr:col>
      <xdr:colOff>101600</xdr:colOff>
      <xdr:row>103</xdr:row>
      <xdr:rowOff>88137</xdr:rowOff>
    </xdr:to>
    <xdr:sp macro="" textlink="">
      <xdr:nvSpPr>
        <xdr:cNvPr id="478" name="楕円 477"/>
        <xdr:cNvSpPr/>
      </xdr:nvSpPr>
      <xdr:spPr>
        <a:xfrm>
          <a:off x="13115925"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32258</xdr:rowOff>
    </xdr:from>
    <xdr:to>
      <xdr:col>76</xdr:col>
      <xdr:colOff>165100</xdr:colOff>
      <xdr:row>103</xdr:row>
      <xdr:rowOff>133858</xdr:rowOff>
    </xdr:to>
    <xdr:sp macro="" textlink="">
      <xdr:nvSpPr>
        <xdr:cNvPr id="479" name="楕円 478"/>
        <xdr:cNvSpPr/>
      </xdr:nvSpPr>
      <xdr:spPr>
        <a:xfrm>
          <a:off x="123698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37337</xdr:rowOff>
    </xdr:from>
    <xdr:to>
      <xdr:col>81</xdr:col>
      <xdr:colOff>50800</xdr:colOff>
      <xdr:row>103</xdr:row>
      <xdr:rowOff>83058</xdr:rowOff>
    </xdr:to>
    <xdr:cxnSp macro="">
      <xdr:nvCxnSpPr>
        <xdr:cNvPr id="480" name="直線コネクタ 479"/>
        <xdr:cNvCxnSpPr/>
      </xdr:nvCxnSpPr>
      <xdr:spPr>
        <a:xfrm flipV="1">
          <a:off x="12420600" y="17696687"/>
          <a:ext cx="74612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481" name="n_1aveValue【公民館】&#10;有形固定資産減価償却率"/>
        <xdr:cNvSpPr txBox="1"/>
      </xdr:nvSpPr>
      <xdr:spPr>
        <a:xfrm>
          <a:off x="12980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482" name="n_2aveValue【公民館】&#10;有形固定資産減価償却率"/>
        <xdr:cNvSpPr txBox="1"/>
      </xdr:nvSpPr>
      <xdr:spPr>
        <a:xfrm>
          <a:off x="12246619"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104664</xdr:rowOff>
    </xdr:from>
    <xdr:ext cx="405111" cy="259045"/>
    <xdr:sp macro="" textlink="">
      <xdr:nvSpPr>
        <xdr:cNvPr id="483" name="n_1mainValue【公民館】&#10;有形固定資産減価償却率"/>
        <xdr:cNvSpPr txBox="1"/>
      </xdr:nvSpPr>
      <xdr:spPr>
        <a:xfrm>
          <a:off x="12980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150385</xdr:rowOff>
    </xdr:from>
    <xdr:ext cx="405111" cy="259045"/>
    <xdr:sp macro="" textlink="">
      <xdr:nvSpPr>
        <xdr:cNvPr id="484" name="n_2mainValue【公民館】&#10;有形固定資産減価償却率"/>
        <xdr:cNvSpPr txBox="1"/>
      </xdr:nvSpPr>
      <xdr:spPr>
        <a:xfrm>
          <a:off x="12246619"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5" name="直線コネクタ 494"/>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6" name="テキスト ボックス 495"/>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7" name="直線コネクタ 496"/>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8" name="テキスト ボックス 497"/>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9" name="直線コネクタ 498"/>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0" name="テキスト ボックス 499"/>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1" name="直線コネクタ 500"/>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2" name="テキスト ボックス 501"/>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3" name="直線コネクタ 502"/>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4" name="テキスト ボックス 503"/>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5" name="直線コネクタ 50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6" name="テキスト ボックス 50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7"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08" name="直線コネクタ 507"/>
        <xdr:cNvCxnSpPr/>
      </xdr:nvCxnSpPr>
      <xdr:spPr>
        <a:xfrm flipV="1">
          <a:off x="188461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09" name="【公民館】&#10;一人当たり面積最小値テキスト"/>
        <xdr:cNvSpPr txBox="1"/>
      </xdr:nvSpPr>
      <xdr:spPr>
        <a:xfrm>
          <a:off x="188849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10" name="直線コネクタ 509"/>
        <xdr:cNvCxnSpPr/>
      </xdr:nvCxnSpPr>
      <xdr:spPr>
        <a:xfrm>
          <a:off x="18786475" y="186289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11" name="【公民館】&#10;一人当たり面積最大値テキスト"/>
        <xdr:cNvSpPr txBox="1"/>
      </xdr:nvSpPr>
      <xdr:spPr>
        <a:xfrm>
          <a:off x="188849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512" name="直線コネクタ 511"/>
        <xdr:cNvCxnSpPr/>
      </xdr:nvCxnSpPr>
      <xdr:spPr>
        <a:xfrm>
          <a:off x="18786475" y="170935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513" name="【公民館】&#10;一人当たり面積平均値テキスト"/>
        <xdr:cNvSpPr txBox="1"/>
      </xdr:nvSpPr>
      <xdr:spPr>
        <a:xfrm>
          <a:off x="188849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14" name="フローチャート: 判断 513"/>
        <xdr:cNvSpPr/>
      </xdr:nvSpPr>
      <xdr:spPr>
        <a:xfrm>
          <a:off x="187960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15" name="フローチャート: 判断 514"/>
        <xdr:cNvSpPr/>
      </xdr:nvSpPr>
      <xdr:spPr>
        <a:xfrm>
          <a:off x="18100675" y="18227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516" name="フローチャート: 判断 515"/>
        <xdr:cNvSpPr/>
      </xdr:nvSpPr>
      <xdr:spPr>
        <a:xfrm>
          <a:off x="17325975"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7" name="テキスト ボックス 51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522" name="楕円 521"/>
        <xdr:cNvSpPr/>
      </xdr:nvSpPr>
      <xdr:spPr>
        <a:xfrm>
          <a:off x="18100675" y="183210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523" name="楕円 522"/>
        <xdr:cNvSpPr/>
      </xdr:nvSpPr>
      <xdr:spPr>
        <a:xfrm>
          <a:off x="17325975"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26670</xdr:rowOff>
    </xdr:to>
    <xdr:cxnSp macro="">
      <xdr:nvCxnSpPr>
        <xdr:cNvPr id="524" name="直線コネクタ 523"/>
        <xdr:cNvCxnSpPr/>
      </xdr:nvCxnSpPr>
      <xdr:spPr>
        <a:xfrm>
          <a:off x="17376775" y="18368011"/>
          <a:ext cx="7556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525" name="n_1aveValue【公民館】&#10;一人当たり面積"/>
        <xdr:cNvSpPr txBox="1"/>
      </xdr:nvSpPr>
      <xdr:spPr>
        <a:xfrm>
          <a:off x="1793247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526" name="n_2aveValue【公民館】&#10;一人当たり面積"/>
        <xdr:cNvSpPr txBox="1"/>
      </xdr:nvSpPr>
      <xdr:spPr>
        <a:xfrm>
          <a:off x="1717047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527" name="n_1mainValue【公民館】&#10;一人当たり面積"/>
        <xdr:cNvSpPr txBox="1"/>
      </xdr:nvSpPr>
      <xdr:spPr>
        <a:xfrm>
          <a:off x="1793247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528" name="n_2mainValue【公民館】&#10;一人当たり面積"/>
        <xdr:cNvSpPr txBox="1"/>
      </xdr:nvSpPr>
      <xdr:spPr>
        <a:xfrm>
          <a:off x="1717047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保健センター・保健所」、「福祉施設」であり、特に低くなっている施設は、「庁舎」である。</a:t>
          </a:r>
        </a:p>
        <a:p>
          <a:r>
            <a:rPr kumimoji="1" lang="ja-JP" altLang="en-US" sz="1200">
              <a:latin typeface="ＭＳ Ｐゴシック" panose="020B0600070205080204" pitchFamily="50" charset="-128"/>
              <a:ea typeface="ＭＳ Ｐゴシック" panose="020B0600070205080204" pitchFamily="50" charset="-128"/>
            </a:rPr>
            <a:t>町内にある保育所３園と保健センター、老人福祉センターがすべて築４０年前後であり、施設の老朽化対策や長寿命化対策が必要となってきている。</a:t>
          </a:r>
        </a:p>
        <a:p>
          <a:r>
            <a:rPr kumimoji="1" lang="ja-JP" altLang="en-US" sz="1200">
              <a:latin typeface="ＭＳ Ｐゴシック" panose="020B0600070205080204" pitchFamily="50" charset="-128"/>
              <a:ea typeface="ＭＳ Ｐゴシック" panose="020B0600070205080204" pitchFamily="50" charset="-128"/>
            </a:rPr>
            <a:t>役場庁舎については平成７年に建替えしており、消防団の詰所についても平成１７年と平成２７年に順次建替えしているため、有形固定資産減価償却率が低くなっている。</a:t>
          </a:r>
        </a:p>
        <a:p>
          <a:r>
            <a:rPr kumimoji="1" lang="ja-JP" altLang="en-US" sz="1200">
              <a:latin typeface="ＭＳ Ｐゴシック" panose="020B0600070205080204" pitchFamily="50" charset="-128"/>
              <a:ea typeface="ＭＳ Ｐゴシック" panose="020B0600070205080204" pitchFamily="50" charset="-128"/>
            </a:rPr>
            <a:t>町立小学校においては、平成２９年度にかけて、学校プールの学校内への移転（集約化）を行ったことや、平成３０年度に策定を予定している長寿命化計画に基づき改修を行う予定であり、「学校施設」で有形固定資産減価償却率の減少が見込まれる。</a:t>
          </a:r>
        </a:p>
        <a:p>
          <a:r>
            <a:rPr kumimoji="1" lang="ja-JP" altLang="en-US" sz="1200">
              <a:latin typeface="ＭＳ Ｐゴシック" panose="020B0600070205080204" pitchFamily="50" charset="-128"/>
              <a:ea typeface="ＭＳ Ｐゴシック" panose="020B0600070205080204" pitchFamily="50" charset="-128"/>
            </a:rPr>
            <a:t>また、平成２９年度にかけて、総合管理計画の個別計画にあたる、中央公民館等の役場周辺の公共施設の整備検討計画を策定し、生涯学習施設、老人福祉センター、保健センター等の施設の整備方策について検討を行っているところであり、引き続き公共施設マネジメント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15,874
15,723
5.97
6,695,759
6,458,874
145,360
3,747,734
6,084,803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39490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39878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3889375" y="10789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39878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3889375" y="9443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39878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38989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203575" y="98418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79" name="n_1aveValue【体育館・プール】&#10;有形固定資産減価償却率"/>
        <xdr:cNvSpPr txBox="1"/>
      </xdr:nvSpPr>
      <xdr:spPr>
        <a:xfrm>
          <a:off x="306769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428875"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28592</xdr:rowOff>
    </xdr:from>
    <xdr:ext cx="405111" cy="259045"/>
    <xdr:sp macro="" textlink="">
      <xdr:nvSpPr>
        <xdr:cNvPr id="81" name="n_2aveValue【体育館・プール】&#10;有形固定資産減価償却率"/>
        <xdr:cNvSpPr txBox="1"/>
      </xdr:nvSpPr>
      <xdr:spPr>
        <a:xfrm>
          <a:off x="230569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139700</xdr:rowOff>
    </xdr:from>
    <xdr:to>
      <xdr:col>20</xdr:col>
      <xdr:colOff>38100</xdr:colOff>
      <xdr:row>57</xdr:row>
      <xdr:rowOff>69850</xdr:rowOff>
    </xdr:to>
    <xdr:sp macro="" textlink="">
      <xdr:nvSpPr>
        <xdr:cNvPr id="87" name="楕円 86"/>
        <xdr:cNvSpPr/>
      </xdr:nvSpPr>
      <xdr:spPr>
        <a:xfrm>
          <a:off x="3203575" y="9740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xdr:rowOff>
    </xdr:from>
    <xdr:to>
      <xdr:col>15</xdr:col>
      <xdr:colOff>101600</xdr:colOff>
      <xdr:row>57</xdr:row>
      <xdr:rowOff>111760</xdr:rowOff>
    </xdr:to>
    <xdr:sp macro="" textlink="">
      <xdr:nvSpPr>
        <xdr:cNvPr id="88" name="楕円 87"/>
        <xdr:cNvSpPr/>
      </xdr:nvSpPr>
      <xdr:spPr>
        <a:xfrm>
          <a:off x="2428875"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19050</xdr:rowOff>
    </xdr:from>
    <xdr:to>
      <xdr:col>19</xdr:col>
      <xdr:colOff>177800</xdr:colOff>
      <xdr:row>57</xdr:row>
      <xdr:rowOff>60960</xdr:rowOff>
    </xdr:to>
    <xdr:cxnSp macro="">
      <xdr:nvCxnSpPr>
        <xdr:cNvPr id="89" name="直線コネクタ 88"/>
        <xdr:cNvCxnSpPr/>
      </xdr:nvCxnSpPr>
      <xdr:spPr>
        <a:xfrm flipV="1">
          <a:off x="2479675" y="979170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86377</xdr:rowOff>
    </xdr:from>
    <xdr:ext cx="405111" cy="259045"/>
    <xdr:sp macro="" textlink="">
      <xdr:nvSpPr>
        <xdr:cNvPr id="90" name="n_1mainValue【体育館・プール】&#10;有形固定資産減価償却率"/>
        <xdr:cNvSpPr txBox="1"/>
      </xdr:nvSpPr>
      <xdr:spPr>
        <a:xfrm>
          <a:off x="306769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128287</xdr:rowOff>
    </xdr:from>
    <xdr:ext cx="405111" cy="259045"/>
    <xdr:sp macro="" textlink="">
      <xdr:nvSpPr>
        <xdr:cNvPr id="91" name="n_2mainValue【体育館・プール】&#10;有形固定資産減価償却率"/>
        <xdr:cNvSpPr txBox="1"/>
      </xdr:nvSpPr>
      <xdr:spPr>
        <a:xfrm>
          <a:off x="230569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7" name="直線コネクタ 116"/>
        <xdr:cNvCxnSpPr/>
      </xdr:nvCxnSpPr>
      <xdr:spPr>
        <a:xfrm flipV="1">
          <a:off x="8905240"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8" name="【体育館・プール】&#10;一人当たり面積最小値テキスト"/>
        <xdr:cNvSpPr txBox="1"/>
      </xdr:nvSpPr>
      <xdr:spPr>
        <a:xfrm>
          <a:off x="8943975"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9" name="直線コネクタ 118"/>
        <xdr:cNvCxnSpPr/>
      </xdr:nvCxnSpPr>
      <xdr:spPr>
        <a:xfrm>
          <a:off x="8845550" y="1100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0" name="【体育館・プール】&#10;一人当たり面積最大値テキスト"/>
        <xdr:cNvSpPr txBox="1"/>
      </xdr:nvSpPr>
      <xdr:spPr>
        <a:xfrm>
          <a:off x="8943975"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1" name="直線コネクタ 120"/>
        <xdr:cNvCxnSpPr/>
      </xdr:nvCxnSpPr>
      <xdr:spPr>
        <a:xfrm>
          <a:off x="8845550" y="94346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2" name="【体育館・プール】&#10;一人当たり面積平均値テキスト"/>
        <xdr:cNvSpPr txBox="1"/>
      </xdr:nvSpPr>
      <xdr:spPr>
        <a:xfrm>
          <a:off x="8943975"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3" name="フローチャート: 判断 122"/>
        <xdr:cNvSpPr/>
      </xdr:nvSpPr>
      <xdr:spPr>
        <a:xfrm>
          <a:off x="8883650" y="104811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4" name="フローチャート: 判断 123"/>
        <xdr:cNvSpPr/>
      </xdr:nvSpPr>
      <xdr:spPr>
        <a:xfrm>
          <a:off x="815975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5" name="n_1aveValue【体育館・プール】&#10;一人当たり面積"/>
        <xdr:cNvSpPr txBox="1"/>
      </xdr:nvSpPr>
      <xdr:spPr>
        <a:xfrm>
          <a:off x="7991552"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6" name="フローチャート: 判断 125"/>
        <xdr:cNvSpPr/>
      </xdr:nvSpPr>
      <xdr:spPr>
        <a:xfrm>
          <a:off x="7413625" y="105252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7" name="n_2aveValue【体育館・プール】&#10;一人当たり面積"/>
        <xdr:cNvSpPr txBox="1"/>
      </xdr:nvSpPr>
      <xdr:spPr>
        <a:xfrm>
          <a:off x="72581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133713</xdr:rowOff>
    </xdr:from>
    <xdr:to>
      <xdr:col>50</xdr:col>
      <xdr:colOff>165100</xdr:colOff>
      <xdr:row>62</xdr:row>
      <xdr:rowOff>63863</xdr:rowOff>
    </xdr:to>
    <xdr:sp macro="" textlink="">
      <xdr:nvSpPr>
        <xdr:cNvPr id="133" name="楕円 132"/>
        <xdr:cNvSpPr/>
      </xdr:nvSpPr>
      <xdr:spPr>
        <a:xfrm>
          <a:off x="815975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128815</xdr:rowOff>
    </xdr:from>
    <xdr:to>
      <xdr:col>46</xdr:col>
      <xdr:colOff>38100</xdr:colOff>
      <xdr:row>62</xdr:row>
      <xdr:rowOff>58965</xdr:rowOff>
    </xdr:to>
    <xdr:sp macro="" textlink="">
      <xdr:nvSpPr>
        <xdr:cNvPr id="134" name="楕円 133"/>
        <xdr:cNvSpPr/>
      </xdr:nvSpPr>
      <xdr:spPr>
        <a:xfrm>
          <a:off x="7413625" y="105872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8165</xdr:rowOff>
    </xdr:from>
    <xdr:to>
      <xdr:col>50</xdr:col>
      <xdr:colOff>114300</xdr:colOff>
      <xdr:row>62</xdr:row>
      <xdr:rowOff>13063</xdr:rowOff>
    </xdr:to>
    <xdr:cxnSp macro="">
      <xdr:nvCxnSpPr>
        <xdr:cNvPr id="135" name="直線コネクタ 134"/>
        <xdr:cNvCxnSpPr/>
      </xdr:nvCxnSpPr>
      <xdr:spPr>
        <a:xfrm>
          <a:off x="7445375" y="10638065"/>
          <a:ext cx="7651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54990</xdr:rowOff>
    </xdr:from>
    <xdr:ext cx="469744" cy="259045"/>
    <xdr:sp macro="" textlink="">
      <xdr:nvSpPr>
        <xdr:cNvPr id="136" name="n_1mainValue【体育館・プール】&#10;一人当たり面積"/>
        <xdr:cNvSpPr txBox="1"/>
      </xdr:nvSpPr>
      <xdr:spPr>
        <a:xfrm>
          <a:off x="7991552"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50092</xdr:rowOff>
    </xdr:from>
    <xdr:ext cx="469744" cy="259045"/>
    <xdr:sp macro="" textlink="">
      <xdr:nvSpPr>
        <xdr:cNvPr id="137" name="n_2mainValue【体育館・プール】&#10;一人当たり面積"/>
        <xdr:cNvSpPr txBox="1"/>
      </xdr:nvSpPr>
      <xdr:spPr>
        <a:xfrm>
          <a:off x="7258127"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8" name="直線コネクタ 147"/>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9" name="テキスト ボックス 148"/>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0" name="直線コネクタ 149"/>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1" name="テキスト ボックス 150"/>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2" name="直線コネクタ 151"/>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3" name="テキスト ボックス 152"/>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4" name="直線コネクタ 153"/>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5" name="テキスト ボックス 154"/>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6" name="直線コネクタ 155"/>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7" name="テキスト ボックス 156"/>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8" name="直線コネクタ 157"/>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9" name="テキスト ボックス 158"/>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3" name="直線コネクタ 162"/>
        <xdr:cNvCxnSpPr/>
      </xdr:nvCxnSpPr>
      <xdr:spPr>
        <a:xfrm flipV="1">
          <a:off x="39490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64" name="【福祉施設】&#10;有形固定資産減価償却率最小値テキスト"/>
        <xdr:cNvSpPr txBox="1"/>
      </xdr:nvSpPr>
      <xdr:spPr>
        <a:xfrm>
          <a:off x="39878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65" name="直線コネクタ 164"/>
        <xdr:cNvCxnSpPr/>
      </xdr:nvCxnSpPr>
      <xdr:spPr>
        <a:xfrm>
          <a:off x="3889375" y="147321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6" name="【福祉施設】&#10;有形固定資産減価償却率最大値テキスト"/>
        <xdr:cNvSpPr txBox="1"/>
      </xdr:nvSpPr>
      <xdr:spPr>
        <a:xfrm>
          <a:off x="39878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7" name="直線コネクタ 166"/>
        <xdr:cNvCxnSpPr/>
      </xdr:nvCxnSpPr>
      <xdr:spPr>
        <a:xfrm>
          <a:off x="388937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68" name="【福祉施設】&#10;有形固定資産減価償却率平均値テキスト"/>
        <xdr:cNvSpPr txBox="1"/>
      </xdr:nvSpPr>
      <xdr:spPr>
        <a:xfrm>
          <a:off x="39878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69" name="フローチャート: 判断 168"/>
        <xdr:cNvSpPr/>
      </xdr:nvSpPr>
      <xdr:spPr>
        <a:xfrm>
          <a:off x="38989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0" name="フローチャート: 判断 169"/>
        <xdr:cNvSpPr/>
      </xdr:nvSpPr>
      <xdr:spPr>
        <a:xfrm>
          <a:off x="3203575" y="140510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71" name="n_1aveValue【福祉施設】&#10;有形固定資産減価償却率"/>
        <xdr:cNvSpPr txBox="1"/>
      </xdr:nvSpPr>
      <xdr:spPr>
        <a:xfrm>
          <a:off x="306769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72" name="フローチャート: 判断 171"/>
        <xdr:cNvSpPr/>
      </xdr:nvSpPr>
      <xdr:spPr>
        <a:xfrm>
          <a:off x="2428875"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173" name="n_2aveValue【福祉施設】&#10;有形固定資産減価償却率"/>
        <xdr:cNvSpPr txBox="1"/>
      </xdr:nvSpPr>
      <xdr:spPr>
        <a:xfrm>
          <a:off x="230569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179" name="楕円 178"/>
        <xdr:cNvSpPr/>
      </xdr:nvSpPr>
      <xdr:spPr>
        <a:xfrm>
          <a:off x="3203575" y="13463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122827</xdr:rowOff>
    </xdr:from>
    <xdr:to>
      <xdr:col>15</xdr:col>
      <xdr:colOff>101600</xdr:colOff>
      <xdr:row>79</xdr:row>
      <xdr:rowOff>52977</xdr:rowOff>
    </xdr:to>
    <xdr:sp macro="" textlink="">
      <xdr:nvSpPr>
        <xdr:cNvPr id="180" name="楕円 179"/>
        <xdr:cNvSpPr/>
      </xdr:nvSpPr>
      <xdr:spPr>
        <a:xfrm>
          <a:off x="2428875"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140970</xdr:rowOff>
    </xdr:from>
    <xdr:to>
      <xdr:col>19</xdr:col>
      <xdr:colOff>177800</xdr:colOff>
      <xdr:row>79</xdr:row>
      <xdr:rowOff>2177</xdr:rowOff>
    </xdr:to>
    <xdr:cxnSp macro="">
      <xdr:nvCxnSpPr>
        <xdr:cNvPr id="181" name="直線コネクタ 180"/>
        <xdr:cNvCxnSpPr/>
      </xdr:nvCxnSpPr>
      <xdr:spPr>
        <a:xfrm flipV="1">
          <a:off x="2479675" y="13514070"/>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36847</xdr:rowOff>
    </xdr:from>
    <xdr:ext cx="405111" cy="259045"/>
    <xdr:sp macro="" textlink="">
      <xdr:nvSpPr>
        <xdr:cNvPr id="182" name="n_1mainValue【福祉施設】&#10;有形固定資産減価償却率"/>
        <xdr:cNvSpPr txBox="1"/>
      </xdr:nvSpPr>
      <xdr:spPr>
        <a:xfrm>
          <a:off x="306769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69504</xdr:rowOff>
    </xdr:from>
    <xdr:ext cx="405111" cy="259045"/>
    <xdr:sp macro="" textlink="">
      <xdr:nvSpPr>
        <xdr:cNvPr id="183" name="n_2mainValue【福祉施設】&#10;有形固定資産減価償却率"/>
        <xdr:cNvSpPr txBox="1"/>
      </xdr:nvSpPr>
      <xdr:spPr>
        <a:xfrm>
          <a:off x="230569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4" name="直線コネクタ 193"/>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5" name="テキスト ボックス 194"/>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6" name="直線コネクタ 195"/>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7" name="テキスト ボックス 196"/>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8" name="直線コネクタ 197"/>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9" name="テキスト ボックス 198"/>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0" name="直線コネクタ 199"/>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1" name="テキスト ボックス 200"/>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05" name="直線コネクタ 204"/>
        <xdr:cNvCxnSpPr/>
      </xdr:nvCxnSpPr>
      <xdr:spPr>
        <a:xfrm flipV="1">
          <a:off x="8905240"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06" name="【福祉施設】&#10;一人当たり面積最小値テキスト"/>
        <xdr:cNvSpPr txBox="1"/>
      </xdr:nvSpPr>
      <xdr:spPr>
        <a:xfrm>
          <a:off x="8943975"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07" name="直線コネクタ 206"/>
        <xdr:cNvCxnSpPr/>
      </xdr:nvCxnSpPr>
      <xdr:spPr>
        <a:xfrm>
          <a:off x="8845550" y="147485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08" name="【福祉施設】&#10;一人当たり面積最大値テキスト"/>
        <xdr:cNvSpPr txBox="1"/>
      </xdr:nvSpPr>
      <xdr:spPr>
        <a:xfrm>
          <a:off x="8943975"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09" name="直線コネクタ 208"/>
        <xdr:cNvCxnSpPr/>
      </xdr:nvCxnSpPr>
      <xdr:spPr>
        <a:xfrm>
          <a:off x="8845550" y="135506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10" name="【福祉施設】&#10;一人当たり面積平均値テキスト"/>
        <xdr:cNvSpPr txBox="1"/>
      </xdr:nvSpPr>
      <xdr:spPr>
        <a:xfrm>
          <a:off x="8943975"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11" name="フローチャート: 判断 210"/>
        <xdr:cNvSpPr/>
      </xdr:nvSpPr>
      <xdr:spPr>
        <a:xfrm>
          <a:off x="8883650" y="143982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12" name="フローチャート: 判断 211"/>
        <xdr:cNvSpPr/>
      </xdr:nvSpPr>
      <xdr:spPr>
        <a:xfrm>
          <a:off x="815975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13" name="n_1aveValue【福祉施設】&#10;一人当たり面積"/>
        <xdr:cNvSpPr txBox="1"/>
      </xdr:nvSpPr>
      <xdr:spPr>
        <a:xfrm>
          <a:off x="7991552"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14" name="フローチャート: 判断 213"/>
        <xdr:cNvSpPr/>
      </xdr:nvSpPr>
      <xdr:spPr>
        <a:xfrm>
          <a:off x="7413625" y="144371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15" name="n_2aveValue【福祉施設】&#10;一人当たり面積"/>
        <xdr:cNvSpPr txBox="1"/>
      </xdr:nvSpPr>
      <xdr:spPr>
        <a:xfrm>
          <a:off x="72581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221" name="楕円 220"/>
        <xdr:cNvSpPr/>
      </xdr:nvSpPr>
      <xdr:spPr>
        <a:xfrm>
          <a:off x="815975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19304</xdr:rowOff>
    </xdr:from>
    <xdr:to>
      <xdr:col>46</xdr:col>
      <xdr:colOff>38100</xdr:colOff>
      <xdr:row>85</xdr:row>
      <xdr:rowOff>120904</xdr:rowOff>
    </xdr:to>
    <xdr:sp macro="" textlink="">
      <xdr:nvSpPr>
        <xdr:cNvPr id="222" name="楕円 221"/>
        <xdr:cNvSpPr/>
      </xdr:nvSpPr>
      <xdr:spPr>
        <a:xfrm>
          <a:off x="7413625" y="145925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70104</xdr:rowOff>
    </xdr:to>
    <xdr:cxnSp macro="">
      <xdr:nvCxnSpPr>
        <xdr:cNvPr id="223" name="直線コネクタ 222"/>
        <xdr:cNvCxnSpPr/>
      </xdr:nvCxnSpPr>
      <xdr:spPr>
        <a:xfrm>
          <a:off x="7445375" y="1464335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112031</xdr:rowOff>
    </xdr:from>
    <xdr:ext cx="469744" cy="259045"/>
    <xdr:sp macro="" textlink="">
      <xdr:nvSpPr>
        <xdr:cNvPr id="224" name="n_1mainValue【福祉施設】&#10;一人当たり面積"/>
        <xdr:cNvSpPr txBox="1"/>
      </xdr:nvSpPr>
      <xdr:spPr>
        <a:xfrm>
          <a:off x="7991552"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225" name="n_2mainValue【福祉施設】&#10;一人当たり面積"/>
        <xdr:cNvSpPr txBox="1"/>
      </xdr:nvSpPr>
      <xdr:spPr>
        <a:xfrm>
          <a:off x="72581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52" name="直線コネクタ 251"/>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53" name="テキスト ボックス 252"/>
        <xdr:cNvSpPr txBox="1"/>
      </xdr:nvSpPr>
      <xdr:spPr>
        <a:xfrm>
          <a:off x="10306836"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4" name="直線コネクタ 253"/>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5" name="テキスト ボックス 254"/>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6" name="直線コネクタ 255"/>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7" name="テキスト ボックス 256"/>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8" name="直線コネクタ 257"/>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9" name="テキスト ボックス 258"/>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0" name="直線コネクタ 259"/>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61" name="テキスト ボックス 260"/>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65" name="直線コネクタ 264"/>
        <xdr:cNvCxnSpPr/>
      </xdr:nvCxnSpPr>
      <xdr:spPr>
        <a:xfrm flipV="1">
          <a:off x="13889989"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66" name="【一般廃棄物処理施設】&#10;有形固定資産減価償却率最小値テキスト"/>
        <xdr:cNvSpPr txBox="1"/>
      </xdr:nvSpPr>
      <xdr:spPr>
        <a:xfrm>
          <a:off x="13928725"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67" name="直線コネクタ 266"/>
        <xdr:cNvCxnSpPr/>
      </xdr:nvCxnSpPr>
      <xdr:spPr>
        <a:xfrm>
          <a:off x="13801725" y="70923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68" name="【一般廃棄物処理施設】&#10;有形固定資産減価償却率最大値テキスト"/>
        <xdr:cNvSpPr txBox="1"/>
      </xdr:nvSpPr>
      <xdr:spPr>
        <a:xfrm>
          <a:off x="13928725"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69" name="直線コネクタ 268"/>
        <xdr:cNvCxnSpPr/>
      </xdr:nvCxnSpPr>
      <xdr:spPr>
        <a:xfrm>
          <a:off x="13801725" y="567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270" name="【一般廃棄物処理施設】&#10;有形固定資産減価償却率平均値テキスト"/>
        <xdr:cNvSpPr txBox="1"/>
      </xdr:nvSpPr>
      <xdr:spPr>
        <a:xfrm>
          <a:off x="13928725"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71" name="フローチャート: 判断 270"/>
        <xdr:cNvSpPr/>
      </xdr:nvSpPr>
      <xdr:spPr>
        <a:xfrm>
          <a:off x="13839825" y="6149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72" name="フローチャート: 判断 271"/>
        <xdr:cNvSpPr/>
      </xdr:nvSpPr>
      <xdr:spPr>
        <a:xfrm>
          <a:off x="13115925"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273" name="n_1aveValue【一般廃棄物処理施設】&#10;有形固定資産減価償却率"/>
        <xdr:cNvSpPr txBox="1"/>
      </xdr:nvSpPr>
      <xdr:spPr>
        <a:xfrm>
          <a:off x="12980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274" name="フローチャート: 判断 273"/>
        <xdr:cNvSpPr/>
      </xdr:nvSpPr>
      <xdr:spPr>
        <a:xfrm>
          <a:off x="123698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275" name="n_2aveValue【一般廃棄物処理施設】&#10;有形固定資産減価償却率"/>
        <xdr:cNvSpPr txBox="1"/>
      </xdr:nvSpPr>
      <xdr:spPr>
        <a:xfrm>
          <a:off x="12246619"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6" name="テキスト ボックス 27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281" name="楕円 280"/>
        <xdr:cNvSpPr/>
      </xdr:nvSpPr>
      <xdr:spPr>
        <a:xfrm>
          <a:off x="13115925"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97807</xdr:rowOff>
    </xdr:from>
    <xdr:ext cx="405111" cy="259045"/>
    <xdr:sp macro="" textlink="">
      <xdr:nvSpPr>
        <xdr:cNvPr id="282" name="n_1mainValue【一般廃棄物処理施設】&#10;有形固定資産減価償却率"/>
        <xdr:cNvSpPr txBox="1"/>
      </xdr:nvSpPr>
      <xdr:spPr>
        <a:xfrm>
          <a:off x="12980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1" name="テキスト ボックス 29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2" name="直線コネクタ 29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3" name="直線コネクタ 292"/>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4" name="テキスト ボックス 293"/>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5" name="直線コネクタ 294"/>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6" name="テキスト ボックス 295"/>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7" name="直線コネクタ 296"/>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8" name="テキスト ボックス 297"/>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9" name="直線コネクタ 298"/>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0" name="テキスト ボックス 299"/>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1" name="直線コネクタ 300"/>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2" name="テキスト ボックス 301"/>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3" name="直線コネクタ 30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4" name="テキスト ボックス 303"/>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5"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06" name="直線コネクタ 305"/>
        <xdr:cNvCxnSpPr/>
      </xdr:nvCxnSpPr>
      <xdr:spPr>
        <a:xfrm flipV="1">
          <a:off x="188461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07" name="【一般廃棄物処理施設】&#10;一人当たり有形固定資産（償却資産）額最小値テキスト"/>
        <xdr:cNvSpPr txBox="1"/>
      </xdr:nvSpPr>
      <xdr:spPr>
        <a:xfrm>
          <a:off x="188849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08" name="直線コネクタ 307"/>
        <xdr:cNvCxnSpPr/>
      </xdr:nvCxnSpPr>
      <xdr:spPr>
        <a:xfrm>
          <a:off x="18786475" y="71844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09" name="【一般廃棄物処理施設】&#10;一人当たり有形固定資産（償却資産）額最大値テキスト"/>
        <xdr:cNvSpPr txBox="1"/>
      </xdr:nvSpPr>
      <xdr:spPr>
        <a:xfrm>
          <a:off x="188849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10" name="直線コネクタ 309"/>
        <xdr:cNvCxnSpPr/>
      </xdr:nvCxnSpPr>
      <xdr:spPr>
        <a:xfrm>
          <a:off x="18786475" y="5789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11" name="【一般廃棄物処理施設】&#10;一人当たり有形固定資産（償却資産）額平均値テキスト"/>
        <xdr:cNvSpPr txBox="1"/>
      </xdr:nvSpPr>
      <xdr:spPr>
        <a:xfrm>
          <a:off x="188849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12" name="フローチャート: 判断 311"/>
        <xdr:cNvSpPr/>
      </xdr:nvSpPr>
      <xdr:spPr>
        <a:xfrm>
          <a:off x="187960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13" name="フローチャート: 判断 312"/>
        <xdr:cNvSpPr/>
      </xdr:nvSpPr>
      <xdr:spPr>
        <a:xfrm>
          <a:off x="18100675" y="668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14" name="n_1aveValue【一般廃棄物処理施設】&#10;一人当たり有形固定資産（償却資産）額"/>
        <xdr:cNvSpPr txBox="1"/>
      </xdr:nvSpPr>
      <xdr:spPr>
        <a:xfrm>
          <a:off x="1786784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15" name="フローチャート: 判断 314"/>
        <xdr:cNvSpPr/>
      </xdr:nvSpPr>
      <xdr:spPr>
        <a:xfrm>
          <a:off x="17325975"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316" name="n_2aveValue【一般廃棄物処理施設】&#10;一人当たり有形固定資産（償却資産）額"/>
        <xdr:cNvSpPr txBox="1"/>
      </xdr:nvSpPr>
      <xdr:spPr>
        <a:xfrm>
          <a:off x="17134420"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7" name="テキスト ボックス 31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8" name="テキスト ボックス 31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9" name="テキスト ボックス 31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0" name="テキスト ボックス 31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1" name="テキスト ボックス 32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114825</xdr:rowOff>
    </xdr:from>
    <xdr:to>
      <xdr:col>112</xdr:col>
      <xdr:colOff>38100</xdr:colOff>
      <xdr:row>41</xdr:row>
      <xdr:rowOff>44975</xdr:rowOff>
    </xdr:to>
    <xdr:sp macro="" textlink="">
      <xdr:nvSpPr>
        <xdr:cNvPr id="322" name="楕円 321"/>
        <xdr:cNvSpPr/>
      </xdr:nvSpPr>
      <xdr:spPr>
        <a:xfrm>
          <a:off x="18100675" y="69728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36102</xdr:rowOff>
    </xdr:from>
    <xdr:ext cx="534377" cy="259045"/>
    <xdr:sp macro="" textlink="">
      <xdr:nvSpPr>
        <xdr:cNvPr id="323" name="n_1mainValue【一般廃棄物処理施設】&#10;一人当たり有形固定資産（償却資産）額"/>
        <xdr:cNvSpPr txBox="1"/>
      </xdr:nvSpPr>
      <xdr:spPr>
        <a:xfrm>
          <a:off x="17900161" y="70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4" name="正方形/長方形 32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5" name="正方形/長方形 32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6" name="正方形/長方形 32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7" name="正方形/長方形 32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8" name="正方形/長方形 32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9" name="正方形/長方形 32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0" name="正方形/長方形 32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正方形/長方形 33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2" name="テキスト ボックス 33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3" name="直線コネクタ 33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4" name="テキスト ボックス 333"/>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35" name="直線コネクタ 334"/>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36" name="テキスト ボックス 335"/>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37" name="直線コネクタ 336"/>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38" name="テキスト ボックス 337"/>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39" name="直線コネクタ 338"/>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0" name="テキスト ボックス 339"/>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1" name="直線コネクタ 340"/>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2" name="テキスト ボックス 341"/>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3" name="直線コネクタ 34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4" name="テキスト ボックス 343"/>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5"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346" name="直線コネクタ 345"/>
        <xdr:cNvCxnSpPr/>
      </xdr:nvCxnSpPr>
      <xdr:spPr>
        <a:xfrm flipV="1">
          <a:off x="13889989"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347" name="【保健センター・保健所】&#10;有形固定資産減価償却率最小値テキスト"/>
        <xdr:cNvSpPr txBox="1"/>
      </xdr:nvSpPr>
      <xdr:spPr>
        <a:xfrm>
          <a:off x="13928725"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348" name="直線コネクタ 347"/>
        <xdr:cNvCxnSpPr/>
      </xdr:nvCxnSpPr>
      <xdr:spPr>
        <a:xfrm>
          <a:off x="13801725" y="108745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49" name="【保健センター・保健所】&#10;有形固定資産減価償却率最大値テキスト"/>
        <xdr:cNvSpPr txBox="1"/>
      </xdr:nvSpPr>
      <xdr:spPr>
        <a:xfrm>
          <a:off x="13928725"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50" name="直線コネクタ 349"/>
        <xdr:cNvCxnSpPr/>
      </xdr:nvCxnSpPr>
      <xdr:spPr>
        <a:xfrm>
          <a:off x="13801725" y="96217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351" name="【保健センター・保健所】&#10;有形固定資産減価償却率平均値テキスト"/>
        <xdr:cNvSpPr txBox="1"/>
      </xdr:nvSpPr>
      <xdr:spPr>
        <a:xfrm>
          <a:off x="13928725"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352" name="フローチャート: 判断 351"/>
        <xdr:cNvSpPr/>
      </xdr:nvSpPr>
      <xdr:spPr>
        <a:xfrm>
          <a:off x="13839825" y="102499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53" name="フローチャート: 判断 352"/>
        <xdr:cNvSpPr/>
      </xdr:nvSpPr>
      <xdr:spPr>
        <a:xfrm>
          <a:off x="13115925"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354" name="n_1aveValue【保健センター・保健所】&#10;有形固定資産減価償却率"/>
        <xdr:cNvSpPr txBox="1"/>
      </xdr:nvSpPr>
      <xdr:spPr>
        <a:xfrm>
          <a:off x="12980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355" name="フローチャート: 判断 354"/>
        <xdr:cNvSpPr/>
      </xdr:nvSpPr>
      <xdr:spPr>
        <a:xfrm>
          <a:off x="123698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356" name="n_2aveValue【保健センター・保健所】&#10;有形固定資産減価償却率"/>
        <xdr:cNvSpPr txBox="1"/>
      </xdr:nvSpPr>
      <xdr:spPr>
        <a:xfrm>
          <a:off x="12246619"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7" name="テキスト ボックス 35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8" name="テキスト ボックス 35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9" name="テキスト ボックス 35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0" name="テキスト ボックス 35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1" name="テキスト ボックス 36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362" name="楕円 361"/>
        <xdr:cNvSpPr/>
      </xdr:nvSpPr>
      <xdr:spPr>
        <a:xfrm>
          <a:off x="13115925"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17780</xdr:rowOff>
    </xdr:from>
    <xdr:to>
      <xdr:col>76</xdr:col>
      <xdr:colOff>165100</xdr:colOff>
      <xdr:row>58</xdr:row>
      <xdr:rowOff>119380</xdr:rowOff>
    </xdr:to>
    <xdr:sp macro="" textlink="">
      <xdr:nvSpPr>
        <xdr:cNvPr id="363" name="楕円 362"/>
        <xdr:cNvSpPr/>
      </xdr:nvSpPr>
      <xdr:spPr>
        <a:xfrm>
          <a:off x="123698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68580</xdr:rowOff>
    </xdr:to>
    <xdr:cxnSp macro="">
      <xdr:nvCxnSpPr>
        <xdr:cNvPr id="364" name="直線コネクタ 363"/>
        <xdr:cNvCxnSpPr/>
      </xdr:nvCxnSpPr>
      <xdr:spPr>
        <a:xfrm flipV="1">
          <a:off x="12420600" y="9966960"/>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90187</xdr:rowOff>
    </xdr:from>
    <xdr:ext cx="405111" cy="259045"/>
    <xdr:sp macro="" textlink="">
      <xdr:nvSpPr>
        <xdr:cNvPr id="365" name="n_1mainValue【保健センター・保健所】&#10;有形固定資産減価償却率"/>
        <xdr:cNvSpPr txBox="1"/>
      </xdr:nvSpPr>
      <xdr:spPr>
        <a:xfrm>
          <a:off x="12980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366" name="n_2mainValue【保健センター・保健所】&#10;有形固定資産減価償却率"/>
        <xdr:cNvSpPr txBox="1"/>
      </xdr:nvSpPr>
      <xdr:spPr>
        <a:xfrm>
          <a:off x="1224661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7" name="直線コネクタ 376"/>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8" name="テキスト ボックス 377"/>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9" name="直線コネクタ 378"/>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0" name="テキスト ボックス 379"/>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1" name="直線コネクタ 380"/>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2" name="テキスト ボックス 381"/>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3" name="直線コネクタ 382"/>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4" name="テキスト ボックス 383"/>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88" name="直線コネクタ 387"/>
        <xdr:cNvCxnSpPr/>
      </xdr:nvCxnSpPr>
      <xdr:spPr>
        <a:xfrm flipV="1">
          <a:off x="188461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89" name="【保健センター・保健所】&#10;一人当たり面積最小値テキスト"/>
        <xdr:cNvSpPr txBox="1"/>
      </xdr:nvSpPr>
      <xdr:spPr>
        <a:xfrm>
          <a:off x="188849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390" name="直線コネクタ 389"/>
        <xdr:cNvCxnSpPr/>
      </xdr:nvCxnSpPr>
      <xdr:spPr>
        <a:xfrm>
          <a:off x="18786475" y="108630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391" name="【保健センター・保健所】&#10;一人当たり面積最大値テキスト"/>
        <xdr:cNvSpPr txBox="1"/>
      </xdr:nvSpPr>
      <xdr:spPr>
        <a:xfrm>
          <a:off x="188849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392" name="直線コネクタ 391"/>
        <xdr:cNvCxnSpPr/>
      </xdr:nvCxnSpPr>
      <xdr:spPr>
        <a:xfrm>
          <a:off x="18786475" y="98800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393" name="【保健センター・保健所】&#10;一人当たり面積平均値テキスト"/>
        <xdr:cNvSpPr txBox="1"/>
      </xdr:nvSpPr>
      <xdr:spPr>
        <a:xfrm>
          <a:off x="188849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394" name="フローチャート: 判断 393"/>
        <xdr:cNvSpPr/>
      </xdr:nvSpPr>
      <xdr:spPr>
        <a:xfrm>
          <a:off x="187960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95" name="フローチャート: 判断 394"/>
        <xdr:cNvSpPr/>
      </xdr:nvSpPr>
      <xdr:spPr>
        <a:xfrm>
          <a:off x="18100675" y="105699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396" name="n_1aveValue【保健センター・保健所】&#10;一人当たり面積"/>
        <xdr:cNvSpPr txBox="1"/>
      </xdr:nvSpPr>
      <xdr:spPr>
        <a:xfrm>
          <a:off x="1793247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397" name="フローチャート: 判断 396"/>
        <xdr:cNvSpPr/>
      </xdr:nvSpPr>
      <xdr:spPr>
        <a:xfrm>
          <a:off x="17325975"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398" name="n_2aveValue【保健センター・保健所】&#10;一人当たり面積"/>
        <xdr:cNvSpPr txBox="1"/>
      </xdr:nvSpPr>
      <xdr:spPr>
        <a:xfrm>
          <a:off x="1717047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9" name="テキスト ボックス 39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404" name="楕円 403"/>
        <xdr:cNvSpPr/>
      </xdr:nvSpPr>
      <xdr:spPr>
        <a:xfrm>
          <a:off x="18100675" y="106796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49784</xdr:rowOff>
    </xdr:from>
    <xdr:to>
      <xdr:col>107</xdr:col>
      <xdr:colOff>101600</xdr:colOff>
      <xdr:row>62</xdr:row>
      <xdr:rowOff>151384</xdr:rowOff>
    </xdr:to>
    <xdr:sp macro="" textlink="">
      <xdr:nvSpPr>
        <xdr:cNvPr id="405" name="楕円 404"/>
        <xdr:cNvSpPr/>
      </xdr:nvSpPr>
      <xdr:spPr>
        <a:xfrm>
          <a:off x="17325975"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100584</xdr:rowOff>
    </xdr:to>
    <xdr:cxnSp macro="">
      <xdr:nvCxnSpPr>
        <xdr:cNvPr id="406" name="直線コネクタ 405"/>
        <xdr:cNvCxnSpPr/>
      </xdr:nvCxnSpPr>
      <xdr:spPr>
        <a:xfrm>
          <a:off x="17376775" y="1073048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142511</xdr:rowOff>
    </xdr:from>
    <xdr:ext cx="469744" cy="259045"/>
    <xdr:sp macro="" textlink="">
      <xdr:nvSpPr>
        <xdr:cNvPr id="407" name="n_1mainValue【保健センター・保健所】&#10;一人当たり面積"/>
        <xdr:cNvSpPr txBox="1"/>
      </xdr:nvSpPr>
      <xdr:spPr>
        <a:xfrm>
          <a:off x="1793247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408" name="n_2mainValue【保健センター・保健所】&#10;一人当たり面積"/>
        <xdr:cNvSpPr txBox="1"/>
      </xdr:nvSpPr>
      <xdr:spPr>
        <a:xfrm>
          <a:off x="1717047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0" name="正方形/長方形 40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1" name="正方形/長方形 41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2" name="正方形/長方形 41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3" name="正方形/長方形 41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4" name="正方形/長方形 41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5" name="正方形/長方形 41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6" name="正方形/長方形 41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7" name="テキスト ボックス 41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8" name="直線コネクタ 41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19" name="直線コネクタ 418"/>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20" name="テキスト ボックス 419"/>
        <xdr:cNvSpPr txBox="1"/>
      </xdr:nvSpPr>
      <xdr:spPr>
        <a:xfrm>
          <a:off x="10306836"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1" name="直線コネクタ 420"/>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2" name="テキスト ボックス 421"/>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3" name="直線コネクタ 422"/>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4" name="テキスト ボックス 423"/>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5" name="直線コネクタ 424"/>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6" name="テキスト ボックス 425"/>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7" name="直線コネクタ 426"/>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8" name="テキスト ボックス 427"/>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0" name="テキスト ボックス 429"/>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32" name="直線コネクタ 431"/>
        <xdr:cNvCxnSpPr/>
      </xdr:nvCxnSpPr>
      <xdr:spPr>
        <a:xfrm flipV="1">
          <a:off x="13889989"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33" name="【消防施設】&#10;有形固定資産減価償却率最小値テキスト"/>
        <xdr:cNvSpPr txBox="1"/>
      </xdr:nvSpPr>
      <xdr:spPr>
        <a:xfrm>
          <a:off x="13928725"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34" name="直線コネクタ 433"/>
        <xdr:cNvCxnSpPr/>
      </xdr:nvCxnSpPr>
      <xdr:spPr>
        <a:xfrm>
          <a:off x="13801725" y="14655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35" name="【消防施設】&#10;有形固定資産減価償却率最大値テキスト"/>
        <xdr:cNvSpPr txBox="1"/>
      </xdr:nvSpPr>
      <xdr:spPr>
        <a:xfrm>
          <a:off x="13928725"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36" name="直線コネクタ 435"/>
        <xdr:cNvCxnSpPr/>
      </xdr:nvCxnSpPr>
      <xdr:spPr>
        <a:xfrm>
          <a:off x="13801725" y="13228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37" name="【消防施設】&#10;有形固定資産減価償却率平均値テキスト"/>
        <xdr:cNvSpPr txBox="1"/>
      </xdr:nvSpPr>
      <xdr:spPr>
        <a:xfrm>
          <a:off x="13928725"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38" name="フローチャート: 判断 437"/>
        <xdr:cNvSpPr/>
      </xdr:nvSpPr>
      <xdr:spPr>
        <a:xfrm>
          <a:off x="13839825" y="13762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39" name="フローチャート: 判断 438"/>
        <xdr:cNvSpPr/>
      </xdr:nvSpPr>
      <xdr:spPr>
        <a:xfrm>
          <a:off x="13115925"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440" name="n_1aveValue【消防施設】&#10;有形固定資産減価償却率"/>
        <xdr:cNvSpPr txBox="1"/>
      </xdr:nvSpPr>
      <xdr:spPr>
        <a:xfrm>
          <a:off x="12980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441" name="フローチャート: 判断 440"/>
        <xdr:cNvSpPr/>
      </xdr:nvSpPr>
      <xdr:spPr>
        <a:xfrm>
          <a:off x="123698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442" name="n_2aveValue【消防施設】&#10;有形固定資産減価償却率"/>
        <xdr:cNvSpPr txBox="1"/>
      </xdr:nvSpPr>
      <xdr:spPr>
        <a:xfrm>
          <a:off x="12246619"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3" name="テキスト ボックス 44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13970</xdr:rowOff>
    </xdr:from>
    <xdr:to>
      <xdr:col>76</xdr:col>
      <xdr:colOff>165100</xdr:colOff>
      <xdr:row>82</xdr:row>
      <xdr:rowOff>115570</xdr:rowOff>
    </xdr:to>
    <xdr:sp macro="" textlink="">
      <xdr:nvSpPr>
        <xdr:cNvPr id="448" name="楕円 447"/>
        <xdr:cNvSpPr/>
      </xdr:nvSpPr>
      <xdr:spPr>
        <a:xfrm>
          <a:off x="123698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106697</xdr:rowOff>
    </xdr:from>
    <xdr:ext cx="405111" cy="259045"/>
    <xdr:sp macro="" textlink="">
      <xdr:nvSpPr>
        <xdr:cNvPr id="449" name="n_2mainValue【消防施設】&#10;有形固定資産減価償却率"/>
        <xdr:cNvSpPr txBox="1"/>
      </xdr:nvSpPr>
      <xdr:spPr>
        <a:xfrm>
          <a:off x="12246619"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8" name="テキスト ボックス 45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9" name="直線コネクタ 45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0" name="直線コネクタ 459"/>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1" name="テキスト ボックス 460"/>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2" name="直線コネクタ 461"/>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3" name="テキスト ボックス 462"/>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4" name="直線コネクタ 463"/>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5" name="テキスト ボックス 464"/>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6" name="直線コネクタ 465"/>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7" name="テキスト ボックス 466"/>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8" name="直線コネクタ 467"/>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9" name="テキスト ボックス 468"/>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0"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71" name="直線コネクタ 470"/>
        <xdr:cNvCxnSpPr/>
      </xdr:nvCxnSpPr>
      <xdr:spPr>
        <a:xfrm flipV="1">
          <a:off x="188461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72" name="【消防施設】&#10;一人当たり面積最小値テキスト"/>
        <xdr:cNvSpPr txBox="1"/>
      </xdr:nvSpPr>
      <xdr:spPr>
        <a:xfrm>
          <a:off x="188849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73" name="直線コネクタ 472"/>
        <xdr:cNvCxnSpPr/>
      </xdr:nvCxnSpPr>
      <xdr:spPr>
        <a:xfrm>
          <a:off x="18786475" y="1477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74" name="【消防施設】&#10;一人当たり面積最大値テキスト"/>
        <xdr:cNvSpPr txBox="1"/>
      </xdr:nvSpPr>
      <xdr:spPr>
        <a:xfrm>
          <a:off x="188849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75" name="直線コネクタ 474"/>
        <xdr:cNvCxnSpPr/>
      </xdr:nvCxnSpPr>
      <xdr:spPr>
        <a:xfrm>
          <a:off x="18786475" y="13626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76" name="【消防施設】&#10;一人当たり面積平均値テキスト"/>
        <xdr:cNvSpPr txBox="1"/>
      </xdr:nvSpPr>
      <xdr:spPr>
        <a:xfrm>
          <a:off x="188849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77" name="フローチャート: 判断 476"/>
        <xdr:cNvSpPr/>
      </xdr:nvSpPr>
      <xdr:spPr>
        <a:xfrm>
          <a:off x="187960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78" name="フローチャート: 判断 477"/>
        <xdr:cNvSpPr/>
      </xdr:nvSpPr>
      <xdr:spPr>
        <a:xfrm>
          <a:off x="18100675" y="14462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79" name="n_1aveValue【消防施設】&#10;一人当たり面積"/>
        <xdr:cNvSpPr txBox="1"/>
      </xdr:nvSpPr>
      <xdr:spPr>
        <a:xfrm>
          <a:off x="1793247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80" name="フローチャート: 判断 479"/>
        <xdr:cNvSpPr/>
      </xdr:nvSpPr>
      <xdr:spPr>
        <a:xfrm>
          <a:off x="17325975"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481" name="n_2aveValue【消防施設】&#10;一人当たり面積"/>
        <xdr:cNvSpPr txBox="1"/>
      </xdr:nvSpPr>
      <xdr:spPr>
        <a:xfrm>
          <a:off x="1717047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2" name="テキスト ボックス 48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167894</xdr:rowOff>
    </xdr:from>
    <xdr:to>
      <xdr:col>107</xdr:col>
      <xdr:colOff>101600</xdr:colOff>
      <xdr:row>85</xdr:row>
      <xdr:rowOff>98044</xdr:rowOff>
    </xdr:to>
    <xdr:sp macro="" textlink="">
      <xdr:nvSpPr>
        <xdr:cNvPr id="487" name="楕円 486"/>
        <xdr:cNvSpPr/>
      </xdr:nvSpPr>
      <xdr:spPr>
        <a:xfrm>
          <a:off x="17325975"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89171</xdr:rowOff>
    </xdr:from>
    <xdr:ext cx="469744" cy="259045"/>
    <xdr:sp macro="" textlink="">
      <xdr:nvSpPr>
        <xdr:cNvPr id="488" name="n_2mainValue【消防施設】&#10;一人当たり面積"/>
        <xdr:cNvSpPr txBox="1"/>
      </xdr:nvSpPr>
      <xdr:spPr>
        <a:xfrm>
          <a:off x="1717047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9" name="正方形/長方形 48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0" name="正方形/長方形 48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1" name="正方形/長方形 49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2" name="正方形/長方形 49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3" name="正方形/長方形 49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4" name="正方形/長方形 49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5" name="正方形/長方形 49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正方形/長方形 49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7" name="テキスト ボックス 49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8" name="直線コネクタ 49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9" name="直線コネクタ 49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0" name="テキスト ボックス 499"/>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1" name="直線コネクタ 50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2" name="テキスト ボックス 50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3" name="直線コネクタ 50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4" name="テキスト ボックス 50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5" name="直線コネクタ 50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6" name="テキスト ボックス 50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7" name="直線コネクタ 50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8" name="テキスト ボックス 50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9" name="直線コネクタ 50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0" name="テキスト ボックス 509"/>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1" name="直線コネクタ 51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2" name="テキスト ボックス 511"/>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3"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14" name="直線コネクタ 513"/>
        <xdr:cNvCxnSpPr/>
      </xdr:nvCxnSpPr>
      <xdr:spPr>
        <a:xfrm flipV="1">
          <a:off x="13889989"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15" name="【庁舎】&#10;有形固定資産減価償却率最小値テキスト"/>
        <xdr:cNvSpPr txBox="1"/>
      </xdr:nvSpPr>
      <xdr:spPr>
        <a:xfrm>
          <a:off x="13928725"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16" name="直線コネクタ 515"/>
        <xdr:cNvCxnSpPr/>
      </xdr:nvCxnSpPr>
      <xdr:spPr>
        <a:xfrm>
          <a:off x="13801725" y="1869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17" name="【庁舎】&#10;有形固定資産減価償却率最大値テキスト"/>
        <xdr:cNvSpPr txBox="1"/>
      </xdr:nvSpPr>
      <xdr:spPr>
        <a:xfrm>
          <a:off x="13928725"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18" name="直線コネクタ 517"/>
        <xdr:cNvCxnSpPr/>
      </xdr:nvCxnSpPr>
      <xdr:spPr>
        <a:xfrm>
          <a:off x="13801725" y="17093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19" name="【庁舎】&#10;有形固定資産減価償却率平均値テキスト"/>
        <xdr:cNvSpPr txBox="1"/>
      </xdr:nvSpPr>
      <xdr:spPr>
        <a:xfrm>
          <a:off x="13928725"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20" name="フローチャート: 判断 519"/>
        <xdr:cNvSpPr/>
      </xdr:nvSpPr>
      <xdr:spPr>
        <a:xfrm>
          <a:off x="13839825" y="176684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21" name="フローチャート: 判断 520"/>
        <xdr:cNvSpPr/>
      </xdr:nvSpPr>
      <xdr:spPr>
        <a:xfrm>
          <a:off x="13115925"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522" name="n_1aveValue【庁舎】&#10;有形固定資産減価償却率"/>
        <xdr:cNvSpPr txBox="1"/>
      </xdr:nvSpPr>
      <xdr:spPr>
        <a:xfrm>
          <a:off x="12980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23" name="フローチャート: 判断 522"/>
        <xdr:cNvSpPr/>
      </xdr:nvSpPr>
      <xdr:spPr>
        <a:xfrm>
          <a:off x="123698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24" name="n_2aveValue【庁舎】&#10;有形固定資産減価償却率"/>
        <xdr:cNvSpPr txBox="1"/>
      </xdr:nvSpPr>
      <xdr:spPr>
        <a:xfrm>
          <a:off x="12246619"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5" name="テキスト ボックス 52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6" name="テキスト ボックス 52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7" name="テキスト ボックス 52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8" name="テキスト ボックス 52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9" name="テキスト ボックス 52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530" name="楕円 529"/>
        <xdr:cNvSpPr/>
      </xdr:nvSpPr>
      <xdr:spPr>
        <a:xfrm>
          <a:off x="13115925"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31" name="楕円 530"/>
        <xdr:cNvSpPr/>
      </xdr:nvSpPr>
      <xdr:spPr>
        <a:xfrm>
          <a:off x="123698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59871</xdr:rowOff>
    </xdr:to>
    <xdr:cxnSp macro="">
      <xdr:nvCxnSpPr>
        <xdr:cNvPr id="532" name="直線コネクタ 531"/>
        <xdr:cNvCxnSpPr/>
      </xdr:nvCxnSpPr>
      <xdr:spPr>
        <a:xfrm flipV="1">
          <a:off x="12420600" y="18037629"/>
          <a:ext cx="746125"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77306</xdr:rowOff>
    </xdr:from>
    <xdr:ext cx="405111" cy="259045"/>
    <xdr:sp macro="" textlink="">
      <xdr:nvSpPr>
        <xdr:cNvPr id="533" name="n_1mainValue【庁舎】&#10;有形固定資産減価償却率"/>
        <xdr:cNvSpPr txBox="1"/>
      </xdr:nvSpPr>
      <xdr:spPr>
        <a:xfrm>
          <a:off x="12980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34" name="n_2mainValue【庁舎】&#10;有形固定資産減価償却率"/>
        <xdr:cNvSpPr txBox="1"/>
      </xdr:nvSpPr>
      <xdr:spPr>
        <a:xfrm>
          <a:off x="12246619"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5" name="正方形/長方形 53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6" name="正方形/長方形 53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7" name="正方形/長方形 53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8" name="正方形/長方形 53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9" name="正方形/長方形 53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0" name="正方形/長方形 53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1" name="正方形/長方形 54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2" name="正方形/長方形 54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3" name="テキスト ボックス 54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4" name="直線コネクタ 54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5" name="直線コネクタ 544"/>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6" name="テキスト ボックス 545"/>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7" name="直線コネクタ 546"/>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8" name="テキスト ボックス 547"/>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9" name="直線コネクタ 548"/>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0" name="テキスト ボックス 549"/>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1" name="直線コネクタ 550"/>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2" name="テキスト ボックス 551"/>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3" name="直線コネクタ 552"/>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4" name="テキスト ボックス 553"/>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5" name="直線コネクタ 55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6" name="テキスト ボックス 55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7"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58" name="直線コネクタ 557"/>
        <xdr:cNvCxnSpPr/>
      </xdr:nvCxnSpPr>
      <xdr:spPr>
        <a:xfrm flipV="1">
          <a:off x="188461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59" name="【庁舎】&#10;一人当たり面積最小値テキスト"/>
        <xdr:cNvSpPr txBox="1"/>
      </xdr:nvSpPr>
      <xdr:spPr>
        <a:xfrm>
          <a:off x="188849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60" name="直線コネクタ 559"/>
        <xdr:cNvCxnSpPr/>
      </xdr:nvCxnSpPr>
      <xdr:spPr>
        <a:xfrm>
          <a:off x="18786475" y="184746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61" name="【庁舎】&#10;一人当たり面積最大値テキスト"/>
        <xdr:cNvSpPr txBox="1"/>
      </xdr:nvSpPr>
      <xdr:spPr>
        <a:xfrm>
          <a:off x="188849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62" name="直線コネクタ 561"/>
        <xdr:cNvCxnSpPr/>
      </xdr:nvCxnSpPr>
      <xdr:spPr>
        <a:xfrm>
          <a:off x="18786475" y="17040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63" name="【庁舎】&#10;一人当たり面積平均値テキスト"/>
        <xdr:cNvSpPr txBox="1"/>
      </xdr:nvSpPr>
      <xdr:spPr>
        <a:xfrm>
          <a:off x="188849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64" name="フローチャート: 判断 563"/>
        <xdr:cNvSpPr/>
      </xdr:nvSpPr>
      <xdr:spPr>
        <a:xfrm>
          <a:off x="187960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65" name="フローチャート: 判断 564"/>
        <xdr:cNvSpPr/>
      </xdr:nvSpPr>
      <xdr:spPr>
        <a:xfrm>
          <a:off x="18100675" y="18000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566" name="n_1aveValue【庁舎】&#10;一人当たり面積"/>
        <xdr:cNvSpPr txBox="1"/>
      </xdr:nvSpPr>
      <xdr:spPr>
        <a:xfrm>
          <a:off x="1793247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567" name="フローチャート: 判断 566"/>
        <xdr:cNvSpPr/>
      </xdr:nvSpPr>
      <xdr:spPr>
        <a:xfrm>
          <a:off x="17325975"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568" name="n_2aveValue【庁舎】&#10;一人当たり面積"/>
        <xdr:cNvSpPr txBox="1"/>
      </xdr:nvSpPr>
      <xdr:spPr>
        <a:xfrm>
          <a:off x="1717047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9" name="テキスト ボックス 56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0" name="テキスト ボックス 56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1" name="テキスト ボックス 57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2" name="テキスト ボックス 57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3" name="テキスト ボックス 57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128270</xdr:rowOff>
    </xdr:from>
    <xdr:to>
      <xdr:col>112</xdr:col>
      <xdr:colOff>38100</xdr:colOff>
      <xdr:row>105</xdr:row>
      <xdr:rowOff>58420</xdr:rowOff>
    </xdr:to>
    <xdr:sp macro="" textlink="">
      <xdr:nvSpPr>
        <xdr:cNvPr id="574" name="楕円 573"/>
        <xdr:cNvSpPr/>
      </xdr:nvSpPr>
      <xdr:spPr>
        <a:xfrm>
          <a:off x="18100675" y="17959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69214</xdr:rowOff>
    </xdr:from>
    <xdr:to>
      <xdr:col>107</xdr:col>
      <xdr:colOff>101600</xdr:colOff>
      <xdr:row>104</xdr:row>
      <xdr:rowOff>170814</xdr:rowOff>
    </xdr:to>
    <xdr:sp macro="" textlink="">
      <xdr:nvSpPr>
        <xdr:cNvPr id="575" name="楕円 574"/>
        <xdr:cNvSpPr/>
      </xdr:nvSpPr>
      <xdr:spPr>
        <a:xfrm>
          <a:off x="17325975"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120014</xdr:rowOff>
    </xdr:from>
    <xdr:to>
      <xdr:col>111</xdr:col>
      <xdr:colOff>177800</xdr:colOff>
      <xdr:row>105</xdr:row>
      <xdr:rowOff>7620</xdr:rowOff>
    </xdr:to>
    <xdr:cxnSp macro="">
      <xdr:nvCxnSpPr>
        <xdr:cNvPr id="576" name="直線コネクタ 575"/>
        <xdr:cNvCxnSpPr/>
      </xdr:nvCxnSpPr>
      <xdr:spPr>
        <a:xfrm>
          <a:off x="17376775" y="17950814"/>
          <a:ext cx="75565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74947</xdr:rowOff>
    </xdr:from>
    <xdr:ext cx="469744" cy="259045"/>
    <xdr:sp macro="" textlink="">
      <xdr:nvSpPr>
        <xdr:cNvPr id="577" name="n_1mainValue【庁舎】&#10;一人当たり面積"/>
        <xdr:cNvSpPr txBox="1"/>
      </xdr:nvSpPr>
      <xdr:spPr>
        <a:xfrm>
          <a:off x="1793247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15891</xdr:rowOff>
    </xdr:from>
    <xdr:ext cx="469744" cy="259045"/>
    <xdr:sp macro="" textlink="">
      <xdr:nvSpPr>
        <xdr:cNvPr id="578" name="n_2mainValue【庁舎】&#10;一人当たり面積"/>
        <xdr:cNvSpPr txBox="1"/>
      </xdr:nvSpPr>
      <xdr:spPr>
        <a:xfrm>
          <a:off x="17170477" y="176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保健センター・保健所」、「福祉施設」であり、特に低くなっている施設は、「庁舎」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町内にある保育所３園と保健センター、老人福祉センターがすべて築４０年前後であり、施設の老朽化対策や長寿命化対策が必要となってきている。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役場庁舎については平成７年に建替えしており、消防団の詰所についても平成１７年と平成２７年に順次建替えしているため、有形固定資産減価償却率が低くなっている。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町立小学校においては、平成２９年度にかけて、学校プールの学校内への移転（集約化）を行ったことや、平成３０年度に策定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を予定している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長寿命化計画に基づき改修を行う予定であり、「学校施設」で有形固定資産減価償却率の減少が見込まれる。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平成２９年度にかけて、総合管理計画の個別計画にあたる、中央公民館等の役場周辺の公共施設の整備検討計画を策定し、生涯学習施設、老人福祉センター、保健センター等の施設の整備方策について検討を行っているところであり、引き続き公共施設マネジメントを推進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15,874
15,723
5.97
6,695,759
6,458,874
145,360
3,747,734
6,084,803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主に大手法人からの税収により、平成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ポイント台を推移していたが、近年の景気低迷により減収傾向にあることや、歳出において社会保障関連経費が増加していること等により、平成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を下回ることとなった。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町の特徴として、町民税、法人税割の税収の動向が歳入全体に影響を受ける構造となっているため、法人の業績に左右されることが少ない安定した歳入を確保するように努めていくこと、また、現状の行政サービスを維持するために引き続き広く適正な負担を求めていく必要がある。引き続き、町内立地企業との連携を深めるとともに、地方創生の取り組みを推進し、定住人口の増加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81038</xdr:rowOff>
    </xdr:to>
    <xdr:cxnSp macro="">
      <xdr:nvCxnSpPr>
        <xdr:cNvPr id="70" name="直線コネクタ 69"/>
        <xdr:cNvCxnSpPr/>
      </xdr:nvCxnSpPr>
      <xdr:spPr>
        <a:xfrm>
          <a:off x="4114800" y="69160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35076</xdr:rowOff>
    </xdr:from>
    <xdr:to>
      <xdr:col>19</xdr:col>
      <xdr:colOff>133350</xdr:colOff>
      <xdr:row>40</xdr:row>
      <xdr:rowOff>58057</xdr:rowOff>
    </xdr:to>
    <xdr:cxnSp macro="">
      <xdr:nvCxnSpPr>
        <xdr:cNvPr id="73" name="直線コネクタ 72"/>
        <xdr:cNvCxnSpPr/>
      </xdr:nvCxnSpPr>
      <xdr:spPr>
        <a:xfrm>
          <a:off x="3225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35076</xdr:rowOff>
    </xdr:from>
    <xdr:to>
      <xdr:col>15</xdr:col>
      <xdr:colOff>82550</xdr:colOff>
      <xdr:row>40</xdr:row>
      <xdr:rowOff>46567</xdr:rowOff>
    </xdr:to>
    <xdr:cxnSp macro="">
      <xdr:nvCxnSpPr>
        <xdr:cNvPr id="76" name="直線コネクタ 75"/>
        <xdr:cNvCxnSpPr/>
      </xdr:nvCxnSpPr>
      <xdr:spPr>
        <a:xfrm flipV="1">
          <a:off x="2336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9" name="直線コネクタ 78"/>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30238</xdr:rowOff>
    </xdr:from>
    <xdr:to>
      <xdr:col>23</xdr:col>
      <xdr:colOff>184150</xdr:colOff>
      <xdr:row>40</xdr:row>
      <xdr:rowOff>131838</xdr:rowOff>
    </xdr:to>
    <xdr:sp macro="" textlink="">
      <xdr:nvSpPr>
        <xdr:cNvPr id="89" name="楕円 88"/>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46765</xdr:rowOff>
    </xdr:from>
    <xdr:ext cx="762000" cy="259045"/>
    <xdr:sp macro="" textlink="">
      <xdr:nvSpPr>
        <xdr:cNvPr id="90" name="財政力該当値テキスト"/>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1" name="楕円 90"/>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2" name="テキスト ボックス 91"/>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155726</xdr:rowOff>
    </xdr:from>
    <xdr:to>
      <xdr:col>15</xdr:col>
      <xdr:colOff>133350</xdr:colOff>
      <xdr:row>40</xdr:row>
      <xdr:rowOff>85876</xdr:rowOff>
    </xdr:to>
    <xdr:sp macro="" textlink="">
      <xdr:nvSpPr>
        <xdr:cNvPr id="93" name="楕円 92"/>
        <xdr:cNvSpPr/>
      </xdr:nvSpPr>
      <xdr:spPr>
        <a:xfrm>
          <a:off x="3175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96053</xdr:rowOff>
    </xdr:from>
    <xdr:ext cx="762000" cy="259045"/>
    <xdr:sp macro="" textlink="">
      <xdr:nvSpPr>
        <xdr:cNvPr id="94" name="テキスト ボックス 93"/>
        <xdr:cNvSpPr txBox="1"/>
      </xdr:nvSpPr>
      <xdr:spPr>
        <a:xfrm>
          <a:off x="2844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5" name="楕円 94"/>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6" name="テキスト ボックス 95"/>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7" name="楕円 96"/>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8" name="テキスト ボックス 97"/>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を上回る高い水準で推移している。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年度は、町民税法人税割や、普通交付税の増加が同一年度に重なったことで経常一般財源が大幅に増加し、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と、対前年度に比べ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ポイント改善したものの、歳出については前年度と大きな変動はなく、依然として厳しい状況に置かれている。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今後も、補助金等の特定財源の獲得や交付税措置のある有利な地方債の積極的な活用に努める他、働き方改革の推進やサマーレビュー等の実施による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PDCA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サイクルの確立等により一層の内部改革を実施し、より効率的かつ効果的な町制運営を図っていく。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91984</xdr:rowOff>
    </xdr:to>
    <xdr:cxnSp macro="">
      <xdr:nvCxnSpPr>
        <xdr:cNvPr id="135" name="直線コネクタ 134"/>
        <xdr:cNvCxnSpPr/>
      </xdr:nvCxnSpPr>
      <xdr:spPr>
        <a:xfrm flipV="1">
          <a:off x="4114800" y="11012170"/>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29935</xdr:rowOff>
    </xdr:from>
    <xdr:to>
      <xdr:col>19</xdr:col>
      <xdr:colOff>133350</xdr:colOff>
      <xdr:row>65</xdr:row>
      <xdr:rowOff>91984</xdr:rowOff>
    </xdr:to>
    <xdr:cxnSp macro="">
      <xdr:nvCxnSpPr>
        <xdr:cNvPr id="138" name="直線コネクタ 137"/>
        <xdr:cNvCxnSpPr/>
      </xdr:nvCxnSpPr>
      <xdr:spPr>
        <a:xfrm>
          <a:off x="3225800" y="111741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29935</xdr:rowOff>
    </xdr:from>
    <xdr:to>
      <xdr:col>15</xdr:col>
      <xdr:colOff>82550</xdr:colOff>
      <xdr:row>65</xdr:row>
      <xdr:rowOff>140244</xdr:rowOff>
    </xdr:to>
    <xdr:cxnSp macro="">
      <xdr:nvCxnSpPr>
        <xdr:cNvPr id="141" name="直線コネクタ 140"/>
        <xdr:cNvCxnSpPr/>
      </xdr:nvCxnSpPr>
      <xdr:spPr>
        <a:xfrm flipV="1">
          <a:off x="2336800" y="11174185"/>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64407</xdr:rowOff>
    </xdr:from>
    <xdr:to>
      <xdr:col>11</xdr:col>
      <xdr:colOff>31750</xdr:colOff>
      <xdr:row>65</xdr:row>
      <xdr:rowOff>140244</xdr:rowOff>
    </xdr:to>
    <xdr:cxnSp macro="">
      <xdr:nvCxnSpPr>
        <xdr:cNvPr id="144" name="直線コネクタ 143"/>
        <xdr:cNvCxnSpPr/>
      </xdr:nvCxnSpPr>
      <xdr:spPr>
        <a:xfrm>
          <a:off x="1447800" y="112086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4" name="楕円 153"/>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5"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41184</xdr:rowOff>
    </xdr:from>
    <xdr:to>
      <xdr:col>19</xdr:col>
      <xdr:colOff>184150</xdr:colOff>
      <xdr:row>65</xdr:row>
      <xdr:rowOff>142784</xdr:rowOff>
    </xdr:to>
    <xdr:sp macro="" textlink="">
      <xdr:nvSpPr>
        <xdr:cNvPr id="156" name="楕円 155"/>
        <xdr:cNvSpPr/>
      </xdr:nvSpPr>
      <xdr:spPr>
        <a:xfrm>
          <a:off x="4064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127561</xdr:rowOff>
    </xdr:from>
    <xdr:ext cx="736600" cy="259045"/>
    <xdr:sp macro="" textlink="">
      <xdr:nvSpPr>
        <xdr:cNvPr id="157" name="テキスト ボックス 156"/>
        <xdr:cNvSpPr txBox="1"/>
      </xdr:nvSpPr>
      <xdr:spPr>
        <a:xfrm>
          <a:off x="3733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150585</xdr:rowOff>
    </xdr:from>
    <xdr:to>
      <xdr:col>15</xdr:col>
      <xdr:colOff>133350</xdr:colOff>
      <xdr:row>65</xdr:row>
      <xdr:rowOff>80735</xdr:rowOff>
    </xdr:to>
    <xdr:sp macro="" textlink="">
      <xdr:nvSpPr>
        <xdr:cNvPr id="158" name="楕円 157"/>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59" name="テキスト ボックス 158"/>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89444</xdr:rowOff>
    </xdr:from>
    <xdr:to>
      <xdr:col>11</xdr:col>
      <xdr:colOff>82550</xdr:colOff>
      <xdr:row>66</xdr:row>
      <xdr:rowOff>19594</xdr:rowOff>
    </xdr:to>
    <xdr:sp macro="" textlink="">
      <xdr:nvSpPr>
        <xdr:cNvPr id="160" name="楕円 159"/>
        <xdr:cNvSpPr/>
      </xdr:nvSpPr>
      <xdr:spPr>
        <a:xfrm>
          <a:off x="2286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4371</xdr:rowOff>
    </xdr:from>
    <xdr:ext cx="762000" cy="259045"/>
    <xdr:sp macro="" textlink="">
      <xdr:nvSpPr>
        <xdr:cNvPr id="161" name="テキスト ボックス 160"/>
        <xdr:cNvSpPr txBox="1"/>
      </xdr:nvSpPr>
      <xdr:spPr>
        <a:xfrm>
          <a:off x="1955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13607</xdr:rowOff>
    </xdr:from>
    <xdr:to>
      <xdr:col>7</xdr:col>
      <xdr:colOff>31750</xdr:colOff>
      <xdr:row>65</xdr:row>
      <xdr:rowOff>115207</xdr:rowOff>
    </xdr:to>
    <xdr:sp macro="" textlink="">
      <xdr:nvSpPr>
        <xdr:cNvPr id="162" name="楕円 161"/>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99984</xdr:rowOff>
    </xdr:from>
    <xdr:ext cx="762000" cy="259045"/>
    <xdr:sp macro="" textlink="">
      <xdr:nvSpPr>
        <xdr:cNvPr id="163" name="テキスト ボックス 162"/>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集中改革プラン（平成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年度）による職員数の削減や、職員給のカットによりこれまで人件費の削減を行ってきたが、本町の特徴として、保育所を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カ所直営で運営しており、民生関係の職員給が類似団体平均を上回る要因となっていることから、人件費は類似団体平均と同水準となっている。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物件費については、類似団体平均を下回ってはいるが、引き続き内部管理経費の効率化等、不断の見直しを行っていく。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133367</xdr:rowOff>
    </xdr:from>
    <xdr:to>
      <xdr:col>23</xdr:col>
      <xdr:colOff>133350</xdr:colOff>
      <xdr:row>81</xdr:row>
      <xdr:rowOff>163241</xdr:rowOff>
    </xdr:to>
    <xdr:cxnSp macro="">
      <xdr:nvCxnSpPr>
        <xdr:cNvPr id="196" name="直線コネクタ 195"/>
        <xdr:cNvCxnSpPr/>
      </xdr:nvCxnSpPr>
      <xdr:spPr>
        <a:xfrm flipV="1">
          <a:off x="4114800" y="14020817"/>
          <a:ext cx="8382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139193</xdr:rowOff>
    </xdr:from>
    <xdr:to>
      <xdr:col>19</xdr:col>
      <xdr:colOff>133350</xdr:colOff>
      <xdr:row>81</xdr:row>
      <xdr:rowOff>163241</xdr:rowOff>
    </xdr:to>
    <xdr:cxnSp macro="">
      <xdr:nvCxnSpPr>
        <xdr:cNvPr id="199" name="直線コネクタ 198"/>
        <xdr:cNvCxnSpPr/>
      </xdr:nvCxnSpPr>
      <xdr:spPr>
        <a:xfrm>
          <a:off x="3225800" y="14026643"/>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139193</xdr:rowOff>
    </xdr:from>
    <xdr:to>
      <xdr:col>15</xdr:col>
      <xdr:colOff>82550</xdr:colOff>
      <xdr:row>81</xdr:row>
      <xdr:rowOff>139588</xdr:rowOff>
    </xdr:to>
    <xdr:cxnSp macro="">
      <xdr:nvCxnSpPr>
        <xdr:cNvPr id="202" name="直線コネクタ 201"/>
        <xdr:cNvCxnSpPr/>
      </xdr:nvCxnSpPr>
      <xdr:spPr>
        <a:xfrm flipV="1">
          <a:off x="2336800" y="14026643"/>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110801</xdr:rowOff>
    </xdr:from>
    <xdr:to>
      <xdr:col>11</xdr:col>
      <xdr:colOff>31750</xdr:colOff>
      <xdr:row>81</xdr:row>
      <xdr:rowOff>139588</xdr:rowOff>
    </xdr:to>
    <xdr:cxnSp macro="">
      <xdr:nvCxnSpPr>
        <xdr:cNvPr id="205" name="直線コネクタ 204"/>
        <xdr:cNvCxnSpPr/>
      </xdr:nvCxnSpPr>
      <xdr:spPr>
        <a:xfrm>
          <a:off x="1447800" y="13998251"/>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82567</xdr:rowOff>
    </xdr:from>
    <xdr:to>
      <xdr:col>23</xdr:col>
      <xdr:colOff>184150</xdr:colOff>
      <xdr:row>82</xdr:row>
      <xdr:rowOff>12717</xdr:rowOff>
    </xdr:to>
    <xdr:sp macro="" textlink="">
      <xdr:nvSpPr>
        <xdr:cNvPr id="215" name="楕円 214"/>
        <xdr:cNvSpPr/>
      </xdr:nvSpPr>
      <xdr:spPr>
        <a:xfrm>
          <a:off x="4902200" y="139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99094</xdr:rowOff>
    </xdr:from>
    <xdr:ext cx="762000" cy="259045"/>
    <xdr:sp macro="" textlink="">
      <xdr:nvSpPr>
        <xdr:cNvPr id="216" name="人件費・物件費等の状況該当値テキスト"/>
        <xdr:cNvSpPr txBox="1"/>
      </xdr:nvSpPr>
      <xdr:spPr>
        <a:xfrm>
          <a:off x="5041900" y="1381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112441</xdr:rowOff>
    </xdr:from>
    <xdr:to>
      <xdr:col>19</xdr:col>
      <xdr:colOff>184150</xdr:colOff>
      <xdr:row>82</xdr:row>
      <xdr:rowOff>42591</xdr:rowOff>
    </xdr:to>
    <xdr:sp macro="" textlink="">
      <xdr:nvSpPr>
        <xdr:cNvPr id="217" name="楕円 216"/>
        <xdr:cNvSpPr/>
      </xdr:nvSpPr>
      <xdr:spPr>
        <a:xfrm>
          <a:off x="4064000" y="13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52768</xdr:rowOff>
    </xdr:from>
    <xdr:ext cx="736600" cy="259045"/>
    <xdr:sp macro="" textlink="">
      <xdr:nvSpPr>
        <xdr:cNvPr id="218" name="テキスト ボックス 217"/>
        <xdr:cNvSpPr txBox="1"/>
      </xdr:nvSpPr>
      <xdr:spPr>
        <a:xfrm>
          <a:off x="3733800" y="1376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88393</xdr:rowOff>
    </xdr:from>
    <xdr:to>
      <xdr:col>15</xdr:col>
      <xdr:colOff>133350</xdr:colOff>
      <xdr:row>82</xdr:row>
      <xdr:rowOff>18543</xdr:rowOff>
    </xdr:to>
    <xdr:sp macro="" textlink="">
      <xdr:nvSpPr>
        <xdr:cNvPr id="219" name="楕円 218"/>
        <xdr:cNvSpPr/>
      </xdr:nvSpPr>
      <xdr:spPr>
        <a:xfrm>
          <a:off x="3175000" y="139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28720</xdr:rowOff>
    </xdr:from>
    <xdr:ext cx="762000" cy="259045"/>
    <xdr:sp macro="" textlink="">
      <xdr:nvSpPr>
        <xdr:cNvPr id="220" name="テキスト ボックス 219"/>
        <xdr:cNvSpPr txBox="1"/>
      </xdr:nvSpPr>
      <xdr:spPr>
        <a:xfrm>
          <a:off x="2844800" y="1374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88788</xdr:rowOff>
    </xdr:from>
    <xdr:to>
      <xdr:col>11</xdr:col>
      <xdr:colOff>82550</xdr:colOff>
      <xdr:row>82</xdr:row>
      <xdr:rowOff>18938</xdr:rowOff>
    </xdr:to>
    <xdr:sp macro="" textlink="">
      <xdr:nvSpPr>
        <xdr:cNvPr id="221" name="楕円 220"/>
        <xdr:cNvSpPr/>
      </xdr:nvSpPr>
      <xdr:spPr>
        <a:xfrm>
          <a:off x="2286000" y="139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29115</xdr:rowOff>
    </xdr:from>
    <xdr:ext cx="762000" cy="259045"/>
    <xdr:sp macro="" textlink="">
      <xdr:nvSpPr>
        <xdr:cNvPr id="222" name="テキスト ボックス 221"/>
        <xdr:cNvSpPr txBox="1"/>
      </xdr:nvSpPr>
      <xdr:spPr>
        <a:xfrm>
          <a:off x="1955800" y="1374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60001</xdr:rowOff>
    </xdr:from>
    <xdr:to>
      <xdr:col>7</xdr:col>
      <xdr:colOff>31750</xdr:colOff>
      <xdr:row>81</xdr:row>
      <xdr:rowOff>161601</xdr:rowOff>
    </xdr:to>
    <xdr:sp macro="" textlink="">
      <xdr:nvSpPr>
        <xdr:cNvPr id="223" name="楕円 222"/>
        <xdr:cNvSpPr/>
      </xdr:nvSpPr>
      <xdr:spPr>
        <a:xfrm>
          <a:off x="1397000" y="139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328</xdr:rowOff>
    </xdr:from>
    <xdr:ext cx="762000" cy="259045"/>
    <xdr:sp macro="" textlink="">
      <xdr:nvSpPr>
        <xdr:cNvPr id="224" name="テキスト ボックス 223"/>
        <xdr:cNvSpPr txBox="1"/>
      </xdr:nvSpPr>
      <xdr:spPr>
        <a:xfrm>
          <a:off x="1066800" y="1371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年度から昇給延伸措置を実施、平成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年度から採用直後の昇給短縮措置を廃止、また平成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年度まで職員の給与カット（管理職</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％、一般職員</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％）を実施した。平成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年度は、地域手当の引き下げ（平成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％）を実施、平成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年度には給与減額措置（特別職</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％、一般職</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％）などを実施した。しかし、退職者の増加に伴う昇格の低年齢化の進行等により、階層別の平均給与が上昇している状況にある。 今後もより一層の給与の適正化に努める。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なお、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の当該団体値が同数であるのは、ラスパイレス指数は、地方公務員給与実態調査に基づくものであるが、本資料集作成時点で平成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年調査結果が未公表であり、前年度指数を引用しているためである。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130387</xdr:rowOff>
    </xdr:from>
    <xdr:to>
      <xdr:col>81</xdr:col>
      <xdr:colOff>44450</xdr:colOff>
      <xdr:row>88</xdr:row>
      <xdr:rowOff>128693</xdr:rowOff>
    </xdr:to>
    <xdr:cxnSp macro="">
      <xdr:nvCxnSpPr>
        <xdr:cNvPr id="253" name="直線コネクタ 252"/>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100770</xdr:rowOff>
    </xdr:from>
    <xdr:ext cx="762000" cy="259045"/>
    <xdr:sp macro="" textlink="">
      <xdr:nvSpPr>
        <xdr:cNvPr id="254"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128693</xdr:rowOff>
    </xdr:from>
    <xdr:to>
      <xdr:col>81</xdr:col>
      <xdr:colOff>133350</xdr:colOff>
      <xdr:row>88</xdr:row>
      <xdr:rowOff>128693</xdr:rowOff>
    </xdr:to>
    <xdr:cxnSp macro="">
      <xdr:nvCxnSpPr>
        <xdr:cNvPr id="255" name="直線コネクタ 254"/>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45314</xdr:rowOff>
    </xdr:from>
    <xdr:ext cx="762000" cy="259045"/>
    <xdr:sp macro="" textlink="">
      <xdr:nvSpPr>
        <xdr:cNvPr id="256"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130387</xdr:rowOff>
    </xdr:from>
    <xdr:to>
      <xdr:col>81</xdr:col>
      <xdr:colOff>133350</xdr:colOff>
      <xdr:row>81</xdr:row>
      <xdr:rowOff>130387</xdr:rowOff>
    </xdr:to>
    <xdr:cxnSp macro="">
      <xdr:nvCxnSpPr>
        <xdr:cNvPr id="257" name="直線コネクタ 256"/>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88477</xdr:rowOff>
    </xdr:from>
    <xdr:to>
      <xdr:col>81</xdr:col>
      <xdr:colOff>44450</xdr:colOff>
      <xdr:row>88</xdr:row>
      <xdr:rowOff>88477</xdr:rowOff>
    </xdr:to>
    <xdr:cxnSp macro="">
      <xdr:nvCxnSpPr>
        <xdr:cNvPr id="258" name="直線コネクタ 257"/>
        <xdr:cNvCxnSpPr/>
      </xdr:nvCxnSpPr>
      <xdr:spPr>
        <a:xfrm>
          <a:off x="16179800" y="1517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60" name="フローチャート: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89</xdr:row>
      <xdr:rowOff>61807</xdr:rowOff>
    </xdr:to>
    <xdr:cxnSp macro="">
      <xdr:nvCxnSpPr>
        <xdr:cNvPr id="261" name="直線コネクタ 260"/>
        <xdr:cNvCxnSpPr/>
      </xdr:nvCxnSpPr>
      <xdr:spPr>
        <a:xfrm flipV="1">
          <a:off x="15290800" y="151760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2" name="フローチャート: 判断 261"/>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3" name="テキスト ボックス 262"/>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37677</xdr:rowOff>
    </xdr:from>
    <xdr:to>
      <xdr:col>72</xdr:col>
      <xdr:colOff>203200</xdr:colOff>
      <xdr:row>89</xdr:row>
      <xdr:rowOff>61807</xdr:rowOff>
    </xdr:to>
    <xdr:cxnSp macro="">
      <xdr:nvCxnSpPr>
        <xdr:cNvPr id="264" name="直線コネクタ 263"/>
        <xdr:cNvCxnSpPr/>
      </xdr:nvCxnSpPr>
      <xdr:spPr>
        <a:xfrm>
          <a:off x="14401800" y="152967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2539</xdr:rowOff>
    </xdr:from>
    <xdr:to>
      <xdr:col>73</xdr:col>
      <xdr:colOff>44450</xdr:colOff>
      <xdr:row>86</xdr:row>
      <xdr:rowOff>104139</xdr:rowOff>
    </xdr:to>
    <xdr:sp macro="" textlink="">
      <xdr:nvSpPr>
        <xdr:cNvPr id="265" name="フローチャート: 判断 264"/>
        <xdr:cNvSpPr/>
      </xdr:nvSpPr>
      <xdr:spPr>
        <a:xfrm>
          <a:off x="15240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66" name="テキスト ボックス 265"/>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139277</xdr:rowOff>
    </xdr:from>
    <xdr:to>
      <xdr:col>68</xdr:col>
      <xdr:colOff>152400</xdr:colOff>
      <xdr:row>89</xdr:row>
      <xdr:rowOff>37677</xdr:rowOff>
    </xdr:to>
    <xdr:cxnSp macro="">
      <xdr:nvCxnSpPr>
        <xdr:cNvPr id="267" name="直線コネクタ 266"/>
        <xdr:cNvCxnSpPr/>
      </xdr:nvCxnSpPr>
      <xdr:spPr>
        <a:xfrm>
          <a:off x="13512800" y="1505542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117687</xdr:rowOff>
    </xdr:from>
    <xdr:to>
      <xdr:col>68</xdr:col>
      <xdr:colOff>203200</xdr:colOff>
      <xdr:row>86</xdr:row>
      <xdr:rowOff>47837</xdr:rowOff>
    </xdr:to>
    <xdr:sp macro="" textlink="">
      <xdr:nvSpPr>
        <xdr:cNvPr id="268" name="フローチャート: 判断 267"/>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69" name="テキスト ボックス 268"/>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70" name="フローチャート: 判断 269"/>
        <xdr:cNvSpPr/>
      </xdr:nvSpPr>
      <xdr:spPr>
        <a:xfrm>
          <a:off x="13462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25840</xdr:rowOff>
    </xdr:from>
    <xdr:ext cx="762000" cy="259045"/>
    <xdr:sp macro="" textlink="">
      <xdr:nvSpPr>
        <xdr:cNvPr id="271" name="テキスト ボックス 270"/>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37677</xdr:rowOff>
    </xdr:from>
    <xdr:to>
      <xdr:col>81</xdr:col>
      <xdr:colOff>95250</xdr:colOff>
      <xdr:row>88</xdr:row>
      <xdr:rowOff>139277</xdr:rowOff>
    </xdr:to>
    <xdr:sp macro="" textlink="">
      <xdr:nvSpPr>
        <xdr:cNvPr id="277" name="楕円 276"/>
        <xdr:cNvSpPr/>
      </xdr:nvSpPr>
      <xdr:spPr>
        <a:xfrm>
          <a:off x="169672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105004</xdr:rowOff>
    </xdr:from>
    <xdr:ext cx="762000" cy="259045"/>
    <xdr:sp macro="" textlink="">
      <xdr:nvSpPr>
        <xdr:cNvPr id="278" name="給与水準   （国との比較）該当値テキスト"/>
        <xdr:cNvSpPr txBox="1"/>
      </xdr:nvSpPr>
      <xdr:spPr>
        <a:xfrm>
          <a:off x="17106900" y="150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37677</xdr:rowOff>
    </xdr:from>
    <xdr:to>
      <xdr:col>77</xdr:col>
      <xdr:colOff>95250</xdr:colOff>
      <xdr:row>88</xdr:row>
      <xdr:rowOff>139277</xdr:rowOff>
    </xdr:to>
    <xdr:sp macro="" textlink="">
      <xdr:nvSpPr>
        <xdr:cNvPr id="279" name="楕円 278"/>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124054</xdr:rowOff>
    </xdr:from>
    <xdr:ext cx="736600" cy="259045"/>
    <xdr:sp macro="" textlink="">
      <xdr:nvSpPr>
        <xdr:cNvPr id="280" name="テキスト ボックス 279"/>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11007</xdr:rowOff>
    </xdr:from>
    <xdr:to>
      <xdr:col>73</xdr:col>
      <xdr:colOff>44450</xdr:colOff>
      <xdr:row>89</xdr:row>
      <xdr:rowOff>112607</xdr:rowOff>
    </xdr:to>
    <xdr:sp macro="" textlink="">
      <xdr:nvSpPr>
        <xdr:cNvPr id="281" name="楕円 280"/>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97384</xdr:rowOff>
    </xdr:from>
    <xdr:ext cx="762000" cy="259045"/>
    <xdr:sp macro="" textlink="">
      <xdr:nvSpPr>
        <xdr:cNvPr id="282" name="テキスト ボックス 281"/>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158327</xdr:rowOff>
    </xdr:from>
    <xdr:to>
      <xdr:col>68</xdr:col>
      <xdr:colOff>203200</xdr:colOff>
      <xdr:row>89</xdr:row>
      <xdr:rowOff>88477</xdr:rowOff>
    </xdr:to>
    <xdr:sp macro="" textlink="">
      <xdr:nvSpPr>
        <xdr:cNvPr id="283" name="楕円 282"/>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73254</xdr:rowOff>
    </xdr:from>
    <xdr:ext cx="762000" cy="259045"/>
    <xdr:sp macro="" textlink="">
      <xdr:nvSpPr>
        <xdr:cNvPr id="284" name="テキスト ボックス 283"/>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85" name="楕円 284"/>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86" name="テキスト ボックス 285"/>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集中改革プラン（実施期間：平成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削減を行った結果、類似団体平均を下回っている、今後も、小規模団体ほど職員削減が業務効率に与える影響が大きいことに留意しつつ、事務事業の簡素・合理化、非正規職員の活用などにより、正規職員の少数精鋭による効率的な人員配置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18" name="直線コネクタ 317"/>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19"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0" name="直線コネクタ 319"/>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1"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2" name="直線コネクタ 321"/>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27456</xdr:rowOff>
    </xdr:from>
    <xdr:to>
      <xdr:col>81</xdr:col>
      <xdr:colOff>44450</xdr:colOff>
      <xdr:row>61</xdr:row>
      <xdr:rowOff>35499</xdr:rowOff>
    </xdr:to>
    <xdr:cxnSp macro="">
      <xdr:nvCxnSpPr>
        <xdr:cNvPr id="323" name="直線コネクタ 322"/>
        <xdr:cNvCxnSpPr/>
      </xdr:nvCxnSpPr>
      <xdr:spPr>
        <a:xfrm flipV="1">
          <a:off x="16179800" y="1048590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4"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5" name="フローチャート: 判断 324"/>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35499</xdr:rowOff>
    </xdr:from>
    <xdr:to>
      <xdr:col>77</xdr:col>
      <xdr:colOff>44450</xdr:colOff>
      <xdr:row>61</xdr:row>
      <xdr:rowOff>45841</xdr:rowOff>
    </xdr:to>
    <xdr:cxnSp macro="">
      <xdr:nvCxnSpPr>
        <xdr:cNvPr id="326" name="直線コネクタ 325"/>
        <xdr:cNvCxnSpPr/>
      </xdr:nvCxnSpPr>
      <xdr:spPr>
        <a:xfrm flipV="1">
          <a:off x="15290800" y="1049394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7" name="フローチャート: 判断 326"/>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28" name="テキスト ボックス 327"/>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45841</xdr:rowOff>
    </xdr:to>
    <xdr:cxnSp macro="">
      <xdr:nvCxnSpPr>
        <xdr:cNvPr id="329" name="直線コネクタ 328"/>
        <xdr:cNvCxnSpPr/>
      </xdr:nvCxnSpPr>
      <xdr:spPr>
        <a:xfrm>
          <a:off x="14401800" y="104950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0" name="フローチャート: 判断 329"/>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1" name="テキスト ボックス 330"/>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45841</xdr:rowOff>
    </xdr:to>
    <xdr:cxnSp macro="">
      <xdr:nvCxnSpPr>
        <xdr:cNvPr id="332" name="直線コネクタ 331"/>
        <xdr:cNvCxnSpPr/>
      </xdr:nvCxnSpPr>
      <xdr:spPr>
        <a:xfrm flipV="1">
          <a:off x="13512800" y="104950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3" name="フローチャート: 判断 332"/>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4" name="テキスト ボックス 333"/>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5" name="フローチャート: 判断 334"/>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6" name="テキスト ボックス 335"/>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148106</xdr:rowOff>
    </xdr:from>
    <xdr:to>
      <xdr:col>81</xdr:col>
      <xdr:colOff>95250</xdr:colOff>
      <xdr:row>61</xdr:row>
      <xdr:rowOff>78256</xdr:rowOff>
    </xdr:to>
    <xdr:sp macro="" textlink="">
      <xdr:nvSpPr>
        <xdr:cNvPr id="342" name="楕円 341"/>
        <xdr:cNvSpPr/>
      </xdr:nvSpPr>
      <xdr:spPr>
        <a:xfrm>
          <a:off x="169672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164633</xdr:rowOff>
    </xdr:from>
    <xdr:ext cx="762000" cy="259045"/>
    <xdr:sp macro="" textlink="">
      <xdr:nvSpPr>
        <xdr:cNvPr id="343" name="定員管理の状況該当値テキスト"/>
        <xdr:cNvSpPr txBox="1"/>
      </xdr:nvSpPr>
      <xdr:spPr>
        <a:xfrm>
          <a:off x="17106900" y="102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156149</xdr:rowOff>
    </xdr:from>
    <xdr:to>
      <xdr:col>77</xdr:col>
      <xdr:colOff>95250</xdr:colOff>
      <xdr:row>61</xdr:row>
      <xdr:rowOff>86299</xdr:rowOff>
    </xdr:to>
    <xdr:sp macro="" textlink="">
      <xdr:nvSpPr>
        <xdr:cNvPr id="344" name="楕円 343"/>
        <xdr:cNvSpPr/>
      </xdr:nvSpPr>
      <xdr:spPr>
        <a:xfrm>
          <a:off x="16129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96476</xdr:rowOff>
    </xdr:from>
    <xdr:ext cx="736600" cy="259045"/>
    <xdr:sp macro="" textlink="">
      <xdr:nvSpPr>
        <xdr:cNvPr id="345" name="テキスト ボックス 344"/>
        <xdr:cNvSpPr txBox="1"/>
      </xdr:nvSpPr>
      <xdr:spPr>
        <a:xfrm>
          <a:off x="15798800" y="10212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166491</xdr:rowOff>
    </xdr:from>
    <xdr:to>
      <xdr:col>73</xdr:col>
      <xdr:colOff>44450</xdr:colOff>
      <xdr:row>61</xdr:row>
      <xdr:rowOff>96641</xdr:rowOff>
    </xdr:to>
    <xdr:sp macro="" textlink="">
      <xdr:nvSpPr>
        <xdr:cNvPr id="346" name="楕円 345"/>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106818</xdr:rowOff>
    </xdr:from>
    <xdr:ext cx="762000" cy="259045"/>
    <xdr:sp macro="" textlink="">
      <xdr:nvSpPr>
        <xdr:cNvPr id="347" name="テキスト ボックス 346"/>
        <xdr:cNvSpPr txBox="1"/>
      </xdr:nvSpPr>
      <xdr:spPr>
        <a:xfrm>
          <a:off x="14909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8" name="楕円 347"/>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49" name="テキスト ボックス 348"/>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166491</xdr:rowOff>
    </xdr:from>
    <xdr:to>
      <xdr:col>64</xdr:col>
      <xdr:colOff>152400</xdr:colOff>
      <xdr:row>61</xdr:row>
      <xdr:rowOff>96641</xdr:rowOff>
    </xdr:to>
    <xdr:sp macro="" textlink="">
      <xdr:nvSpPr>
        <xdr:cNvPr id="350" name="楕円 349"/>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106818</xdr:rowOff>
    </xdr:from>
    <xdr:ext cx="762000" cy="259045"/>
    <xdr:sp macro="" textlink="">
      <xdr:nvSpPr>
        <xdr:cNvPr id="351" name="テキスト ボックス 350"/>
        <xdr:cNvSpPr txBox="1"/>
      </xdr:nvSpPr>
      <xdr:spPr>
        <a:xfrm>
          <a:off x="13131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公債費に準ずる債務負担行為に係る、庁舎建設用地購入費の償還が平成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年度に完了したことにより、平成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年連続で比率が改善されており、類似団体平均を下回っている。平成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年度においても類似団体平均は下回っているものの、長期債元金償還金が増加傾向にあることや、公債費に準ずる債務負担行為に係る、乙訓土地開発公社が先行取得した道路用地の全額買戻しを実施したため</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都市基盤整備や老朽化した公共施設の更新等により地方債の発行が見込まれるため実質公債費比率は悪化していくことが想定される。国・府の補助金や交付税措置のある有利な起債の活用に努めるとともに、公共施設マネジメントの取り組みを推進し、計画的な基盤整備に努め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8" name="直線コネクタ 36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9" name="テキスト ボックス 36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2" name="直線コネクタ 37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3" name="テキスト ボックス 37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6" name="直線コネクタ 375"/>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7"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78" name="直線コネクタ 377"/>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79"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0" name="直線コネクタ 379"/>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45085</xdr:rowOff>
    </xdr:from>
    <xdr:to>
      <xdr:col>81</xdr:col>
      <xdr:colOff>44450</xdr:colOff>
      <xdr:row>39</xdr:row>
      <xdr:rowOff>87313</xdr:rowOff>
    </xdr:to>
    <xdr:cxnSp macro="">
      <xdr:nvCxnSpPr>
        <xdr:cNvPr id="381" name="直線コネクタ 380"/>
        <xdr:cNvCxnSpPr/>
      </xdr:nvCxnSpPr>
      <xdr:spPr>
        <a:xfrm>
          <a:off x="16179800" y="673163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2"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3" name="フローチャート: 判断 38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45085</xdr:rowOff>
    </xdr:from>
    <xdr:to>
      <xdr:col>77</xdr:col>
      <xdr:colOff>44450</xdr:colOff>
      <xdr:row>39</xdr:row>
      <xdr:rowOff>123507</xdr:rowOff>
    </xdr:to>
    <xdr:cxnSp macro="">
      <xdr:nvCxnSpPr>
        <xdr:cNvPr id="384" name="直線コネクタ 383"/>
        <xdr:cNvCxnSpPr/>
      </xdr:nvCxnSpPr>
      <xdr:spPr>
        <a:xfrm flipV="1">
          <a:off x="15290800" y="673163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5" name="フローチャート: 判断 384"/>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6" name="テキスト ボックス 385"/>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123507</xdr:rowOff>
    </xdr:from>
    <xdr:to>
      <xdr:col>72</xdr:col>
      <xdr:colOff>203200</xdr:colOff>
      <xdr:row>40</xdr:row>
      <xdr:rowOff>114935</xdr:rowOff>
    </xdr:to>
    <xdr:cxnSp macro="">
      <xdr:nvCxnSpPr>
        <xdr:cNvPr id="387" name="直線コネクタ 386"/>
        <xdr:cNvCxnSpPr/>
      </xdr:nvCxnSpPr>
      <xdr:spPr>
        <a:xfrm flipV="1">
          <a:off x="14401800" y="681005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8" name="フローチャート: 判断 387"/>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9" name="テキスト ボックス 388"/>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114935</xdr:rowOff>
    </xdr:from>
    <xdr:to>
      <xdr:col>68</xdr:col>
      <xdr:colOff>152400</xdr:colOff>
      <xdr:row>42</xdr:row>
      <xdr:rowOff>25400</xdr:rowOff>
    </xdr:to>
    <xdr:cxnSp macro="">
      <xdr:nvCxnSpPr>
        <xdr:cNvPr id="390" name="直線コネクタ 389"/>
        <xdr:cNvCxnSpPr/>
      </xdr:nvCxnSpPr>
      <xdr:spPr>
        <a:xfrm flipV="1">
          <a:off x="13512800" y="697293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3" name="フローチャート: 判断 392"/>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4" name="テキスト ボックス 393"/>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36513</xdr:rowOff>
    </xdr:from>
    <xdr:to>
      <xdr:col>81</xdr:col>
      <xdr:colOff>95250</xdr:colOff>
      <xdr:row>39</xdr:row>
      <xdr:rowOff>138113</xdr:rowOff>
    </xdr:to>
    <xdr:sp macro="" textlink="">
      <xdr:nvSpPr>
        <xdr:cNvPr id="400" name="楕円 399"/>
        <xdr:cNvSpPr/>
      </xdr:nvSpPr>
      <xdr:spPr>
        <a:xfrm>
          <a:off x="169672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53040</xdr:rowOff>
    </xdr:from>
    <xdr:ext cx="762000" cy="259045"/>
    <xdr:sp macro="" textlink="">
      <xdr:nvSpPr>
        <xdr:cNvPr id="401" name="公債費負担の状況該当値テキスト"/>
        <xdr:cNvSpPr txBox="1"/>
      </xdr:nvSpPr>
      <xdr:spPr>
        <a:xfrm>
          <a:off x="171069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165735</xdr:rowOff>
    </xdr:from>
    <xdr:to>
      <xdr:col>77</xdr:col>
      <xdr:colOff>95250</xdr:colOff>
      <xdr:row>39</xdr:row>
      <xdr:rowOff>95885</xdr:rowOff>
    </xdr:to>
    <xdr:sp macro="" textlink="">
      <xdr:nvSpPr>
        <xdr:cNvPr id="402" name="楕円 401"/>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106062</xdr:rowOff>
    </xdr:from>
    <xdr:ext cx="736600" cy="259045"/>
    <xdr:sp macro="" textlink="">
      <xdr:nvSpPr>
        <xdr:cNvPr id="403" name="テキスト ボックス 402"/>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72707</xdr:rowOff>
    </xdr:from>
    <xdr:to>
      <xdr:col>73</xdr:col>
      <xdr:colOff>44450</xdr:colOff>
      <xdr:row>40</xdr:row>
      <xdr:rowOff>2857</xdr:rowOff>
    </xdr:to>
    <xdr:sp macro="" textlink="">
      <xdr:nvSpPr>
        <xdr:cNvPr id="404" name="楕円 403"/>
        <xdr:cNvSpPr/>
      </xdr:nvSpPr>
      <xdr:spPr>
        <a:xfrm>
          <a:off x="15240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13034</xdr:rowOff>
    </xdr:from>
    <xdr:ext cx="762000" cy="259045"/>
    <xdr:sp macro="" textlink="">
      <xdr:nvSpPr>
        <xdr:cNvPr id="405" name="テキスト ボックス 404"/>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64135</xdr:rowOff>
    </xdr:from>
    <xdr:to>
      <xdr:col>68</xdr:col>
      <xdr:colOff>203200</xdr:colOff>
      <xdr:row>40</xdr:row>
      <xdr:rowOff>165735</xdr:rowOff>
    </xdr:to>
    <xdr:sp macro="" textlink="">
      <xdr:nvSpPr>
        <xdr:cNvPr id="406" name="楕円 405"/>
        <xdr:cNvSpPr/>
      </xdr:nvSpPr>
      <xdr:spPr>
        <a:xfrm>
          <a:off x="14351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4462</xdr:rowOff>
    </xdr:from>
    <xdr:ext cx="762000" cy="259045"/>
    <xdr:sp macro="" textlink="">
      <xdr:nvSpPr>
        <xdr:cNvPr id="407" name="テキスト ボックス 406"/>
        <xdr:cNvSpPr txBox="1"/>
      </xdr:nvSpPr>
      <xdr:spPr>
        <a:xfrm>
          <a:off x="14020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年度にかけて、債務負担行為に基づく庁舎建設用地購入費を償還したため、改善傾向にあった。しかし、平成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年度は、町体育館機能向上等工事や、同報系防災行政無線整備工事等の実施により、地方債の発行が対前年度に比べ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の増額となっており、将来負担比率は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都市計画税を課税しており、一定、比率の改善が見込まれるところであるが、後年度には、以前から課題となっている都市基盤整備や老朽化した公共施設の更新などが控えており、これらに係る経費は地方債を発行して行うことが見込まれるため、将来の返済に備え、引き続き適切に基金への積み立てを行うよう努め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4" name="直線コネクタ 433"/>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5"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6" name="直線コネクタ 435"/>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153702</xdr:rowOff>
    </xdr:from>
    <xdr:to>
      <xdr:col>81</xdr:col>
      <xdr:colOff>44450</xdr:colOff>
      <xdr:row>17</xdr:row>
      <xdr:rowOff>8192</xdr:rowOff>
    </xdr:to>
    <xdr:cxnSp macro="">
      <xdr:nvCxnSpPr>
        <xdr:cNvPr id="439" name="直線コネクタ 438"/>
        <xdr:cNvCxnSpPr/>
      </xdr:nvCxnSpPr>
      <xdr:spPr>
        <a:xfrm>
          <a:off x="16179800" y="2896902"/>
          <a:ext cx="8382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0"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1" name="フローチャート: 判断 440"/>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125349</xdr:rowOff>
    </xdr:from>
    <xdr:to>
      <xdr:col>77</xdr:col>
      <xdr:colOff>44450</xdr:colOff>
      <xdr:row>16</xdr:row>
      <xdr:rowOff>153702</xdr:rowOff>
    </xdr:to>
    <xdr:cxnSp macro="">
      <xdr:nvCxnSpPr>
        <xdr:cNvPr id="442" name="直線コネクタ 441"/>
        <xdr:cNvCxnSpPr/>
      </xdr:nvCxnSpPr>
      <xdr:spPr>
        <a:xfrm>
          <a:off x="15290800" y="2868549"/>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125349</xdr:rowOff>
    </xdr:from>
    <xdr:to>
      <xdr:col>72</xdr:col>
      <xdr:colOff>203200</xdr:colOff>
      <xdr:row>16</xdr:row>
      <xdr:rowOff>142843</xdr:rowOff>
    </xdr:to>
    <xdr:cxnSp macro="">
      <xdr:nvCxnSpPr>
        <xdr:cNvPr id="445" name="直線コネクタ 444"/>
        <xdr:cNvCxnSpPr/>
      </xdr:nvCxnSpPr>
      <xdr:spPr>
        <a:xfrm flipV="1">
          <a:off x="14401800" y="286854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6" name="フローチャート: 判断 445"/>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7" name="テキスト ボックス 446"/>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142843</xdr:rowOff>
    </xdr:from>
    <xdr:to>
      <xdr:col>68</xdr:col>
      <xdr:colOff>152400</xdr:colOff>
      <xdr:row>17</xdr:row>
      <xdr:rowOff>32925</xdr:rowOff>
    </xdr:to>
    <xdr:cxnSp macro="">
      <xdr:nvCxnSpPr>
        <xdr:cNvPr id="448" name="直線コネクタ 447"/>
        <xdr:cNvCxnSpPr/>
      </xdr:nvCxnSpPr>
      <xdr:spPr>
        <a:xfrm flipV="1">
          <a:off x="13512800" y="2886043"/>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49" name="フローチャート: 判断 448"/>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0" name="テキスト ボックス 449"/>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1" name="フローチャート: 判断 450"/>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2" name="テキスト ボックス 451"/>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128842</xdr:rowOff>
    </xdr:from>
    <xdr:to>
      <xdr:col>81</xdr:col>
      <xdr:colOff>95250</xdr:colOff>
      <xdr:row>17</xdr:row>
      <xdr:rowOff>58992</xdr:rowOff>
    </xdr:to>
    <xdr:sp macro="" textlink="">
      <xdr:nvSpPr>
        <xdr:cNvPr id="458" name="楕円 457"/>
        <xdr:cNvSpPr/>
      </xdr:nvSpPr>
      <xdr:spPr>
        <a:xfrm>
          <a:off x="16967200" y="2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100919</xdr:rowOff>
    </xdr:from>
    <xdr:ext cx="762000" cy="259045"/>
    <xdr:sp macro="" textlink="">
      <xdr:nvSpPr>
        <xdr:cNvPr id="459" name="将来負担の状況該当値テキスト"/>
        <xdr:cNvSpPr txBox="1"/>
      </xdr:nvSpPr>
      <xdr:spPr>
        <a:xfrm>
          <a:off x="17106900" y="284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102902</xdr:rowOff>
    </xdr:from>
    <xdr:to>
      <xdr:col>77</xdr:col>
      <xdr:colOff>95250</xdr:colOff>
      <xdr:row>17</xdr:row>
      <xdr:rowOff>33052</xdr:rowOff>
    </xdr:to>
    <xdr:sp macro="" textlink="">
      <xdr:nvSpPr>
        <xdr:cNvPr id="460" name="楕円 459"/>
        <xdr:cNvSpPr/>
      </xdr:nvSpPr>
      <xdr:spPr>
        <a:xfrm>
          <a:off x="16129000" y="28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17829</xdr:rowOff>
    </xdr:from>
    <xdr:ext cx="736600" cy="259045"/>
    <xdr:sp macro="" textlink="">
      <xdr:nvSpPr>
        <xdr:cNvPr id="461" name="テキスト ボックス 460"/>
        <xdr:cNvSpPr txBox="1"/>
      </xdr:nvSpPr>
      <xdr:spPr>
        <a:xfrm>
          <a:off x="15798800" y="293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74549</xdr:rowOff>
    </xdr:from>
    <xdr:to>
      <xdr:col>73</xdr:col>
      <xdr:colOff>44450</xdr:colOff>
      <xdr:row>17</xdr:row>
      <xdr:rowOff>4699</xdr:rowOff>
    </xdr:to>
    <xdr:sp macro="" textlink="">
      <xdr:nvSpPr>
        <xdr:cNvPr id="462" name="楕円 461"/>
        <xdr:cNvSpPr/>
      </xdr:nvSpPr>
      <xdr:spPr>
        <a:xfrm>
          <a:off x="15240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160926</xdr:rowOff>
    </xdr:from>
    <xdr:ext cx="762000" cy="259045"/>
    <xdr:sp macro="" textlink="">
      <xdr:nvSpPr>
        <xdr:cNvPr id="463" name="テキスト ボックス 462"/>
        <xdr:cNvSpPr txBox="1"/>
      </xdr:nvSpPr>
      <xdr:spPr>
        <a:xfrm>
          <a:off x="14909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92043</xdr:rowOff>
    </xdr:from>
    <xdr:to>
      <xdr:col>68</xdr:col>
      <xdr:colOff>203200</xdr:colOff>
      <xdr:row>17</xdr:row>
      <xdr:rowOff>22193</xdr:rowOff>
    </xdr:to>
    <xdr:sp macro="" textlink="">
      <xdr:nvSpPr>
        <xdr:cNvPr id="464" name="楕円 463"/>
        <xdr:cNvSpPr/>
      </xdr:nvSpPr>
      <xdr:spPr>
        <a:xfrm>
          <a:off x="14351000" y="2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6970</xdr:rowOff>
    </xdr:from>
    <xdr:ext cx="762000" cy="259045"/>
    <xdr:sp macro="" textlink="">
      <xdr:nvSpPr>
        <xdr:cNvPr id="465" name="テキスト ボックス 464"/>
        <xdr:cNvSpPr txBox="1"/>
      </xdr:nvSpPr>
      <xdr:spPr>
        <a:xfrm>
          <a:off x="14020800" y="2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153575</xdr:rowOff>
    </xdr:from>
    <xdr:to>
      <xdr:col>64</xdr:col>
      <xdr:colOff>152400</xdr:colOff>
      <xdr:row>17</xdr:row>
      <xdr:rowOff>83725</xdr:rowOff>
    </xdr:to>
    <xdr:sp macro="" textlink="">
      <xdr:nvSpPr>
        <xdr:cNvPr id="466" name="楕円 465"/>
        <xdr:cNvSpPr/>
      </xdr:nvSpPr>
      <xdr:spPr>
        <a:xfrm>
          <a:off x="13462000" y="28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68502</xdr:rowOff>
    </xdr:from>
    <xdr:ext cx="762000" cy="259045"/>
    <xdr:sp macro="" textlink="">
      <xdr:nvSpPr>
        <xdr:cNvPr id="467" name="テキスト ボックス 466"/>
        <xdr:cNvSpPr txBox="1"/>
      </xdr:nvSpPr>
      <xdr:spPr>
        <a:xfrm>
          <a:off x="13131800" y="298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15,874
15,723
5.97
6,695,759
6,458,874
145,360
3,747,734
6,084,803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年度をピークに年ごとに改善を示しているが、まだ全国平均を上回っている。</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月から空席となっていた副町長就任に伴い特別職給の増加等、経常的な人件費は増加した。平成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年度に大幅増となった職員退職手当組合負担金が減少したため比率は改善した。</a:t>
          </a:r>
        </a:p>
        <a:p>
          <a:pPr eaLnBrk="1" fontAlgn="auto" latinLnBrk="0" hangingPunct="1"/>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年度から採用直後の昇給短縮措置を廃止、また職員給与カット（管理職</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％、一般職員</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％）を実施、早期退職の勧奨などで人件費の削減を図り、一定の成果があった。地域手当の引き下げ（平成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％）や日直手当の廃止を実施してきたが、今後も適正化に努め更なる改善を図る。 </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107950</xdr:rowOff>
    </xdr:to>
    <xdr:cxnSp macro="">
      <xdr:nvCxnSpPr>
        <xdr:cNvPr id="66" name="直線コネクタ 65"/>
        <xdr:cNvCxnSpPr/>
      </xdr:nvCxnSpPr>
      <xdr:spPr>
        <a:xfrm flipV="1">
          <a:off x="3987800" y="65735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39</xdr:row>
      <xdr:rowOff>107950</xdr:rowOff>
    </xdr:to>
    <xdr:cxnSp macro="">
      <xdr:nvCxnSpPr>
        <xdr:cNvPr id="69" name="直線コネクタ 68"/>
        <xdr:cNvCxnSpPr/>
      </xdr:nvCxnSpPr>
      <xdr:spPr>
        <a:xfrm>
          <a:off x="3098800" y="674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92710</xdr:rowOff>
    </xdr:to>
    <xdr:cxnSp macro="">
      <xdr:nvCxnSpPr>
        <xdr:cNvPr id="72" name="直線コネクタ 71"/>
        <xdr:cNvCxnSpPr/>
      </xdr:nvCxnSpPr>
      <xdr:spPr>
        <a:xfrm flipV="1">
          <a:off x="2209800" y="674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92710</xdr:rowOff>
    </xdr:to>
    <xdr:cxnSp macro="">
      <xdr:nvCxnSpPr>
        <xdr:cNvPr id="75" name="直線コネクタ 74"/>
        <xdr:cNvCxnSpPr/>
      </xdr:nvCxnSpPr>
      <xdr:spPr>
        <a:xfrm>
          <a:off x="1320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年度の増加は消費税の引き上げに伴う支出額の増加が原因の一つであると考えられる。類似団体平均と比べると近年は</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同水準を推移している。</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施設の保守管理経費の見直しを平成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年度から実施しており、平成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庁舎電力の入札による調達の実施を行っている。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130810</xdr:rowOff>
    </xdr:to>
    <xdr:cxnSp macro="">
      <xdr:nvCxnSpPr>
        <xdr:cNvPr id="127" name="直線コネクタ 126"/>
        <xdr:cNvCxnSpPr/>
      </xdr:nvCxnSpPr>
      <xdr:spPr>
        <a:xfrm flipV="1">
          <a:off x="15671800" y="3030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146050</xdr:rowOff>
    </xdr:to>
    <xdr:cxnSp macro="">
      <xdr:nvCxnSpPr>
        <xdr:cNvPr id="130" name="直線コネクタ 129"/>
        <xdr:cNvCxnSpPr/>
      </xdr:nvCxnSpPr>
      <xdr:spPr>
        <a:xfrm flipV="1">
          <a:off x="14782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73660</xdr:rowOff>
    </xdr:to>
    <xdr:cxnSp macro="">
      <xdr:nvCxnSpPr>
        <xdr:cNvPr id="133" name="直線コネクタ 132"/>
        <xdr:cNvCxnSpPr/>
      </xdr:nvCxnSpPr>
      <xdr:spPr>
        <a:xfrm flipV="1">
          <a:off x="13893800" y="306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73660</xdr:rowOff>
    </xdr:to>
    <xdr:cxnSp macro="">
      <xdr:nvCxnSpPr>
        <xdr:cNvPr id="136" name="直線コネクタ 135"/>
        <xdr:cNvCxnSpPr/>
      </xdr:nvCxnSpPr>
      <xdr:spPr>
        <a:xfrm>
          <a:off x="13004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6" name="楕円 145"/>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7"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8" name="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9" name="テキスト ボックス 148"/>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類似団体平均を上回り、かつ上昇傾向にある要因として、社会福祉費の補助事業費の増加や保育所３ヶ所を直営で運営していることが挙げられる。また、平成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年度は、比率は低下したが、一方で小規模保育施設開所に伴い、施設利用に係る給付費等により、扶助費の決算額でみると増加している。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社会福祉分野、児童福祉分野での福祉サービスの利用増、医療費の増により年々増加傾向にあるため、経費に見合った受益者負担の適正化等の見直しを進めていく。</a:t>
          </a:r>
        </a:p>
        <a:p>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84138</xdr:rowOff>
    </xdr:from>
    <xdr:to>
      <xdr:col>24</xdr:col>
      <xdr:colOff>25400</xdr:colOff>
      <xdr:row>58</xdr:row>
      <xdr:rowOff>169863</xdr:rowOff>
    </xdr:to>
    <xdr:cxnSp macro="">
      <xdr:nvCxnSpPr>
        <xdr:cNvPr id="192" name="直線コネクタ 191"/>
        <xdr:cNvCxnSpPr/>
      </xdr:nvCxnSpPr>
      <xdr:spPr>
        <a:xfrm flipV="1">
          <a:off x="3987800" y="10028238"/>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41275</xdr:rowOff>
    </xdr:from>
    <xdr:to>
      <xdr:col>19</xdr:col>
      <xdr:colOff>187325</xdr:colOff>
      <xdr:row>58</xdr:row>
      <xdr:rowOff>169863</xdr:rowOff>
    </xdr:to>
    <xdr:cxnSp macro="">
      <xdr:nvCxnSpPr>
        <xdr:cNvPr id="195" name="直線コネクタ 194"/>
        <xdr:cNvCxnSpPr/>
      </xdr:nvCxnSpPr>
      <xdr:spPr>
        <a:xfrm>
          <a:off x="3098800" y="998537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41275</xdr:rowOff>
    </xdr:from>
    <xdr:to>
      <xdr:col>15</xdr:col>
      <xdr:colOff>98425</xdr:colOff>
      <xdr:row>58</xdr:row>
      <xdr:rowOff>69850</xdr:rowOff>
    </xdr:to>
    <xdr:cxnSp macro="">
      <xdr:nvCxnSpPr>
        <xdr:cNvPr id="198" name="直線コネクタ 197"/>
        <xdr:cNvCxnSpPr/>
      </xdr:nvCxnSpPr>
      <xdr:spPr>
        <a:xfrm flipV="1">
          <a:off x="2209800" y="9985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169863</xdr:rowOff>
    </xdr:from>
    <xdr:to>
      <xdr:col>11</xdr:col>
      <xdr:colOff>9525</xdr:colOff>
      <xdr:row>58</xdr:row>
      <xdr:rowOff>69850</xdr:rowOff>
    </xdr:to>
    <xdr:cxnSp macro="">
      <xdr:nvCxnSpPr>
        <xdr:cNvPr id="201" name="直線コネクタ 200"/>
        <xdr:cNvCxnSpPr/>
      </xdr:nvCxnSpPr>
      <xdr:spPr>
        <a:xfrm>
          <a:off x="1320800" y="99425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33338</xdr:rowOff>
    </xdr:from>
    <xdr:to>
      <xdr:col>24</xdr:col>
      <xdr:colOff>76200</xdr:colOff>
      <xdr:row>58</xdr:row>
      <xdr:rowOff>134938</xdr:rowOff>
    </xdr:to>
    <xdr:sp macro="" textlink="">
      <xdr:nvSpPr>
        <xdr:cNvPr id="211" name="楕円 210"/>
        <xdr:cNvSpPr/>
      </xdr:nvSpPr>
      <xdr:spPr>
        <a:xfrm>
          <a:off x="47752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5415</xdr:rowOff>
    </xdr:from>
    <xdr:ext cx="762000" cy="259045"/>
    <xdr:sp macro="" textlink="">
      <xdr:nvSpPr>
        <xdr:cNvPr id="212" name="扶助費該当値テキスト"/>
        <xdr:cNvSpPr txBox="1"/>
      </xdr:nvSpPr>
      <xdr:spPr>
        <a:xfrm>
          <a:off x="49149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119063</xdr:rowOff>
    </xdr:from>
    <xdr:to>
      <xdr:col>20</xdr:col>
      <xdr:colOff>38100</xdr:colOff>
      <xdr:row>59</xdr:row>
      <xdr:rowOff>49213</xdr:rowOff>
    </xdr:to>
    <xdr:sp macro="" textlink="">
      <xdr:nvSpPr>
        <xdr:cNvPr id="213" name="楕円 212"/>
        <xdr:cNvSpPr/>
      </xdr:nvSpPr>
      <xdr:spPr>
        <a:xfrm>
          <a:off x="3937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33990</xdr:rowOff>
    </xdr:from>
    <xdr:ext cx="736600" cy="259045"/>
    <xdr:sp macro="" textlink="">
      <xdr:nvSpPr>
        <xdr:cNvPr id="214" name="テキスト ボックス 213"/>
        <xdr:cNvSpPr txBox="1"/>
      </xdr:nvSpPr>
      <xdr:spPr>
        <a:xfrm>
          <a:off x="3606800" y="1014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161925</xdr:rowOff>
    </xdr:from>
    <xdr:to>
      <xdr:col>15</xdr:col>
      <xdr:colOff>149225</xdr:colOff>
      <xdr:row>58</xdr:row>
      <xdr:rowOff>92075</xdr:rowOff>
    </xdr:to>
    <xdr:sp macro="" textlink="">
      <xdr:nvSpPr>
        <xdr:cNvPr id="215" name="楕円 214"/>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76852</xdr:rowOff>
    </xdr:from>
    <xdr:ext cx="762000" cy="259045"/>
    <xdr:sp macro="" textlink="">
      <xdr:nvSpPr>
        <xdr:cNvPr id="216" name="テキスト ボックス 215"/>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7" name="楕円 216"/>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8" name="テキスト ボックス 217"/>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119063</xdr:rowOff>
    </xdr:from>
    <xdr:to>
      <xdr:col>6</xdr:col>
      <xdr:colOff>171450</xdr:colOff>
      <xdr:row>58</xdr:row>
      <xdr:rowOff>49213</xdr:rowOff>
    </xdr:to>
    <xdr:sp macro="" textlink="">
      <xdr:nvSpPr>
        <xdr:cNvPr id="219" name="楕円 218"/>
        <xdr:cNvSpPr/>
      </xdr:nvSpPr>
      <xdr:spPr>
        <a:xfrm>
          <a:off x="1270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33990</xdr:rowOff>
    </xdr:from>
    <xdr:ext cx="762000" cy="259045"/>
    <xdr:sp macro="" textlink="">
      <xdr:nvSpPr>
        <xdr:cNvPr id="220" name="テキスト ボックス 219"/>
        <xdr:cNvSpPr txBox="1"/>
      </xdr:nvSpPr>
      <xdr:spPr>
        <a:xfrm>
          <a:off x="939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その他に係る経常収支比率については類似団体平均を下回る比率で推移している。維持補修費については、ここ数年、緊急的なものを除き支出を抑制している一方、平成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年度からは特別会計の繰出金が増加傾向にあり、比率が類似団体平均とほぼ同水準で推移している。引き続き、公共施設の適切な現状把握を行いつつ、財源確保を計画的に進めていく必要がある。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42418</xdr:rowOff>
    </xdr:to>
    <xdr:cxnSp macro="">
      <xdr:nvCxnSpPr>
        <xdr:cNvPr id="250" name="直線コネクタ 249"/>
        <xdr:cNvCxnSpPr/>
      </xdr:nvCxnSpPr>
      <xdr:spPr>
        <a:xfrm flipV="1">
          <a:off x="15671800" y="9796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42418</xdr:rowOff>
    </xdr:to>
    <xdr:cxnSp macro="">
      <xdr:nvCxnSpPr>
        <xdr:cNvPr id="253" name="直線コネクタ 252"/>
        <xdr:cNvCxnSpPr/>
      </xdr:nvCxnSpPr>
      <xdr:spPr>
        <a:xfrm>
          <a:off x="14782800" y="9805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57</xdr:row>
      <xdr:rowOff>33274</xdr:rowOff>
    </xdr:to>
    <xdr:cxnSp macro="">
      <xdr:nvCxnSpPr>
        <xdr:cNvPr id="256" name="直線コネクタ 255"/>
        <xdr:cNvCxnSpPr/>
      </xdr:nvCxnSpPr>
      <xdr:spPr>
        <a:xfrm>
          <a:off x="13893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56</xdr:row>
      <xdr:rowOff>163576</xdr:rowOff>
    </xdr:to>
    <xdr:cxnSp macro="">
      <xdr:nvCxnSpPr>
        <xdr:cNvPr id="259" name="直線コネクタ 258"/>
        <xdr:cNvCxnSpPr/>
      </xdr:nvCxnSpPr>
      <xdr:spPr>
        <a:xfrm flipV="1">
          <a:off x="13004800" y="9741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9" name="楕円 268"/>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70"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71" name="楕円 270"/>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72" name="テキスト ボックス 271"/>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153924</xdr:rowOff>
    </xdr:from>
    <xdr:to>
      <xdr:col>74</xdr:col>
      <xdr:colOff>31750</xdr:colOff>
      <xdr:row>57</xdr:row>
      <xdr:rowOff>84074</xdr:rowOff>
    </xdr:to>
    <xdr:sp macro="" textlink="">
      <xdr:nvSpPr>
        <xdr:cNvPr id="273" name="楕円 272"/>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94251</xdr:rowOff>
    </xdr:from>
    <xdr:ext cx="762000" cy="259045"/>
    <xdr:sp macro="" textlink="">
      <xdr:nvSpPr>
        <xdr:cNvPr id="274" name="テキスト ボックス 273"/>
        <xdr:cNvSpPr txBox="1"/>
      </xdr:nvSpPr>
      <xdr:spPr>
        <a:xfrm>
          <a:off x="14401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75" name="楕円 274"/>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30243</xdr:rowOff>
    </xdr:from>
    <xdr:ext cx="762000" cy="259045"/>
    <xdr:sp macro="" textlink="">
      <xdr:nvSpPr>
        <xdr:cNvPr id="276" name="テキスト ボックス 275"/>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77" name="楕円 276"/>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78" name="テキスト ボックス 277"/>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部事務組合負担金の項目で全国平均を大きく上回っている。消防・ごみ処理等の業務を近隣２市と構成する一部事務組合で行っているが、人件費の基準が市と同水準であることや事務費の均等割など、市に比べて財政規模が小さいため負担が重い。</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一部事務組合負担金以外の項目では、類似団体平均や全国市町村平均を下回っており、町内団体への補助金支出について、事務費補助から、事業費補助への転換等、今後も適切な補助金の支出に努めていく。</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56134</xdr:rowOff>
    </xdr:to>
    <xdr:cxnSp macro="">
      <xdr:nvCxnSpPr>
        <xdr:cNvPr id="308" name="直線コネクタ 307"/>
        <xdr:cNvCxnSpPr/>
      </xdr:nvCxnSpPr>
      <xdr:spPr>
        <a:xfrm flipV="1">
          <a:off x="15671800" y="63357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65278</xdr:rowOff>
    </xdr:to>
    <xdr:cxnSp macro="">
      <xdr:nvCxnSpPr>
        <xdr:cNvPr id="311" name="直線コネクタ 310"/>
        <xdr:cNvCxnSpPr/>
      </xdr:nvCxnSpPr>
      <xdr:spPr>
        <a:xfrm flipV="1">
          <a:off x="14782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115570</xdr:rowOff>
    </xdr:to>
    <xdr:cxnSp macro="">
      <xdr:nvCxnSpPr>
        <xdr:cNvPr id="314" name="直線コネクタ 313"/>
        <xdr:cNvCxnSpPr/>
      </xdr:nvCxnSpPr>
      <xdr:spPr>
        <a:xfrm flipV="1">
          <a:off x="13893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17" name="直線コネクタ 316"/>
        <xdr:cNvCxnSpPr/>
      </xdr:nvCxnSpPr>
      <xdr:spPr>
        <a:xfrm>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7" name="楕円 326"/>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8"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9" name="楕円 328"/>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0" name="テキスト ボックス 329"/>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1" name="楕円 330"/>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2" name="テキスト ボックス 331"/>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3" name="楕円 332"/>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4" name="テキスト ボックス 333"/>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5" name="楕円 334"/>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6" name="テキスト ボックス 335"/>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公債費については、起債抑制策や高利率地方債の借換・繰上償還を実施したことにより、類似団体平均を下回る比率で推移している。しかし、長期債元金償還金は増加傾向にあり、平成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年度に比べ比率は低下しているが、公債費の決算額でみると増加している。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都市基盤整備や老朽化した公共施設の更新等により地方債の発行が見込まれるため公債費の増加が想定される。国・府の補助金や交付税措置のある有利な起債の活用に努めるとともに、公共施設マネジメントの取り組みを推進し、計画的な地方債の活用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149861</xdr:rowOff>
    </xdr:to>
    <xdr:cxnSp macro="">
      <xdr:nvCxnSpPr>
        <xdr:cNvPr id="366" name="直線コネクタ 365"/>
        <xdr:cNvCxnSpPr/>
      </xdr:nvCxnSpPr>
      <xdr:spPr>
        <a:xfrm flipV="1">
          <a:off x="3987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149861</xdr:rowOff>
    </xdr:to>
    <xdr:cxnSp macro="">
      <xdr:nvCxnSpPr>
        <xdr:cNvPr id="369" name="直線コネクタ 368"/>
        <xdr:cNvCxnSpPr/>
      </xdr:nvCxnSpPr>
      <xdr:spPr>
        <a:xfrm>
          <a:off x="3098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28702</xdr:rowOff>
    </xdr:to>
    <xdr:cxnSp macro="">
      <xdr:nvCxnSpPr>
        <xdr:cNvPr id="372" name="直線コネクタ 371"/>
        <xdr:cNvCxnSpPr/>
      </xdr:nvCxnSpPr>
      <xdr:spPr>
        <a:xfrm flipV="1">
          <a:off x="2209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33274</xdr:rowOff>
    </xdr:to>
    <xdr:cxnSp macro="">
      <xdr:nvCxnSpPr>
        <xdr:cNvPr id="375" name="直線コネクタ 374"/>
        <xdr:cNvCxnSpPr/>
      </xdr:nvCxnSpPr>
      <xdr:spPr>
        <a:xfrm flipV="1">
          <a:off x="1320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5" name="楕円 384"/>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6"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7" name="楕円 386"/>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8" name="テキスト ボックス 387"/>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9" name="楕円 388"/>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0" name="テキスト ボックス 389"/>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1" name="楕円 390"/>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2" name="テキスト ボックス 391"/>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3" name="楕円 392"/>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4" name="テキスト ボックス 393"/>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各費目の経常収支比率を類似団体との差で検討した結果、人件費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の順で上回っている。トータルでは類似団体平均を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ポイント上回る結果となっており、前年度から比較すると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今後も引き続き、補助金等の特定財源の獲得や、交付税措置のある有利な地方債の積極的な活用等、適正化に努めていく。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78</xdr:row>
      <xdr:rowOff>81280</xdr:rowOff>
    </xdr:to>
    <xdr:cxnSp macro="">
      <xdr:nvCxnSpPr>
        <xdr:cNvPr id="427" name="直線コネクタ 426"/>
        <xdr:cNvCxnSpPr/>
      </xdr:nvCxnSpPr>
      <xdr:spPr>
        <a:xfrm flipV="1">
          <a:off x="15671800" y="1324483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81280</xdr:rowOff>
    </xdr:to>
    <xdr:cxnSp macro="">
      <xdr:nvCxnSpPr>
        <xdr:cNvPr id="430" name="直線コネクタ 429"/>
        <xdr:cNvCxnSpPr/>
      </xdr:nvCxnSpPr>
      <xdr:spPr>
        <a:xfrm>
          <a:off x="14782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92711</xdr:rowOff>
    </xdr:to>
    <xdr:cxnSp macro="">
      <xdr:nvCxnSpPr>
        <xdr:cNvPr id="433" name="直線コネクタ 432"/>
        <xdr:cNvCxnSpPr/>
      </xdr:nvCxnSpPr>
      <xdr:spPr>
        <a:xfrm flipV="1">
          <a:off x="13893800" y="134010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92711</xdr:rowOff>
    </xdr:to>
    <xdr:cxnSp macro="">
      <xdr:nvCxnSpPr>
        <xdr:cNvPr id="436" name="直線コネクタ 435"/>
        <xdr:cNvCxnSpPr/>
      </xdr:nvCxnSpPr>
      <xdr:spPr>
        <a:xfrm>
          <a:off x="13004800" y="133781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46" name="楕円 445"/>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135907</xdr:rowOff>
    </xdr:from>
    <xdr:ext cx="762000" cy="259045"/>
    <xdr:sp macro="" textlink="">
      <xdr:nvSpPr>
        <xdr:cNvPr id="447" name="公債費以外該当値テキスト"/>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8" name="楕円 447"/>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9" name="テキスト ボックス 448"/>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0" name="楕円 449"/>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1" name="テキスト ボックス 450"/>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2" name="楕円 451"/>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3" name="テキスト ボックス 452"/>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4" name="楕円 453"/>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55" name="テキスト ボックス 454"/>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28370</xdr:rowOff>
    </xdr:from>
    <xdr:to>
      <xdr:col>29</xdr:col>
      <xdr:colOff>127000</xdr:colOff>
      <xdr:row>17</xdr:row>
      <xdr:rowOff>66660</xdr:rowOff>
    </xdr:to>
    <xdr:cxnSp macro="">
      <xdr:nvCxnSpPr>
        <xdr:cNvPr id="52" name="直線コネクタ 51"/>
        <xdr:cNvCxnSpPr/>
      </xdr:nvCxnSpPr>
      <xdr:spPr bwMode="auto">
        <a:xfrm>
          <a:off x="5003800" y="2990645"/>
          <a:ext cx="6477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28370</xdr:rowOff>
    </xdr:from>
    <xdr:to>
      <xdr:col>26</xdr:col>
      <xdr:colOff>50800</xdr:colOff>
      <xdr:row>17</xdr:row>
      <xdr:rowOff>54414</xdr:rowOff>
    </xdr:to>
    <xdr:cxnSp macro="">
      <xdr:nvCxnSpPr>
        <xdr:cNvPr id="55" name="直線コネクタ 54"/>
        <xdr:cNvCxnSpPr/>
      </xdr:nvCxnSpPr>
      <xdr:spPr bwMode="auto">
        <a:xfrm flipV="1">
          <a:off x="4305300" y="2990645"/>
          <a:ext cx="698500" cy="2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36077</xdr:rowOff>
    </xdr:from>
    <xdr:to>
      <xdr:col>22</xdr:col>
      <xdr:colOff>114300</xdr:colOff>
      <xdr:row>17</xdr:row>
      <xdr:rowOff>54414</xdr:rowOff>
    </xdr:to>
    <xdr:cxnSp macro="">
      <xdr:nvCxnSpPr>
        <xdr:cNvPr id="58" name="直線コネクタ 57"/>
        <xdr:cNvCxnSpPr/>
      </xdr:nvCxnSpPr>
      <xdr:spPr bwMode="auto">
        <a:xfrm>
          <a:off x="3606800" y="2998352"/>
          <a:ext cx="698500" cy="1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36077</xdr:rowOff>
    </xdr:from>
    <xdr:to>
      <xdr:col>18</xdr:col>
      <xdr:colOff>177800</xdr:colOff>
      <xdr:row>17</xdr:row>
      <xdr:rowOff>90941</xdr:rowOff>
    </xdr:to>
    <xdr:cxnSp macro="">
      <xdr:nvCxnSpPr>
        <xdr:cNvPr id="61" name="直線コネクタ 60"/>
        <xdr:cNvCxnSpPr/>
      </xdr:nvCxnSpPr>
      <xdr:spPr bwMode="auto">
        <a:xfrm flipV="1">
          <a:off x="2908300" y="2998352"/>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15860</xdr:rowOff>
    </xdr:from>
    <xdr:to>
      <xdr:col>29</xdr:col>
      <xdr:colOff>177800</xdr:colOff>
      <xdr:row>17</xdr:row>
      <xdr:rowOff>117460</xdr:rowOff>
    </xdr:to>
    <xdr:sp macro="" textlink="">
      <xdr:nvSpPr>
        <xdr:cNvPr id="71" name="楕円 70"/>
        <xdr:cNvSpPr/>
      </xdr:nvSpPr>
      <xdr:spPr bwMode="auto">
        <a:xfrm>
          <a:off x="5600700" y="297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159387</xdr:rowOff>
    </xdr:from>
    <xdr:ext cx="762000" cy="259045"/>
    <xdr:sp macro="" textlink="">
      <xdr:nvSpPr>
        <xdr:cNvPr id="72" name="人口1人当たり決算額の推移該当値テキスト130"/>
        <xdr:cNvSpPr txBox="1"/>
      </xdr:nvSpPr>
      <xdr:spPr>
        <a:xfrm>
          <a:off x="5740400" y="295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149020</xdr:rowOff>
    </xdr:from>
    <xdr:to>
      <xdr:col>26</xdr:col>
      <xdr:colOff>101600</xdr:colOff>
      <xdr:row>17</xdr:row>
      <xdr:rowOff>79170</xdr:rowOff>
    </xdr:to>
    <xdr:sp macro="" textlink="">
      <xdr:nvSpPr>
        <xdr:cNvPr id="73" name="楕円 72"/>
        <xdr:cNvSpPr/>
      </xdr:nvSpPr>
      <xdr:spPr bwMode="auto">
        <a:xfrm>
          <a:off x="4953000" y="293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89347</xdr:rowOff>
    </xdr:from>
    <xdr:ext cx="736600" cy="259045"/>
    <xdr:sp macro="" textlink="">
      <xdr:nvSpPr>
        <xdr:cNvPr id="74" name="テキスト ボックス 73"/>
        <xdr:cNvSpPr txBox="1"/>
      </xdr:nvSpPr>
      <xdr:spPr>
        <a:xfrm>
          <a:off x="4622800" y="270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3614</xdr:rowOff>
    </xdr:from>
    <xdr:to>
      <xdr:col>22</xdr:col>
      <xdr:colOff>165100</xdr:colOff>
      <xdr:row>17</xdr:row>
      <xdr:rowOff>105214</xdr:rowOff>
    </xdr:to>
    <xdr:sp macro="" textlink="">
      <xdr:nvSpPr>
        <xdr:cNvPr id="75" name="楕円 74"/>
        <xdr:cNvSpPr/>
      </xdr:nvSpPr>
      <xdr:spPr bwMode="auto">
        <a:xfrm>
          <a:off x="4254500" y="296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89991</xdr:rowOff>
    </xdr:from>
    <xdr:ext cx="762000" cy="259045"/>
    <xdr:sp macro="" textlink="">
      <xdr:nvSpPr>
        <xdr:cNvPr id="76" name="テキスト ボックス 75"/>
        <xdr:cNvSpPr txBox="1"/>
      </xdr:nvSpPr>
      <xdr:spPr>
        <a:xfrm>
          <a:off x="3924300" y="305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156727</xdr:rowOff>
    </xdr:from>
    <xdr:to>
      <xdr:col>19</xdr:col>
      <xdr:colOff>38100</xdr:colOff>
      <xdr:row>17</xdr:row>
      <xdr:rowOff>86877</xdr:rowOff>
    </xdr:to>
    <xdr:sp macro="" textlink="">
      <xdr:nvSpPr>
        <xdr:cNvPr id="77" name="楕円 76"/>
        <xdr:cNvSpPr/>
      </xdr:nvSpPr>
      <xdr:spPr bwMode="auto">
        <a:xfrm>
          <a:off x="3556000" y="294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97054</xdr:rowOff>
    </xdr:from>
    <xdr:ext cx="762000" cy="259045"/>
    <xdr:sp macro="" textlink="">
      <xdr:nvSpPr>
        <xdr:cNvPr id="78" name="テキスト ボックス 77"/>
        <xdr:cNvSpPr txBox="1"/>
      </xdr:nvSpPr>
      <xdr:spPr>
        <a:xfrm>
          <a:off x="3225800" y="271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40141</xdr:rowOff>
    </xdr:from>
    <xdr:to>
      <xdr:col>15</xdr:col>
      <xdr:colOff>101600</xdr:colOff>
      <xdr:row>17</xdr:row>
      <xdr:rowOff>141741</xdr:rowOff>
    </xdr:to>
    <xdr:sp macro="" textlink="">
      <xdr:nvSpPr>
        <xdr:cNvPr id="79" name="楕円 78"/>
        <xdr:cNvSpPr/>
      </xdr:nvSpPr>
      <xdr:spPr bwMode="auto">
        <a:xfrm>
          <a:off x="2857500" y="300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151918</xdr:rowOff>
    </xdr:from>
    <xdr:ext cx="762000" cy="259045"/>
    <xdr:sp macro="" textlink="">
      <xdr:nvSpPr>
        <xdr:cNvPr id="80" name="テキスト ボックス 79"/>
        <xdr:cNvSpPr txBox="1"/>
      </xdr:nvSpPr>
      <xdr:spPr>
        <a:xfrm>
          <a:off x="2527300" y="277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265075</xdr:rowOff>
    </xdr:from>
    <xdr:to>
      <xdr:col>29</xdr:col>
      <xdr:colOff>127000</xdr:colOff>
      <xdr:row>35</xdr:row>
      <xdr:rowOff>315957</xdr:rowOff>
    </xdr:to>
    <xdr:cxnSp macro="">
      <xdr:nvCxnSpPr>
        <xdr:cNvPr id="113" name="直線コネクタ 112"/>
        <xdr:cNvCxnSpPr/>
      </xdr:nvCxnSpPr>
      <xdr:spPr bwMode="auto">
        <a:xfrm flipV="1">
          <a:off x="5003800" y="6875425"/>
          <a:ext cx="647700" cy="5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315957</xdr:rowOff>
    </xdr:from>
    <xdr:to>
      <xdr:col>26</xdr:col>
      <xdr:colOff>50800</xdr:colOff>
      <xdr:row>35</xdr:row>
      <xdr:rowOff>319195</xdr:rowOff>
    </xdr:to>
    <xdr:cxnSp macro="">
      <xdr:nvCxnSpPr>
        <xdr:cNvPr id="116" name="直線コネクタ 115"/>
        <xdr:cNvCxnSpPr/>
      </xdr:nvCxnSpPr>
      <xdr:spPr bwMode="auto">
        <a:xfrm flipV="1">
          <a:off x="4305300" y="6926307"/>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319195</xdr:rowOff>
    </xdr:from>
    <xdr:to>
      <xdr:col>22</xdr:col>
      <xdr:colOff>114300</xdr:colOff>
      <xdr:row>36</xdr:row>
      <xdr:rowOff>2889</xdr:rowOff>
    </xdr:to>
    <xdr:cxnSp macro="">
      <xdr:nvCxnSpPr>
        <xdr:cNvPr id="119" name="直線コネクタ 118"/>
        <xdr:cNvCxnSpPr/>
      </xdr:nvCxnSpPr>
      <xdr:spPr bwMode="auto">
        <a:xfrm flipV="1">
          <a:off x="3606800" y="6929545"/>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163385</xdr:rowOff>
    </xdr:from>
    <xdr:to>
      <xdr:col>18</xdr:col>
      <xdr:colOff>177800</xdr:colOff>
      <xdr:row>36</xdr:row>
      <xdr:rowOff>2889</xdr:rowOff>
    </xdr:to>
    <xdr:cxnSp macro="">
      <xdr:nvCxnSpPr>
        <xdr:cNvPr id="122" name="直線コネクタ 121"/>
        <xdr:cNvCxnSpPr/>
      </xdr:nvCxnSpPr>
      <xdr:spPr bwMode="auto">
        <a:xfrm>
          <a:off x="2908300" y="6773735"/>
          <a:ext cx="698500" cy="18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214275</xdr:rowOff>
    </xdr:from>
    <xdr:to>
      <xdr:col>29</xdr:col>
      <xdr:colOff>177800</xdr:colOff>
      <xdr:row>35</xdr:row>
      <xdr:rowOff>315875</xdr:rowOff>
    </xdr:to>
    <xdr:sp macro="" textlink="">
      <xdr:nvSpPr>
        <xdr:cNvPr id="132" name="楕円 131"/>
        <xdr:cNvSpPr/>
      </xdr:nvSpPr>
      <xdr:spPr bwMode="auto">
        <a:xfrm>
          <a:off x="5600700" y="682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186352</xdr:rowOff>
    </xdr:from>
    <xdr:ext cx="762000" cy="259045"/>
    <xdr:sp macro="" textlink="">
      <xdr:nvSpPr>
        <xdr:cNvPr id="133" name="人口1人当たり決算額の推移該当値テキスト445"/>
        <xdr:cNvSpPr txBox="1"/>
      </xdr:nvSpPr>
      <xdr:spPr>
        <a:xfrm>
          <a:off x="5740400" y="67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265157</xdr:rowOff>
    </xdr:from>
    <xdr:to>
      <xdr:col>26</xdr:col>
      <xdr:colOff>101600</xdr:colOff>
      <xdr:row>36</xdr:row>
      <xdr:rowOff>23857</xdr:rowOff>
    </xdr:to>
    <xdr:sp macro="" textlink="">
      <xdr:nvSpPr>
        <xdr:cNvPr id="134" name="楕円 133"/>
        <xdr:cNvSpPr/>
      </xdr:nvSpPr>
      <xdr:spPr bwMode="auto">
        <a:xfrm>
          <a:off x="4953000" y="687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8634</xdr:rowOff>
    </xdr:from>
    <xdr:ext cx="736600" cy="259045"/>
    <xdr:sp macro="" textlink="">
      <xdr:nvSpPr>
        <xdr:cNvPr id="135" name="テキスト ボックス 134"/>
        <xdr:cNvSpPr txBox="1"/>
      </xdr:nvSpPr>
      <xdr:spPr>
        <a:xfrm>
          <a:off x="4622800" y="696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268395</xdr:rowOff>
    </xdr:from>
    <xdr:to>
      <xdr:col>22</xdr:col>
      <xdr:colOff>165100</xdr:colOff>
      <xdr:row>36</xdr:row>
      <xdr:rowOff>27095</xdr:rowOff>
    </xdr:to>
    <xdr:sp macro="" textlink="">
      <xdr:nvSpPr>
        <xdr:cNvPr id="136" name="楕円 135"/>
        <xdr:cNvSpPr/>
      </xdr:nvSpPr>
      <xdr:spPr bwMode="auto">
        <a:xfrm>
          <a:off x="4254500" y="687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11872</xdr:rowOff>
    </xdr:from>
    <xdr:ext cx="762000" cy="259045"/>
    <xdr:sp macro="" textlink="">
      <xdr:nvSpPr>
        <xdr:cNvPr id="137" name="テキスト ボックス 136"/>
        <xdr:cNvSpPr txBox="1"/>
      </xdr:nvSpPr>
      <xdr:spPr>
        <a:xfrm>
          <a:off x="3924300" y="69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294989</xdr:rowOff>
    </xdr:from>
    <xdr:to>
      <xdr:col>19</xdr:col>
      <xdr:colOff>38100</xdr:colOff>
      <xdr:row>36</xdr:row>
      <xdr:rowOff>53689</xdr:rowOff>
    </xdr:to>
    <xdr:sp macro="" textlink="">
      <xdr:nvSpPr>
        <xdr:cNvPr id="138" name="楕円 137"/>
        <xdr:cNvSpPr/>
      </xdr:nvSpPr>
      <xdr:spPr bwMode="auto">
        <a:xfrm>
          <a:off x="3556000" y="690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38466</xdr:rowOff>
    </xdr:from>
    <xdr:ext cx="762000" cy="259045"/>
    <xdr:sp macro="" textlink="">
      <xdr:nvSpPr>
        <xdr:cNvPr id="139" name="テキスト ボックス 138"/>
        <xdr:cNvSpPr txBox="1"/>
      </xdr:nvSpPr>
      <xdr:spPr>
        <a:xfrm>
          <a:off x="3225800" y="69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112585</xdr:rowOff>
    </xdr:from>
    <xdr:to>
      <xdr:col>15</xdr:col>
      <xdr:colOff>101600</xdr:colOff>
      <xdr:row>35</xdr:row>
      <xdr:rowOff>214185</xdr:rowOff>
    </xdr:to>
    <xdr:sp macro="" textlink="">
      <xdr:nvSpPr>
        <xdr:cNvPr id="140" name="楕円 139"/>
        <xdr:cNvSpPr/>
      </xdr:nvSpPr>
      <xdr:spPr bwMode="auto">
        <a:xfrm>
          <a:off x="2857500" y="672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198962</xdr:rowOff>
    </xdr:from>
    <xdr:ext cx="762000" cy="259045"/>
    <xdr:sp macro="" textlink="">
      <xdr:nvSpPr>
        <xdr:cNvPr id="141" name="テキスト ボックス 140"/>
        <xdr:cNvSpPr txBox="1"/>
      </xdr:nvSpPr>
      <xdr:spPr>
        <a:xfrm>
          <a:off x="2527300" y="680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15,874
15,723
5.97
6,695,759
6,458,874
145,360
3,747,734
6,084,803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119761</xdr:rowOff>
    </xdr:from>
    <xdr:to>
      <xdr:col>24</xdr:col>
      <xdr:colOff>63500</xdr:colOff>
      <xdr:row>35</xdr:row>
      <xdr:rowOff>136817</xdr:rowOff>
    </xdr:to>
    <xdr:cxnSp macro="">
      <xdr:nvCxnSpPr>
        <xdr:cNvPr id="61" name="直線コネクタ 60"/>
        <xdr:cNvCxnSpPr/>
      </xdr:nvCxnSpPr>
      <xdr:spPr>
        <a:xfrm>
          <a:off x="3797300" y="6120511"/>
          <a:ext cx="8382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119761</xdr:rowOff>
    </xdr:from>
    <xdr:to>
      <xdr:col>19</xdr:col>
      <xdr:colOff>177800</xdr:colOff>
      <xdr:row>35</xdr:row>
      <xdr:rowOff>125375</xdr:rowOff>
    </xdr:to>
    <xdr:cxnSp macro="">
      <xdr:nvCxnSpPr>
        <xdr:cNvPr id="64" name="直線コネクタ 63"/>
        <xdr:cNvCxnSpPr/>
      </xdr:nvCxnSpPr>
      <xdr:spPr>
        <a:xfrm flipV="1">
          <a:off x="2908300" y="6120511"/>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125375</xdr:rowOff>
    </xdr:from>
    <xdr:to>
      <xdr:col>15</xdr:col>
      <xdr:colOff>50800</xdr:colOff>
      <xdr:row>35</xdr:row>
      <xdr:rowOff>132283</xdr:rowOff>
    </xdr:to>
    <xdr:cxnSp macro="">
      <xdr:nvCxnSpPr>
        <xdr:cNvPr id="67" name="直線コネクタ 66"/>
        <xdr:cNvCxnSpPr/>
      </xdr:nvCxnSpPr>
      <xdr:spPr>
        <a:xfrm flipV="1">
          <a:off x="2019300" y="6126125"/>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132283</xdr:rowOff>
    </xdr:from>
    <xdr:to>
      <xdr:col>10</xdr:col>
      <xdr:colOff>114300</xdr:colOff>
      <xdr:row>35</xdr:row>
      <xdr:rowOff>161938</xdr:rowOff>
    </xdr:to>
    <xdr:cxnSp macro="">
      <xdr:nvCxnSpPr>
        <xdr:cNvPr id="70" name="直線コネクタ 69"/>
        <xdr:cNvCxnSpPr/>
      </xdr:nvCxnSpPr>
      <xdr:spPr>
        <a:xfrm flipV="1">
          <a:off x="1130300" y="6133033"/>
          <a:ext cx="889000" cy="2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86017</xdr:rowOff>
    </xdr:from>
    <xdr:to>
      <xdr:col>24</xdr:col>
      <xdr:colOff>114300</xdr:colOff>
      <xdr:row>36</xdr:row>
      <xdr:rowOff>16167</xdr:rowOff>
    </xdr:to>
    <xdr:sp macro="" textlink="">
      <xdr:nvSpPr>
        <xdr:cNvPr id="80" name="楕円 79"/>
        <xdr:cNvSpPr/>
      </xdr:nvSpPr>
      <xdr:spPr>
        <a:xfrm>
          <a:off x="4584700" y="60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64444</xdr:rowOff>
    </xdr:from>
    <xdr:ext cx="534377" cy="259045"/>
    <xdr:sp macro="" textlink="">
      <xdr:nvSpPr>
        <xdr:cNvPr id="81" name="人件費該当値テキスト"/>
        <xdr:cNvSpPr txBox="1"/>
      </xdr:nvSpPr>
      <xdr:spPr>
        <a:xfrm>
          <a:off x="4686300" y="60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68961</xdr:rowOff>
    </xdr:from>
    <xdr:to>
      <xdr:col>20</xdr:col>
      <xdr:colOff>38100</xdr:colOff>
      <xdr:row>35</xdr:row>
      <xdr:rowOff>170561</xdr:rowOff>
    </xdr:to>
    <xdr:sp macro="" textlink="">
      <xdr:nvSpPr>
        <xdr:cNvPr id="82" name="楕円 81"/>
        <xdr:cNvSpPr/>
      </xdr:nvSpPr>
      <xdr:spPr>
        <a:xfrm>
          <a:off x="3746500" y="60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161688</xdr:rowOff>
    </xdr:from>
    <xdr:ext cx="534377" cy="259045"/>
    <xdr:sp macro="" textlink="">
      <xdr:nvSpPr>
        <xdr:cNvPr id="83" name="テキスト ボックス 82"/>
        <xdr:cNvSpPr txBox="1"/>
      </xdr:nvSpPr>
      <xdr:spPr>
        <a:xfrm>
          <a:off x="3530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74575</xdr:rowOff>
    </xdr:from>
    <xdr:to>
      <xdr:col>15</xdr:col>
      <xdr:colOff>101600</xdr:colOff>
      <xdr:row>36</xdr:row>
      <xdr:rowOff>4725</xdr:rowOff>
    </xdr:to>
    <xdr:sp macro="" textlink="">
      <xdr:nvSpPr>
        <xdr:cNvPr id="84" name="楕円 83"/>
        <xdr:cNvSpPr/>
      </xdr:nvSpPr>
      <xdr:spPr>
        <a:xfrm>
          <a:off x="2857500" y="60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167302</xdr:rowOff>
    </xdr:from>
    <xdr:ext cx="534377" cy="259045"/>
    <xdr:sp macro="" textlink="">
      <xdr:nvSpPr>
        <xdr:cNvPr id="85" name="テキスト ボックス 84"/>
        <xdr:cNvSpPr txBox="1"/>
      </xdr:nvSpPr>
      <xdr:spPr>
        <a:xfrm>
          <a:off x="2641111" y="616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81483</xdr:rowOff>
    </xdr:from>
    <xdr:to>
      <xdr:col>10</xdr:col>
      <xdr:colOff>165100</xdr:colOff>
      <xdr:row>36</xdr:row>
      <xdr:rowOff>11633</xdr:rowOff>
    </xdr:to>
    <xdr:sp macro="" textlink="">
      <xdr:nvSpPr>
        <xdr:cNvPr id="86" name="楕円 85"/>
        <xdr:cNvSpPr/>
      </xdr:nvSpPr>
      <xdr:spPr>
        <a:xfrm>
          <a:off x="1968500" y="60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2760</xdr:rowOff>
    </xdr:from>
    <xdr:ext cx="534377" cy="259045"/>
    <xdr:sp macro="" textlink="">
      <xdr:nvSpPr>
        <xdr:cNvPr id="87" name="テキスト ボックス 86"/>
        <xdr:cNvSpPr txBox="1"/>
      </xdr:nvSpPr>
      <xdr:spPr>
        <a:xfrm>
          <a:off x="1752111" y="61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111138</xdr:rowOff>
    </xdr:from>
    <xdr:to>
      <xdr:col>6</xdr:col>
      <xdr:colOff>38100</xdr:colOff>
      <xdr:row>36</xdr:row>
      <xdr:rowOff>41288</xdr:rowOff>
    </xdr:to>
    <xdr:sp macro="" textlink="">
      <xdr:nvSpPr>
        <xdr:cNvPr id="88" name="楕円 87"/>
        <xdr:cNvSpPr/>
      </xdr:nvSpPr>
      <xdr:spPr>
        <a:xfrm>
          <a:off x="1079500" y="61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32415</xdr:rowOff>
    </xdr:from>
    <xdr:ext cx="534377" cy="259045"/>
    <xdr:sp macro="" textlink="">
      <xdr:nvSpPr>
        <xdr:cNvPr id="89" name="テキスト ボックス 88"/>
        <xdr:cNvSpPr txBox="1"/>
      </xdr:nvSpPr>
      <xdr:spPr>
        <a:xfrm>
          <a:off x="863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19292</xdr:rowOff>
    </xdr:from>
    <xdr:to>
      <xdr:col>24</xdr:col>
      <xdr:colOff>63500</xdr:colOff>
      <xdr:row>57</xdr:row>
      <xdr:rowOff>44300</xdr:rowOff>
    </xdr:to>
    <xdr:cxnSp macro="">
      <xdr:nvCxnSpPr>
        <xdr:cNvPr id="116" name="直線コネクタ 115"/>
        <xdr:cNvCxnSpPr/>
      </xdr:nvCxnSpPr>
      <xdr:spPr>
        <a:xfrm>
          <a:off x="3797300" y="9791942"/>
          <a:ext cx="8382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19292</xdr:rowOff>
    </xdr:from>
    <xdr:to>
      <xdr:col>19</xdr:col>
      <xdr:colOff>177800</xdr:colOff>
      <xdr:row>57</xdr:row>
      <xdr:rowOff>45617</xdr:rowOff>
    </xdr:to>
    <xdr:cxnSp macro="">
      <xdr:nvCxnSpPr>
        <xdr:cNvPr id="119" name="直線コネクタ 118"/>
        <xdr:cNvCxnSpPr/>
      </xdr:nvCxnSpPr>
      <xdr:spPr>
        <a:xfrm flipV="1">
          <a:off x="2908300" y="9791942"/>
          <a:ext cx="889000" cy="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44680</xdr:rowOff>
    </xdr:from>
    <xdr:to>
      <xdr:col>15</xdr:col>
      <xdr:colOff>50800</xdr:colOff>
      <xdr:row>57</xdr:row>
      <xdr:rowOff>45617</xdr:rowOff>
    </xdr:to>
    <xdr:cxnSp macro="">
      <xdr:nvCxnSpPr>
        <xdr:cNvPr id="122" name="直線コネクタ 121"/>
        <xdr:cNvCxnSpPr/>
      </xdr:nvCxnSpPr>
      <xdr:spPr>
        <a:xfrm>
          <a:off x="2019300" y="9817330"/>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44680</xdr:rowOff>
    </xdr:from>
    <xdr:to>
      <xdr:col>10</xdr:col>
      <xdr:colOff>114300</xdr:colOff>
      <xdr:row>57</xdr:row>
      <xdr:rowOff>60554</xdr:rowOff>
    </xdr:to>
    <xdr:cxnSp macro="">
      <xdr:nvCxnSpPr>
        <xdr:cNvPr id="125" name="直線コネクタ 124"/>
        <xdr:cNvCxnSpPr/>
      </xdr:nvCxnSpPr>
      <xdr:spPr>
        <a:xfrm flipV="1">
          <a:off x="1130300" y="9817330"/>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164950</xdr:rowOff>
    </xdr:from>
    <xdr:to>
      <xdr:col>24</xdr:col>
      <xdr:colOff>114300</xdr:colOff>
      <xdr:row>57</xdr:row>
      <xdr:rowOff>95100</xdr:rowOff>
    </xdr:to>
    <xdr:sp macro="" textlink="">
      <xdr:nvSpPr>
        <xdr:cNvPr id="135" name="楕円 134"/>
        <xdr:cNvSpPr/>
      </xdr:nvSpPr>
      <xdr:spPr>
        <a:xfrm>
          <a:off x="4584700" y="97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79877</xdr:rowOff>
    </xdr:from>
    <xdr:ext cx="534377" cy="259045"/>
    <xdr:sp macro="" textlink="">
      <xdr:nvSpPr>
        <xdr:cNvPr id="136" name="物件費該当値テキスト"/>
        <xdr:cNvSpPr txBox="1"/>
      </xdr:nvSpPr>
      <xdr:spPr>
        <a:xfrm>
          <a:off x="4686300" y="96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139942</xdr:rowOff>
    </xdr:from>
    <xdr:to>
      <xdr:col>20</xdr:col>
      <xdr:colOff>38100</xdr:colOff>
      <xdr:row>57</xdr:row>
      <xdr:rowOff>70092</xdr:rowOff>
    </xdr:to>
    <xdr:sp macro="" textlink="">
      <xdr:nvSpPr>
        <xdr:cNvPr id="137" name="楕円 136"/>
        <xdr:cNvSpPr/>
      </xdr:nvSpPr>
      <xdr:spPr>
        <a:xfrm>
          <a:off x="3746500" y="97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61219</xdr:rowOff>
    </xdr:from>
    <xdr:ext cx="534377" cy="259045"/>
    <xdr:sp macro="" textlink="">
      <xdr:nvSpPr>
        <xdr:cNvPr id="138" name="テキスト ボックス 137"/>
        <xdr:cNvSpPr txBox="1"/>
      </xdr:nvSpPr>
      <xdr:spPr>
        <a:xfrm>
          <a:off x="3530111" y="98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166267</xdr:rowOff>
    </xdr:from>
    <xdr:to>
      <xdr:col>15</xdr:col>
      <xdr:colOff>101600</xdr:colOff>
      <xdr:row>57</xdr:row>
      <xdr:rowOff>96417</xdr:rowOff>
    </xdr:to>
    <xdr:sp macro="" textlink="">
      <xdr:nvSpPr>
        <xdr:cNvPr id="139" name="楕円 138"/>
        <xdr:cNvSpPr/>
      </xdr:nvSpPr>
      <xdr:spPr>
        <a:xfrm>
          <a:off x="2857500" y="9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87544</xdr:rowOff>
    </xdr:from>
    <xdr:ext cx="534377" cy="259045"/>
    <xdr:sp macro="" textlink="">
      <xdr:nvSpPr>
        <xdr:cNvPr id="140" name="テキスト ボックス 139"/>
        <xdr:cNvSpPr txBox="1"/>
      </xdr:nvSpPr>
      <xdr:spPr>
        <a:xfrm>
          <a:off x="2641111" y="986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165330</xdr:rowOff>
    </xdr:from>
    <xdr:to>
      <xdr:col>10</xdr:col>
      <xdr:colOff>165100</xdr:colOff>
      <xdr:row>57</xdr:row>
      <xdr:rowOff>95480</xdr:rowOff>
    </xdr:to>
    <xdr:sp macro="" textlink="">
      <xdr:nvSpPr>
        <xdr:cNvPr id="141" name="楕円 140"/>
        <xdr:cNvSpPr/>
      </xdr:nvSpPr>
      <xdr:spPr>
        <a:xfrm>
          <a:off x="1968500" y="97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86607</xdr:rowOff>
    </xdr:from>
    <xdr:ext cx="534377" cy="259045"/>
    <xdr:sp macro="" textlink="">
      <xdr:nvSpPr>
        <xdr:cNvPr id="142" name="テキスト ボックス 141"/>
        <xdr:cNvSpPr txBox="1"/>
      </xdr:nvSpPr>
      <xdr:spPr>
        <a:xfrm>
          <a:off x="1752111" y="98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9754</xdr:rowOff>
    </xdr:from>
    <xdr:to>
      <xdr:col>6</xdr:col>
      <xdr:colOff>38100</xdr:colOff>
      <xdr:row>57</xdr:row>
      <xdr:rowOff>111354</xdr:rowOff>
    </xdr:to>
    <xdr:sp macro="" textlink="">
      <xdr:nvSpPr>
        <xdr:cNvPr id="143" name="楕円 142"/>
        <xdr:cNvSpPr/>
      </xdr:nvSpPr>
      <xdr:spPr>
        <a:xfrm>
          <a:off x="1079500" y="97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102481</xdr:rowOff>
    </xdr:from>
    <xdr:ext cx="534377" cy="259045"/>
    <xdr:sp macro="" textlink="">
      <xdr:nvSpPr>
        <xdr:cNvPr id="144" name="テキスト ボックス 143"/>
        <xdr:cNvSpPr txBox="1"/>
      </xdr:nvSpPr>
      <xdr:spPr>
        <a:xfrm>
          <a:off x="863111" y="98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121413</xdr:rowOff>
    </xdr:from>
    <xdr:to>
      <xdr:col>24</xdr:col>
      <xdr:colOff>63500</xdr:colOff>
      <xdr:row>78</xdr:row>
      <xdr:rowOff>124194</xdr:rowOff>
    </xdr:to>
    <xdr:cxnSp macro="">
      <xdr:nvCxnSpPr>
        <xdr:cNvPr id="173" name="直線コネクタ 172"/>
        <xdr:cNvCxnSpPr/>
      </xdr:nvCxnSpPr>
      <xdr:spPr>
        <a:xfrm flipV="1">
          <a:off x="3797300" y="13494513"/>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102133</xdr:rowOff>
    </xdr:from>
    <xdr:to>
      <xdr:col>19</xdr:col>
      <xdr:colOff>177800</xdr:colOff>
      <xdr:row>78</xdr:row>
      <xdr:rowOff>124194</xdr:rowOff>
    </xdr:to>
    <xdr:cxnSp macro="">
      <xdr:nvCxnSpPr>
        <xdr:cNvPr id="176" name="直線コネクタ 175"/>
        <xdr:cNvCxnSpPr/>
      </xdr:nvCxnSpPr>
      <xdr:spPr>
        <a:xfrm>
          <a:off x="2908300" y="13475233"/>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101219</xdr:rowOff>
    </xdr:from>
    <xdr:to>
      <xdr:col>15</xdr:col>
      <xdr:colOff>50800</xdr:colOff>
      <xdr:row>78</xdr:row>
      <xdr:rowOff>102133</xdr:rowOff>
    </xdr:to>
    <xdr:cxnSp macro="">
      <xdr:nvCxnSpPr>
        <xdr:cNvPr id="179" name="直線コネクタ 178"/>
        <xdr:cNvCxnSpPr/>
      </xdr:nvCxnSpPr>
      <xdr:spPr>
        <a:xfrm>
          <a:off x="2019300" y="1347431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97486</xdr:rowOff>
    </xdr:from>
    <xdr:to>
      <xdr:col>10</xdr:col>
      <xdr:colOff>114300</xdr:colOff>
      <xdr:row>78</xdr:row>
      <xdr:rowOff>101219</xdr:rowOff>
    </xdr:to>
    <xdr:cxnSp macro="">
      <xdr:nvCxnSpPr>
        <xdr:cNvPr id="182" name="直線コネクタ 181"/>
        <xdr:cNvCxnSpPr/>
      </xdr:nvCxnSpPr>
      <xdr:spPr>
        <a:xfrm>
          <a:off x="1130300" y="134705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70613</xdr:rowOff>
    </xdr:from>
    <xdr:to>
      <xdr:col>24</xdr:col>
      <xdr:colOff>114300</xdr:colOff>
      <xdr:row>79</xdr:row>
      <xdr:rowOff>763</xdr:rowOff>
    </xdr:to>
    <xdr:sp macro="" textlink="">
      <xdr:nvSpPr>
        <xdr:cNvPr id="192" name="楕円 191"/>
        <xdr:cNvSpPr/>
      </xdr:nvSpPr>
      <xdr:spPr>
        <a:xfrm>
          <a:off x="45847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156990</xdr:rowOff>
    </xdr:from>
    <xdr:ext cx="469744" cy="259045"/>
    <xdr:sp macro="" textlink="">
      <xdr:nvSpPr>
        <xdr:cNvPr id="193" name="維持補修費該当値テキスト"/>
        <xdr:cNvSpPr txBox="1"/>
      </xdr:nvSpPr>
      <xdr:spPr>
        <a:xfrm>
          <a:off x="4686300"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73394</xdr:rowOff>
    </xdr:from>
    <xdr:to>
      <xdr:col>20</xdr:col>
      <xdr:colOff>38100</xdr:colOff>
      <xdr:row>79</xdr:row>
      <xdr:rowOff>3544</xdr:rowOff>
    </xdr:to>
    <xdr:sp macro="" textlink="">
      <xdr:nvSpPr>
        <xdr:cNvPr id="194" name="楕円 193"/>
        <xdr:cNvSpPr/>
      </xdr:nvSpPr>
      <xdr:spPr>
        <a:xfrm>
          <a:off x="3746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166121</xdr:rowOff>
    </xdr:from>
    <xdr:ext cx="469744" cy="259045"/>
    <xdr:sp macro="" textlink="">
      <xdr:nvSpPr>
        <xdr:cNvPr id="195" name="テキスト ボックス 194"/>
        <xdr:cNvSpPr txBox="1"/>
      </xdr:nvSpPr>
      <xdr:spPr>
        <a:xfrm>
          <a:off x="3562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51333</xdr:rowOff>
    </xdr:from>
    <xdr:to>
      <xdr:col>15</xdr:col>
      <xdr:colOff>101600</xdr:colOff>
      <xdr:row>78</xdr:row>
      <xdr:rowOff>152933</xdr:rowOff>
    </xdr:to>
    <xdr:sp macro="" textlink="">
      <xdr:nvSpPr>
        <xdr:cNvPr id="196" name="楕円 195"/>
        <xdr:cNvSpPr/>
      </xdr:nvSpPr>
      <xdr:spPr>
        <a:xfrm>
          <a:off x="28575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144060</xdr:rowOff>
    </xdr:from>
    <xdr:ext cx="469744" cy="259045"/>
    <xdr:sp macro="" textlink="">
      <xdr:nvSpPr>
        <xdr:cNvPr id="197" name="テキスト ボックス 196"/>
        <xdr:cNvSpPr txBox="1"/>
      </xdr:nvSpPr>
      <xdr:spPr>
        <a:xfrm>
          <a:off x="2673428" y="135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50419</xdr:rowOff>
    </xdr:from>
    <xdr:to>
      <xdr:col>10</xdr:col>
      <xdr:colOff>165100</xdr:colOff>
      <xdr:row>78</xdr:row>
      <xdr:rowOff>152019</xdr:rowOff>
    </xdr:to>
    <xdr:sp macro="" textlink="">
      <xdr:nvSpPr>
        <xdr:cNvPr id="198" name="楕円 197"/>
        <xdr:cNvSpPr/>
      </xdr:nvSpPr>
      <xdr:spPr>
        <a:xfrm>
          <a:off x="1968500" y="13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143146</xdr:rowOff>
    </xdr:from>
    <xdr:ext cx="469744" cy="259045"/>
    <xdr:sp macro="" textlink="">
      <xdr:nvSpPr>
        <xdr:cNvPr id="199" name="テキスト ボックス 198"/>
        <xdr:cNvSpPr txBox="1"/>
      </xdr:nvSpPr>
      <xdr:spPr>
        <a:xfrm>
          <a:off x="1784428" y="135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46686</xdr:rowOff>
    </xdr:from>
    <xdr:to>
      <xdr:col>6</xdr:col>
      <xdr:colOff>38100</xdr:colOff>
      <xdr:row>78</xdr:row>
      <xdr:rowOff>148286</xdr:rowOff>
    </xdr:to>
    <xdr:sp macro="" textlink="">
      <xdr:nvSpPr>
        <xdr:cNvPr id="200" name="楕円 199"/>
        <xdr:cNvSpPr/>
      </xdr:nvSpPr>
      <xdr:spPr>
        <a:xfrm>
          <a:off x="1079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139413</xdr:rowOff>
    </xdr:from>
    <xdr:ext cx="469744" cy="259045"/>
    <xdr:sp macro="" textlink="">
      <xdr:nvSpPr>
        <xdr:cNvPr id="201" name="テキスト ボックス 200"/>
        <xdr:cNvSpPr txBox="1"/>
      </xdr:nvSpPr>
      <xdr:spPr>
        <a:xfrm>
          <a:off x="895428" y="13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29434</xdr:rowOff>
    </xdr:from>
    <xdr:to>
      <xdr:col>24</xdr:col>
      <xdr:colOff>63500</xdr:colOff>
      <xdr:row>95</xdr:row>
      <xdr:rowOff>101214</xdr:rowOff>
    </xdr:to>
    <xdr:cxnSp macro="">
      <xdr:nvCxnSpPr>
        <xdr:cNvPr id="233" name="直線コネクタ 232"/>
        <xdr:cNvCxnSpPr/>
      </xdr:nvCxnSpPr>
      <xdr:spPr>
        <a:xfrm flipV="1">
          <a:off x="3797300" y="16317184"/>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101214</xdr:rowOff>
    </xdr:from>
    <xdr:to>
      <xdr:col>19</xdr:col>
      <xdr:colOff>177800</xdr:colOff>
      <xdr:row>95</xdr:row>
      <xdr:rowOff>160927</xdr:rowOff>
    </xdr:to>
    <xdr:cxnSp macro="">
      <xdr:nvCxnSpPr>
        <xdr:cNvPr id="236" name="直線コネクタ 235"/>
        <xdr:cNvCxnSpPr/>
      </xdr:nvCxnSpPr>
      <xdr:spPr>
        <a:xfrm flipV="1">
          <a:off x="2908300" y="16388964"/>
          <a:ext cx="8890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160927</xdr:rowOff>
    </xdr:from>
    <xdr:to>
      <xdr:col>15</xdr:col>
      <xdr:colOff>50800</xdr:colOff>
      <xdr:row>95</xdr:row>
      <xdr:rowOff>161106</xdr:rowOff>
    </xdr:to>
    <xdr:cxnSp macro="">
      <xdr:nvCxnSpPr>
        <xdr:cNvPr id="239" name="直線コネクタ 238"/>
        <xdr:cNvCxnSpPr/>
      </xdr:nvCxnSpPr>
      <xdr:spPr>
        <a:xfrm flipV="1">
          <a:off x="2019300" y="16448677"/>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161106</xdr:rowOff>
    </xdr:from>
    <xdr:to>
      <xdr:col>10</xdr:col>
      <xdr:colOff>114300</xdr:colOff>
      <xdr:row>96</xdr:row>
      <xdr:rowOff>78321</xdr:rowOff>
    </xdr:to>
    <xdr:cxnSp macro="">
      <xdr:nvCxnSpPr>
        <xdr:cNvPr id="242" name="直線コネクタ 241"/>
        <xdr:cNvCxnSpPr/>
      </xdr:nvCxnSpPr>
      <xdr:spPr>
        <a:xfrm flipV="1">
          <a:off x="1130300" y="16448856"/>
          <a:ext cx="889000" cy="8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150084</xdr:rowOff>
    </xdr:from>
    <xdr:to>
      <xdr:col>24</xdr:col>
      <xdr:colOff>114300</xdr:colOff>
      <xdr:row>95</xdr:row>
      <xdr:rowOff>80234</xdr:rowOff>
    </xdr:to>
    <xdr:sp macro="" textlink="">
      <xdr:nvSpPr>
        <xdr:cNvPr id="252" name="楕円 251"/>
        <xdr:cNvSpPr/>
      </xdr:nvSpPr>
      <xdr:spPr>
        <a:xfrm>
          <a:off x="4584700" y="162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128511</xdr:rowOff>
    </xdr:from>
    <xdr:ext cx="534377" cy="259045"/>
    <xdr:sp macro="" textlink="">
      <xdr:nvSpPr>
        <xdr:cNvPr id="253" name="扶助費該当値テキスト"/>
        <xdr:cNvSpPr txBox="1"/>
      </xdr:nvSpPr>
      <xdr:spPr>
        <a:xfrm>
          <a:off x="4686300" y="162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50414</xdr:rowOff>
    </xdr:from>
    <xdr:to>
      <xdr:col>20</xdr:col>
      <xdr:colOff>38100</xdr:colOff>
      <xdr:row>95</xdr:row>
      <xdr:rowOff>152014</xdr:rowOff>
    </xdr:to>
    <xdr:sp macro="" textlink="">
      <xdr:nvSpPr>
        <xdr:cNvPr id="254" name="楕円 253"/>
        <xdr:cNvSpPr/>
      </xdr:nvSpPr>
      <xdr:spPr>
        <a:xfrm>
          <a:off x="3746500" y="16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143141</xdr:rowOff>
    </xdr:from>
    <xdr:ext cx="534377" cy="259045"/>
    <xdr:sp macro="" textlink="">
      <xdr:nvSpPr>
        <xdr:cNvPr id="255" name="テキスト ボックス 254"/>
        <xdr:cNvSpPr txBox="1"/>
      </xdr:nvSpPr>
      <xdr:spPr>
        <a:xfrm>
          <a:off x="3530111" y="1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110127</xdr:rowOff>
    </xdr:from>
    <xdr:to>
      <xdr:col>15</xdr:col>
      <xdr:colOff>101600</xdr:colOff>
      <xdr:row>96</xdr:row>
      <xdr:rowOff>40277</xdr:rowOff>
    </xdr:to>
    <xdr:sp macro="" textlink="">
      <xdr:nvSpPr>
        <xdr:cNvPr id="256" name="楕円 255"/>
        <xdr:cNvSpPr/>
      </xdr:nvSpPr>
      <xdr:spPr>
        <a:xfrm>
          <a:off x="2857500" y="163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31404</xdr:rowOff>
    </xdr:from>
    <xdr:ext cx="534377" cy="259045"/>
    <xdr:sp macro="" textlink="">
      <xdr:nvSpPr>
        <xdr:cNvPr id="257" name="テキスト ボックス 256"/>
        <xdr:cNvSpPr txBox="1"/>
      </xdr:nvSpPr>
      <xdr:spPr>
        <a:xfrm>
          <a:off x="2641111" y="16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110306</xdr:rowOff>
    </xdr:from>
    <xdr:to>
      <xdr:col>10</xdr:col>
      <xdr:colOff>165100</xdr:colOff>
      <xdr:row>96</xdr:row>
      <xdr:rowOff>40456</xdr:rowOff>
    </xdr:to>
    <xdr:sp macro="" textlink="">
      <xdr:nvSpPr>
        <xdr:cNvPr id="258" name="楕円 257"/>
        <xdr:cNvSpPr/>
      </xdr:nvSpPr>
      <xdr:spPr>
        <a:xfrm>
          <a:off x="1968500" y="163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31583</xdr:rowOff>
    </xdr:from>
    <xdr:ext cx="534377" cy="259045"/>
    <xdr:sp macro="" textlink="">
      <xdr:nvSpPr>
        <xdr:cNvPr id="259" name="テキスト ボックス 258"/>
        <xdr:cNvSpPr txBox="1"/>
      </xdr:nvSpPr>
      <xdr:spPr>
        <a:xfrm>
          <a:off x="1752111" y="164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27521</xdr:rowOff>
    </xdr:from>
    <xdr:to>
      <xdr:col>6</xdr:col>
      <xdr:colOff>38100</xdr:colOff>
      <xdr:row>96</xdr:row>
      <xdr:rowOff>129121</xdr:rowOff>
    </xdr:to>
    <xdr:sp macro="" textlink="">
      <xdr:nvSpPr>
        <xdr:cNvPr id="260" name="楕円 259"/>
        <xdr:cNvSpPr/>
      </xdr:nvSpPr>
      <xdr:spPr>
        <a:xfrm>
          <a:off x="1079500" y="164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120248</xdr:rowOff>
    </xdr:from>
    <xdr:ext cx="534377" cy="259045"/>
    <xdr:sp macro="" textlink="">
      <xdr:nvSpPr>
        <xdr:cNvPr id="261" name="テキスト ボックス 260"/>
        <xdr:cNvSpPr txBox="1"/>
      </xdr:nvSpPr>
      <xdr:spPr>
        <a:xfrm>
          <a:off x="863111" y="165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130643</xdr:rowOff>
    </xdr:from>
    <xdr:to>
      <xdr:col>55</xdr:col>
      <xdr:colOff>0</xdr:colOff>
      <xdr:row>36</xdr:row>
      <xdr:rowOff>155528</xdr:rowOff>
    </xdr:to>
    <xdr:cxnSp macro="">
      <xdr:nvCxnSpPr>
        <xdr:cNvPr id="292" name="直線コネクタ 291"/>
        <xdr:cNvCxnSpPr/>
      </xdr:nvCxnSpPr>
      <xdr:spPr>
        <a:xfrm>
          <a:off x="9639300" y="6302843"/>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81690</xdr:rowOff>
    </xdr:from>
    <xdr:to>
      <xdr:col>50</xdr:col>
      <xdr:colOff>114300</xdr:colOff>
      <xdr:row>36</xdr:row>
      <xdr:rowOff>130643</xdr:rowOff>
    </xdr:to>
    <xdr:cxnSp macro="">
      <xdr:nvCxnSpPr>
        <xdr:cNvPr id="295" name="直線コネクタ 294"/>
        <xdr:cNvCxnSpPr/>
      </xdr:nvCxnSpPr>
      <xdr:spPr>
        <a:xfrm>
          <a:off x="8750300" y="6253890"/>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48924</xdr:rowOff>
    </xdr:from>
    <xdr:to>
      <xdr:col>45</xdr:col>
      <xdr:colOff>177800</xdr:colOff>
      <xdr:row>36</xdr:row>
      <xdr:rowOff>81690</xdr:rowOff>
    </xdr:to>
    <xdr:cxnSp macro="">
      <xdr:nvCxnSpPr>
        <xdr:cNvPr id="298" name="直線コネクタ 297"/>
        <xdr:cNvCxnSpPr/>
      </xdr:nvCxnSpPr>
      <xdr:spPr>
        <a:xfrm>
          <a:off x="7861300" y="622112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48924</xdr:rowOff>
    </xdr:from>
    <xdr:to>
      <xdr:col>41</xdr:col>
      <xdr:colOff>50800</xdr:colOff>
      <xdr:row>36</xdr:row>
      <xdr:rowOff>103015</xdr:rowOff>
    </xdr:to>
    <xdr:cxnSp macro="">
      <xdr:nvCxnSpPr>
        <xdr:cNvPr id="301" name="直線コネクタ 300"/>
        <xdr:cNvCxnSpPr/>
      </xdr:nvCxnSpPr>
      <xdr:spPr>
        <a:xfrm flipV="1">
          <a:off x="6972300" y="6221124"/>
          <a:ext cx="889000" cy="5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104728</xdr:rowOff>
    </xdr:from>
    <xdr:to>
      <xdr:col>55</xdr:col>
      <xdr:colOff>50800</xdr:colOff>
      <xdr:row>37</xdr:row>
      <xdr:rowOff>34878</xdr:rowOff>
    </xdr:to>
    <xdr:sp macro="" textlink="">
      <xdr:nvSpPr>
        <xdr:cNvPr id="311" name="楕円 310"/>
        <xdr:cNvSpPr/>
      </xdr:nvSpPr>
      <xdr:spPr>
        <a:xfrm>
          <a:off x="10426700" y="62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83155</xdr:rowOff>
    </xdr:from>
    <xdr:ext cx="534377" cy="259045"/>
    <xdr:sp macro="" textlink="">
      <xdr:nvSpPr>
        <xdr:cNvPr id="312" name="補助費等該当値テキスト"/>
        <xdr:cNvSpPr txBox="1"/>
      </xdr:nvSpPr>
      <xdr:spPr>
        <a:xfrm>
          <a:off x="10528300" y="62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79843</xdr:rowOff>
    </xdr:from>
    <xdr:to>
      <xdr:col>50</xdr:col>
      <xdr:colOff>165100</xdr:colOff>
      <xdr:row>37</xdr:row>
      <xdr:rowOff>9993</xdr:rowOff>
    </xdr:to>
    <xdr:sp macro="" textlink="">
      <xdr:nvSpPr>
        <xdr:cNvPr id="313" name="楕円 312"/>
        <xdr:cNvSpPr/>
      </xdr:nvSpPr>
      <xdr:spPr>
        <a:xfrm>
          <a:off x="9588500" y="6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1120</xdr:rowOff>
    </xdr:from>
    <xdr:ext cx="534377" cy="259045"/>
    <xdr:sp macro="" textlink="">
      <xdr:nvSpPr>
        <xdr:cNvPr id="314" name="テキスト ボックス 313"/>
        <xdr:cNvSpPr txBox="1"/>
      </xdr:nvSpPr>
      <xdr:spPr>
        <a:xfrm>
          <a:off x="9372111" y="63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30890</xdr:rowOff>
    </xdr:from>
    <xdr:to>
      <xdr:col>46</xdr:col>
      <xdr:colOff>38100</xdr:colOff>
      <xdr:row>36</xdr:row>
      <xdr:rowOff>132490</xdr:rowOff>
    </xdr:to>
    <xdr:sp macro="" textlink="">
      <xdr:nvSpPr>
        <xdr:cNvPr id="315" name="楕円 314"/>
        <xdr:cNvSpPr/>
      </xdr:nvSpPr>
      <xdr:spPr>
        <a:xfrm>
          <a:off x="8699500" y="62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123617</xdr:rowOff>
    </xdr:from>
    <xdr:ext cx="534377" cy="259045"/>
    <xdr:sp macro="" textlink="">
      <xdr:nvSpPr>
        <xdr:cNvPr id="316" name="テキスト ボックス 315"/>
        <xdr:cNvSpPr txBox="1"/>
      </xdr:nvSpPr>
      <xdr:spPr>
        <a:xfrm>
          <a:off x="8483111" y="62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169574</xdr:rowOff>
    </xdr:from>
    <xdr:to>
      <xdr:col>41</xdr:col>
      <xdr:colOff>101600</xdr:colOff>
      <xdr:row>36</xdr:row>
      <xdr:rowOff>99724</xdr:rowOff>
    </xdr:to>
    <xdr:sp macro="" textlink="">
      <xdr:nvSpPr>
        <xdr:cNvPr id="317" name="楕円 316"/>
        <xdr:cNvSpPr/>
      </xdr:nvSpPr>
      <xdr:spPr>
        <a:xfrm>
          <a:off x="7810500" y="61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90851</xdr:rowOff>
    </xdr:from>
    <xdr:ext cx="534377" cy="259045"/>
    <xdr:sp macro="" textlink="">
      <xdr:nvSpPr>
        <xdr:cNvPr id="318" name="テキスト ボックス 317"/>
        <xdr:cNvSpPr txBox="1"/>
      </xdr:nvSpPr>
      <xdr:spPr>
        <a:xfrm>
          <a:off x="7594111" y="62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52215</xdr:rowOff>
    </xdr:from>
    <xdr:to>
      <xdr:col>36</xdr:col>
      <xdr:colOff>165100</xdr:colOff>
      <xdr:row>36</xdr:row>
      <xdr:rowOff>153815</xdr:rowOff>
    </xdr:to>
    <xdr:sp macro="" textlink="">
      <xdr:nvSpPr>
        <xdr:cNvPr id="319" name="楕円 318"/>
        <xdr:cNvSpPr/>
      </xdr:nvSpPr>
      <xdr:spPr>
        <a:xfrm>
          <a:off x="6921500" y="62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144942</xdr:rowOff>
    </xdr:from>
    <xdr:ext cx="534377" cy="259045"/>
    <xdr:sp macro="" textlink="">
      <xdr:nvSpPr>
        <xdr:cNvPr id="320" name="テキスト ボックス 319"/>
        <xdr:cNvSpPr txBox="1"/>
      </xdr:nvSpPr>
      <xdr:spPr>
        <a:xfrm>
          <a:off x="6705111" y="63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157721</xdr:rowOff>
    </xdr:from>
    <xdr:to>
      <xdr:col>55</xdr:col>
      <xdr:colOff>0</xdr:colOff>
      <xdr:row>57</xdr:row>
      <xdr:rowOff>86009</xdr:rowOff>
    </xdr:to>
    <xdr:cxnSp macro="">
      <xdr:nvCxnSpPr>
        <xdr:cNvPr id="349" name="直線コネクタ 348"/>
        <xdr:cNvCxnSpPr/>
      </xdr:nvCxnSpPr>
      <xdr:spPr>
        <a:xfrm flipV="1">
          <a:off x="9639300" y="9587471"/>
          <a:ext cx="838200" cy="2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86009</xdr:rowOff>
    </xdr:from>
    <xdr:to>
      <xdr:col>50</xdr:col>
      <xdr:colOff>114300</xdr:colOff>
      <xdr:row>58</xdr:row>
      <xdr:rowOff>31496</xdr:rowOff>
    </xdr:to>
    <xdr:cxnSp macro="">
      <xdr:nvCxnSpPr>
        <xdr:cNvPr id="352" name="直線コネクタ 351"/>
        <xdr:cNvCxnSpPr/>
      </xdr:nvCxnSpPr>
      <xdr:spPr>
        <a:xfrm flipV="1">
          <a:off x="8750300" y="9858659"/>
          <a:ext cx="889000" cy="1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31496</xdr:rowOff>
    </xdr:from>
    <xdr:to>
      <xdr:col>45</xdr:col>
      <xdr:colOff>177800</xdr:colOff>
      <xdr:row>58</xdr:row>
      <xdr:rowOff>44267</xdr:rowOff>
    </xdr:to>
    <xdr:cxnSp macro="">
      <xdr:nvCxnSpPr>
        <xdr:cNvPr id="355" name="直線コネクタ 354"/>
        <xdr:cNvCxnSpPr/>
      </xdr:nvCxnSpPr>
      <xdr:spPr>
        <a:xfrm flipV="1">
          <a:off x="7861300" y="9975596"/>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38766</xdr:rowOff>
    </xdr:from>
    <xdr:to>
      <xdr:col>41</xdr:col>
      <xdr:colOff>50800</xdr:colOff>
      <xdr:row>58</xdr:row>
      <xdr:rowOff>44267</xdr:rowOff>
    </xdr:to>
    <xdr:cxnSp macro="">
      <xdr:nvCxnSpPr>
        <xdr:cNvPr id="358" name="直線コネクタ 357"/>
        <xdr:cNvCxnSpPr/>
      </xdr:nvCxnSpPr>
      <xdr:spPr>
        <a:xfrm>
          <a:off x="6972300" y="9982866"/>
          <a:ext cx="88900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106921</xdr:rowOff>
    </xdr:from>
    <xdr:to>
      <xdr:col>55</xdr:col>
      <xdr:colOff>50800</xdr:colOff>
      <xdr:row>56</xdr:row>
      <xdr:rowOff>37071</xdr:rowOff>
    </xdr:to>
    <xdr:sp macro="" textlink="">
      <xdr:nvSpPr>
        <xdr:cNvPr id="368" name="楕円 367"/>
        <xdr:cNvSpPr/>
      </xdr:nvSpPr>
      <xdr:spPr>
        <a:xfrm>
          <a:off x="10426700" y="95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129798</xdr:rowOff>
    </xdr:from>
    <xdr:ext cx="534377" cy="259045"/>
    <xdr:sp macro="" textlink="">
      <xdr:nvSpPr>
        <xdr:cNvPr id="369" name="普通建設事業費該当値テキスト"/>
        <xdr:cNvSpPr txBox="1"/>
      </xdr:nvSpPr>
      <xdr:spPr>
        <a:xfrm>
          <a:off x="10528300" y="93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35209</xdr:rowOff>
    </xdr:from>
    <xdr:to>
      <xdr:col>50</xdr:col>
      <xdr:colOff>165100</xdr:colOff>
      <xdr:row>57</xdr:row>
      <xdr:rowOff>136809</xdr:rowOff>
    </xdr:to>
    <xdr:sp macro="" textlink="">
      <xdr:nvSpPr>
        <xdr:cNvPr id="370" name="楕円 369"/>
        <xdr:cNvSpPr/>
      </xdr:nvSpPr>
      <xdr:spPr>
        <a:xfrm>
          <a:off x="9588500" y="980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127936</xdr:rowOff>
    </xdr:from>
    <xdr:ext cx="534377" cy="259045"/>
    <xdr:sp macro="" textlink="">
      <xdr:nvSpPr>
        <xdr:cNvPr id="371" name="テキスト ボックス 370"/>
        <xdr:cNvSpPr txBox="1"/>
      </xdr:nvSpPr>
      <xdr:spPr>
        <a:xfrm>
          <a:off x="9372111" y="99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152146</xdr:rowOff>
    </xdr:from>
    <xdr:to>
      <xdr:col>46</xdr:col>
      <xdr:colOff>38100</xdr:colOff>
      <xdr:row>58</xdr:row>
      <xdr:rowOff>82296</xdr:rowOff>
    </xdr:to>
    <xdr:sp macro="" textlink="">
      <xdr:nvSpPr>
        <xdr:cNvPr id="372" name="楕円 371"/>
        <xdr:cNvSpPr/>
      </xdr:nvSpPr>
      <xdr:spPr>
        <a:xfrm>
          <a:off x="8699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73423</xdr:rowOff>
    </xdr:from>
    <xdr:ext cx="534377" cy="259045"/>
    <xdr:sp macro="" textlink="">
      <xdr:nvSpPr>
        <xdr:cNvPr id="373" name="テキスト ボックス 372"/>
        <xdr:cNvSpPr txBox="1"/>
      </xdr:nvSpPr>
      <xdr:spPr>
        <a:xfrm>
          <a:off x="8483111" y="100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164917</xdr:rowOff>
    </xdr:from>
    <xdr:to>
      <xdr:col>41</xdr:col>
      <xdr:colOff>101600</xdr:colOff>
      <xdr:row>58</xdr:row>
      <xdr:rowOff>95067</xdr:rowOff>
    </xdr:to>
    <xdr:sp macro="" textlink="">
      <xdr:nvSpPr>
        <xdr:cNvPr id="374" name="楕円 373"/>
        <xdr:cNvSpPr/>
      </xdr:nvSpPr>
      <xdr:spPr>
        <a:xfrm>
          <a:off x="7810500" y="9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86194</xdr:rowOff>
    </xdr:from>
    <xdr:ext cx="534377" cy="259045"/>
    <xdr:sp macro="" textlink="">
      <xdr:nvSpPr>
        <xdr:cNvPr id="375" name="テキスト ボックス 374"/>
        <xdr:cNvSpPr txBox="1"/>
      </xdr:nvSpPr>
      <xdr:spPr>
        <a:xfrm>
          <a:off x="7594111" y="100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159416</xdr:rowOff>
    </xdr:from>
    <xdr:to>
      <xdr:col>36</xdr:col>
      <xdr:colOff>165100</xdr:colOff>
      <xdr:row>58</xdr:row>
      <xdr:rowOff>89566</xdr:rowOff>
    </xdr:to>
    <xdr:sp macro="" textlink="">
      <xdr:nvSpPr>
        <xdr:cNvPr id="376" name="楕円 375"/>
        <xdr:cNvSpPr/>
      </xdr:nvSpPr>
      <xdr:spPr>
        <a:xfrm>
          <a:off x="6921500" y="99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80693</xdr:rowOff>
    </xdr:from>
    <xdr:ext cx="534377" cy="259045"/>
    <xdr:sp macro="" textlink="">
      <xdr:nvSpPr>
        <xdr:cNvPr id="377" name="テキスト ボックス 376"/>
        <xdr:cNvSpPr txBox="1"/>
      </xdr:nvSpPr>
      <xdr:spPr>
        <a:xfrm>
          <a:off x="6705111" y="100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16125</xdr:rowOff>
    </xdr:from>
    <xdr:to>
      <xdr:col>55</xdr:col>
      <xdr:colOff>0</xdr:colOff>
      <xdr:row>79</xdr:row>
      <xdr:rowOff>13267</xdr:rowOff>
    </xdr:to>
    <xdr:cxnSp macro="">
      <xdr:nvCxnSpPr>
        <xdr:cNvPr id="408" name="直線コネクタ 407"/>
        <xdr:cNvCxnSpPr/>
      </xdr:nvCxnSpPr>
      <xdr:spPr>
        <a:xfrm flipV="1">
          <a:off x="9639300" y="13389225"/>
          <a:ext cx="8382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24028</xdr:rowOff>
    </xdr:from>
    <xdr:to>
      <xdr:col>50</xdr:col>
      <xdr:colOff>114300</xdr:colOff>
      <xdr:row>79</xdr:row>
      <xdr:rowOff>13267</xdr:rowOff>
    </xdr:to>
    <xdr:cxnSp macro="">
      <xdr:nvCxnSpPr>
        <xdr:cNvPr id="411" name="直線コネクタ 410"/>
        <xdr:cNvCxnSpPr/>
      </xdr:nvCxnSpPr>
      <xdr:spPr>
        <a:xfrm>
          <a:off x="8750300" y="13397128"/>
          <a:ext cx="889000" cy="16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24028</xdr:rowOff>
    </xdr:from>
    <xdr:to>
      <xdr:col>45</xdr:col>
      <xdr:colOff>177800</xdr:colOff>
      <xdr:row>79</xdr:row>
      <xdr:rowOff>24665</xdr:rowOff>
    </xdr:to>
    <xdr:cxnSp macro="">
      <xdr:nvCxnSpPr>
        <xdr:cNvPr id="414" name="直線コネクタ 413"/>
        <xdr:cNvCxnSpPr/>
      </xdr:nvCxnSpPr>
      <xdr:spPr>
        <a:xfrm flipV="1">
          <a:off x="7861300" y="13397128"/>
          <a:ext cx="889000" cy="17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136775</xdr:rowOff>
    </xdr:from>
    <xdr:to>
      <xdr:col>55</xdr:col>
      <xdr:colOff>50800</xdr:colOff>
      <xdr:row>78</xdr:row>
      <xdr:rowOff>66925</xdr:rowOff>
    </xdr:to>
    <xdr:sp macro="" textlink="">
      <xdr:nvSpPr>
        <xdr:cNvPr id="424" name="楕円 423"/>
        <xdr:cNvSpPr/>
      </xdr:nvSpPr>
      <xdr:spPr>
        <a:xfrm>
          <a:off x="10426700" y="13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115202</xdr:rowOff>
    </xdr:from>
    <xdr:ext cx="534377" cy="259045"/>
    <xdr:sp macro="" textlink="">
      <xdr:nvSpPr>
        <xdr:cNvPr id="425" name="普通建設事業費 （ うち新規整備　）該当値テキスト"/>
        <xdr:cNvSpPr txBox="1"/>
      </xdr:nvSpPr>
      <xdr:spPr>
        <a:xfrm>
          <a:off x="10528300" y="133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133917</xdr:rowOff>
    </xdr:from>
    <xdr:to>
      <xdr:col>50</xdr:col>
      <xdr:colOff>165100</xdr:colOff>
      <xdr:row>79</xdr:row>
      <xdr:rowOff>64067</xdr:rowOff>
    </xdr:to>
    <xdr:sp macro="" textlink="">
      <xdr:nvSpPr>
        <xdr:cNvPr id="426" name="楕円 425"/>
        <xdr:cNvSpPr/>
      </xdr:nvSpPr>
      <xdr:spPr>
        <a:xfrm>
          <a:off x="9588500" y="13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55194</xdr:rowOff>
    </xdr:from>
    <xdr:ext cx="469744" cy="259045"/>
    <xdr:sp macro="" textlink="">
      <xdr:nvSpPr>
        <xdr:cNvPr id="427" name="テキスト ボックス 426"/>
        <xdr:cNvSpPr txBox="1"/>
      </xdr:nvSpPr>
      <xdr:spPr>
        <a:xfrm>
          <a:off x="9404428" y="135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144678</xdr:rowOff>
    </xdr:from>
    <xdr:to>
      <xdr:col>46</xdr:col>
      <xdr:colOff>38100</xdr:colOff>
      <xdr:row>78</xdr:row>
      <xdr:rowOff>74828</xdr:rowOff>
    </xdr:to>
    <xdr:sp macro="" textlink="">
      <xdr:nvSpPr>
        <xdr:cNvPr id="428" name="楕円 427"/>
        <xdr:cNvSpPr/>
      </xdr:nvSpPr>
      <xdr:spPr>
        <a:xfrm>
          <a:off x="8699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65955</xdr:rowOff>
    </xdr:from>
    <xdr:ext cx="534377" cy="259045"/>
    <xdr:sp macro="" textlink="">
      <xdr:nvSpPr>
        <xdr:cNvPr id="429" name="テキスト ボックス 428"/>
        <xdr:cNvSpPr txBox="1"/>
      </xdr:nvSpPr>
      <xdr:spPr>
        <a:xfrm>
          <a:off x="8483111" y="134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145315</xdr:rowOff>
    </xdr:from>
    <xdr:to>
      <xdr:col>41</xdr:col>
      <xdr:colOff>101600</xdr:colOff>
      <xdr:row>79</xdr:row>
      <xdr:rowOff>75465</xdr:rowOff>
    </xdr:to>
    <xdr:sp macro="" textlink="">
      <xdr:nvSpPr>
        <xdr:cNvPr id="430" name="楕円 429"/>
        <xdr:cNvSpPr/>
      </xdr:nvSpPr>
      <xdr:spPr>
        <a:xfrm>
          <a:off x="7810500" y="13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66592</xdr:rowOff>
    </xdr:from>
    <xdr:ext cx="469744" cy="259045"/>
    <xdr:sp macro="" textlink="">
      <xdr:nvSpPr>
        <xdr:cNvPr id="431" name="テキスト ボックス 430"/>
        <xdr:cNvSpPr txBox="1"/>
      </xdr:nvSpPr>
      <xdr:spPr>
        <a:xfrm>
          <a:off x="7626428" y="136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162387</xdr:rowOff>
    </xdr:from>
    <xdr:to>
      <xdr:col>55</xdr:col>
      <xdr:colOff>0</xdr:colOff>
      <xdr:row>97</xdr:row>
      <xdr:rowOff>165284</xdr:rowOff>
    </xdr:to>
    <xdr:cxnSp macro="">
      <xdr:nvCxnSpPr>
        <xdr:cNvPr id="458" name="直線コネクタ 457"/>
        <xdr:cNvCxnSpPr/>
      </xdr:nvCxnSpPr>
      <xdr:spPr>
        <a:xfrm flipV="1">
          <a:off x="9639300" y="16450137"/>
          <a:ext cx="838200" cy="3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165284</xdr:rowOff>
    </xdr:from>
    <xdr:to>
      <xdr:col>50</xdr:col>
      <xdr:colOff>114300</xdr:colOff>
      <xdr:row>98</xdr:row>
      <xdr:rowOff>59105</xdr:rowOff>
    </xdr:to>
    <xdr:cxnSp macro="">
      <xdr:nvCxnSpPr>
        <xdr:cNvPr id="461" name="直線コネクタ 460"/>
        <xdr:cNvCxnSpPr/>
      </xdr:nvCxnSpPr>
      <xdr:spPr>
        <a:xfrm flipV="1">
          <a:off x="8750300" y="16795934"/>
          <a:ext cx="889000" cy="6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14016</xdr:rowOff>
    </xdr:from>
    <xdr:to>
      <xdr:col>45</xdr:col>
      <xdr:colOff>177800</xdr:colOff>
      <xdr:row>98</xdr:row>
      <xdr:rowOff>59105</xdr:rowOff>
    </xdr:to>
    <xdr:cxnSp macro="">
      <xdr:nvCxnSpPr>
        <xdr:cNvPr id="464" name="直線コネクタ 463"/>
        <xdr:cNvCxnSpPr/>
      </xdr:nvCxnSpPr>
      <xdr:spPr>
        <a:xfrm>
          <a:off x="7861300" y="16816116"/>
          <a:ext cx="8890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111587</xdr:rowOff>
    </xdr:from>
    <xdr:to>
      <xdr:col>55</xdr:col>
      <xdr:colOff>50800</xdr:colOff>
      <xdr:row>96</xdr:row>
      <xdr:rowOff>41737</xdr:rowOff>
    </xdr:to>
    <xdr:sp macro="" textlink="">
      <xdr:nvSpPr>
        <xdr:cNvPr id="474" name="楕円 473"/>
        <xdr:cNvSpPr/>
      </xdr:nvSpPr>
      <xdr:spPr>
        <a:xfrm>
          <a:off x="10426700" y="163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134464</xdr:rowOff>
    </xdr:from>
    <xdr:ext cx="534377" cy="259045"/>
    <xdr:sp macro="" textlink="">
      <xdr:nvSpPr>
        <xdr:cNvPr id="475" name="普通建設事業費 （ うち更新整備　）該当値テキスト"/>
        <xdr:cNvSpPr txBox="1"/>
      </xdr:nvSpPr>
      <xdr:spPr>
        <a:xfrm>
          <a:off x="10528300" y="162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114484</xdr:rowOff>
    </xdr:from>
    <xdr:to>
      <xdr:col>50</xdr:col>
      <xdr:colOff>165100</xdr:colOff>
      <xdr:row>98</xdr:row>
      <xdr:rowOff>44634</xdr:rowOff>
    </xdr:to>
    <xdr:sp macro="" textlink="">
      <xdr:nvSpPr>
        <xdr:cNvPr id="476" name="楕円 475"/>
        <xdr:cNvSpPr/>
      </xdr:nvSpPr>
      <xdr:spPr>
        <a:xfrm>
          <a:off x="9588500" y="167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35761</xdr:rowOff>
    </xdr:from>
    <xdr:ext cx="534377" cy="259045"/>
    <xdr:sp macro="" textlink="">
      <xdr:nvSpPr>
        <xdr:cNvPr id="477" name="テキスト ボックス 476"/>
        <xdr:cNvSpPr txBox="1"/>
      </xdr:nvSpPr>
      <xdr:spPr>
        <a:xfrm>
          <a:off x="9372111" y="168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8305</xdr:rowOff>
    </xdr:from>
    <xdr:to>
      <xdr:col>46</xdr:col>
      <xdr:colOff>38100</xdr:colOff>
      <xdr:row>98</xdr:row>
      <xdr:rowOff>109905</xdr:rowOff>
    </xdr:to>
    <xdr:sp macro="" textlink="">
      <xdr:nvSpPr>
        <xdr:cNvPr id="478" name="楕円 477"/>
        <xdr:cNvSpPr/>
      </xdr:nvSpPr>
      <xdr:spPr>
        <a:xfrm>
          <a:off x="8699500" y="168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101032</xdr:rowOff>
    </xdr:from>
    <xdr:ext cx="469744" cy="259045"/>
    <xdr:sp macro="" textlink="">
      <xdr:nvSpPr>
        <xdr:cNvPr id="479" name="テキスト ボックス 478"/>
        <xdr:cNvSpPr txBox="1"/>
      </xdr:nvSpPr>
      <xdr:spPr>
        <a:xfrm>
          <a:off x="8515428" y="1690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134666</xdr:rowOff>
    </xdr:from>
    <xdr:to>
      <xdr:col>41</xdr:col>
      <xdr:colOff>101600</xdr:colOff>
      <xdr:row>98</xdr:row>
      <xdr:rowOff>64816</xdr:rowOff>
    </xdr:to>
    <xdr:sp macro="" textlink="">
      <xdr:nvSpPr>
        <xdr:cNvPr id="480" name="楕円 479"/>
        <xdr:cNvSpPr/>
      </xdr:nvSpPr>
      <xdr:spPr>
        <a:xfrm>
          <a:off x="7810500" y="167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55943</xdr:rowOff>
    </xdr:from>
    <xdr:ext cx="534377" cy="259045"/>
    <xdr:sp macro="" textlink="">
      <xdr:nvSpPr>
        <xdr:cNvPr id="481" name="テキスト ボックス 480"/>
        <xdr:cNvSpPr txBox="1"/>
      </xdr:nvSpPr>
      <xdr:spPr>
        <a:xfrm>
          <a:off x="7594111" y="168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19588</xdr:rowOff>
    </xdr:from>
    <xdr:to>
      <xdr:col>85</xdr:col>
      <xdr:colOff>127000</xdr:colOff>
      <xdr:row>38</xdr:row>
      <xdr:rowOff>25400</xdr:rowOff>
    </xdr:to>
    <xdr:cxnSp macro="">
      <xdr:nvCxnSpPr>
        <xdr:cNvPr id="506" name="直線コネクタ 505"/>
        <xdr:cNvCxnSpPr/>
      </xdr:nvCxnSpPr>
      <xdr:spPr>
        <a:xfrm>
          <a:off x="15481300" y="6534688"/>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19588</xdr:rowOff>
    </xdr:from>
    <xdr:to>
      <xdr:col>81</xdr:col>
      <xdr:colOff>50800</xdr:colOff>
      <xdr:row>38</xdr:row>
      <xdr:rowOff>24903</xdr:rowOff>
    </xdr:to>
    <xdr:cxnSp macro="">
      <xdr:nvCxnSpPr>
        <xdr:cNvPr id="509" name="直線コネクタ 508"/>
        <xdr:cNvCxnSpPr/>
      </xdr:nvCxnSpPr>
      <xdr:spPr>
        <a:xfrm flipV="1">
          <a:off x="14592300" y="6534688"/>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24903</xdr:rowOff>
    </xdr:from>
    <xdr:to>
      <xdr:col>76</xdr:col>
      <xdr:colOff>114300</xdr:colOff>
      <xdr:row>38</xdr:row>
      <xdr:rowOff>25400</xdr:rowOff>
    </xdr:to>
    <xdr:cxnSp macro="">
      <xdr:nvCxnSpPr>
        <xdr:cNvPr id="512" name="直線コネクタ 511"/>
        <xdr:cNvCxnSpPr/>
      </xdr:nvCxnSpPr>
      <xdr:spPr>
        <a:xfrm flipV="1">
          <a:off x="13703300" y="6540003"/>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24434</xdr:rowOff>
    </xdr:from>
    <xdr:to>
      <xdr:col>71</xdr:col>
      <xdr:colOff>177800</xdr:colOff>
      <xdr:row>38</xdr:row>
      <xdr:rowOff>25400</xdr:rowOff>
    </xdr:to>
    <xdr:cxnSp macro="">
      <xdr:nvCxnSpPr>
        <xdr:cNvPr id="515" name="直線コネクタ 514"/>
        <xdr:cNvCxnSpPr/>
      </xdr:nvCxnSpPr>
      <xdr:spPr>
        <a:xfrm>
          <a:off x="12814300" y="6539534"/>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140238</xdr:rowOff>
    </xdr:from>
    <xdr:to>
      <xdr:col>81</xdr:col>
      <xdr:colOff>101600</xdr:colOff>
      <xdr:row>38</xdr:row>
      <xdr:rowOff>70388</xdr:rowOff>
    </xdr:to>
    <xdr:sp macro="" textlink="">
      <xdr:nvSpPr>
        <xdr:cNvPr id="527" name="楕円 526"/>
        <xdr:cNvSpPr/>
      </xdr:nvSpPr>
      <xdr:spPr>
        <a:xfrm>
          <a:off x="15430500" y="64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61515</xdr:rowOff>
    </xdr:from>
    <xdr:ext cx="469744" cy="259045"/>
    <xdr:sp macro="" textlink="">
      <xdr:nvSpPr>
        <xdr:cNvPr id="528" name="テキスト ボックス 527"/>
        <xdr:cNvSpPr txBox="1"/>
      </xdr:nvSpPr>
      <xdr:spPr>
        <a:xfrm>
          <a:off x="15246428" y="657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145553</xdr:rowOff>
    </xdr:from>
    <xdr:to>
      <xdr:col>76</xdr:col>
      <xdr:colOff>165100</xdr:colOff>
      <xdr:row>38</xdr:row>
      <xdr:rowOff>75702</xdr:rowOff>
    </xdr:to>
    <xdr:sp macro="" textlink="">
      <xdr:nvSpPr>
        <xdr:cNvPr id="529" name="楕円 528"/>
        <xdr:cNvSpPr/>
      </xdr:nvSpPr>
      <xdr:spPr>
        <a:xfrm>
          <a:off x="14541500" y="6489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66830</xdr:rowOff>
    </xdr:from>
    <xdr:ext cx="313932" cy="259045"/>
    <xdr:sp macro="" textlink="">
      <xdr:nvSpPr>
        <xdr:cNvPr id="530" name="テキスト ボックス 529"/>
        <xdr:cNvSpPr txBox="1"/>
      </xdr:nvSpPr>
      <xdr:spPr>
        <a:xfrm>
          <a:off x="14435333" y="65819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145084</xdr:rowOff>
    </xdr:from>
    <xdr:to>
      <xdr:col>67</xdr:col>
      <xdr:colOff>101600</xdr:colOff>
      <xdr:row>38</xdr:row>
      <xdr:rowOff>75234</xdr:rowOff>
    </xdr:to>
    <xdr:sp macro="" textlink="">
      <xdr:nvSpPr>
        <xdr:cNvPr id="533" name="楕円 532"/>
        <xdr:cNvSpPr/>
      </xdr:nvSpPr>
      <xdr:spPr>
        <a:xfrm>
          <a:off x="12763500" y="64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66361</xdr:rowOff>
    </xdr:from>
    <xdr:ext cx="378565" cy="259045"/>
    <xdr:sp macro="" textlink="">
      <xdr:nvSpPr>
        <xdr:cNvPr id="534" name="テキスト ボックス 533"/>
        <xdr:cNvSpPr txBox="1"/>
      </xdr:nvSpPr>
      <xdr:spPr>
        <a:xfrm>
          <a:off x="12625017" y="6581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25217</xdr:rowOff>
    </xdr:from>
    <xdr:to>
      <xdr:col>85</xdr:col>
      <xdr:colOff>127000</xdr:colOff>
      <xdr:row>77</xdr:row>
      <xdr:rowOff>25236</xdr:rowOff>
    </xdr:to>
    <xdr:cxnSp macro="">
      <xdr:nvCxnSpPr>
        <xdr:cNvPr id="618" name="直線コネクタ 617"/>
        <xdr:cNvCxnSpPr/>
      </xdr:nvCxnSpPr>
      <xdr:spPr>
        <a:xfrm>
          <a:off x="15481300" y="13226867"/>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25217</xdr:rowOff>
    </xdr:from>
    <xdr:to>
      <xdr:col>81</xdr:col>
      <xdr:colOff>50800</xdr:colOff>
      <xdr:row>77</xdr:row>
      <xdr:rowOff>26315</xdr:rowOff>
    </xdr:to>
    <xdr:cxnSp macro="">
      <xdr:nvCxnSpPr>
        <xdr:cNvPr id="621" name="直線コネクタ 620"/>
        <xdr:cNvCxnSpPr/>
      </xdr:nvCxnSpPr>
      <xdr:spPr>
        <a:xfrm flipV="1">
          <a:off x="14592300" y="13226867"/>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6609</xdr:rowOff>
    </xdr:from>
    <xdr:to>
      <xdr:col>76</xdr:col>
      <xdr:colOff>114300</xdr:colOff>
      <xdr:row>77</xdr:row>
      <xdr:rowOff>26315</xdr:rowOff>
    </xdr:to>
    <xdr:cxnSp macro="">
      <xdr:nvCxnSpPr>
        <xdr:cNvPr id="624" name="直線コネクタ 623"/>
        <xdr:cNvCxnSpPr/>
      </xdr:nvCxnSpPr>
      <xdr:spPr>
        <a:xfrm>
          <a:off x="13703300" y="13208259"/>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170872</xdr:rowOff>
    </xdr:from>
    <xdr:to>
      <xdr:col>71</xdr:col>
      <xdr:colOff>177800</xdr:colOff>
      <xdr:row>77</xdr:row>
      <xdr:rowOff>6609</xdr:rowOff>
    </xdr:to>
    <xdr:cxnSp macro="">
      <xdr:nvCxnSpPr>
        <xdr:cNvPr id="627" name="直線コネクタ 626"/>
        <xdr:cNvCxnSpPr/>
      </xdr:nvCxnSpPr>
      <xdr:spPr>
        <a:xfrm>
          <a:off x="12814300" y="13201072"/>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145886</xdr:rowOff>
    </xdr:from>
    <xdr:to>
      <xdr:col>85</xdr:col>
      <xdr:colOff>177800</xdr:colOff>
      <xdr:row>77</xdr:row>
      <xdr:rowOff>76036</xdr:rowOff>
    </xdr:to>
    <xdr:sp macro="" textlink="">
      <xdr:nvSpPr>
        <xdr:cNvPr id="637" name="楕円 636"/>
        <xdr:cNvSpPr/>
      </xdr:nvSpPr>
      <xdr:spPr>
        <a:xfrm>
          <a:off x="16268700" y="131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124313</xdr:rowOff>
    </xdr:from>
    <xdr:ext cx="534377" cy="259045"/>
    <xdr:sp macro="" textlink="">
      <xdr:nvSpPr>
        <xdr:cNvPr id="638" name="公債費該当値テキスト"/>
        <xdr:cNvSpPr txBox="1"/>
      </xdr:nvSpPr>
      <xdr:spPr>
        <a:xfrm>
          <a:off x="16370300" y="131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145867</xdr:rowOff>
    </xdr:from>
    <xdr:to>
      <xdr:col>81</xdr:col>
      <xdr:colOff>101600</xdr:colOff>
      <xdr:row>77</xdr:row>
      <xdr:rowOff>76017</xdr:rowOff>
    </xdr:to>
    <xdr:sp macro="" textlink="">
      <xdr:nvSpPr>
        <xdr:cNvPr id="639" name="楕円 638"/>
        <xdr:cNvSpPr/>
      </xdr:nvSpPr>
      <xdr:spPr>
        <a:xfrm>
          <a:off x="15430500" y="131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67144</xdr:rowOff>
    </xdr:from>
    <xdr:ext cx="534377" cy="259045"/>
    <xdr:sp macro="" textlink="">
      <xdr:nvSpPr>
        <xdr:cNvPr id="640" name="テキスト ボックス 639"/>
        <xdr:cNvSpPr txBox="1"/>
      </xdr:nvSpPr>
      <xdr:spPr>
        <a:xfrm>
          <a:off x="15214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146965</xdr:rowOff>
    </xdr:from>
    <xdr:to>
      <xdr:col>76</xdr:col>
      <xdr:colOff>165100</xdr:colOff>
      <xdr:row>77</xdr:row>
      <xdr:rowOff>77115</xdr:rowOff>
    </xdr:to>
    <xdr:sp macro="" textlink="">
      <xdr:nvSpPr>
        <xdr:cNvPr id="641" name="楕円 640"/>
        <xdr:cNvSpPr/>
      </xdr:nvSpPr>
      <xdr:spPr>
        <a:xfrm>
          <a:off x="14541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68242</xdr:rowOff>
    </xdr:from>
    <xdr:ext cx="534377" cy="259045"/>
    <xdr:sp macro="" textlink="">
      <xdr:nvSpPr>
        <xdr:cNvPr id="642" name="テキスト ボックス 641"/>
        <xdr:cNvSpPr txBox="1"/>
      </xdr:nvSpPr>
      <xdr:spPr>
        <a:xfrm>
          <a:off x="14325111" y="13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127259</xdr:rowOff>
    </xdr:from>
    <xdr:to>
      <xdr:col>72</xdr:col>
      <xdr:colOff>38100</xdr:colOff>
      <xdr:row>77</xdr:row>
      <xdr:rowOff>57409</xdr:rowOff>
    </xdr:to>
    <xdr:sp macro="" textlink="">
      <xdr:nvSpPr>
        <xdr:cNvPr id="643" name="楕円 642"/>
        <xdr:cNvSpPr/>
      </xdr:nvSpPr>
      <xdr:spPr>
        <a:xfrm>
          <a:off x="13652500" y="131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48536</xdr:rowOff>
    </xdr:from>
    <xdr:ext cx="534377" cy="259045"/>
    <xdr:sp macro="" textlink="">
      <xdr:nvSpPr>
        <xdr:cNvPr id="644" name="テキスト ボックス 643"/>
        <xdr:cNvSpPr txBox="1"/>
      </xdr:nvSpPr>
      <xdr:spPr>
        <a:xfrm>
          <a:off x="13436111" y="132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120072</xdr:rowOff>
    </xdr:from>
    <xdr:to>
      <xdr:col>67</xdr:col>
      <xdr:colOff>101600</xdr:colOff>
      <xdr:row>77</xdr:row>
      <xdr:rowOff>50222</xdr:rowOff>
    </xdr:to>
    <xdr:sp macro="" textlink="">
      <xdr:nvSpPr>
        <xdr:cNvPr id="645" name="楕円 644"/>
        <xdr:cNvSpPr/>
      </xdr:nvSpPr>
      <xdr:spPr>
        <a:xfrm>
          <a:off x="12763500" y="131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41349</xdr:rowOff>
    </xdr:from>
    <xdr:ext cx="534377" cy="259045"/>
    <xdr:sp macro="" textlink="">
      <xdr:nvSpPr>
        <xdr:cNvPr id="646" name="テキスト ボックス 645"/>
        <xdr:cNvSpPr txBox="1"/>
      </xdr:nvSpPr>
      <xdr:spPr>
        <a:xfrm>
          <a:off x="12547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15537</xdr:rowOff>
    </xdr:from>
    <xdr:to>
      <xdr:col>85</xdr:col>
      <xdr:colOff>127000</xdr:colOff>
      <xdr:row>99</xdr:row>
      <xdr:rowOff>76998</xdr:rowOff>
    </xdr:to>
    <xdr:cxnSp macro="">
      <xdr:nvCxnSpPr>
        <xdr:cNvPr id="677" name="直線コネクタ 676"/>
        <xdr:cNvCxnSpPr/>
      </xdr:nvCxnSpPr>
      <xdr:spPr>
        <a:xfrm flipV="1">
          <a:off x="15481300" y="16817637"/>
          <a:ext cx="838200" cy="23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2752</xdr:rowOff>
    </xdr:from>
    <xdr:to>
      <xdr:col>81</xdr:col>
      <xdr:colOff>50800</xdr:colOff>
      <xdr:row>99</xdr:row>
      <xdr:rowOff>76998</xdr:rowOff>
    </xdr:to>
    <xdr:cxnSp macro="">
      <xdr:nvCxnSpPr>
        <xdr:cNvPr id="680" name="直線コネクタ 679"/>
        <xdr:cNvCxnSpPr/>
      </xdr:nvCxnSpPr>
      <xdr:spPr>
        <a:xfrm>
          <a:off x="14592300" y="16976302"/>
          <a:ext cx="889000" cy="7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146444</xdr:rowOff>
    </xdr:from>
    <xdr:to>
      <xdr:col>76</xdr:col>
      <xdr:colOff>114300</xdr:colOff>
      <xdr:row>99</xdr:row>
      <xdr:rowOff>2752</xdr:rowOff>
    </xdr:to>
    <xdr:cxnSp macro="">
      <xdr:nvCxnSpPr>
        <xdr:cNvPr id="683" name="直線コネクタ 682"/>
        <xdr:cNvCxnSpPr/>
      </xdr:nvCxnSpPr>
      <xdr:spPr>
        <a:xfrm>
          <a:off x="13703300" y="169485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146444</xdr:rowOff>
    </xdr:from>
    <xdr:to>
      <xdr:col>71</xdr:col>
      <xdr:colOff>177800</xdr:colOff>
      <xdr:row>99</xdr:row>
      <xdr:rowOff>52456</xdr:rowOff>
    </xdr:to>
    <xdr:cxnSp macro="">
      <xdr:nvCxnSpPr>
        <xdr:cNvPr id="686" name="直線コネクタ 685"/>
        <xdr:cNvCxnSpPr/>
      </xdr:nvCxnSpPr>
      <xdr:spPr>
        <a:xfrm flipV="1">
          <a:off x="12814300" y="16948544"/>
          <a:ext cx="889000" cy="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136187</xdr:rowOff>
    </xdr:from>
    <xdr:to>
      <xdr:col>85</xdr:col>
      <xdr:colOff>177800</xdr:colOff>
      <xdr:row>98</xdr:row>
      <xdr:rowOff>66337</xdr:rowOff>
    </xdr:to>
    <xdr:sp macro="" textlink="">
      <xdr:nvSpPr>
        <xdr:cNvPr id="696" name="楕円 695"/>
        <xdr:cNvSpPr/>
      </xdr:nvSpPr>
      <xdr:spPr>
        <a:xfrm>
          <a:off x="16268700" y="167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114614</xdr:rowOff>
    </xdr:from>
    <xdr:ext cx="534377" cy="259045"/>
    <xdr:sp macro="" textlink="">
      <xdr:nvSpPr>
        <xdr:cNvPr id="697" name="積立金該当値テキスト"/>
        <xdr:cNvSpPr txBox="1"/>
      </xdr:nvSpPr>
      <xdr:spPr>
        <a:xfrm>
          <a:off x="16370300" y="167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26198</xdr:rowOff>
    </xdr:from>
    <xdr:to>
      <xdr:col>81</xdr:col>
      <xdr:colOff>101600</xdr:colOff>
      <xdr:row>99</xdr:row>
      <xdr:rowOff>127798</xdr:rowOff>
    </xdr:to>
    <xdr:sp macro="" textlink="">
      <xdr:nvSpPr>
        <xdr:cNvPr id="698" name="楕円 697"/>
        <xdr:cNvSpPr/>
      </xdr:nvSpPr>
      <xdr:spPr>
        <a:xfrm>
          <a:off x="15430500" y="169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118925</xdr:rowOff>
    </xdr:from>
    <xdr:ext cx="469744" cy="259045"/>
    <xdr:sp macro="" textlink="">
      <xdr:nvSpPr>
        <xdr:cNvPr id="699" name="テキスト ボックス 698"/>
        <xdr:cNvSpPr txBox="1"/>
      </xdr:nvSpPr>
      <xdr:spPr>
        <a:xfrm>
          <a:off x="15246428" y="1709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123402</xdr:rowOff>
    </xdr:from>
    <xdr:to>
      <xdr:col>76</xdr:col>
      <xdr:colOff>165100</xdr:colOff>
      <xdr:row>99</xdr:row>
      <xdr:rowOff>53552</xdr:rowOff>
    </xdr:to>
    <xdr:sp macro="" textlink="">
      <xdr:nvSpPr>
        <xdr:cNvPr id="700" name="楕円 699"/>
        <xdr:cNvSpPr/>
      </xdr:nvSpPr>
      <xdr:spPr>
        <a:xfrm>
          <a:off x="14541500" y="169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44679</xdr:rowOff>
    </xdr:from>
    <xdr:ext cx="469744" cy="259045"/>
    <xdr:sp macro="" textlink="">
      <xdr:nvSpPr>
        <xdr:cNvPr id="701" name="テキスト ボックス 700"/>
        <xdr:cNvSpPr txBox="1"/>
      </xdr:nvSpPr>
      <xdr:spPr>
        <a:xfrm>
          <a:off x="14357428" y="1701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95644</xdr:rowOff>
    </xdr:from>
    <xdr:to>
      <xdr:col>72</xdr:col>
      <xdr:colOff>38100</xdr:colOff>
      <xdr:row>99</xdr:row>
      <xdr:rowOff>25794</xdr:rowOff>
    </xdr:to>
    <xdr:sp macro="" textlink="">
      <xdr:nvSpPr>
        <xdr:cNvPr id="702" name="楕円 701"/>
        <xdr:cNvSpPr/>
      </xdr:nvSpPr>
      <xdr:spPr>
        <a:xfrm>
          <a:off x="13652500" y="168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16921</xdr:rowOff>
    </xdr:from>
    <xdr:ext cx="469744" cy="259045"/>
    <xdr:sp macro="" textlink="">
      <xdr:nvSpPr>
        <xdr:cNvPr id="703" name="テキスト ボックス 702"/>
        <xdr:cNvSpPr txBox="1"/>
      </xdr:nvSpPr>
      <xdr:spPr>
        <a:xfrm>
          <a:off x="13468428" y="1699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1656</xdr:rowOff>
    </xdr:from>
    <xdr:to>
      <xdr:col>67</xdr:col>
      <xdr:colOff>101600</xdr:colOff>
      <xdr:row>99</xdr:row>
      <xdr:rowOff>103256</xdr:rowOff>
    </xdr:to>
    <xdr:sp macro="" textlink="">
      <xdr:nvSpPr>
        <xdr:cNvPr id="704" name="楕円 703"/>
        <xdr:cNvSpPr/>
      </xdr:nvSpPr>
      <xdr:spPr>
        <a:xfrm>
          <a:off x="12763500" y="169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94383</xdr:rowOff>
    </xdr:from>
    <xdr:ext cx="469744" cy="259045"/>
    <xdr:sp macro="" textlink="">
      <xdr:nvSpPr>
        <xdr:cNvPr id="705" name="テキスト ボックス 704"/>
        <xdr:cNvSpPr txBox="1"/>
      </xdr:nvSpPr>
      <xdr:spPr>
        <a:xfrm>
          <a:off x="12579428" y="1706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37173</xdr:rowOff>
    </xdr:from>
    <xdr:to>
      <xdr:col>116</xdr:col>
      <xdr:colOff>63500</xdr:colOff>
      <xdr:row>59</xdr:row>
      <xdr:rowOff>37249</xdr:rowOff>
    </xdr:to>
    <xdr:cxnSp macro="">
      <xdr:nvCxnSpPr>
        <xdr:cNvPr id="793" name="直線コネクタ 792"/>
        <xdr:cNvCxnSpPr/>
      </xdr:nvCxnSpPr>
      <xdr:spPr>
        <a:xfrm>
          <a:off x="21323300" y="1015272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154711</xdr:rowOff>
    </xdr:from>
    <xdr:to>
      <xdr:col>111</xdr:col>
      <xdr:colOff>177800</xdr:colOff>
      <xdr:row>59</xdr:row>
      <xdr:rowOff>37173</xdr:rowOff>
    </xdr:to>
    <xdr:cxnSp macro="">
      <xdr:nvCxnSpPr>
        <xdr:cNvPr id="796" name="直線コネクタ 795"/>
        <xdr:cNvCxnSpPr/>
      </xdr:nvCxnSpPr>
      <xdr:spPr>
        <a:xfrm>
          <a:off x="20434300" y="10098811"/>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153835</xdr:rowOff>
    </xdr:from>
    <xdr:to>
      <xdr:col>107</xdr:col>
      <xdr:colOff>50800</xdr:colOff>
      <xdr:row>58</xdr:row>
      <xdr:rowOff>154711</xdr:rowOff>
    </xdr:to>
    <xdr:cxnSp macro="">
      <xdr:nvCxnSpPr>
        <xdr:cNvPr id="799" name="直線コネクタ 798"/>
        <xdr:cNvCxnSpPr/>
      </xdr:nvCxnSpPr>
      <xdr:spPr>
        <a:xfrm>
          <a:off x="19545300" y="1009793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153339</xdr:rowOff>
    </xdr:from>
    <xdr:to>
      <xdr:col>102</xdr:col>
      <xdr:colOff>114300</xdr:colOff>
      <xdr:row>58</xdr:row>
      <xdr:rowOff>153835</xdr:rowOff>
    </xdr:to>
    <xdr:cxnSp macro="">
      <xdr:nvCxnSpPr>
        <xdr:cNvPr id="802" name="直線コネクタ 801"/>
        <xdr:cNvCxnSpPr/>
      </xdr:nvCxnSpPr>
      <xdr:spPr>
        <a:xfrm>
          <a:off x="18656300" y="1009743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157899</xdr:rowOff>
    </xdr:from>
    <xdr:to>
      <xdr:col>116</xdr:col>
      <xdr:colOff>114300</xdr:colOff>
      <xdr:row>59</xdr:row>
      <xdr:rowOff>88049</xdr:rowOff>
    </xdr:to>
    <xdr:sp macro="" textlink="">
      <xdr:nvSpPr>
        <xdr:cNvPr id="812" name="楕円 811"/>
        <xdr:cNvSpPr/>
      </xdr:nvSpPr>
      <xdr:spPr>
        <a:xfrm>
          <a:off x="221107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72826</xdr:rowOff>
    </xdr:from>
    <xdr:ext cx="378565" cy="259045"/>
    <xdr:sp macro="" textlink="">
      <xdr:nvSpPr>
        <xdr:cNvPr id="813" name="貸付金該当値テキスト"/>
        <xdr:cNvSpPr txBox="1"/>
      </xdr:nvSpPr>
      <xdr:spPr>
        <a:xfrm>
          <a:off x="22212300" y="1001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157823</xdr:rowOff>
    </xdr:from>
    <xdr:to>
      <xdr:col>112</xdr:col>
      <xdr:colOff>38100</xdr:colOff>
      <xdr:row>59</xdr:row>
      <xdr:rowOff>87973</xdr:rowOff>
    </xdr:to>
    <xdr:sp macro="" textlink="">
      <xdr:nvSpPr>
        <xdr:cNvPr id="814" name="楕円 813"/>
        <xdr:cNvSpPr/>
      </xdr:nvSpPr>
      <xdr:spPr>
        <a:xfrm>
          <a:off x="21272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79100</xdr:rowOff>
    </xdr:from>
    <xdr:ext cx="378565" cy="259045"/>
    <xdr:sp macro="" textlink="">
      <xdr:nvSpPr>
        <xdr:cNvPr id="815" name="テキスト ボックス 814"/>
        <xdr:cNvSpPr txBox="1"/>
      </xdr:nvSpPr>
      <xdr:spPr>
        <a:xfrm>
          <a:off x="21134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103911</xdr:rowOff>
    </xdr:from>
    <xdr:to>
      <xdr:col>107</xdr:col>
      <xdr:colOff>101600</xdr:colOff>
      <xdr:row>59</xdr:row>
      <xdr:rowOff>34061</xdr:rowOff>
    </xdr:to>
    <xdr:sp macro="" textlink="">
      <xdr:nvSpPr>
        <xdr:cNvPr id="816" name="楕円 815"/>
        <xdr:cNvSpPr/>
      </xdr:nvSpPr>
      <xdr:spPr>
        <a:xfrm>
          <a:off x="20383500" y="100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50588</xdr:rowOff>
    </xdr:from>
    <xdr:ext cx="469744" cy="259045"/>
    <xdr:sp macro="" textlink="">
      <xdr:nvSpPr>
        <xdr:cNvPr id="817" name="テキスト ボックス 816"/>
        <xdr:cNvSpPr txBox="1"/>
      </xdr:nvSpPr>
      <xdr:spPr>
        <a:xfrm>
          <a:off x="20199428" y="982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103035</xdr:rowOff>
    </xdr:from>
    <xdr:to>
      <xdr:col>102</xdr:col>
      <xdr:colOff>165100</xdr:colOff>
      <xdr:row>59</xdr:row>
      <xdr:rowOff>33185</xdr:rowOff>
    </xdr:to>
    <xdr:sp macro="" textlink="">
      <xdr:nvSpPr>
        <xdr:cNvPr id="818" name="楕円 817"/>
        <xdr:cNvSpPr/>
      </xdr:nvSpPr>
      <xdr:spPr>
        <a:xfrm>
          <a:off x="19494500" y="100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24312</xdr:rowOff>
    </xdr:from>
    <xdr:ext cx="469744" cy="259045"/>
    <xdr:sp macro="" textlink="">
      <xdr:nvSpPr>
        <xdr:cNvPr id="819" name="テキスト ボックス 818"/>
        <xdr:cNvSpPr txBox="1"/>
      </xdr:nvSpPr>
      <xdr:spPr>
        <a:xfrm>
          <a:off x="19310428" y="1013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102539</xdr:rowOff>
    </xdr:from>
    <xdr:to>
      <xdr:col>98</xdr:col>
      <xdr:colOff>38100</xdr:colOff>
      <xdr:row>59</xdr:row>
      <xdr:rowOff>32689</xdr:rowOff>
    </xdr:to>
    <xdr:sp macro="" textlink="">
      <xdr:nvSpPr>
        <xdr:cNvPr id="820" name="楕円 819"/>
        <xdr:cNvSpPr/>
      </xdr:nvSpPr>
      <xdr:spPr>
        <a:xfrm>
          <a:off x="18605500" y="1004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23816</xdr:rowOff>
    </xdr:from>
    <xdr:ext cx="469744" cy="259045"/>
    <xdr:sp macro="" textlink="">
      <xdr:nvSpPr>
        <xdr:cNvPr id="821" name="テキスト ボックス 820"/>
        <xdr:cNvSpPr txBox="1"/>
      </xdr:nvSpPr>
      <xdr:spPr>
        <a:xfrm>
          <a:off x="18421428" y="1013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132304</xdr:rowOff>
    </xdr:from>
    <xdr:to>
      <xdr:col>116</xdr:col>
      <xdr:colOff>63500</xdr:colOff>
      <xdr:row>77</xdr:row>
      <xdr:rowOff>134556</xdr:rowOff>
    </xdr:to>
    <xdr:cxnSp macro="">
      <xdr:nvCxnSpPr>
        <xdr:cNvPr id="853" name="直線コネクタ 852"/>
        <xdr:cNvCxnSpPr/>
      </xdr:nvCxnSpPr>
      <xdr:spPr>
        <a:xfrm>
          <a:off x="21323300" y="13333954"/>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132304</xdr:rowOff>
    </xdr:from>
    <xdr:to>
      <xdr:col>111</xdr:col>
      <xdr:colOff>177800</xdr:colOff>
      <xdr:row>77</xdr:row>
      <xdr:rowOff>141953</xdr:rowOff>
    </xdr:to>
    <xdr:cxnSp macro="">
      <xdr:nvCxnSpPr>
        <xdr:cNvPr id="856" name="直線コネクタ 855"/>
        <xdr:cNvCxnSpPr/>
      </xdr:nvCxnSpPr>
      <xdr:spPr>
        <a:xfrm flipV="1">
          <a:off x="20434300" y="13333954"/>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141953</xdr:rowOff>
    </xdr:from>
    <xdr:to>
      <xdr:col>107</xdr:col>
      <xdr:colOff>50800</xdr:colOff>
      <xdr:row>78</xdr:row>
      <xdr:rowOff>51411</xdr:rowOff>
    </xdr:to>
    <xdr:cxnSp macro="">
      <xdr:nvCxnSpPr>
        <xdr:cNvPr id="859" name="直線コネクタ 858"/>
        <xdr:cNvCxnSpPr/>
      </xdr:nvCxnSpPr>
      <xdr:spPr>
        <a:xfrm flipV="1">
          <a:off x="19545300" y="13343603"/>
          <a:ext cx="8890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27865</xdr:rowOff>
    </xdr:from>
    <xdr:to>
      <xdr:col>102</xdr:col>
      <xdr:colOff>114300</xdr:colOff>
      <xdr:row>78</xdr:row>
      <xdr:rowOff>51411</xdr:rowOff>
    </xdr:to>
    <xdr:cxnSp macro="">
      <xdr:nvCxnSpPr>
        <xdr:cNvPr id="862" name="直線コネクタ 861"/>
        <xdr:cNvCxnSpPr/>
      </xdr:nvCxnSpPr>
      <xdr:spPr>
        <a:xfrm>
          <a:off x="18656300" y="1340096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83756</xdr:rowOff>
    </xdr:from>
    <xdr:to>
      <xdr:col>116</xdr:col>
      <xdr:colOff>114300</xdr:colOff>
      <xdr:row>78</xdr:row>
      <xdr:rowOff>13906</xdr:rowOff>
    </xdr:to>
    <xdr:sp macro="" textlink="">
      <xdr:nvSpPr>
        <xdr:cNvPr id="872" name="楕円 871"/>
        <xdr:cNvSpPr/>
      </xdr:nvSpPr>
      <xdr:spPr>
        <a:xfrm>
          <a:off x="22110700" y="132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62183</xdr:rowOff>
    </xdr:from>
    <xdr:ext cx="534377" cy="259045"/>
    <xdr:sp macro="" textlink="">
      <xdr:nvSpPr>
        <xdr:cNvPr id="873" name="繰出金該当値テキスト"/>
        <xdr:cNvSpPr txBox="1"/>
      </xdr:nvSpPr>
      <xdr:spPr>
        <a:xfrm>
          <a:off x="22212300" y="132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81504</xdr:rowOff>
    </xdr:from>
    <xdr:to>
      <xdr:col>112</xdr:col>
      <xdr:colOff>38100</xdr:colOff>
      <xdr:row>78</xdr:row>
      <xdr:rowOff>11654</xdr:rowOff>
    </xdr:to>
    <xdr:sp macro="" textlink="">
      <xdr:nvSpPr>
        <xdr:cNvPr id="874" name="楕円 873"/>
        <xdr:cNvSpPr/>
      </xdr:nvSpPr>
      <xdr:spPr>
        <a:xfrm>
          <a:off x="21272500" y="132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2781</xdr:rowOff>
    </xdr:from>
    <xdr:ext cx="534377" cy="259045"/>
    <xdr:sp macro="" textlink="">
      <xdr:nvSpPr>
        <xdr:cNvPr id="875" name="テキスト ボックス 874"/>
        <xdr:cNvSpPr txBox="1"/>
      </xdr:nvSpPr>
      <xdr:spPr>
        <a:xfrm>
          <a:off x="21056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91153</xdr:rowOff>
    </xdr:from>
    <xdr:to>
      <xdr:col>107</xdr:col>
      <xdr:colOff>101600</xdr:colOff>
      <xdr:row>78</xdr:row>
      <xdr:rowOff>21303</xdr:rowOff>
    </xdr:to>
    <xdr:sp macro="" textlink="">
      <xdr:nvSpPr>
        <xdr:cNvPr id="876" name="楕円 875"/>
        <xdr:cNvSpPr/>
      </xdr:nvSpPr>
      <xdr:spPr>
        <a:xfrm>
          <a:off x="203835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12430</xdr:rowOff>
    </xdr:from>
    <xdr:ext cx="534377" cy="259045"/>
    <xdr:sp macro="" textlink="">
      <xdr:nvSpPr>
        <xdr:cNvPr id="877" name="テキスト ボックス 876"/>
        <xdr:cNvSpPr txBox="1"/>
      </xdr:nvSpPr>
      <xdr:spPr>
        <a:xfrm>
          <a:off x="20167111" y="13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611</xdr:rowOff>
    </xdr:from>
    <xdr:to>
      <xdr:col>102</xdr:col>
      <xdr:colOff>165100</xdr:colOff>
      <xdr:row>78</xdr:row>
      <xdr:rowOff>102211</xdr:rowOff>
    </xdr:to>
    <xdr:sp macro="" textlink="">
      <xdr:nvSpPr>
        <xdr:cNvPr id="878" name="楕円 877"/>
        <xdr:cNvSpPr/>
      </xdr:nvSpPr>
      <xdr:spPr>
        <a:xfrm>
          <a:off x="19494500" y="133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93338</xdr:rowOff>
    </xdr:from>
    <xdr:ext cx="534377" cy="259045"/>
    <xdr:sp macro="" textlink="">
      <xdr:nvSpPr>
        <xdr:cNvPr id="879" name="テキスト ボックス 878"/>
        <xdr:cNvSpPr txBox="1"/>
      </xdr:nvSpPr>
      <xdr:spPr>
        <a:xfrm>
          <a:off x="19278111" y="134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148515</xdr:rowOff>
    </xdr:from>
    <xdr:to>
      <xdr:col>98</xdr:col>
      <xdr:colOff>38100</xdr:colOff>
      <xdr:row>78</xdr:row>
      <xdr:rowOff>78665</xdr:rowOff>
    </xdr:to>
    <xdr:sp macro="" textlink="">
      <xdr:nvSpPr>
        <xdr:cNvPr id="880" name="楕円 879"/>
        <xdr:cNvSpPr/>
      </xdr:nvSpPr>
      <xdr:spPr>
        <a:xfrm>
          <a:off x="18605500" y="133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69792</xdr:rowOff>
    </xdr:from>
    <xdr:ext cx="534377" cy="259045"/>
    <xdr:sp macro="" textlink="">
      <xdr:nvSpPr>
        <xdr:cNvPr id="881" name="テキスト ボックス 880"/>
        <xdr:cNvSpPr txBox="1"/>
      </xdr:nvSpPr>
      <xdr:spPr>
        <a:xfrm>
          <a:off x="18389111" y="134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406,884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性質別にみると、ほとんどの費目において類似団体平均よりも低くなっている。しかし、人件費や扶助費といった義務的経費は類似団体内平均値とほぼ同じ水準で推移しており、これは、保育所３ヶ所を直営で運営していることや、少子化対策・待機児童対策の拡充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35,589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％と大幅に増加している。これは、体育館機能向上等工事や同報系防災行政無線整備事業等を実施したことにより単独事業が大幅に増加したことが要因であり、平成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内平均値を上回っている状況である。今後は、以前から課題となっている都市基盤整備や老朽化した公共施設の更新・長寿命化などが控えており、普通建設事業費は今後も増加が見込まれる。公債費を適切に管理することからも、公共施設マネジメントの取組を推進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積立金については、</a:t>
          </a:r>
          <a:r>
            <a:rPr kumimoji="1" lang="ja-JP" altLang="en-US" sz="1300" i="0">
              <a:solidFill>
                <a:sysClr val="windowText" lastClr="000000"/>
              </a:solidFill>
              <a:latin typeface="ＭＳ Ｐゴシック" panose="020B0600070205080204" pitchFamily="50" charset="-128"/>
              <a:ea typeface="ＭＳ Ｐゴシック" panose="020B0600070205080204" pitchFamily="50" charset="-128"/>
            </a:rPr>
            <a:t>公共施設やインフラ施設などの老朽化対策の実施に伴う公債費の増加に備えるため、減債基金へ</a:t>
          </a:r>
          <a:r>
            <a:rPr kumimoji="1" lang="en-US" altLang="ja-JP" sz="1300" i="0">
              <a:solidFill>
                <a:sysClr val="windowText" lastClr="000000"/>
              </a:solidFill>
              <a:latin typeface="ＭＳ Ｐゴシック" panose="020B0600070205080204" pitchFamily="50" charset="-128"/>
              <a:ea typeface="ＭＳ Ｐゴシック" panose="020B0600070205080204" pitchFamily="50" charset="-128"/>
            </a:rPr>
            <a:t>150,000</a:t>
          </a:r>
          <a:r>
            <a:rPr kumimoji="1" lang="ja-JP" altLang="en-US" sz="1300" i="0">
              <a:solidFill>
                <a:sysClr val="windowText" lastClr="000000"/>
              </a:solidFill>
              <a:latin typeface="ＭＳ Ｐゴシック" panose="020B0600070205080204" pitchFamily="50" charset="-128"/>
              <a:ea typeface="ＭＳ Ｐゴシック" panose="020B0600070205080204" pitchFamily="50" charset="-128"/>
            </a:rPr>
            <a:t>千円の積み立てを行ったことにより増加しているが、それでもなお、財政調整基金、減債基金、その他特定目的基金を合計した平成</a:t>
          </a:r>
          <a:r>
            <a:rPr kumimoji="1" lang="en-US" altLang="ja-JP" sz="1300" i="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i="0">
              <a:solidFill>
                <a:sysClr val="windowText" lastClr="000000"/>
              </a:solidFill>
              <a:latin typeface="ＭＳ Ｐゴシック" panose="020B0600070205080204" pitchFamily="50" charset="-128"/>
              <a:ea typeface="ＭＳ Ｐゴシック" panose="020B0600070205080204" pitchFamily="50" charset="-128"/>
            </a:rPr>
            <a:t>年度末基金残高の人口一人当たりの金額は、京都市を除く京都府内市町村で</a:t>
          </a:r>
          <a:r>
            <a:rPr kumimoji="1" lang="en-US" altLang="ja-JP" sz="1300" i="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i="0">
              <a:solidFill>
                <a:sysClr val="windowText" lastClr="000000"/>
              </a:solidFill>
              <a:latin typeface="ＭＳ Ｐゴシック" panose="020B0600070205080204" pitchFamily="50" charset="-128"/>
              <a:ea typeface="ＭＳ Ｐゴシック" panose="020B0600070205080204" pitchFamily="50" charset="-128"/>
            </a:rPr>
            <a:t>番目に少ない。今後も、公債費の増加等に備え、適切に基金を積み立てるよう努める。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15,874
15,723
5.97
6,695,759
6,458,874
145,360
3,747,734
6,084,803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133495</xdr:rowOff>
    </xdr:from>
    <xdr:to>
      <xdr:col>24</xdr:col>
      <xdr:colOff>63500</xdr:colOff>
      <xdr:row>33</xdr:row>
      <xdr:rowOff>59037</xdr:rowOff>
    </xdr:to>
    <xdr:cxnSp macro="">
      <xdr:nvCxnSpPr>
        <xdr:cNvPr id="63" name="直線コネクタ 62"/>
        <xdr:cNvCxnSpPr/>
      </xdr:nvCxnSpPr>
      <xdr:spPr>
        <a:xfrm>
          <a:off x="3797300" y="5619895"/>
          <a:ext cx="8382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17562</xdr:rowOff>
    </xdr:from>
    <xdr:to>
      <xdr:col>19</xdr:col>
      <xdr:colOff>177800</xdr:colOff>
      <xdr:row>32</xdr:row>
      <xdr:rowOff>133495</xdr:rowOff>
    </xdr:to>
    <xdr:cxnSp macro="">
      <xdr:nvCxnSpPr>
        <xdr:cNvPr id="66" name="直線コネクタ 65"/>
        <xdr:cNvCxnSpPr/>
      </xdr:nvCxnSpPr>
      <xdr:spPr>
        <a:xfrm>
          <a:off x="2908300" y="5161062"/>
          <a:ext cx="8890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17562</xdr:rowOff>
    </xdr:from>
    <xdr:to>
      <xdr:col>15</xdr:col>
      <xdr:colOff>50800</xdr:colOff>
      <xdr:row>32</xdr:row>
      <xdr:rowOff>106716</xdr:rowOff>
    </xdr:to>
    <xdr:cxnSp macro="">
      <xdr:nvCxnSpPr>
        <xdr:cNvPr id="69" name="直線コネクタ 68"/>
        <xdr:cNvCxnSpPr/>
      </xdr:nvCxnSpPr>
      <xdr:spPr>
        <a:xfrm flipV="1">
          <a:off x="2019300" y="5161062"/>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106716</xdr:rowOff>
    </xdr:from>
    <xdr:to>
      <xdr:col>10</xdr:col>
      <xdr:colOff>114300</xdr:colOff>
      <xdr:row>32</xdr:row>
      <xdr:rowOff>149171</xdr:rowOff>
    </xdr:to>
    <xdr:cxnSp macro="">
      <xdr:nvCxnSpPr>
        <xdr:cNvPr id="72" name="直線コネクタ 71"/>
        <xdr:cNvCxnSpPr/>
      </xdr:nvCxnSpPr>
      <xdr:spPr>
        <a:xfrm flipV="1">
          <a:off x="1130300" y="559311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8237</xdr:rowOff>
    </xdr:from>
    <xdr:to>
      <xdr:col>24</xdr:col>
      <xdr:colOff>114300</xdr:colOff>
      <xdr:row>33</xdr:row>
      <xdr:rowOff>109837</xdr:rowOff>
    </xdr:to>
    <xdr:sp macro="" textlink="">
      <xdr:nvSpPr>
        <xdr:cNvPr id="82" name="楕円 81"/>
        <xdr:cNvSpPr/>
      </xdr:nvSpPr>
      <xdr:spPr>
        <a:xfrm>
          <a:off x="4584700" y="56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31114</xdr:rowOff>
    </xdr:from>
    <xdr:ext cx="469744" cy="259045"/>
    <xdr:sp macro="" textlink="">
      <xdr:nvSpPr>
        <xdr:cNvPr id="83" name="議会費該当値テキスト"/>
        <xdr:cNvSpPr txBox="1"/>
      </xdr:nvSpPr>
      <xdr:spPr>
        <a:xfrm>
          <a:off x="4686300" y="551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82695</xdr:rowOff>
    </xdr:from>
    <xdr:to>
      <xdr:col>20</xdr:col>
      <xdr:colOff>38100</xdr:colOff>
      <xdr:row>33</xdr:row>
      <xdr:rowOff>12845</xdr:rowOff>
    </xdr:to>
    <xdr:sp macro="" textlink="">
      <xdr:nvSpPr>
        <xdr:cNvPr id="84" name="楕円 83"/>
        <xdr:cNvSpPr/>
      </xdr:nvSpPr>
      <xdr:spPr>
        <a:xfrm>
          <a:off x="3746500" y="55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29372</xdr:rowOff>
    </xdr:from>
    <xdr:ext cx="469744" cy="259045"/>
    <xdr:sp macro="" textlink="">
      <xdr:nvSpPr>
        <xdr:cNvPr id="85" name="テキスト ボックス 84"/>
        <xdr:cNvSpPr txBox="1"/>
      </xdr:nvSpPr>
      <xdr:spPr>
        <a:xfrm>
          <a:off x="3562428" y="534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138212</xdr:rowOff>
    </xdr:from>
    <xdr:to>
      <xdr:col>15</xdr:col>
      <xdr:colOff>101600</xdr:colOff>
      <xdr:row>30</xdr:row>
      <xdr:rowOff>68362</xdr:rowOff>
    </xdr:to>
    <xdr:sp macro="" textlink="">
      <xdr:nvSpPr>
        <xdr:cNvPr id="86" name="楕円 85"/>
        <xdr:cNvSpPr/>
      </xdr:nvSpPr>
      <xdr:spPr>
        <a:xfrm>
          <a:off x="2857500" y="51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84889</xdr:rowOff>
    </xdr:from>
    <xdr:ext cx="469744" cy="259045"/>
    <xdr:sp macro="" textlink="">
      <xdr:nvSpPr>
        <xdr:cNvPr id="87" name="テキスト ボックス 86"/>
        <xdr:cNvSpPr txBox="1"/>
      </xdr:nvSpPr>
      <xdr:spPr>
        <a:xfrm>
          <a:off x="2673428" y="488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55916</xdr:rowOff>
    </xdr:from>
    <xdr:to>
      <xdr:col>10</xdr:col>
      <xdr:colOff>165100</xdr:colOff>
      <xdr:row>32</xdr:row>
      <xdr:rowOff>157516</xdr:rowOff>
    </xdr:to>
    <xdr:sp macro="" textlink="">
      <xdr:nvSpPr>
        <xdr:cNvPr id="88" name="楕円 87"/>
        <xdr:cNvSpPr/>
      </xdr:nvSpPr>
      <xdr:spPr>
        <a:xfrm>
          <a:off x="1968500" y="55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2593</xdr:rowOff>
    </xdr:from>
    <xdr:ext cx="469744" cy="259045"/>
    <xdr:sp macro="" textlink="">
      <xdr:nvSpPr>
        <xdr:cNvPr id="89" name="テキスト ボックス 88"/>
        <xdr:cNvSpPr txBox="1"/>
      </xdr:nvSpPr>
      <xdr:spPr>
        <a:xfrm>
          <a:off x="1784428" y="53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98371</xdr:rowOff>
    </xdr:from>
    <xdr:to>
      <xdr:col>6</xdr:col>
      <xdr:colOff>38100</xdr:colOff>
      <xdr:row>33</xdr:row>
      <xdr:rowOff>28521</xdr:rowOff>
    </xdr:to>
    <xdr:sp macro="" textlink="">
      <xdr:nvSpPr>
        <xdr:cNvPr id="90" name="楕円 89"/>
        <xdr:cNvSpPr/>
      </xdr:nvSpPr>
      <xdr:spPr>
        <a:xfrm>
          <a:off x="1079500" y="5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45048</xdr:rowOff>
    </xdr:from>
    <xdr:ext cx="469744" cy="259045"/>
    <xdr:sp macro="" textlink="">
      <xdr:nvSpPr>
        <xdr:cNvPr id="91" name="テキスト ボックス 90"/>
        <xdr:cNvSpPr txBox="1"/>
      </xdr:nvSpPr>
      <xdr:spPr>
        <a:xfrm>
          <a:off x="895428" y="53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76667</xdr:rowOff>
    </xdr:from>
    <xdr:to>
      <xdr:col>24</xdr:col>
      <xdr:colOff>63500</xdr:colOff>
      <xdr:row>56</xdr:row>
      <xdr:rowOff>145186</xdr:rowOff>
    </xdr:to>
    <xdr:cxnSp macro="">
      <xdr:nvCxnSpPr>
        <xdr:cNvPr id="120" name="直線コネクタ 119"/>
        <xdr:cNvCxnSpPr/>
      </xdr:nvCxnSpPr>
      <xdr:spPr>
        <a:xfrm flipV="1">
          <a:off x="3797300" y="9677867"/>
          <a:ext cx="838200" cy="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139212</xdr:rowOff>
    </xdr:from>
    <xdr:to>
      <xdr:col>19</xdr:col>
      <xdr:colOff>177800</xdr:colOff>
      <xdr:row>56</xdr:row>
      <xdr:rowOff>145186</xdr:rowOff>
    </xdr:to>
    <xdr:cxnSp macro="">
      <xdr:nvCxnSpPr>
        <xdr:cNvPr id="123" name="直線コネクタ 122"/>
        <xdr:cNvCxnSpPr/>
      </xdr:nvCxnSpPr>
      <xdr:spPr>
        <a:xfrm>
          <a:off x="2908300" y="9740412"/>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139212</xdr:rowOff>
    </xdr:from>
    <xdr:to>
      <xdr:col>15</xdr:col>
      <xdr:colOff>50800</xdr:colOff>
      <xdr:row>56</xdr:row>
      <xdr:rowOff>153333</xdr:rowOff>
    </xdr:to>
    <xdr:cxnSp macro="">
      <xdr:nvCxnSpPr>
        <xdr:cNvPr id="126" name="直線コネクタ 125"/>
        <xdr:cNvCxnSpPr/>
      </xdr:nvCxnSpPr>
      <xdr:spPr>
        <a:xfrm flipV="1">
          <a:off x="2019300" y="9740412"/>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117915</xdr:rowOff>
    </xdr:from>
    <xdr:to>
      <xdr:col>10</xdr:col>
      <xdr:colOff>114300</xdr:colOff>
      <xdr:row>56</xdr:row>
      <xdr:rowOff>153333</xdr:rowOff>
    </xdr:to>
    <xdr:cxnSp macro="">
      <xdr:nvCxnSpPr>
        <xdr:cNvPr id="129" name="直線コネクタ 128"/>
        <xdr:cNvCxnSpPr/>
      </xdr:nvCxnSpPr>
      <xdr:spPr>
        <a:xfrm>
          <a:off x="1130300" y="9719115"/>
          <a:ext cx="889000" cy="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25867</xdr:rowOff>
    </xdr:from>
    <xdr:to>
      <xdr:col>24</xdr:col>
      <xdr:colOff>114300</xdr:colOff>
      <xdr:row>56</xdr:row>
      <xdr:rowOff>127467</xdr:rowOff>
    </xdr:to>
    <xdr:sp macro="" textlink="">
      <xdr:nvSpPr>
        <xdr:cNvPr id="139" name="楕円 138"/>
        <xdr:cNvSpPr/>
      </xdr:nvSpPr>
      <xdr:spPr>
        <a:xfrm>
          <a:off x="4584700" y="96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4294</xdr:rowOff>
    </xdr:from>
    <xdr:ext cx="534377" cy="259045"/>
    <xdr:sp macro="" textlink="">
      <xdr:nvSpPr>
        <xdr:cNvPr id="140" name="総務費該当値テキスト"/>
        <xdr:cNvSpPr txBox="1"/>
      </xdr:nvSpPr>
      <xdr:spPr>
        <a:xfrm>
          <a:off x="4686300" y="96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94386</xdr:rowOff>
    </xdr:from>
    <xdr:to>
      <xdr:col>20</xdr:col>
      <xdr:colOff>38100</xdr:colOff>
      <xdr:row>57</xdr:row>
      <xdr:rowOff>24536</xdr:rowOff>
    </xdr:to>
    <xdr:sp macro="" textlink="">
      <xdr:nvSpPr>
        <xdr:cNvPr id="141" name="楕円 140"/>
        <xdr:cNvSpPr/>
      </xdr:nvSpPr>
      <xdr:spPr>
        <a:xfrm>
          <a:off x="3746500" y="9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15663</xdr:rowOff>
    </xdr:from>
    <xdr:ext cx="534377" cy="259045"/>
    <xdr:sp macro="" textlink="">
      <xdr:nvSpPr>
        <xdr:cNvPr id="142" name="テキスト ボックス 141"/>
        <xdr:cNvSpPr txBox="1"/>
      </xdr:nvSpPr>
      <xdr:spPr>
        <a:xfrm>
          <a:off x="3530111" y="9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88412</xdr:rowOff>
    </xdr:from>
    <xdr:to>
      <xdr:col>15</xdr:col>
      <xdr:colOff>101600</xdr:colOff>
      <xdr:row>57</xdr:row>
      <xdr:rowOff>18562</xdr:rowOff>
    </xdr:to>
    <xdr:sp macro="" textlink="">
      <xdr:nvSpPr>
        <xdr:cNvPr id="143" name="楕円 142"/>
        <xdr:cNvSpPr/>
      </xdr:nvSpPr>
      <xdr:spPr>
        <a:xfrm>
          <a:off x="2857500" y="96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9689</xdr:rowOff>
    </xdr:from>
    <xdr:ext cx="534377" cy="259045"/>
    <xdr:sp macro="" textlink="">
      <xdr:nvSpPr>
        <xdr:cNvPr id="144" name="テキスト ボックス 143"/>
        <xdr:cNvSpPr txBox="1"/>
      </xdr:nvSpPr>
      <xdr:spPr>
        <a:xfrm>
          <a:off x="2641111" y="97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102533</xdr:rowOff>
    </xdr:from>
    <xdr:to>
      <xdr:col>10</xdr:col>
      <xdr:colOff>165100</xdr:colOff>
      <xdr:row>57</xdr:row>
      <xdr:rowOff>32683</xdr:rowOff>
    </xdr:to>
    <xdr:sp macro="" textlink="">
      <xdr:nvSpPr>
        <xdr:cNvPr id="145" name="楕円 144"/>
        <xdr:cNvSpPr/>
      </xdr:nvSpPr>
      <xdr:spPr>
        <a:xfrm>
          <a:off x="1968500" y="97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23810</xdr:rowOff>
    </xdr:from>
    <xdr:ext cx="534377" cy="259045"/>
    <xdr:sp macro="" textlink="">
      <xdr:nvSpPr>
        <xdr:cNvPr id="146" name="テキスト ボックス 145"/>
        <xdr:cNvSpPr txBox="1"/>
      </xdr:nvSpPr>
      <xdr:spPr>
        <a:xfrm>
          <a:off x="1752111" y="97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67115</xdr:rowOff>
    </xdr:from>
    <xdr:to>
      <xdr:col>6</xdr:col>
      <xdr:colOff>38100</xdr:colOff>
      <xdr:row>56</xdr:row>
      <xdr:rowOff>168715</xdr:rowOff>
    </xdr:to>
    <xdr:sp macro="" textlink="">
      <xdr:nvSpPr>
        <xdr:cNvPr id="147" name="楕円 146"/>
        <xdr:cNvSpPr/>
      </xdr:nvSpPr>
      <xdr:spPr>
        <a:xfrm>
          <a:off x="1079500" y="96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159842</xdr:rowOff>
    </xdr:from>
    <xdr:ext cx="534377" cy="259045"/>
    <xdr:sp macro="" textlink="">
      <xdr:nvSpPr>
        <xdr:cNvPr id="148" name="テキスト ボックス 147"/>
        <xdr:cNvSpPr txBox="1"/>
      </xdr:nvSpPr>
      <xdr:spPr>
        <a:xfrm>
          <a:off x="863111" y="976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39334</xdr:rowOff>
    </xdr:from>
    <xdr:to>
      <xdr:col>24</xdr:col>
      <xdr:colOff>63500</xdr:colOff>
      <xdr:row>76</xdr:row>
      <xdr:rowOff>155310</xdr:rowOff>
    </xdr:to>
    <xdr:cxnSp macro="">
      <xdr:nvCxnSpPr>
        <xdr:cNvPr id="180" name="直線コネクタ 179"/>
        <xdr:cNvCxnSpPr/>
      </xdr:nvCxnSpPr>
      <xdr:spPr>
        <a:xfrm>
          <a:off x="3797300" y="13069534"/>
          <a:ext cx="8382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39334</xdr:rowOff>
    </xdr:from>
    <xdr:to>
      <xdr:col>19</xdr:col>
      <xdr:colOff>177800</xdr:colOff>
      <xdr:row>77</xdr:row>
      <xdr:rowOff>102471</xdr:rowOff>
    </xdr:to>
    <xdr:cxnSp macro="">
      <xdr:nvCxnSpPr>
        <xdr:cNvPr id="183" name="直線コネクタ 182"/>
        <xdr:cNvCxnSpPr/>
      </xdr:nvCxnSpPr>
      <xdr:spPr>
        <a:xfrm flipV="1">
          <a:off x="2908300" y="13069534"/>
          <a:ext cx="889000" cy="2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32193</xdr:rowOff>
    </xdr:from>
    <xdr:to>
      <xdr:col>15</xdr:col>
      <xdr:colOff>50800</xdr:colOff>
      <xdr:row>77</xdr:row>
      <xdr:rowOff>102471</xdr:rowOff>
    </xdr:to>
    <xdr:cxnSp macro="">
      <xdr:nvCxnSpPr>
        <xdr:cNvPr id="186" name="直線コネクタ 185"/>
        <xdr:cNvCxnSpPr/>
      </xdr:nvCxnSpPr>
      <xdr:spPr>
        <a:xfrm>
          <a:off x="2019300" y="13233843"/>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32193</xdr:rowOff>
    </xdr:from>
    <xdr:to>
      <xdr:col>10</xdr:col>
      <xdr:colOff>114300</xdr:colOff>
      <xdr:row>78</xdr:row>
      <xdr:rowOff>30440</xdr:rowOff>
    </xdr:to>
    <xdr:cxnSp macro="">
      <xdr:nvCxnSpPr>
        <xdr:cNvPr id="189" name="直線コネクタ 188"/>
        <xdr:cNvCxnSpPr/>
      </xdr:nvCxnSpPr>
      <xdr:spPr>
        <a:xfrm flipV="1">
          <a:off x="1130300" y="13233843"/>
          <a:ext cx="889000" cy="1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104510</xdr:rowOff>
    </xdr:from>
    <xdr:to>
      <xdr:col>24</xdr:col>
      <xdr:colOff>114300</xdr:colOff>
      <xdr:row>77</xdr:row>
      <xdr:rowOff>34660</xdr:rowOff>
    </xdr:to>
    <xdr:sp macro="" textlink="">
      <xdr:nvSpPr>
        <xdr:cNvPr id="199" name="楕円 198"/>
        <xdr:cNvSpPr/>
      </xdr:nvSpPr>
      <xdr:spPr>
        <a:xfrm>
          <a:off x="4584700" y="131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82937</xdr:rowOff>
    </xdr:from>
    <xdr:ext cx="599010" cy="259045"/>
    <xdr:sp macro="" textlink="">
      <xdr:nvSpPr>
        <xdr:cNvPr id="200" name="民生費該当値テキスト"/>
        <xdr:cNvSpPr txBox="1"/>
      </xdr:nvSpPr>
      <xdr:spPr>
        <a:xfrm>
          <a:off x="4686300" y="1311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159984</xdr:rowOff>
    </xdr:from>
    <xdr:to>
      <xdr:col>20</xdr:col>
      <xdr:colOff>38100</xdr:colOff>
      <xdr:row>76</xdr:row>
      <xdr:rowOff>90134</xdr:rowOff>
    </xdr:to>
    <xdr:sp macro="" textlink="">
      <xdr:nvSpPr>
        <xdr:cNvPr id="201" name="楕円 200"/>
        <xdr:cNvSpPr/>
      </xdr:nvSpPr>
      <xdr:spPr>
        <a:xfrm>
          <a:off x="3746500" y="130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106661</xdr:rowOff>
    </xdr:from>
    <xdr:ext cx="599010" cy="259045"/>
    <xdr:sp macro="" textlink="">
      <xdr:nvSpPr>
        <xdr:cNvPr id="202" name="テキスト ボックス 201"/>
        <xdr:cNvSpPr txBox="1"/>
      </xdr:nvSpPr>
      <xdr:spPr>
        <a:xfrm>
          <a:off x="3497795" y="127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51671</xdr:rowOff>
    </xdr:from>
    <xdr:to>
      <xdr:col>15</xdr:col>
      <xdr:colOff>101600</xdr:colOff>
      <xdr:row>77</xdr:row>
      <xdr:rowOff>153271</xdr:rowOff>
    </xdr:to>
    <xdr:sp macro="" textlink="">
      <xdr:nvSpPr>
        <xdr:cNvPr id="203" name="楕円 202"/>
        <xdr:cNvSpPr/>
      </xdr:nvSpPr>
      <xdr:spPr>
        <a:xfrm>
          <a:off x="2857500" y="13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144398</xdr:rowOff>
    </xdr:from>
    <xdr:ext cx="599010" cy="259045"/>
    <xdr:sp macro="" textlink="">
      <xdr:nvSpPr>
        <xdr:cNvPr id="204" name="テキスト ボックス 203"/>
        <xdr:cNvSpPr txBox="1"/>
      </xdr:nvSpPr>
      <xdr:spPr>
        <a:xfrm>
          <a:off x="2608795" y="1334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152843</xdr:rowOff>
    </xdr:from>
    <xdr:to>
      <xdr:col>10</xdr:col>
      <xdr:colOff>165100</xdr:colOff>
      <xdr:row>77</xdr:row>
      <xdr:rowOff>82993</xdr:rowOff>
    </xdr:to>
    <xdr:sp macro="" textlink="">
      <xdr:nvSpPr>
        <xdr:cNvPr id="205" name="楕円 204"/>
        <xdr:cNvSpPr/>
      </xdr:nvSpPr>
      <xdr:spPr>
        <a:xfrm>
          <a:off x="1968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74120</xdr:rowOff>
    </xdr:from>
    <xdr:ext cx="599010" cy="259045"/>
    <xdr:sp macro="" textlink="">
      <xdr:nvSpPr>
        <xdr:cNvPr id="206" name="テキスト ボックス 205"/>
        <xdr:cNvSpPr txBox="1"/>
      </xdr:nvSpPr>
      <xdr:spPr>
        <a:xfrm>
          <a:off x="1719795" y="1327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151090</xdr:rowOff>
    </xdr:from>
    <xdr:to>
      <xdr:col>6</xdr:col>
      <xdr:colOff>38100</xdr:colOff>
      <xdr:row>78</xdr:row>
      <xdr:rowOff>81240</xdr:rowOff>
    </xdr:to>
    <xdr:sp macro="" textlink="">
      <xdr:nvSpPr>
        <xdr:cNvPr id="207" name="楕円 206"/>
        <xdr:cNvSpPr/>
      </xdr:nvSpPr>
      <xdr:spPr>
        <a:xfrm>
          <a:off x="1079500" y="133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72367</xdr:rowOff>
    </xdr:from>
    <xdr:ext cx="599010" cy="259045"/>
    <xdr:sp macro="" textlink="">
      <xdr:nvSpPr>
        <xdr:cNvPr id="208" name="テキスト ボックス 207"/>
        <xdr:cNvSpPr txBox="1"/>
      </xdr:nvSpPr>
      <xdr:spPr>
        <a:xfrm>
          <a:off x="830795" y="1344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27246</xdr:rowOff>
    </xdr:from>
    <xdr:to>
      <xdr:col>24</xdr:col>
      <xdr:colOff>63500</xdr:colOff>
      <xdr:row>97</xdr:row>
      <xdr:rowOff>36584</xdr:rowOff>
    </xdr:to>
    <xdr:cxnSp macro="">
      <xdr:nvCxnSpPr>
        <xdr:cNvPr id="233" name="直線コネクタ 232"/>
        <xdr:cNvCxnSpPr/>
      </xdr:nvCxnSpPr>
      <xdr:spPr>
        <a:xfrm>
          <a:off x="3797300" y="16657896"/>
          <a:ext cx="8382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21651</xdr:rowOff>
    </xdr:from>
    <xdr:to>
      <xdr:col>19</xdr:col>
      <xdr:colOff>177800</xdr:colOff>
      <xdr:row>97</xdr:row>
      <xdr:rowOff>27246</xdr:rowOff>
    </xdr:to>
    <xdr:cxnSp macro="">
      <xdr:nvCxnSpPr>
        <xdr:cNvPr id="236" name="直線コネクタ 235"/>
        <xdr:cNvCxnSpPr/>
      </xdr:nvCxnSpPr>
      <xdr:spPr>
        <a:xfrm>
          <a:off x="2908300" y="16652301"/>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21651</xdr:rowOff>
    </xdr:from>
    <xdr:to>
      <xdr:col>15</xdr:col>
      <xdr:colOff>50800</xdr:colOff>
      <xdr:row>97</xdr:row>
      <xdr:rowOff>26521</xdr:rowOff>
    </xdr:to>
    <xdr:cxnSp macro="">
      <xdr:nvCxnSpPr>
        <xdr:cNvPr id="239" name="直線コネクタ 238"/>
        <xdr:cNvCxnSpPr/>
      </xdr:nvCxnSpPr>
      <xdr:spPr>
        <a:xfrm flipV="1">
          <a:off x="2019300" y="16652301"/>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26521</xdr:rowOff>
    </xdr:from>
    <xdr:to>
      <xdr:col>10</xdr:col>
      <xdr:colOff>114300</xdr:colOff>
      <xdr:row>97</xdr:row>
      <xdr:rowOff>31104</xdr:rowOff>
    </xdr:to>
    <xdr:cxnSp macro="">
      <xdr:nvCxnSpPr>
        <xdr:cNvPr id="242" name="直線コネクタ 241"/>
        <xdr:cNvCxnSpPr/>
      </xdr:nvCxnSpPr>
      <xdr:spPr>
        <a:xfrm flipV="1">
          <a:off x="1130300" y="16657171"/>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157234</xdr:rowOff>
    </xdr:from>
    <xdr:to>
      <xdr:col>24</xdr:col>
      <xdr:colOff>114300</xdr:colOff>
      <xdr:row>97</xdr:row>
      <xdr:rowOff>87384</xdr:rowOff>
    </xdr:to>
    <xdr:sp macro="" textlink="">
      <xdr:nvSpPr>
        <xdr:cNvPr id="252" name="楕円 251"/>
        <xdr:cNvSpPr/>
      </xdr:nvSpPr>
      <xdr:spPr>
        <a:xfrm>
          <a:off x="4584700" y="16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72161</xdr:rowOff>
    </xdr:from>
    <xdr:ext cx="534377" cy="259045"/>
    <xdr:sp macro="" textlink="">
      <xdr:nvSpPr>
        <xdr:cNvPr id="253" name="衛生費該当値テキスト"/>
        <xdr:cNvSpPr txBox="1"/>
      </xdr:nvSpPr>
      <xdr:spPr>
        <a:xfrm>
          <a:off x="4686300" y="165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147896</xdr:rowOff>
    </xdr:from>
    <xdr:to>
      <xdr:col>20</xdr:col>
      <xdr:colOff>38100</xdr:colOff>
      <xdr:row>97</xdr:row>
      <xdr:rowOff>78046</xdr:rowOff>
    </xdr:to>
    <xdr:sp macro="" textlink="">
      <xdr:nvSpPr>
        <xdr:cNvPr id="254" name="楕円 253"/>
        <xdr:cNvSpPr/>
      </xdr:nvSpPr>
      <xdr:spPr>
        <a:xfrm>
          <a:off x="3746500" y="166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69173</xdr:rowOff>
    </xdr:from>
    <xdr:ext cx="534377" cy="259045"/>
    <xdr:sp macro="" textlink="">
      <xdr:nvSpPr>
        <xdr:cNvPr id="255" name="テキスト ボックス 254"/>
        <xdr:cNvSpPr txBox="1"/>
      </xdr:nvSpPr>
      <xdr:spPr>
        <a:xfrm>
          <a:off x="3530111" y="166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142301</xdr:rowOff>
    </xdr:from>
    <xdr:to>
      <xdr:col>15</xdr:col>
      <xdr:colOff>101600</xdr:colOff>
      <xdr:row>97</xdr:row>
      <xdr:rowOff>72451</xdr:rowOff>
    </xdr:to>
    <xdr:sp macro="" textlink="">
      <xdr:nvSpPr>
        <xdr:cNvPr id="256" name="楕円 255"/>
        <xdr:cNvSpPr/>
      </xdr:nvSpPr>
      <xdr:spPr>
        <a:xfrm>
          <a:off x="2857500" y="166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63578</xdr:rowOff>
    </xdr:from>
    <xdr:ext cx="534377" cy="259045"/>
    <xdr:sp macro="" textlink="">
      <xdr:nvSpPr>
        <xdr:cNvPr id="257" name="テキスト ボックス 256"/>
        <xdr:cNvSpPr txBox="1"/>
      </xdr:nvSpPr>
      <xdr:spPr>
        <a:xfrm>
          <a:off x="2641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147171</xdr:rowOff>
    </xdr:from>
    <xdr:to>
      <xdr:col>10</xdr:col>
      <xdr:colOff>165100</xdr:colOff>
      <xdr:row>97</xdr:row>
      <xdr:rowOff>77321</xdr:rowOff>
    </xdr:to>
    <xdr:sp macro="" textlink="">
      <xdr:nvSpPr>
        <xdr:cNvPr id="258" name="楕円 257"/>
        <xdr:cNvSpPr/>
      </xdr:nvSpPr>
      <xdr:spPr>
        <a:xfrm>
          <a:off x="1968500" y="166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68448</xdr:rowOff>
    </xdr:from>
    <xdr:ext cx="534377" cy="259045"/>
    <xdr:sp macro="" textlink="">
      <xdr:nvSpPr>
        <xdr:cNvPr id="259" name="テキスト ボックス 258"/>
        <xdr:cNvSpPr txBox="1"/>
      </xdr:nvSpPr>
      <xdr:spPr>
        <a:xfrm>
          <a:off x="1752111" y="16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151754</xdr:rowOff>
    </xdr:from>
    <xdr:to>
      <xdr:col>6</xdr:col>
      <xdr:colOff>38100</xdr:colOff>
      <xdr:row>97</xdr:row>
      <xdr:rowOff>81904</xdr:rowOff>
    </xdr:to>
    <xdr:sp macro="" textlink="">
      <xdr:nvSpPr>
        <xdr:cNvPr id="260" name="楕円 259"/>
        <xdr:cNvSpPr/>
      </xdr:nvSpPr>
      <xdr:spPr>
        <a:xfrm>
          <a:off x="1079500" y="166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73031</xdr:rowOff>
    </xdr:from>
    <xdr:ext cx="534377" cy="259045"/>
    <xdr:sp macro="" textlink="">
      <xdr:nvSpPr>
        <xdr:cNvPr id="261" name="テキスト ボックス 260"/>
        <xdr:cNvSpPr txBox="1"/>
      </xdr:nvSpPr>
      <xdr:spPr>
        <a:xfrm>
          <a:off x="863111" y="167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107369</xdr:rowOff>
    </xdr:from>
    <xdr:to>
      <xdr:col>55</xdr:col>
      <xdr:colOff>0</xdr:colOff>
      <xdr:row>38</xdr:row>
      <xdr:rowOff>110309</xdr:rowOff>
    </xdr:to>
    <xdr:cxnSp macro="">
      <xdr:nvCxnSpPr>
        <xdr:cNvPr id="292" name="直線コネクタ 291"/>
        <xdr:cNvCxnSpPr/>
      </xdr:nvCxnSpPr>
      <xdr:spPr>
        <a:xfrm>
          <a:off x="9639300" y="6622469"/>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158315</xdr:rowOff>
    </xdr:from>
    <xdr:to>
      <xdr:col>50</xdr:col>
      <xdr:colOff>114300</xdr:colOff>
      <xdr:row>38</xdr:row>
      <xdr:rowOff>107369</xdr:rowOff>
    </xdr:to>
    <xdr:cxnSp macro="">
      <xdr:nvCxnSpPr>
        <xdr:cNvPr id="295" name="直線コネクタ 294"/>
        <xdr:cNvCxnSpPr/>
      </xdr:nvCxnSpPr>
      <xdr:spPr>
        <a:xfrm>
          <a:off x="8750300" y="6159065"/>
          <a:ext cx="889000" cy="4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154396</xdr:rowOff>
    </xdr:from>
    <xdr:to>
      <xdr:col>45</xdr:col>
      <xdr:colOff>177800</xdr:colOff>
      <xdr:row>35</xdr:row>
      <xdr:rowOff>158315</xdr:rowOff>
    </xdr:to>
    <xdr:cxnSp macro="">
      <xdr:nvCxnSpPr>
        <xdr:cNvPr id="298" name="直線コネクタ 297"/>
        <xdr:cNvCxnSpPr/>
      </xdr:nvCxnSpPr>
      <xdr:spPr>
        <a:xfrm>
          <a:off x="7861300" y="615514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153089</xdr:rowOff>
    </xdr:from>
    <xdr:to>
      <xdr:col>41</xdr:col>
      <xdr:colOff>50800</xdr:colOff>
      <xdr:row>35</xdr:row>
      <xdr:rowOff>154396</xdr:rowOff>
    </xdr:to>
    <xdr:cxnSp macro="">
      <xdr:nvCxnSpPr>
        <xdr:cNvPr id="301" name="直線コネクタ 300"/>
        <xdr:cNvCxnSpPr/>
      </xdr:nvCxnSpPr>
      <xdr:spPr>
        <a:xfrm>
          <a:off x="6972300" y="615383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3" name="テキスト ボックス 302"/>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5" name="テキスト ボックス 304"/>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59509</xdr:rowOff>
    </xdr:from>
    <xdr:to>
      <xdr:col>55</xdr:col>
      <xdr:colOff>50800</xdr:colOff>
      <xdr:row>38</xdr:row>
      <xdr:rowOff>161109</xdr:rowOff>
    </xdr:to>
    <xdr:sp macro="" textlink="">
      <xdr:nvSpPr>
        <xdr:cNvPr id="311" name="楕円 310"/>
        <xdr:cNvSpPr/>
      </xdr:nvSpPr>
      <xdr:spPr>
        <a:xfrm>
          <a:off x="104267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37936</xdr:rowOff>
    </xdr:from>
    <xdr:ext cx="378565" cy="259045"/>
    <xdr:sp macro="" textlink="">
      <xdr:nvSpPr>
        <xdr:cNvPr id="312" name="労働費該当値テキスト"/>
        <xdr:cNvSpPr txBox="1"/>
      </xdr:nvSpPr>
      <xdr:spPr>
        <a:xfrm>
          <a:off x="10528300" y="655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56569</xdr:rowOff>
    </xdr:from>
    <xdr:to>
      <xdr:col>50</xdr:col>
      <xdr:colOff>165100</xdr:colOff>
      <xdr:row>38</xdr:row>
      <xdr:rowOff>158169</xdr:rowOff>
    </xdr:to>
    <xdr:sp macro="" textlink="">
      <xdr:nvSpPr>
        <xdr:cNvPr id="313" name="楕円 312"/>
        <xdr:cNvSpPr/>
      </xdr:nvSpPr>
      <xdr:spPr>
        <a:xfrm>
          <a:off x="9588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149296</xdr:rowOff>
    </xdr:from>
    <xdr:ext cx="378565" cy="259045"/>
    <xdr:sp macro="" textlink="">
      <xdr:nvSpPr>
        <xdr:cNvPr id="314" name="テキスト ボックス 313"/>
        <xdr:cNvSpPr txBox="1"/>
      </xdr:nvSpPr>
      <xdr:spPr>
        <a:xfrm>
          <a:off x="9450017" y="666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107515</xdr:rowOff>
    </xdr:from>
    <xdr:to>
      <xdr:col>46</xdr:col>
      <xdr:colOff>38100</xdr:colOff>
      <xdr:row>36</xdr:row>
      <xdr:rowOff>37665</xdr:rowOff>
    </xdr:to>
    <xdr:sp macro="" textlink="">
      <xdr:nvSpPr>
        <xdr:cNvPr id="315" name="楕円 314"/>
        <xdr:cNvSpPr/>
      </xdr:nvSpPr>
      <xdr:spPr>
        <a:xfrm>
          <a:off x="8699500" y="6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54192</xdr:rowOff>
    </xdr:from>
    <xdr:ext cx="469744" cy="259045"/>
    <xdr:sp macro="" textlink="">
      <xdr:nvSpPr>
        <xdr:cNvPr id="316" name="テキスト ボックス 315"/>
        <xdr:cNvSpPr txBox="1"/>
      </xdr:nvSpPr>
      <xdr:spPr>
        <a:xfrm>
          <a:off x="8515428"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103596</xdr:rowOff>
    </xdr:from>
    <xdr:to>
      <xdr:col>41</xdr:col>
      <xdr:colOff>101600</xdr:colOff>
      <xdr:row>36</xdr:row>
      <xdr:rowOff>33746</xdr:rowOff>
    </xdr:to>
    <xdr:sp macro="" textlink="">
      <xdr:nvSpPr>
        <xdr:cNvPr id="317" name="楕円 316"/>
        <xdr:cNvSpPr/>
      </xdr:nvSpPr>
      <xdr:spPr>
        <a:xfrm>
          <a:off x="78105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50273</xdr:rowOff>
    </xdr:from>
    <xdr:ext cx="469744" cy="259045"/>
    <xdr:sp macro="" textlink="">
      <xdr:nvSpPr>
        <xdr:cNvPr id="318" name="テキスト ボックス 317"/>
        <xdr:cNvSpPr txBox="1"/>
      </xdr:nvSpPr>
      <xdr:spPr>
        <a:xfrm>
          <a:off x="7626428" y="587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102289</xdr:rowOff>
    </xdr:from>
    <xdr:to>
      <xdr:col>36</xdr:col>
      <xdr:colOff>165100</xdr:colOff>
      <xdr:row>36</xdr:row>
      <xdr:rowOff>32439</xdr:rowOff>
    </xdr:to>
    <xdr:sp macro="" textlink="">
      <xdr:nvSpPr>
        <xdr:cNvPr id="319" name="楕円 318"/>
        <xdr:cNvSpPr/>
      </xdr:nvSpPr>
      <xdr:spPr>
        <a:xfrm>
          <a:off x="6921500" y="61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48966</xdr:rowOff>
    </xdr:from>
    <xdr:ext cx="469744" cy="259045"/>
    <xdr:sp macro="" textlink="">
      <xdr:nvSpPr>
        <xdr:cNvPr id="320" name="テキスト ボックス 319"/>
        <xdr:cNvSpPr txBox="1"/>
      </xdr:nvSpPr>
      <xdr:spPr>
        <a:xfrm>
          <a:off x="6737428"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11284</xdr:rowOff>
    </xdr:from>
    <xdr:to>
      <xdr:col>55</xdr:col>
      <xdr:colOff>0</xdr:colOff>
      <xdr:row>59</xdr:row>
      <xdr:rowOff>12350</xdr:rowOff>
    </xdr:to>
    <xdr:cxnSp macro="">
      <xdr:nvCxnSpPr>
        <xdr:cNvPr id="349" name="直線コネクタ 348"/>
        <xdr:cNvCxnSpPr/>
      </xdr:nvCxnSpPr>
      <xdr:spPr>
        <a:xfrm flipV="1">
          <a:off x="9639300" y="10126834"/>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8045</xdr:rowOff>
    </xdr:from>
    <xdr:to>
      <xdr:col>50</xdr:col>
      <xdr:colOff>114300</xdr:colOff>
      <xdr:row>59</xdr:row>
      <xdr:rowOff>12350</xdr:rowOff>
    </xdr:to>
    <xdr:cxnSp macro="">
      <xdr:nvCxnSpPr>
        <xdr:cNvPr id="352" name="直線コネクタ 351"/>
        <xdr:cNvCxnSpPr/>
      </xdr:nvCxnSpPr>
      <xdr:spPr>
        <a:xfrm>
          <a:off x="8750300" y="10123595"/>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330</xdr:rowOff>
    </xdr:from>
    <xdr:to>
      <xdr:col>45</xdr:col>
      <xdr:colOff>177800</xdr:colOff>
      <xdr:row>59</xdr:row>
      <xdr:rowOff>8045</xdr:rowOff>
    </xdr:to>
    <xdr:cxnSp macro="">
      <xdr:nvCxnSpPr>
        <xdr:cNvPr id="355" name="直線コネクタ 354"/>
        <xdr:cNvCxnSpPr/>
      </xdr:nvCxnSpPr>
      <xdr:spPr>
        <a:xfrm>
          <a:off x="7861300" y="10115880"/>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166694</xdr:rowOff>
    </xdr:from>
    <xdr:to>
      <xdr:col>41</xdr:col>
      <xdr:colOff>50800</xdr:colOff>
      <xdr:row>59</xdr:row>
      <xdr:rowOff>330</xdr:rowOff>
    </xdr:to>
    <xdr:cxnSp macro="">
      <xdr:nvCxnSpPr>
        <xdr:cNvPr id="358" name="直線コネクタ 357"/>
        <xdr:cNvCxnSpPr/>
      </xdr:nvCxnSpPr>
      <xdr:spPr>
        <a:xfrm>
          <a:off x="6972300" y="10110794"/>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131934</xdr:rowOff>
    </xdr:from>
    <xdr:to>
      <xdr:col>55</xdr:col>
      <xdr:colOff>50800</xdr:colOff>
      <xdr:row>59</xdr:row>
      <xdr:rowOff>62084</xdr:rowOff>
    </xdr:to>
    <xdr:sp macro="" textlink="">
      <xdr:nvSpPr>
        <xdr:cNvPr id="368" name="楕円 367"/>
        <xdr:cNvSpPr/>
      </xdr:nvSpPr>
      <xdr:spPr>
        <a:xfrm>
          <a:off x="10426700" y="100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46861</xdr:rowOff>
    </xdr:from>
    <xdr:ext cx="469744" cy="259045"/>
    <xdr:sp macro="" textlink="">
      <xdr:nvSpPr>
        <xdr:cNvPr id="369" name="農林水産業費該当値テキスト"/>
        <xdr:cNvSpPr txBox="1"/>
      </xdr:nvSpPr>
      <xdr:spPr>
        <a:xfrm>
          <a:off x="10528300" y="99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133000</xdr:rowOff>
    </xdr:from>
    <xdr:to>
      <xdr:col>50</xdr:col>
      <xdr:colOff>165100</xdr:colOff>
      <xdr:row>59</xdr:row>
      <xdr:rowOff>63150</xdr:rowOff>
    </xdr:to>
    <xdr:sp macro="" textlink="">
      <xdr:nvSpPr>
        <xdr:cNvPr id="370" name="楕円 369"/>
        <xdr:cNvSpPr/>
      </xdr:nvSpPr>
      <xdr:spPr>
        <a:xfrm>
          <a:off x="9588500" y="100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54277</xdr:rowOff>
    </xdr:from>
    <xdr:ext cx="469744" cy="259045"/>
    <xdr:sp macro="" textlink="">
      <xdr:nvSpPr>
        <xdr:cNvPr id="371" name="テキスト ボックス 370"/>
        <xdr:cNvSpPr txBox="1"/>
      </xdr:nvSpPr>
      <xdr:spPr>
        <a:xfrm>
          <a:off x="9404428" y="101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128695</xdr:rowOff>
    </xdr:from>
    <xdr:to>
      <xdr:col>46</xdr:col>
      <xdr:colOff>38100</xdr:colOff>
      <xdr:row>59</xdr:row>
      <xdr:rowOff>58845</xdr:rowOff>
    </xdr:to>
    <xdr:sp macro="" textlink="">
      <xdr:nvSpPr>
        <xdr:cNvPr id="372" name="楕円 371"/>
        <xdr:cNvSpPr/>
      </xdr:nvSpPr>
      <xdr:spPr>
        <a:xfrm>
          <a:off x="8699500" y="100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49972</xdr:rowOff>
    </xdr:from>
    <xdr:ext cx="469744" cy="259045"/>
    <xdr:sp macro="" textlink="">
      <xdr:nvSpPr>
        <xdr:cNvPr id="373" name="テキスト ボックス 372"/>
        <xdr:cNvSpPr txBox="1"/>
      </xdr:nvSpPr>
      <xdr:spPr>
        <a:xfrm>
          <a:off x="8515428" y="1016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120980</xdr:rowOff>
    </xdr:from>
    <xdr:to>
      <xdr:col>41</xdr:col>
      <xdr:colOff>101600</xdr:colOff>
      <xdr:row>59</xdr:row>
      <xdr:rowOff>51130</xdr:rowOff>
    </xdr:to>
    <xdr:sp macro="" textlink="">
      <xdr:nvSpPr>
        <xdr:cNvPr id="374" name="楕円 373"/>
        <xdr:cNvSpPr/>
      </xdr:nvSpPr>
      <xdr:spPr>
        <a:xfrm>
          <a:off x="7810500" y="100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42257</xdr:rowOff>
    </xdr:from>
    <xdr:ext cx="469744" cy="259045"/>
    <xdr:sp macro="" textlink="">
      <xdr:nvSpPr>
        <xdr:cNvPr id="375" name="テキスト ボックス 374"/>
        <xdr:cNvSpPr txBox="1"/>
      </xdr:nvSpPr>
      <xdr:spPr>
        <a:xfrm>
          <a:off x="7626428" y="101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115894</xdr:rowOff>
    </xdr:from>
    <xdr:to>
      <xdr:col>36</xdr:col>
      <xdr:colOff>165100</xdr:colOff>
      <xdr:row>59</xdr:row>
      <xdr:rowOff>46044</xdr:rowOff>
    </xdr:to>
    <xdr:sp macro="" textlink="">
      <xdr:nvSpPr>
        <xdr:cNvPr id="376" name="楕円 375"/>
        <xdr:cNvSpPr/>
      </xdr:nvSpPr>
      <xdr:spPr>
        <a:xfrm>
          <a:off x="6921500" y="100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37171</xdr:rowOff>
    </xdr:from>
    <xdr:ext cx="469744" cy="259045"/>
    <xdr:sp macro="" textlink="">
      <xdr:nvSpPr>
        <xdr:cNvPr id="377" name="テキスト ボックス 376"/>
        <xdr:cNvSpPr txBox="1"/>
      </xdr:nvSpPr>
      <xdr:spPr>
        <a:xfrm>
          <a:off x="6737428" y="101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104342</xdr:rowOff>
    </xdr:from>
    <xdr:to>
      <xdr:col>55</xdr:col>
      <xdr:colOff>0</xdr:colOff>
      <xdr:row>78</xdr:row>
      <xdr:rowOff>168732</xdr:rowOff>
    </xdr:to>
    <xdr:cxnSp macro="">
      <xdr:nvCxnSpPr>
        <xdr:cNvPr id="406" name="直線コネクタ 405"/>
        <xdr:cNvCxnSpPr/>
      </xdr:nvCxnSpPr>
      <xdr:spPr>
        <a:xfrm flipV="1">
          <a:off x="9639300" y="13477442"/>
          <a:ext cx="8382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114669</xdr:rowOff>
    </xdr:from>
    <xdr:to>
      <xdr:col>50</xdr:col>
      <xdr:colOff>114300</xdr:colOff>
      <xdr:row>78</xdr:row>
      <xdr:rowOff>168732</xdr:rowOff>
    </xdr:to>
    <xdr:cxnSp macro="">
      <xdr:nvCxnSpPr>
        <xdr:cNvPr id="409" name="直線コネクタ 408"/>
        <xdr:cNvCxnSpPr/>
      </xdr:nvCxnSpPr>
      <xdr:spPr>
        <a:xfrm>
          <a:off x="8750300" y="13487769"/>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114669</xdr:rowOff>
    </xdr:from>
    <xdr:to>
      <xdr:col>45</xdr:col>
      <xdr:colOff>177800</xdr:colOff>
      <xdr:row>78</xdr:row>
      <xdr:rowOff>159702</xdr:rowOff>
    </xdr:to>
    <xdr:cxnSp macro="">
      <xdr:nvCxnSpPr>
        <xdr:cNvPr id="412" name="直線コネクタ 411"/>
        <xdr:cNvCxnSpPr/>
      </xdr:nvCxnSpPr>
      <xdr:spPr>
        <a:xfrm flipV="1">
          <a:off x="7861300" y="13487769"/>
          <a:ext cx="8890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147205</xdr:rowOff>
    </xdr:from>
    <xdr:to>
      <xdr:col>41</xdr:col>
      <xdr:colOff>50800</xdr:colOff>
      <xdr:row>78</xdr:row>
      <xdr:rowOff>159702</xdr:rowOff>
    </xdr:to>
    <xdr:cxnSp macro="">
      <xdr:nvCxnSpPr>
        <xdr:cNvPr id="415" name="直線コネクタ 414"/>
        <xdr:cNvCxnSpPr/>
      </xdr:nvCxnSpPr>
      <xdr:spPr>
        <a:xfrm>
          <a:off x="6972300" y="13520305"/>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53542</xdr:rowOff>
    </xdr:from>
    <xdr:to>
      <xdr:col>55</xdr:col>
      <xdr:colOff>50800</xdr:colOff>
      <xdr:row>78</xdr:row>
      <xdr:rowOff>155142</xdr:rowOff>
    </xdr:to>
    <xdr:sp macro="" textlink="">
      <xdr:nvSpPr>
        <xdr:cNvPr id="425" name="楕円 424"/>
        <xdr:cNvSpPr/>
      </xdr:nvSpPr>
      <xdr:spPr>
        <a:xfrm>
          <a:off x="10426700" y="134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139919</xdr:rowOff>
    </xdr:from>
    <xdr:ext cx="469744" cy="259045"/>
    <xdr:sp macro="" textlink="">
      <xdr:nvSpPr>
        <xdr:cNvPr id="426" name="商工費該当値テキスト"/>
        <xdr:cNvSpPr txBox="1"/>
      </xdr:nvSpPr>
      <xdr:spPr>
        <a:xfrm>
          <a:off x="10528300" y="1334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117932</xdr:rowOff>
    </xdr:from>
    <xdr:to>
      <xdr:col>50</xdr:col>
      <xdr:colOff>165100</xdr:colOff>
      <xdr:row>79</xdr:row>
      <xdr:rowOff>48082</xdr:rowOff>
    </xdr:to>
    <xdr:sp macro="" textlink="">
      <xdr:nvSpPr>
        <xdr:cNvPr id="427" name="楕円 426"/>
        <xdr:cNvSpPr/>
      </xdr:nvSpPr>
      <xdr:spPr>
        <a:xfrm>
          <a:off x="9588500" y="134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39209</xdr:rowOff>
    </xdr:from>
    <xdr:ext cx="469744" cy="259045"/>
    <xdr:sp macro="" textlink="">
      <xdr:nvSpPr>
        <xdr:cNvPr id="428" name="テキスト ボックス 427"/>
        <xdr:cNvSpPr txBox="1"/>
      </xdr:nvSpPr>
      <xdr:spPr>
        <a:xfrm>
          <a:off x="9404428" y="1358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63869</xdr:rowOff>
    </xdr:from>
    <xdr:to>
      <xdr:col>46</xdr:col>
      <xdr:colOff>38100</xdr:colOff>
      <xdr:row>78</xdr:row>
      <xdr:rowOff>165469</xdr:rowOff>
    </xdr:to>
    <xdr:sp macro="" textlink="">
      <xdr:nvSpPr>
        <xdr:cNvPr id="429" name="楕円 428"/>
        <xdr:cNvSpPr/>
      </xdr:nvSpPr>
      <xdr:spPr>
        <a:xfrm>
          <a:off x="8699500" y="134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156596</xdr:rowOff>
    </xdr:from>
    <xdr:ext cx="469744" cy="259045"/>
    <xdr:sp macro="" textlink="">
      <xdr:nvSpPr>
        <xdr:cNvPr id="430" name="テキスト ボックス 429"/>
        <xdr:cNvSpPr txBox="1"/>
      </xdr:nvSpPr>
      <xdr:spPr>
        <a:xfrm>
          <a:off x="8515428" y="135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108902</xdr:rowOff>
    </xdr:from>
    <xdr:to>
      <xdr:col>41</xdr:col>
      <xdr:colOff>101600</xdr:colOff>
      <xdr:row>79</xdr:row>
      <xdr:rowOff>39052</xdr:rowOff>
    </xdr:to>
    <xdr:sp macro="" textlink="">
      <xdr:nvSpPr>
        <xdr:cNvPr id="431" name="楕円 430"/>
        <xdr:cNvSpPr/>
      </xdr:nvSpPr>
      <xdr:spPr>
        <a:xfrm>
          <a:off x="7810500" y="134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30179</xdr:rowOff>
    </xdr:from>
    <xdr:ext cx="469744" cy="259045"/>
    <xdr:sp macro="" textlink="">
      <xdr:nvSpPr>
        <xdr:cNvPr id="432" name="テキスト ボックス 431"/>
        <xdr:cNvSpPr txBox="1"/>
      </xdr:nvSpPr>
      <xdr:spPr>
        <a:xfrm>
          <a:off x="7626428" y="1357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96405</xdr:rowOff>
    </xdr:from>
    <xdr:to>
      <xdr:col>36</xdr:col>
      <xdr:colOff>165100</xdr:colOff>
      <xdr:row>79</xdr:row>
      <xdr:rowOff>26555</xdr:rowOff>
    </xdr:to>
    <xdr:sp macro="" textlink="">
      <xdr:nvSpPr>
        <xdr:cNvPr id="433" name="楕円 432"/>
        <xdr:cNvSpPr/>
      </xdr:nvSpPr>
      <xdr:spPr>
        <a:xfrm>
          <a:off x="6921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17682</xdr:rowOff>
    </xdr:from>
    <xdr:ext cx="469744" cy="259045"/>
    <xdr:sp macro="" textlink="">
      <xdr:nvSpPr>
        <xdr:cNvPr id="434" name="テキスト ボックス 433"/>
        <xdr:cNvSpPr txBox="1"/>
      </xdr:nvSpPr>
      <xdr:spPr>
        <a:xfrm>
          <a:off x="6737428"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34903</xdr:rowOff>
    </xdr:from>
    <xdr:to>
      <xdr:col>55</xdr:col>
      <xdr:colOff>0</xdr:colOff>
      <xdr:row>97</xdr:row>
      <xdr:rowOff>68878</xdr:rowOff>
    </xdr:to>
    <xdr:cxnSp macro="">
      <xdr:nvCxnSpPr>
        <xdr:cNvPr id="465" name="直線コネクタ 464"/>
        <xdr:cNvCxnSpPr/>
      </xdr:nvCxnSpPr>
      <xdr:spPr>
        <a:xfrm flipV="1">
          <a:off x="9639300" y="16665553"/>
          <a:ext cx="838200" cy="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68878</xdr:rowOff>
    </xdr:from>
    <xdr:to>
      <xdr:col>50</xdr:col>
      <xdr:colOff>114300</xdr:colOff>
      <xdr:row>97</xdr:row>
      <xdr:rowOff>162277</xdr:rowOff>
    </xdr:to>
    <xdr:cxnSp macro="">
      <xdr:nvCxnSpPr>
        <xdr:cNvPr id="468" name="直線コネクタ 467"/>
        <xdr:cNvCxnSpPr/>
      </xdr:nvCxnSpPr>
      <xdr:spPr>
        <a:xfrm flipV="1">
          <a:off x="8750300" y="16699528"/>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139505</xdr:rowOff>
    </xdr:from>
    <xdr:to>
      <xdr:col>45</xdr:col>
      <xdr:colOff>177800</xdr:colOff>
      <xdr:row>97</xdr:row>
      <xdr:rowOff>162277</xdr:rowOff>
    </xdr:to>
    <xdr:cxnSp macro="">
      <xdr:nvCxnSpPr>
        <xdr:cNvPr id="471" name="直線コネクタ 470"/>
        <xdr:cNvCxnSpPr/>
      </xdr:nvCxnSpPr>
      <xdr:spPr>
        <a:xfrm>
          <a:off x="7861300" y="16770155"/>
          <a:ext cx="889000" cy="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139505</xdr:rowOff>
    </xdr:from>
    <xdr:to>
      <xdr:col>41</xdr:col>
      <xdr:colOff>50800</xdr:colOff>
      <xdr:row>98</xdr:row>
      <xdr:rowOff>14841</xdr:rowOff>
    </xdr:to>
    <xdr:cxnSp macro="">
      <xdr:nvCxnSpPr>
        <xdr:cNvPr id="474" name="直線コネクタ 473"/>
        <xdr:cNvCxnSpPr/>
      </xdr:nvCxnSpPr>
      <xdr:spPr>
        <a:xfrm flipV="1">
          <a:off x="6972300" y="16770155"/>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155553</xdr:rowOff>
    </xdr:from>
    <xdr:to>
      <xdr:col>55</xdr:col>
      <xdr:colOff>50800</xdr:colOff>
      <xdr:row>97</xdr:row>
      <xdr:rowOff>85703</xdr:rowOff>
    </xdr:to>
    <xdr:sp macro="" textlink="">
      <xdr:nvSpPr>
        <xdr:cNvPr id="484" name="楕円 483"/>
        <xdr:cNvSpPr/>
      </xdr:nvSpPr>
      <xdr:spPr>
        <a:xfrm>
          <a:off x="10426700" y="166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133980</xdr:rowOff>
    </xdr:from>
    <xdr:ext cx="534377" cy="259045"/>
    <xdr:sp macro="" textlink="">
      <xdr:nvSpPr>
        <xdr:cNvPr id="485" name="土木費該当値テキスト"/>
        <xdr:cNvSpPr txBox="1"/>
      </xdr:nvSpPr>
      <xdr:spPr>
        <a:xfrm>
          <a:off x="10528300" y="165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18078</xdr:rowOff>
    </xdr:from>
    <xdr:to>
      <xdr:col>50</xdr:col>
      <xdr:colOff>165100</xdr:colOff>
      <xdr:row>97</xdr:row>
      <xdr:rowOff>119678</xdr:rowOff>
    </xdr:to>
    <xdr:sp macro="" textlink="">
      <xdr:nvSpPr>
        <xdr:cNvPr id="486" name="楕円 485"/>
        <xdr:cNvSpPr/>
      </xdr:nvSpPr>
      <xdr:spPr>
        <a:xfrm>
          <a:off x="9588500" y="166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110805</xdr:rowOff>
    </xdr:from>
    <xdr:ext cx="534377" cy="259045"/>
    <xdr:sp macro="" textlink="">
      <xdr:nvSpPr>
        <xdr:cNvPr id="487" name="テキスト ボックス 486"/>
        <xdr:cNvSpPr txBox="1"/>
      </xdr:nvSpPr>
      <xdr:spPr>
        <a:xfrm>
          <a:off x="9372111" y="1674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111477</xdr:rowOff>
    </xdr:from>
    <xdr:to>
      <xdr:col>46</xdr:col>
      <xdr:colOff>38100</xdr:colOff>
      <xdr:row>98</xdr:row>
      <xdr:rowOff>41627</xdr:rowOff>
    </xdr:to>
    <xdr:sp macro="" textlink="">
      <xdr:nvSpPr>
        <xdr:cNvPr id="488" name="楕円 487"/>
        <xdr:cNvSpPr/>
      </xdr:nvSpPr>
      <xdr:spPr>
        <a:xfrm>
          <a:off x="8699500" y="1674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32754</xdr:rowOff>
    </xdr:from>
    <xdr:ext cx="534377" cy="259045"/>
    <xdr:sp macro="" textlink="">
      <xdr:nvSpPr>
        <xdr:cNvPr id="489" name="テキスト ボックス 488"/>
        <xdr:cNvSpPr txBox="1"/>
      </xdr:nvSpPr>
      <xdr:spPr>
        <a:xfrm>
          <a:off x="8483111" y="168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88705</xdr:rowOff>
    </xdr:from>
    <xdr:to>
      <xdr:col>41</xdr:col>
      <xdr:colOff>101600</xdr:colOff>
      <xdr:row>98</xdr:row>
      <xdr:rowOff>18855</xdr:rowOff>
    </xdr:to>
    <xdr:sp macro="" textlink="">
      <xdr:nvSpPr>
        <xdr:cNvPr id="490" name="楕円 489"/>
        <xdr:cNvSpPr/>
      </xdr:nvSpPr>
      <xdr:spPr>
        <a:xfrm>
          <a:off x="7810500" y="167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9982</xdr:rowOff>
    </xdr:from>
    <xdr:ext cx="534377" cy="259045"/>
    <xdr:sp macro="" textlink="">
      <xdr:nvSpPr>
        <xdr:cNvPr id="491" name="テキスト ボックス 490"/>
        <xdr:cNvSpPr txBox="1"/>
      </xdr:nvSpPr>
      <xdr:spPr>
        <a:xfrm>
          <a:off x="7594111" y="168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135491</xdr:rowOff>
    </xdr:from>
    <xdr:to>
      <xdr:col>36</xdr:col>
      <xdr:colOff>165100</xdr:colOff>
      <xdr:row>98</xdr:row>
      <xdr:rowOff>65641</xdr:rowOff>
    </xdr:to>
    <xdr:sp macro="" textlink="">
      <xdr:nvSpPr>
        <xdr:cNvPr id="492" name="楕円 491"/>
        <xdr:cNvSpPr/>
      </xdr:nvSpPr>
      <xdr:spPr>
        <a:xfrm>
          <a:off x="6921500" y="167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56768</xdr:rowOff>
    </xdr:from>
    <xdr:ext cx="534377" cy="259045"/>
    <xdr:sp macro="" textlink="">
      <xdr:nvSpPr>
        <xdr:cNvPr id="493" name="テキスト ボックス 492"/>
        <xdr:cNvSpPr txBox="1"/>
      </xdr:nvSpPr>
      <xdr:spPr>
        <a:xfrm>
          <a:off x="6705111" y="168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11760</xdr:rowOff>
    </xdr:from>
    <xdr:to>
      <xdr:col>85</xdr:col>
      <xdr:colOff>127000</xdr:colOff>
      <xdr:row>36</xdr:row>
      <xdr:rowOff>125889</xdr:rowOff>
    </xdr:to>
    <xdr:cxnSp macro="">
      <xdr:nvCxnSpPr>
        <xdr:cNvPr id="522" name="直線コネクタ 521"/>
        <xdr:cNvCxnSpPr/>
      </xdr:nvCxnSpPr>
      <xdr:spPr>
        <a:xfrm flipV="1">
          <a:off x="15481300" y="6183960"/>
          <a:ext cx="838200" cy="1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13265</xdr:rowOff>
    </xdr:from>
    <xdr:to>
      <xdr:col>81</xdr:col>
      <xdr:colOff>50800</xdr:colOff>
      <xdr:row>36</xdr:row>
      <xdr:rowOff>125889</xdr:rowOff>
    </xdr:to>
    <xdr:cxnSp macro="">
      <xdr:nvCxnSpPr>
        <xdr:cNvPr id="525" name="直線コネクタ 524"/>
        <xdr:cNvCxnSpPr/>
      </xdr:nvCxnSpPr>
      <xdr:spPr>
        <a:xfrm>
          <a:off x="14592300" y="6185465"/>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13265</xdr:rowOff>
    </xdr:from>
    <xdr:to>
      <xdr:col>76</xdr:col>
      <xdr:colOff>114300</xdr:colOff>
      <xdr:row>36</xdr:row>
      <xdr:rowOff>113011</xdr:rowOff>
    </xdr:to>
    <xdr:cxnSp macro="">
      <xdr:nvCxnSpPr>
        <xdr:cNvPr id="528" name="直線コネクタ 527"/>
        <xdr:cNvCxnSpPr/>
      </xdr:nvCxnSpPr>
      <xdr:spPr>
        <a:xfrm flipV="1">
          <a:off x="13703300" y="618546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109372</xdr:rowOff>
    </xdr:from>
    <xdr:to>
      <xdr:col>71</xdr:col>
      <xdr:colOff>177800</xdr:colOff>
      <xdr:row>36</xdr:row>
      <xdr:rowOff>113011</xdr:rowOff>
    </xdr:to>
    <xdr:cxnSp macro="">
      <xdr:nvCxnSpPr>
        <xdr:cNvPr id="531" name="直線コネクタ 530"/>
        <xdr:cNvCxnSpPr/>
      </xdr:nvCxnSpPr>
      <xdr:spPr>
        <a:xfrm>
          <a:off x="12814300" y="6281572"/>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132410</xdr:rowOff>
    </xdr:from>
    <xdr:to>
      <xdr:col>85</xdr:col>
      <xdr:colOff>177800</xdr:colOff>
      <xdr:row>36</xdr:row>
      <xdr:rowOff>62560</xdr:rowOff>
    </xdr:to>
    <xdr:sp macro="" textlink="">
      <xdr:nvSpPr>
        <xdr:cNvPr id="541" name="楕円 540"/>
        <xdr:cNvSpPr/>
      </xdr:nvSpPr>
      <xdr:spPr>
        <a:xfrm>
          <a:off x="16268700" y="6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155287</xdr:rowOff>
    </xdr:from>
    <xdr:ext cx="534377" cy="259045"/>
    <xdr:sp macro="" textlink="">
      <xdr:nvSpPr>
        <xdr:cNvPr id="542" name="消防費該当値テキスト"/>
        <xdr:cNvSpPr txBox="1"/>
      </xdr:nvSpPr>
      <xdr:spPr>
        <a:xfrm>
          <a:off x="16370300" y="59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75089</xdr:rowOff>
    </xdr:from>
    <xdr:to>
      <xdr:col>81</xdr:col>
      <xdr:colOff>101600</xdr:colOff>
      <xdr:row>37</xdr:row>
      <xdr:rowOff>5239</xdr:rowOff>
    </xdr:to>
    <xdr:sp macro="" textlink="">
      <xdr:nvSpPr>
        <xdr:cNvPr id="543" name="楕円 542"/>
        <xdr:cNvSpPr/>
      </xdr:nvSpPr>
      <xdr:spPr>
        <a:xfrm>
          <a:off x="15430500" y="62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21766</xdr:rowOff>
    </xdr:from>
    <xdr:ext cx="534377" cy="259045"/>
    <xdr:sp macro="" textlink="">
      <xdr:nvSpPr>
        <xdr:cNvPr id="544" name="テキスト ボックス 543"/>
        <xdr:cNvSpPr txBox="1"/>
      </xdr:nvSpPr>
      <xdr:spPr>
        <a:xfrm>
          <a:off x="15214111" y="602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133915</xdr:rowOff>
    </xdr:from>
    <xdr:to>
      <xdr:col>76</xdr:col>
      <xdr:colOff>165100</xdr:colOff>
      <xdr:row>36</xdr:row>
      <xdr:rowOff>64065</xdr:rowOff>
    </xdr:to>
    <xdr:sp macro="" textlink="">
      <xdr:nvSpPr>
        <xdr:cNvPr id="545" name="楕円 544"/>
        <xdr:cNvSpPr/>
      </xdr:nvSpPr>
      <xdr:spPr>
        <a:xfrm>
          <a:off x="14541500" y="61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80592</xdr:rowOff>
    </xdr:from>
    <xdr:ext cx="534377" cy="259045"/>
    <xdr:sp macro="" textlink="">
      <xdr:nvSpPr>
        <xdr:cNvPr id="546" name="テキスト ボックス 545"/>
        <xdr:cNvSpPr txBox="1"/>
      </xdr:nvSpPr>
      <xdr:spPr>
        <a:xfrm>
          <a:off x="14325111" y="59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62211</xdr:rowOff>
    </xdr:from>
    <xdr:to>
      <xdr:col>72</xdr:col>
      <xdr:colOff>38100</xdr:colOff>
      <xdr:row>36</xdr:row>
      <xdr:rowOff>163811</xdr:rowOff>
    </xdr:to>
    <xdr:sp macro="" textlink="">
      <xdr:nvSpPr>
        <xdr:cNvPr id="547" name="楕円 546"/>
        <xdr:cNvSpPr/>
      </xdr:nvSpPr>
      <xdr:spPr>
        <a:xfrm>
          <a:off x="13652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154938</xdr:rowOff>
    </xdr:from>
    <xdr:ext cx="534377" cy="259045"/>
    <xdr:sp macro="" textlink="">
      <xdr:nvSpPr>
        <xdr:cNvPr id="548" name="テキスト ボックス 547"/>
        <xdr:cNvSpPr txBox="1"/>
      </xdr:nvSpPr>
      <xdr:spPr>
        <a:xfrm>
          <a:off x="13436111" y="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58572</xdr:rowOff>
    </xdr:from>
    <xdr:to>
      <xdr:col>67</xdr:col>
      <xdr:colOff>101600</xdr:colOff>
      <xdr:row>36</xdr:row>
      <xdr:rowOff>160172</xdr:rowOff>
    </xdr:to>
    <xdr:sp macro="" textlink="">
      <xdr:nvSpPr>
        <xdr:cNvPr id="549" name="楕円 548"/>
        <xdr:cNvSpPr/>
      </xdr:nvSpPr>
      <xdr:spPr>
        <a:xfrm>
          <a:off x="12763500" y="62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5249</xdr:rowOff>
    </xdr:from>
    <xdr:ext cx="534377" cy="259045"/>
    <xdr:sp macro="" textlink="">
      <xdr:nvSpPr>
        <xdr:cNvPr id="550" name="テキスト ボックス 549"/>
        <xdr:cNvSpPr txBox="1"/>
      </xdr:nvSpPr>
      <xdr:spPr>
        <a:xfrm>
          <a:off x="12547111" y="60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62776</xdr:rowOff>
    </xdr:from>
    <xdr:to>
      <xdr:col>85</xdr:col>
      <xdr:colOff>127000</xdr:colOff>
      <xdr:row>57</xdr:row>
      <xdr:rowOff>166119</xdr:rowOff>
    </xdr:to>
    <xdr:cxnSp macro="">
      <xdr:nvCxnSpPr>
        <xdr:cNvPr id="582" name="直線コネクタ 581"/>
        <xdr:cNvCxnSpPr/>
      </xdr:nvCxnSpPr>
      <xdr:spPr>
        <a:xfrm flipV="1">
          <a:off x="15481300" y="9321076"/>
          <a:ext cx="838200" cy="6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113362</xdr:rowOff>
    </xdr:from>
    <xdr:to>
      <xdr:col>81</xdr:col>
      <xdr:colOff>50800</xdr:colOff>
      <xdr:row>57</xdr:row>
      <xdr:rowOff>166119</xdr:rowOff>
    </xdr:to>
    <xdr:cxnSp macro="">
      <xdr:nvCxnSpPr>
        <xdr:cNvPr id="585" name="直線コネクタ 584"/>
        <xdr:cNvCxnSpPr/>
      </xdr:nvCxnSpPr>
      <xdr:spPr>
        <a:xfrm>
          <a:off x="14592300" y="9886012"/>
          <a:ext cx="889000" cy="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113362</xdr:rowOff>
    </xdr:from>
    <xdr:to>
      <xdr:col>76</xdr:col>
      <xdr:colOff>114300</xdr:colOff>
      <xdr:row>57</xdr:row>
      <xdr:rowOff>125510</xdr:rowOff>
    </xdr:to>
    <xdr:cxnSp macro="">
      <xdr:nvCxnSpPr>
        <xdr:cNvPr id="588" name="直線コネクタ 587"/>
        <xdr:cNvCxnSpPr/>
      </xdr:nvCxnSpPr>
      <xdr:spPr>
        <a:xfrm flipV="1">
          <a:off x="13703300" y="9886012"/>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125510</xdr:rowOff>
    </xdr:from>
    <xdr:to>
      <xdr:col>71</xdr:col>
      <xdr:colOff>177800</xdr:colOff>
      <xdr:row>58</xdr:row>
      <xdr:rowOff>7847</xdr:rowOff>
    </xdr:to>
    <xdr:cxnSp macro="">
      <xdr:nvCxnSpPr>
        <xdr:cNvPr id="591" name="直線コネクタ 590"/>
        <xdr:cNvCxnSpPr/>
      </xdr:nvCxnSpPr>
      <xdr:spPr>
        <a:xfrm flipV="1">
          <a:off x="12814300" y="9898160"/>
          <a:ext cx="889000" cy="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11976</xdr:rowOff>
    </xdr:from>
    <xdr:to>
      <xdr:col>85</xdr:col>
      <xdr:colOff>177800</xdr:colOff>
      <xdr:row>54</xdr:row>
      <xdr:rowOff>113576</xdr:rowOff>
    </xdr:to>
    <xdr:sp macro="" textlink="">
      <xdr:nvSpPr>
        <xdr:cNvPr id="601" name="楕円 600"/>
        <xdr:cNvSpPr/>
      </xdr:nvSpPr>
      <xdr:spPr>
        <a:xfrm>
          <a:off x="16268700" y="92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34853</xdr:rowOff>
    </xdr:from>
    <xdr:ext cx="534377" cy="259045"/>
    <xdr:sp macro="" textlink="">
      <xdr:nvSpPr>
        <xdr:cNvPr id="602" name="教育費該当値テキスト"/>
        <xdr:cNvSpPr txBox="1"/>
      </xdr:nvSpPr>
      <xdr:spPr>
        <a:xfrm>
          <a:off x="16370300" y="91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115319</xdr:rowOff>
    </xdr:from>
    <xdr:to>
      <xdr:col>81</xdr:col>
      <xdr:colOff>101600</xdr:colOff>
      <xdr:row>58</xdr:row>
      <xdr:rowOff>45469</xdr:rowOff>
    </xdr:to>
    <xdr:sp macro="" textlink="">
      <xdr:nvSpPr>
        <xdr:cNvPr id="603" name="楕円 602"/>
        <xdr:cNvSpPr/>
      </xdr:nvSpPr>
      <xdr:spPr>
        <a:xfrm>
          <a:off x="15430500" y="988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36596</xdr:rowOff>
    </xdr:from>
    <xdr:ext cx="534377" cy="259045"/>
    <xdr:sp macro="" textlink="">
      <xdr:nvSpPr>
        <xdr:cNvPr id="604" name="テキスト ボックス 603"/>
        <xdr:cNvSpPr txBox="1"/>
      </xdr:nvSpPr>
      <xdr:spPr>
        <a:xfrm>
          <a:off x="15214111" y="99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62562</xdr:rowOff>
    </xdr:from>
    <xdr:to>
      <xdr:col>76</xdr:col>
      <xdr:colOff>165100</xdr:colOff>
      <xdr:row>57</xdr:row>
      <xdr:rowOff>164162</xdr:rowOff>
    </xdr:to>
    <xdr:sp macro="" textlink="">
      <xdr:nvSpPr>
        <xdr:cNvPr id="605" name="楕円 604"/>
        <xdr:cNvSpPr/>
      </xdr:nvSpPr>
      <xdr:spPr>
        <a:xfrm>
          <a:off x="14541500" y="98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155289</xdr:rowOff>
    </xdr:from>
    <xdr:ext cx="534377" cy="259045"/>
    <xdr:sp macro="" textlink="">
      <xdr:nvSpPr>
        <xdr:cNvPr id="606" name="テキスト ボックス 605"/>
        <xdr:cNvSpPr txBox="1"/>
      </xdr:nvSpPr>
      <xdr:spPr>
        <a:xfrm>
          <a:off x="14325111" y="992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74710</xdr:rowOff>
    </xdr:from>
    <xdr:to>
      <xdr:col>72</xdr:col>
      <xdr:colOff>38100</xdr:colOff>
      <xdr:row>58</xdr:row>
      <xdr:rowOff>4860</xdr:rowOff>
    </xdr:to>
    <xdr:sp macro="" textlink="">
      <xdr:nvSpPr>
        <xdr:cNvPr id="607" name="楕円 606"/>
        <xdr:cNvSpPr/>
      </xdr:nvSpPr>
      <xdr:spPr>
        <a:xfrm>
          <a:off x="13652500" y="98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167437</xdr:rowOff>
    </xdr:from>
    <xdr:ext cx="534377" cy="259045"/>
    <xdr:sp macro="" textlink="">
      <xdr:nvSpPr>
        <xdr:cNvPr id="608" name="テキスト ボックス 607"/>
        <xdr:cNvSpPr txBox="1"/>
      </xdr:nvSpPr>
      <xdr:spPr>
        <a:xfrm>
          <a:off x="13436111" y="99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128497</xdr:rowOff>
    </xdr:from>
    <xdr:to>
      <xdr:col>67</xdr:col>
      <xdr:colOff>101600</xdr:colOff>
      <xdr:row>58</xdr:row>
      <xdr:rowOff>58647</xdr:rowOff>
    </xdr:to>
    <xdr:sp macro="" textlink="">
      <xdr:nvSpPr>
        <xdr:cNvPr id="609" name="楕円 608"/>
        <xdr:cNvSpPr/>
      </xdr:nvSpPr>
      <xdr:spPr>
        <a:xfrm>
          <a:off x="12763500" y="99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49774</xdr:rowOff>
    </xdr:from>
    <xdr:ext cx="534377" cy="259045"/>
    <xdr:sp macro="" textlink="">
      <xdr:nvSpPr>
        <xdr:cNvPr id="610" name="テキスト ボックス 609"/>
        <xdr:cNvSpPr txBox="1"/>
      </xdr:nvSpPr>
      <xdr:spPr>
        <a:xfrm>
          <a:off x="12547111" y="9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19588</xdr:rowOff>
    </xdr:from>
    <xdr:to>
      <xdr:col>85</xdr:col>
      <xdr:colOff>127000</xdr:colOff>
      <xdr:row>78</xdr:row>
      <xdr:rowOff>25400</xdr:rowOff>
    </xdr:to>
    <xdr:cxnSp macro="">
      <xdr:nvCxnSpPr>
        <xdr:cNvPr id="635" name="直線コネクタ 634"/>
        <xdr:cNvCxnSpPr/>
      </xdr:nvCxnSpPr>
      <xdr:spPr>
        <a:xfrm>
          <a:off x="15481300" y="13392688"/>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19588</xdr:rowOff>
    </xdr:from>
    <xdr:to>
      <xdr:col>81</xdr:col>
      <xdr:colOff>50800</xdr:colOff>
      <xdr:row>78</xdr:row>
      <xdr:rowOff>24902</xdr:rowOff>
    </xdr:to>
    <xdr:cxnSp macro="">
      <xdr:nvCxnSpPr>
        <xdr:cNvPr id="638" name="直線コネクタ 637"/>
        <xdr:cNvCxnSpPr/>
      </xdr:nvCxnSpPr>
      <xdr:spPr>
        <a:xfrm flipV="1">
          <a:off x="14592300" y="13392688"/>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24902</xdr:rowOff>
    </xdr:from>
    <xdr:to>
      <xdr:col>76</xdr:col>
      <xdr:colOff>114300</xdr:colOff>
      <xdr:row>78</xdr:row>
      <xdr:rowOff>25400</xdr:rowOff>
    </xdr:to>
    <xdr:cxnSp macro="">
      <xdr:nvCxnSpPr>
        <xdr:cNvPr id="641" name="直線コネクタ 640"/>
        <xdr:cNvCxnSpPr/>
      </xdr:nvCxnSpPr>
      <xdr:spPr>
        <a:xfrm flipV="1">
          <a:off x="13703300" y="13398002"/>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24434</xdr:rowOff>
    </xdr:from>
    <xdr:to>
      <xdr:col>71</xdr:col>
      <xdr:colOff>177800</xdr:colOff>
      <xdr:row>78</xdr:row>
      <xdr:rowOff>25400</xdr:rowOff>
    </xdr:to>
    <xdr:cxnSp macro="">
      <xdr:nvCxnSpPr>
        <xdr:cNvPr id="644" name="直線コネクタ 643"/>
        <xdr:cNvCxnSpPr/>
      </xdr:nvCxnSpPr>
      <xdr:spPr>
        <a:xfrm>
          <a:off x="12814300" y="13397534"/>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140238</xdr:rowOff>
    </xdr:from>
    <xdr:to>
      <xdr:col>81</xdr:col>
      <xdr:colOff>101600</xdr:colOff>
      <xdr:row>78</xdr:row>
      <xdr:rowOff>70388</xdr:rowOff>
    </xdr:to>
    <xdr:sp macro="" textlink="">
      <xdr:nvSpPr>
        <xdr:cNvPr id="656" name="楕円 655"/>
        <xdr:cNvSpPr/>
      </xdr:nvSpPr>
      <xdr:spPr>
        <a:xfrm>
          <a:off x="15430500" y="133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61515</xdr:rowOff>
    </xdr:from>
    <xdr:ext cx="469744" cy="259045"/>
    <xdr:sp macro="" textlink="">
      <xdr:nvSpPr>
        <xdr:cNvPr id="657" name="テキスト ボックス 656"/>
        <xdr:cNvSpPr txBox="1"/>
      </xdr:nvSpPr>
      <xdr:spPr>
        <a:xfrm>
          <a:off x="15246428" y="134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145552</xdr:rowOff>
    </xdr:from>
    <xdr:to>
      <xdr:col>76</xdr:col>
      <xdr:colOff>165100</xdr:colOff>
      <xdr:row>78</xdr:row>
      <xdr:rowOff>75702</xdr:rowOff>
    </xdr:to>
    <xdr:sp macro="" textlink="">
      <xdr:nvSpPr>
        <xdr:cNvPr id="658" name="楕円 657"/>
        <xdr:cNvSpPr/>
      </xdr:nvSpPr>
      <xdr:spPr>
        <a:xfrm>
          <a:off x="14541500" y="133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66829</xdr:rowOff>
    </xdr:from>
    <xdr:ext cx="313932" cy="259045"/>
    <xdr:sp macro="" textlink="">
      <xdr:nvSpPr>
        <xdr:cNvPr id="659" name="テキスト ボックス 658"/>
        <xdr:cNvSpPr txBox="1"/>
      </xdr:nvSpPr>
      <xdr:spPr>
        <a:xfrm>
          <a:off x="14435333" y="13439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145084</xdr:rowOff>
    </xdr:from>
    <xdr:to>
      <xdr:col>67</xdr:col>
      <xdr:colOff>101600</xdr:colOff>
      <xdr:row>78</xdr:row>
      <xdr:rowOff>75234</xdr:rowOff>
    </xdr:to>
    <xdr:sp macro="" textlink="">
      <xdr:nvSpPr>
        <xdr:cNvPr id="662" name="楕円 661"/>
        <xdr:cNvSpPr/>
      </xdr:nvSpPr>
      <xdr:spPr>
        <a:xfrm>
          <a:off x="12763500" y="133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66361</xdr:rowOff>
    </xdr:from>
    <xdr:ext cx="378565" cy="259045"/>
    <xdr:sp macro="" textlink="">
      <xdr:nvSpPr>
        <xdr:cNvPr id="663" name="テキスト ボックス 662"/>
        <xdr:cNvSpPr txBox="1"/>
      </xdr:nvSpPr>
      <xdr:spPr>
        <a:xfrm>
          <a:off x="12625017" y="13439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25217</xdr:rowOff>
    </xdr:from>
    <xdr:to>
      <xdr:col>85</xdr:col>
      <xdr:colOff>127000</xdr:colOff>
      <xdr:row>97</xdr:row>
      <xdr:rowOff>25236</xdr:rowOff>
    </xdr:to>
    <xdr:cxnSp macro="">
      <xdr:nvCxnSpPr>
        <xdr:cNvPr id="690" name="直線コネクタ 689"/>
        <xdr:cNvCxnSpPr/>
      </xdr:nvCxnSpPr>
      <xdr:spPr>
        <a:xfrm>
          <a:off x="15481300" y="16655867"/>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25217</xdr:rowOff>
    </xdr:from>
    <xdr:to>
      <xdr:col>81</xdr:col>
      <xdr:colOff>50800</xdr:colOff>
      <xdr:row>97</xdr:row>
      <xdr:rowOff>26315</xdr:rowOff>
    </xdr:to>
    <xdr:cxnSp macro="">
      <xdr:nvCxnSpPr>
        <xdr:cNvPr id="693" name="直線コネクタ 692"/>
        <xdr:cNvCxnSpPr/>
      </xdr:nvCxnSpPr>
      <xdr:spPr>
        <a:xfrm flipV="1">
          <a:off x="14592300" y="16655867"/>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6609</xdr:rowOff>
    </xdr:from>
    <xdr:to>
      <xdr:col>76</xdr:col>
      <xdr:colOff>114300</xdr:colOff>
      <xdr:row>97</xdr:row>
      <xdr:rowOff>26315</xdr:rowOff>
    </xdr:to>
    <xdr:cxnSp macro="">
      <xdr:nvCxnSpPr>
        <xdr:cNvPr id="696" name="直線コネクタ 695"/>
        <xdr:cNvCxnSpPr/>
      </xdr:nvCxnSpPr>
      <xdr:spPr>
        <a:xfrm>
          <a:off x="13703300" y="16637259"/>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170872</xdr:rowOff>
    </xdr:from>
    <xdr:to>
      <xdr:col>71</xdr:col>
      <xdr:colOff>177800</xdr:colOff>
      <xdr:row>97</xdr:row>
      <xdr:rowOff>6609</xdr:rowOff>
    </xdr:to>
    <xdr:cxnSp macro="">
      <xdr:nvCxnSpPr>
        <xdr:cNvPr id="699" name="直線コネクタ 698"/>
        <xdr:cNvCxnSpPr/>
      </xdr:nvCxnSpPr>
      <xdr:spPr>
        <a:xfrm>
          <a:off x="12814300" y="16630072"/>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145886</xdr:rowOff>
    </xdr:from>
    <xdr:to>
      <xdr:col>85</xdr:col>
      <xdr:colOff>177800</xdr:colOff>
      <xdr:row>97</xdr:row>
      <xdr:rowOff>76036</xdr:rowOff>
    </xdr:to>
    <xdr:sp macro="" textlink="">
      <xdr:nvSpPr>
        <xdr:cNvPr id="709" name="楕円 708"/>
        <xdr:cNvSpPr/>
      </xdr:nvSpPr>
      <xdr:spPr>
        <a:xfrm>
          <a:off x="16268700" y="166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124313</xdr:rowOff>
    </xdr:from>
    <xdr:ext cx="534377" cy="259045"/>
    <xdr:sp macro="" textlink="">
      <xdr:nvSpPr>
        <xdr:cNvPr id="710" name="公債費該当値テキスト"/>
        <xdr:cNvSpPr txBox="1"/>
      </xdr:nvSpPr>
      <xdr:spPr>
        <a:xfrm>
          <a:off x="16370300" y="165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145867</xdr:rowOff>
    </xdr:from>
    <xdr:to>
      <xdr:col>81</xdr:col>
      <xdr:colOff>101600</xdr:colOff>
      <xdr:row>97</xdr:row>
      <xdr:rowOff>76017</xdr:rowOff>
    </xdr:to>
    <xdr:sp macro="" textlink="">
      <xdr:nvSpPr>
        <xdr:cNvPr id="711" name="楕円 710"/>
        <xdr:cNvSpPr/>
      </xdr:nvSpPr>
      <xdr:spPr>
        <a:xfrm>
          <a:off x="15430500" y="166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67144</xdr:rowOff>
    </xdr:from>
    <xdr:ext cx="534377" cy="259045"/>
    <xdr:sp macro="" textlink="">
      <xdr:nvSpPr>
        <xdr:cNvPr id="712" name="テキスト ボックス 711"/>
        <xdr:cNvSpPr txBox="1"/>
      </xdr:nvSpPr>
      <xdr:spPr>
        <a:xfrm>
          <a:off x="15214111" y="166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146965</xdr:rowOff>
    </xdr:from>
    <xdr:to>
      <xdr:col>76</xdr:col>
      <xdr:colOff>165100</xdr:colOff>
      <xdr:row>97</xdr:row>
      <xdr:rowOff>77115</xdr:rowOff>
    </xdr:to>
    <xdr:sp macro="" textlink="">
      <xdr:nvSpPr>
        <xdr:cNvPr id="713" name="楕円 712"/>
        <xdr:cNvSpPr/>
      </xdr:nvSpPr>
      <xdr:spPr>
        <a:xfrm>
          <a:off x="14541500" y="166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68242</xdr:rowOff>
    </xdr:from>
    <xdr:ext cx="534377" cy="259045"/>
    <xdr:sp macro="" textlink="">
      <xdr:nvSpPr>
        <xdr:cNvPr id="714" name="テキスト ボックス 713"/>
        <xdr:cNvSpPr txBox="1"/>
      </xdr:nvSpPr>
      <xdr:spPr>
        <a:xfrm>
          <a:off x="14325111" y="1669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127259</xdr:rowOff>
    </xdr:from>
    <xdr:to>
      <xdr:col>72</xdr:col>
      <xdr:colOff>38100</xdr:colOff>
      <xdr:row>97</xdr:row>
      <xdr:rowOff>57409</xdr:rowOff>
    </xdr:to>
    <xdr:sp macro="" textlink="">
      <xdr:nvSpPr>
        <xdr:cNvPr id="715" name="楕円 714"/>
        <xdr:cNvSpPr/>
      </xdr:nvSpPr>
      <xdr:spPr>
        <a:xfrm>
          <a:off x="13652500" y="165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48536</xdr:rowOff>
    </xdr:from>
    <xdr:ext cx="534377" cy="259045"/>
    <xdr:sp macro="" textlink="">
      <xdr:nvSpPr>
        <xdr:cNvPr id="716" name="テキスト ボックス 715"/>
        <xdr:cNvSpPr txBox="1"/>
      </xdr:nvSpPr>
      <xdr:spPr>
        <a:xfrm>
          <a:off x="13436111" y="166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120072</xdr:rowOff>
    </xdr:from>
    <xdr:to>
      <xdr:col>67</xdr:col>
      <xdr:colOff>101600</xdr:colOff>
      <xdr:row>97</xdr:row>
      <xdr:rowOff>50222</xdr:rowOff>
    </xdr:to>
    <xdr:sp macro="" textlink="">
      <xdr:nvSpPr>
        <xdr:cNvPr id="717" name="楕円 716"/>
        <xdr:cNvSpPr/>
      </xdr:nvSpPr>
      <xdr:spPr>
        <a:xfrm>
          <a:off x="12763500" y="165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41349</xdr:rowOff>
    </xdr:from>
    <xdr:ext cx="534377" cy="259045"/>
    <xdr:sp macro="" textlink="">
      <xdr:nvSpPr>
        <xdr:cNvPr id="718" name="テキスト ボックス 717"/>
        <xdr:cNvSpPr txBox="1"/>
      </xdr:nvSpPr>
      <xdr:spPr>
        <a:xfrm>
          <a:off x="12547111" y="166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全体的には、類似団体を下回っている費目が多く、上回っているものは、議会費、消防費、教育費となっている。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特に、教育費については、過去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年間は類似団体内平均値を下回っていたが、平成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年度については、町体育館向上等工事、第二大山崎小学校プール移転事業、放課後児童クラブ施設移転事業の実施等により、類似団体内平均値を上回ることとなった。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民生費については、平成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地域密着型サービス等整備助成事業補助金や小規模保育事業整備補助金等の福祉施設の整備に対し多額の補助金を支出したことにより一時的に類似団体平均を上回ったが、整備が完了したことによりその分が皆減とな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年度には類似団体平均を下回った。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また、土木費については、側溝改修工事や、町道新設工事の他、乙訓土地開発公社が先行取得した道路用地の全額買い戻しを実施したこと等により、昨年度より約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以前から課題となっている、都市基盤整備、老朽化した公共施設の更新、長寿命化等により、歳出決算額は増加が見込まれるため、補助金等の特定財源の獲得や、交付税措置のある有利な地方債を積極的に活用し、負担の軽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年連続で実質収支は赤字となっていたが、</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年度以降の集中改革プランにおける主に職員数の削減や職員給与の見直しや赤字地方債の活用によって、</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年度から黒字に転換し、</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年ぶりに財政調整基金を積み立てるまでに回復することができた。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近年について、</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年連続となる町民税法人税割の減収、地方消費税交付金等の税連動交付金の減収等による歳入不足を、財政調整基金の取り崩しで補ったことにより、</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年ぶりの実質単年度収支赤字となっている。</a:t>
          </a:r>
          <a:endPar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減収していた町民税法人税割について、町内立地企業の好業績等に伴い増収となったことや、普通交付税の増があったため、歳出において経常経費充当一般財源も増となったものの、実質単年度収支は黒字に転じ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今後は社会保障関連経費や普通建設事業費等の</a:t>
          </a:r>
          <a:r>
            <a:rPr kumimoji="1" lang="ja-JP" altLang="en-US"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歳出増が見込まれることから、今まで以上に国・府の補助金等の特定財源の積極的な活用及び、特定財源の充当状況に応じた事業費の精査に取り組むなど、健全な財政運営を行いつつ、一定額以上の基金残高を確保するよう努め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国民健康保険事業特別会計は平成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年度にかけて</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年連続の赤字決算となっており、一般会計からの赤字補てんを行っていた。平成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年度において国民健康保険事業特別会計は黒字決算となり、その後は全ての会計で黒字が続いている。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一般会計について、平成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年度の標準財政規模比は前年度比</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1.48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％の増加となっているが、これは財政調整基金を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59,451</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千円（標準財政規模比：</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1.59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％）取り崩したためである。また、平成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0.67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％の増加となっているが、これは、町民税法人税割の増収や、普通交付税の増が同一年度に重なったためであるが、歳出においても前年度より増加しており、依然財政状況は厳しいものとなっている。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今後も引き続き、補助金等の特定財源の獲得や、交付税措置のある有利な起債の活用に努めるほか、住民協働の取組の推進、受益者負担のあり方等の検討を行い、適正化に努めていく。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6695759</v>
      </c>
      <c r="BO4" s="441"/>
      <c r="BP4" s="441"/>
      <c r="BQ4" s="441"/>
      <c r="BR4" s="441"/>
      <c r="BS4" s="441"/>
      <c r="BT4" s="441"/>
      <c r="BU4" s="442"/>
      <c r="BV4" s="440">
        <v>5850799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3.9</v>
      </c>
      <c r="CU4" s="622"/>
      <c r="CV4" s="622"/>
      <c r="CW4" s="622"/>
      <c r="CX4" s="622"/>
      <c r="CY4" s="622"/>
      <c r="CZ4" s="622"/>
      <c r="DA4" s="623"/>
      <c r="DB4" s="621">
        <v>3.2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6458874</v>
      </c>
      <c r="BO5" s="446"/>
      <c r="BP5" s="446"/>
      <c r="BQ5" s="446"/>
      <c r="BR5" s="446"/>
      <c r="BS5" s="446"/>
      <c r="BT5" s="446"/>
      <c r="BU5" s="447"/>
      <c r="BV5" s="445">
        <v>5708946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91.3</v>
      </c>
      <c r="CU5" s="416"/>
      <c r="CV5" s="416"/>
      <c r="CW5" s="416"/>
      <c r="CX5" s="416"/>
      <c r="CY5" s="416"/>
      <c r="CZ5" s="416"/>
      <c r="DA5" s="417"/>
      <c r="DB5" s="415">
        <v>97.8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236885</v>
      </c>
      <c r="BO6" s="446"/>
      <c r="BP6" s="446"/>
      <c r="BQ6" s="446"/>
      <c r="BR6" s="446"/>
      <c r="BS6" s="446"/>
      <c r="BT6" s="446"/>
      <c r="BU6" s="447"/>
      <c r="BV6" s="445">
        <v>141853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99.7</v>
      </c>
      <c r="CU6" s="596"/>
      <c r="CV6" s="596"/>
      <c r="CW6" s="596"/>
      <c r="CX6" s="596"/>
      <c r="CY6" s="596"/>
      <c r="CZ6" s="596"/>
      <c r="DA6" s="597"/>
      <c r="DB6" s="595">
        <v>106.5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91525</v>
      </c>
      <c r="BO7" s="446"/>
      <c r="BP7" s="446"/>
      <c r="BQ7" s="446"/>
      <c r="BR7" s="446"/>
      <c r="BS7" s="446"/>
      <c r="BT7" s="446"/>
      <c r="BU7" s="447"/>
      <c r="BV7" s="445">
        <v>22156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3747734</v>
      </c>
      <c r="CU7" s="446"/>
      <c r="CV7" s="446"/>
      <c r="CW7" s="446"/>
      <c r="CX7" s="446"/>
      <c r="CY7" s="446"/>
      <c r="CZ7" s="446"/>
      <c r="DA7" s="447"/>
      <c r="DB7" s="445">
        <v>3730165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145360</v>
      </c>
      <c r="BO8" s="446"/>
      <c r="BP8" s="446"/>
      <c r="BQ8" s="446"/>
      <c r="BR8" s="446"/>
      <c r="BS8" s="446"/>
      <c r="BT8" s="446"/>
      <c r="BU8" s="447"/>
      <c r="BV8" s="445">
        <v>119697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0.79</v>
      </c>
      <c r="CU8" s="559"/>
      <c r="CV8" s="559"/>
      <c r="CW8" s="559"/>
      <c r="CX8" s="559"/>
      <c r="CY8" s="559"/>
      <c r="CZ8" s="559"/>
      <c r="DA8" s="560"/>
      <c r="DB8" s="558">
        <v>0.81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15181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25663</v>
      </c>
      <c r="BO9" s="446"/>
      <c r="BP9" s="446"/>
      <c r="BQ9" s="446"/>
      <c r="BR9" s="446"/>
      <c r="BS9" s="446"/>
      <c r="BT9" s="446"/>
      <c r="BU9" s="447"/>
      <c r="BV9" s="445">
        <v>54723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15121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76193</v>
      </c>
      <c r="BO10" s="446"/>
      <c r="BP10" s="446"/>
      <c r="BQ10" s="446"/>
      <c r="BR10" s="446"/>
      <c r="BS10" s="446"/>
      <c r="BT10" s="446"/>
      <c r="BU10" s="447"/>
      <c r="BV10" s="445">
        <v>126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15874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76000</v>
      </c>
      <c r="BO12" s="446"/>
      <c r="BP12" s="446"/>
      <c r="BQ12" s="446"/>
      <c r="BR12" s="446"/>
      <c r="BS12" s="446"/>
      <c r="BT12" s="446"/>
      <c r="BU12" s="447"/>
      <c r="BV12" s="445">
        <v>59451</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15723</v>
      </c>
      <c r="S13" s="549"/>
      <c r="T13" s="549"/>
      <c r="U13" s="549"/>
      <c r="V13" s="550"/>
      <c r="W13" s="536" t="s">
        <v>135</v>
      </c>
      <c r="X13" s="458"/>
      <c r="Y13" s="458"/>
      <c r="Z13" s="458"/>
      <c r="AA13" s="458"/>
      <c r="AB13" s="459"/>
      <c r="AC13" s="421">
        <v>59</v>
      </c>
      <c r="AD13" s="422"/>
      <c r="AE13" s="422"/>
      <c r="AF13" s="422"/>
      <c r="AG13" s="423"/>
      <c r="AH13" s="421">
        <v>58</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25856</v>
      </c>
      <c r="BO13" s="446"/>
      <c r="BP13" s="446"/>
      <c r="BQ13" s="446"/>
      <c r="BR13" s="446"/>
      <c r="BS13" s="446"/>
      <c r="BT13" s="446"/>
      <c r="BU13" s="447"/>
      <c r="BV13" s="445">
        <v>-4602</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6.5</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140</v>
      </c>
      <c r="M14" s="579"/>
      <c r="N14" s="579"/>
      <c r="O14" s="579"/>
      <c r="P14" s="579"/>
      <c r="Q14" s="580"/>
      <c r="R14" s="548">
        <v>15735</v>
      </c>
      <c r="S14" s="549"/>
      <c r="T14" s="549"/>
      <c r="U14" s="549"/>
      <c r="V14" s="550"/>
      <c r="W14" s="551"/>
      <c r="X14" s="461"/>
      <c r="Y14" s="461"/>
      <c r="Z14" s="461"/>
      <c r="AA14" s="461"/>
      <c r="AB14" s="462"/>
      <c r="AC14" s="541">
        <v>0.9</v>
      </c>
      <c r="AD14" s="542"/>
      <c r="AE14" s="542"/>
      <c r="AF14" s="542"/>
      <c r="AG14" s="543"/>
      <c r="AH14" s="541">
        <v>0.9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58.2</v>
      </c>
      <c r="CU14" s="553"/>
      <c r="CV14" s="553"/>
      <c r="CW14" s="553"/>
      <c r="CX14" s="553"/>
      <c r="CY14" s="553"/>
      <c r="CZ14" s="553"/>
      <c r="DA14" s="554"/>
      <c r="DB14" s="552">
        <v>53.9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142</v>
      </c>
      <c r="N15" s="546"/>
      <c r="O15" s="546"/>
      <c r="P15" s="546"/>
      <c r="Q15" s="547"/>
      <c r="R15" s="548">
        <v>15591</v>
      </c>
      <c r="S15" s="549"/>
      <c r="T15" s="549"/>
      <c r="U15" s="549"/>
      <c r="V15" s="550"/>
      <c r="W15" s="536" t="s">
        <v>143</v>
      </c>
      <c r="X15" s="458"/>
      <c r="Y15" s="458"/>
      <c r="Z15" s="458"/>
      <c r="AA15" s="458"/>
      <c r="AB15" s="459"/>
      <c r="AC15" s="421">
        <v>1783</v>
      </c>
      <c r="AD15" s="422"/>
      <c r="AE15" s="422"/>
      <c r="AF15" s="422"/>
      <c r="AG15" s="423"/>
      <c r="AH15" s="421">
        <v>1728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2154389</v>
      </c>
      <c r="BO15" s="441"/>
      <c r="BP15" s="441"/>
      <c r="BQ15" s="441"/>
      <c r="BR15" s="441"/>
      <c r="BS15" s="441"/>
      <c r="BT15" s="441"/>
      <c r="BU15" s="442"/>
      <c r="BV15" s="440">
        <v>2198767</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25.9</v>
      </c>
      <c r="AD16" s="542"/>
      <c r="AE16" s="542"/>
      <c r="AF16" s="542"/>
      <c r="AG16" s="543"/>
      <c r="AH16" s="541">
        <v>25.7</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2797407</v>
      </c>
      <c r="BO16" s="446"/>
      <c r="BP16" s="446"/>
      <c r="BQ16" s="446"/>
      <c r="BR16" s="446"/>
      <c r="BS16" s="446"/>
      <c r="BT16" s="446"/>
      <c r="BU16" s="447"/>
      <c r="BV16" s="445">
        <v>2794108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5046</v>
      </c>
      <c r="AD17" s="422"/>
      <c r="AE17" s="422"/>
      <c r="AF17" s="422"/>
      <c r="AG17" s="423"/>
      <c r="AH17" s="421">
        <v>4925</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2768797</v>
      </c>
      <c r="BO17" s="446"/>
      <c r="BP17" s="446"/>
      <c r="BQ17" s="446"/>
      <c r="BR17" s="446"/>
      <c r="BS17" s="446"/>
      <c r="BT17" s="446"/>
      <c r="BU17" s="447"/>
      <c r="BV17" s="445">
        <v>2827564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5.97</v>
      </c>
      <c r="M18" s="510"/>
      <c r="N18" s="510"/>
      <c r="O18" s="510"/>
      <c r="P18" s="510"/>
      <c r="Q18" s="510"/>
      <c r="R18" s="511"/>
      <c r="S18" s="511"/>
      <c r="T18" s="511"/>
      <c r="U18" s="511"/>
      <c r="V18" s="512"/>
      <c r="W18" s="526"/>
      <c r="X18" s="527"/>
      <c r="Y18" s="527"/>
      <c r="Z18" s="527"/>
      <c r="AA18" s="527"/>
      <c r="AB18" s="537"/>
      <c r="AC18" s="409">
        <v>73.3</v>
      </c>
      <c r="AD18" s="410"/>
      <c r="AE18" s="410"/>
      <c r="AF18" s="410"/>
      <c r="AG18" s="513"/>
      <c r="AH18" s="409">
        <v>73.400000000000006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3774479</v>
      </c>
      <c r="BO18" s="446"/>
      <c r="BP18" s="446"/>
      <c r="BQ18" s="446"/>
      <c r="BR18" s="446"/>
      <c r="BS18" s="446"/>
      <c r="BT18" s="446"/>
      <c r="BU18" s="447"/>
      <c r="BV18" s="445">
        <v>3690392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2543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4506691</v>
      </c>
      <c r="BO19" s="446"/>
      <c r="BP19" s="446"/>
      <c r="BQ19" s="446"/>
      <c r="BR19" s="446"/>
      <c r="BS19" s="446"/>
      <c r="BT19" s="446"/>
      <c r="BU19" s="447"/>
      <c r="BV19" s="445">
        <v>4160752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5993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6084803</v>
      </c>
      <c r="BO23" s="446"/>
      <c r="BP23" s="446"/>
      <c r="BQ23" s="446"/>
      <c r="BR23" s="446"/>
      <c r="BS23" s="446"/>
      <c r="BT23" s="446"/>
      <c r="BU23" s="447"/>
      <c r="BV23" s="445">
        <v>5359614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7900</v>
      </c>
      <c r="R24" s="422"/>
      <c r="S24" s="422"/>
      <c r="T24" s="422"/>
      <c r="U24" s="422"/>
      <c r="V24" s="423"/>
      <c r="W24" s="487"/>
      <c r="X24" s="478"/>
      <c r="Y24" s="479"/>
      <c r="Z24" s="418" t="s">
        <v>167</v>
      </c>
      <c r="AA24" s="419"/>
      <c r="AB24" s="419"/>
      <c r="AC24" s="419"/>
      <c r="AD24" s="419"/>
      <c r="AE24" s="419"/>
      <c r="AF24" s="419"/>
      <c r="AG24" s="420"/>
      <c r="AH24" s="421">
        <v>124</v>
      </c>
      <c r="AI24" s="422"/>
      <c r="AJ24" s="422"/>
      <c r="AK24" s="422"/>
      <c r="AL24" s="423"/>
      <c r="AM24" s="421">
        <v>374852</v>
      </c>
      <c r="AN24" s="422"/>
      <c r="AO24" s="422"/>
      <c r="AP24" s="422"/>
      <c r="AQ24" s="422"/>
      <c r="AR24" s="423"/>
      <c r="AS24" s="421">
        <v>3023</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4999708</v>
      </c>
      <c r="BO24" s="446"/>
      <c r="BP24" s="446"/>
      <c r="BQ24" s="446"/>
      <c r="BR24" s="446"/>
      <c r="BS24" s="446"/>
      <c r="BT24" s="446"/>
      <c r="BU24" s="447"/>
      <c r="BV24" s="445">
        <v>4161383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6650</v>
      </c>
      <c r="R25" s="422"/>
      <c r="S25" s="422"/>
      <c r="T25" s="422"/>
      <c r="U25" s="422"/>
      <c r="V25" s="423"/>
      <c r="W25" s="487"/>
      <c r="X25" s="478"/>
      <c r="Y25" s="479"/>
      <c r="Z25" s="418" t="s">
        <v>170</v>
      </c>
      <c r="AA25" s="419"/>
      <c r="AB25" s="419"/>
      <c r="AC25" s="419"/>
      <c r="AD25" s="419"/>
      <c r="AE25" s="419"/>
      <c r="AF25" s="419"/>
      <c r="AG25" s="420"/>
      <c r="AH25" s="421" t="s">
        <v>123</v>
      </c>
      <c r="AI25" s="422"/>
      <c r="AJ25" s="422"/>
      <c r="AK25" s="422"/>
      <c r="AL25" s="423"/>
      <c r="AM25" s="421" t="s">
        <v>171</v>
      </c>
      <c r="AN25" s="422"/>
      <c r="AO25" s="422"/>
      <c r="AP25" s="422"/>
      <c r="AQ25" s="422"/>
      <c r="AR25" s="423"/>
      <c r="AS25" s="421" t="s">
        <v>132</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373349</v>
      </c>
      <c r="BO25" s="441"/>
      <c r="BP25" s="441"/>
      <c r="BQ25" s="441"/>
      <c r="BR25" s="441"/>
      <c r="BS25" s="441"/>
      <c r="BT25" s="441"/>
      <c r="BU25" s="442"/>
      <c r="BV25" s="440">
        <v>449512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173</v>
      </c>
      <c r="F26" s="419"/>
      <c r="G26" s="419"/>
      <c r="H26" s="419"/>
      <c r="I26" s="419"/>
      <c r="J26" s="419"/>
      <c r="K26" s="420"/>
      <c r="L26" s="421">
        <v>1</v>
      </c>
      <c r="M26" s="422"/>
      <c r="N26" s="422"/>
      <c r="O26" s="422"/>
      <c r="P26" s="423"/>
      <c r="Q26" s="421">
        <v>5850</v>
      </c>
      <c r="R26" s="422"/>
      <c r="S26" s="422"/>
      <c r="T26" s="422"/>
      <c r="U26" s="422"/>
      <c r="V26" s="423"/>
      <c r="W26" s="487"/>
      <c r="X26" s="478"/>
      <c r="Y26" s="479"/>
      <c r="Z26" s="418" t="s">
        <v>174</v>
      </c>
      <c r="AA26" s="500"/>
      <c r="AB26" s="500"/>
      <c r="AC26" s="500"/>
      <c r="AD26" s="500"/>
      <c r="AE26" s="500"/>
      <c r="AF26" s="500"/>
      <c r="AG26" s="501"/>
      <c r="AH26" s="421">
        <v>6</v>
      </c>
      <c r="AI26" s="422"/>
      <c r="AJ26" s="422"/>
      <c r="AK26" s="422"/>
      <c r="AL26" s="423"/>
      <c r="AM26" s="421">
        <v>19626</v>
      </c>
      <c r="AN26" s="422"/>
      <c r="AO26" s="422"/>
      <c r="AP26" s="422"/>
      <c r="AQ26" s="422"/>
      <c r="AR26" s="423"/>
      <c r="AS26" s="421">
        <v>3271</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3800</v>
      </c>
      <c r="R27" s="422"/>
      <c r="S27" s="422"/>
      <c r="T27" s="422"/>
      <c r="U27" s="422"/>
      <c r="V27" s="423"/>
      <c r="W27" s="487"/>
      <c r="X27" s="478"/>
      <c r="Y27" s="479"/>
      <c r="Z27" s="418" t="s">
        <v>177</v>
      </c>
      <c r="AA27" s="419"/>
      <c r="AB27" s="419"/>
      <c r="AC27" s="419"/>
      <c r="AD27" s="419"/>
      <c r="AE27" s="419"/>
      <c r="AF27" s="419"/>
      <c r="AG27" s="420"/>
      <c r="AH27" s="421" t="s">
        <v>132</v>
      </c>
      <c r="AI27" s="422"/>
      <c r="AJ27" s="422"/>
      <c r="AK27" s="422"/>
      <c r="AL27" s="423"/>
      <c r="AM27" s="421" t="s">
        <v>171</v>
      </c>
      <c r="AN27" s="422"/>
      <c r="AO27" s="422"/>
      <c r="AP27" s="422"/>
      <c r="AQ27" s="422"/>
      <c r="AR27" s="423"/>
      <c r="AS27" s="421" t="s">
        <v>132</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123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3150</v>
      </c>
      <c r="R28" s="422"/>
      <c r="S28" s="422"/>
      <c r="T28" s="422"/>
      <c r="U28" s="422"/>
      <c r="V28" s="423"/>
      <c r="W28" s="487"/>
      <c r="X28" s="478"/>
      <c r="Y28" s="479"/>
      <c r="Z28" s="418" t="s">
        <v>180</v>
      </c>
      <c r="AA28" s="419"/>
      <c r="AB28" s="419"/>
      <c r="AC28" s="419"/>
      <c r="AD28" s="419"/>
      <c r="AE28" s="419"/>
      <c r="AF28" s="419"/>
      <c r="AG28" s="420"/>
      <c r="AH28" s="421" t="s">
        <v>123</v>
      </c>
      <c r="AI28" s="422"/>
      <c r="AJ28" s="422"/>
      <c r="AK28" s="422"/>
      <c r="AL28" s="423"/>
      <c r="AM28" s="421" t="s">
        <v>123</v>
      </c>
      <c r="AN28" s="422"/>
      <c r="AO28" s="422"/>
      <c r="AP28" s="422"/>
      <c r="AQ28" s="422"/>
      <c r="AR28" s="423"/>
      <c r="AS28" s="421" t="s">
        <v>171</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319170</v>
      </c>
      <c r="BO28" s="441"/>
      <c r="BP28" s="441"/>
      <c r="BQ28" s="441"/>
      <c r="BR28" s="441"/>
      <c r="BS28" s="441"/>
      <c r="BT28" s="441"/>
      <c r="BU28" s="442"/>
      <c r="BV28" s="440">
        <v>318977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10</v>
      </c>
      <c r="M29" s="422"/>
      <c r="N29" s="422"/>
      <c r="O29" s="422"/>
      <c r="P29" s="423"/>
      <c r="Q29" s="421">
        <v>2900</v>
      </c>
      <c r="R29" s="422"/>
      <c r="S29" s="422"/>
      <c r="T29" s="422"/>
      <c r="U29" s="422"/>
      <c r="V29" s="423"/>
      <c r="W29" s="488"/>
      <c r="X29" s="489"/>
      <c r="Y29" s="490"/>
      <c r="Z29" s="418" t="s">
        <v>183</v>
      </c>
      <c r="AA29" s="419"/>
      <c r="AB29" s="419"/>
      <c r="AC29" s="419"/>
      <c r="AD29" s="419"/>
      <c r="AE29" s="419"/>
      <c r="AF29" s="419"/>
      <c r="AG29" s="420"/>
      <c r="AH29" s="421">
        <v>124</v>
      </c>
      <c r="AI29" s="422"/>
      <c r="AJ29" s="422"/>
      <c r="AK29" s="422"/>
      <c r="AL29" s="423"/>
      <c r="AM29" s="421">
        <v>374852</v>
      </c>
      <c r="AN29" s="422"/>
      <c r="AO29" s="422"/>
      <c r="AP29" s="422"/>
      <c r="AQ29" s="422"/>
      <c r="AR29" s="423"/>
      <c r="AS29" s="421">
        <v>3023</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150636</v>
      </c>
      <c r="BO29" s="446"/>
      <c r="BP29" s="446"/>
      <c r="BQ29" s="446"/>
      <c r="BR29" s="446"/>
      <c r="BS29" s="446"/>
      <c r="BT29" s="446"/>
      <c r="BU29" s="447"/>
      <c r="BV29" s="445">
        <v>636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102.1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122921</v>
      </c>
      <c r="BO30" s="449"/>
      <c r="BP30" s="449"/>
      <c r="BQ30" s="449"/>
      <c r="BR30" s="449"/>
      <c r="BS30" s="449"/>
      <c r="BT30" s="449"/>
      <c r="BU30" s="450"/>
      <c r="BV30" s="448">
        <v>114746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192</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乙訓環境衛生組合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乙訓土地開発公社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乙訓福祉施設事務組合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乙訓勤労者福祉サービスセンター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乙訓消防組合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京都府自治会館管理組合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京都府市町村職員退職手当組合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京都府後期高齢者医療広域連合（一般会計）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京都府後期高齢者医療広域連合（後期高齢者医療特別会計）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桂川・小畑川水防事務組合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京都府市町村議会議員公務災害補償等組合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京都地方税機構</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EMdwVhMOKimfsjy5JEtfHjFtb4xW+t2PpW3XKOdKrfWsDkalAU+PAnLHjHMdSanvl2jmSM1qVRJl23OQxMJxMQ==" saltValue="YBYqzeqazMoERIrH6Th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557</v>
      </c>
      <c r="D34" s="1224"/>
      <c r="E34" s="1225"/>
      <c r="F34" s="32">
        <v>8.6199999999999992</v>
      </c>
      <c r="G34" s="33">
        <v>8.4</v>
      </c>
      <c r="H34" s="33">
        <v>10.15</v>
      </c>
      <c r="I34" s="33">
        <v>11.5</v>
      </c>
      <c r="J34" s="34">
        <v>12.13</v>
      </c>
      <c r="K34" s="22"/>
      <c r="L34" s="22"/>
      <c r="M34" s="22"/>
      <c r="N34" s="22"/>
      <c r="O34" s="22"/>
      <c r="P34" s="22"/>
    </row>
    <row r="35" spans="1:16" ht="39" customHeight="1">
      <c r="A35" s="22"/>
      <c r="B35" s="35"/>
      <c r="C35" s="1218" t="s">
        <v>558</v>
      </c>
      <c r="D35" s="1219"/>
      <c r="E35" s="1220"/>
      <c r="F35" s="36">
        <v>2.6</v>
      </c>
      <c r="G35" s="37">
        <v>2.66</v>
      </c>
      <c r="H35" s="37">
        <v>3.24</v>
      </c>
      <c r="I35" s="37">
        <v>4.0999999999999996</v>
      </c>
      <c r="J35" s="38">
        <v>3.96</v>
      </c>
      <c r="K35" s="22"/>
      <c r="L35" s="22"/>
      <c r="M35" s="22"/>
      <c r="N35" s="22"/>
      <c r="O35" s="22"/>
      <c r="P35" s="22"/>
    </row>
    <row r="36" spans="1:16" ht="39" customHeight="1">
      <c r="A36" s="22"/>
      <c r="B36" s="35"/>
      <c r="C36" s="1218" t="s">
        <v>559</v>
      </c>
      <c r="D36" s="1219"/>
      <c r="E36" s="1220"/>
      <c r="F36" s="36">
        <v>2.89</v>
      </c>
      <c r="G36" s="37">
        <v>2.58</v>
      </c>
      <c r="H36" s="37">
        <v>1.72</v>
      </c>
      <c r="I36" s="37">
        <v>3.2</v>
      </c>
      <c r="J36" s="38">
        <v>3.87</v>
      </c>
      <c r="K36" s="22"/>
      <c r="L36" s="22"/>
      <c r="M36" s="22"/>
      <c r="N36" s="22"/>
      <c r="O36" s="22"/>
      <c r="P36" s="22"/>
    </row>
    <row r="37" spans="1:16" ht="39" customHeight="1">
      <c r="A37" s="22"/>
      <c r="B37" s="35"/>
      <c r="C37" s="1218" t="s">
        <v>560</v>
      </c>
      <c r="D37" s="1219"/>
      <c r="E37" s="1220"/>
      <c r="F37" s="36">
        <v>1.06</v>
      </c>
      <c r="G37" s="37">
        <v>2.0299999999999998</v>
      </c>
      <c r="H37" s="37">
        <v>1.55</v>
      </c>
      <c r="I37" s="37">
        <v>2.5499999999999998</v>
      </c>
      <c r="J37" s="38">
        <v>1.82</v>
      </c>
      <c r="K37" s="22"/>
      <c r="L37" s="22"/>
      <c r="M37" s="22"/>
      <c r="N37" s="22"/>
      <c r="O37" s="22"/>
      <c r="P37" s="22"/>
    </row>
    <row r="38" spans="1:16" ht="39" customHeight="1">
      <c r="A38" s="22"/>
      <c r="B38" s="35"/>
      <c r="C38" s="1218" t="s">
        <v>561</v>
      </c>
      <c r="D38" s="1219"/>
      <c r="E38" s="1220"/>
      <c r="F38" s="36">
        <v>0.93</v>
      </c>
      <c r="G38" s="37">
        <v>0.89</v>
      </c>
      <c r="H38" s="37">
        <v>0.08</v>
      </c>
      <c r="I38" s="37">
        <v>0.27</v>
      </c>
      <c r="J38" s="38">
        <v>0.36</v>
      </c>
      <c r="K38" s="22"/>
      <c r="L38" s="22"/>
      <c r="M38" s="22"/>
      <c r="N38" s="22"/>
      <c r="O38" s="22"/>
      <c r="P38" s="22"/>
    </row>
    <row r="39" spans="1:16" ht="39" customHeight="1">
      <c r="A39" s="22"/>
      <c r="B39" s="35"/>
      <c r="C39" s="1218" t="s">
        <v>562</v>
      </c>
      <c r="D39" s="1219"/>
      <c r="E39" s="1220"/>
      <c r="F39" s="36">
        <v>0.2</v>
      </c>
      <c r="G39" s="37">
        <v>0.19</v>
      </c>
      <c r="H39" s="37">
        <v>0.21</v>
      </c>
      <c r="I39" s="37">
        <v>0.3</v>
      </c>
      <c r="J39" s="38">
        <v>0.2</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563</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564</v>
      </c>
      <c r="D43" s="1222"/>
      <c r="E43" s="1223"/>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Vgq0S4tMr6erdVA4YK0BA1wduzevMUX0MJ0OHNZ/S496PnaLEJmwJ3NXHZ7PoMtC4VHfGaDU2IBhHg97/K0Og==" saltValue="upKbwKwvluoR+uR1dpa1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526</v>
      </c>
      <c r="L45" s="60">
        <v>515</v>
      </c>
      <c r="M45" s="60">
        <v>485</v>
      </c>
      <c r="N45" s="60">
        <v>492</v>
      </c>
      <c r="O45" s="61">
        <v>496</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65</v>
      </c>
      <c r="L48" s="64">
        <v>40</v>
      </c>
      <c r="M48" s="64">
        <v>72</v>
      </c>
      <c r="N48" s="64">
        <v>72</v>
      </c>
      <c r="O48" s="65">
        <v>63</v>
      </c>
      <c r="P48" s="48"/>
      <c r="Q48" s="48"/>
      <c r="R48" s="48"/>
      <c r="S48" s="48"/>
      <c r="T48" s="48"/>
      <c r="U48" s="48"/>
    </row>
    <row r="49" spans="1:21" ht="30.75" customHeight="1">
      <c r="A49" s="48"/>
      <c r="B49" s="1236"/>
      <c r="C49" s="1237"/>
      <c r="D49" s="62"/>
      <c r="E49" s="1228" t="s">
        <v>16</v>
      </c>
      <c r="F49" s="1228"/>
      <c r="G49" s="1228"/>
      <c r="H49" s="1228"/>
      <c r="I49" s="1228"/>
      <c r="J49" s="1229"/>
      <c r="K49" s="63">
        <v>62</v>
      </c>
      <c r="L49" s="64">
        <v>66</v>
      </c>
      <c r="M49" s="64">
        <v>64</v>
      </c>
      <c r="N49" s="64">
        <v>43</v>
      </c>
      <c r="O49" s="65">
        <v>35</v>
      </c>
      <c r="P49" s="48"/>
      <c r="Q49" s="48"/>
      <c r="R49" s="48"/>
      <c r="S49" s="48"/>
      <c r="T49" s="48"/>
      <c r="U49" s="48"/>
    </row>
    <row r="50" spans="1:21" ht="30.75" customHeight="1">
      <c r="A50" s="48"/>
      <c r="B50" s="1236"/>
      <c r="C50" s="1237"/>
      <c r="D50" s="62"/>
      <c r="E50" s="1228" t="s">
        <v>17</v>
      </c>
      <c r="F50" s="1228"/>
      <c r="G50" s="1228"/>
      <c r="H50" s="1228"/>
      <c r="I50" s="1228"/>
      <c r="J50" s="1229"/>
      <c r="K50" s="63">
        <v>103</v>
      </c>
      <c r="L50" s="64">
        <v>2</v>
      </c>
      <c r="M50" s="64">
        <v>2</v>
      </c>
      <c r="N50" s="64">
        <v>28</v>
      </c>
      <c r="O50" s="65">
        <v>82</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t="s">
        <v>507</v>
      </c>
      <c r="N51" s="64" t="s">
        <v>507</v>
      </c>
      <c r="O51" s="65" t="s">
        <v>507</v>
      </c>
      <c r="P51" s="48"/>
      <c r="Q51" s="48"/>
      <c r="R51" s="48"/>
      <c r="S51" s="48"/>
      <c r="T51" s="48"/>
      <c r="U51" s="48"/>
    </row>
    <row r="52" spans="1:21" ht="30.75" customHeight="1">
      <c r="A52" s="48"/>
      <c r="B52" s="1226" t="s">
        <v>19</v>
      </c>
      <c r="C52" s="1227"/>
      <c r="D52" s="66"/>
      <c r="E52" s="1228" t="s">
        <v>20</v>
      </c>
      <c r="F52" s="1228"/>
      <c r="G52" s="1228"/>
      <c r="H52" s="1228"/>
      <c r="I52" s="1228"/>
      <c r="J52" s="1229"/>
      <c r="K52" s="63">
        <v>430</v>
      </c>
      <c r="L52" s="64">
        <v>444</v>
      </c>
      <c r="M52" s="64">
        <v>422</v>
      </c>
      <c r="N52" s="64">
        <v>429</v>
      </c>
      <c r="O52" s="65">
        <v>425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326</v>
      </c>
      <c r="L53" s="69">
        <v>179</v>
      </c>
      <c r="M53" s="69">
        <v>201</v>
      </c>
      <c r="N53" s="69">
        <v>206</v>
      </c>
      <c r="O53" s="70">
        <v>251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JYowAosSn8Th3nHhCSaPvu0PqlQX7rp5CEmVW2qz0plFmRTdjy13Z9mzJh9dwQFTNkWqex9R7pRFJ6oeByoIQ==" saltValue="FSthS1yfWbsk09Fd5kXF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54" t="s">
        <v>24</v>
      </c>
      <c r="C41" s="1255"/>
      <c r="D41" s="81"/>
      <c r="E41" s="1256" t="s">
        <v>25</v>
      </c>
      <c r="F41" s="1256"/>
      <c r="G41" s="1256"/>
      <c r="H41" s="1257"/>
      <c r="I41" s="82">
        <v>4991</v>
      </c>
      <c r="J41" s="83">
        <v>5022</v>
      </c>
      <c r="K41" s="83">
        <v>5213</v>
      </c>
      <c r="L41" s="83">
        <v>5360</v>
      </c>
      <c r="M41" s="84">
        <v>6085</v>
      </c>
    </row>
    <row r="42" spans="2:13" ht="27.75" customHeight="1">
      <c r="B42" s="1244"/>
      <c r="C42" s="1245"/>
      <c r="D42" s="85"/>
      <c r="E42" s="1248" t="s">
        <v>26</v>
      </c>
      <c r="F42" s="1248"/>
      <c r="G42" s="1248"/>
      <c r="H42" s="1249"/>
      <c r="I42" s="86">
        <v>117</v>
      </c>
      <c r="J42" s="87">
        <v>116</v>
      </c>
      <c r="K42" s="87">
        <v>115</v>
      </c>
      <c r="L42" s="87">
        <v>91</v>
      </c>
      <c r="M42" s="88">
        <v>10</v>
      </c>
    </row>
    <row r="43" spans="2:13" ht="27.75" customHeight="1">
      <c r="B43" s="1244"/>
      <c r="C43" s="1245"/>
      <c r="D43" s="85"/>
      <c r="E43" s="1248" t="s">
        <v>27</v>
      </c>
      <c r="F43" s="1248"/>
      <c r="G43" s="1248"/>
      <c r="H43" s="1249"/>
      <c r="I43" s="86">
        <v>739</v>
      </c>
      <c r="J43" s="87">
        <v>583</v>
      </c>
      <c r="K43" s="87">
        <v>544</v>
      </c>
      <c r="L43" s="87">
        <v>610</v>
      </c>
      <c r="M43" s="88">
        <v>870</v>
      </c>
    </row>
    <row r="44" spans="2:13" ht="27.75" customHeight="1">
      <c r="B44" s="1244"/>
      <c r="C44" s="1245"/>
      <c r="D44" s="85"/>
      <c r="E44" s="1248" t="s">
        <v>28</v>
      </c>
      <c r="F44" s="1248"/>
      <c r="G44" s="1248"/>
      <c r="H44" s="1249"/>
      <c r="I44" s="86">
        <v>288</v>
      </c>
      <c r="J44" s="87">
        <v>280</v>
      </c>
      <c r="K44" s="87">
        <v>382</v>
      </c>
      <c r="L44" s="87">
        <v>469</v>
      </c>
      <c r="M44" s="88">
        <v>564</v>
      </c>
    </row>
    <row r="45" spans="2:13" ht="27.75" customHeight="1">
      <c r="B45" s="1244"/>
      <c r="C45" s="1245"/>
      <c r="D45" s="85"/>
      <c r="E45" s="1248" t="s">
        <v>29</v>
      </c>
      <c r="F45" s="1248"/>
      <c r="G45" s="1248"/>
      <c r="H45" s="1249"/>
      <c r="I45" s="86">
        <v>1385</v>
      </c>
      <c r="J45" s="87">
        <v>1229</v>
      </c>
      <c r="K45" s="87">
        <v>1199</v>
      </c>
      <c r="L45" s="87">
        <v>1169</v>
      </c>
      <c r="M45" s="88">
        <v>1090</v>
      </c>
    </row>
    <row r="46" spans="2:13" ht="27.75" customHeight="1">
      <c r="B46" s="1244"/>
      <c r="C46" s="1245"/>
      <c r="D46" s="89"/>
      <c r="E46" s="1248" t="s">
        <v>30</v>
      </c>
      <c r="F46" s="1248"/>
      <c r="G46" s="1248"/>
      <c r="H46" s="1249"/>
      <c r="I46" s="86" t="s">
        <v>507</v>
      </c>
      <c r="J46" s="87" t="s">
        <v>507</v>
      </c>
      <c r="K46" s="87" t="s">
        <v>507</v>
      </c>
      <c r="L46" s="87" t="s">
        <v>507</v>
      </c>
      <c r="M46" s="88" t="s">
        <v>507</v>
      </c>
    </row>
    <row r="47" spans="2:13" ht="27.75" customHeight="1">
      <c r="B47" s="1244"/>
      <c r="C47" s="1245"/>
      <c r="D47" s="90"/>
      <c r="E47" s="1258" t="s">
        <v>31</v>
      </c>
      <c r="F47" s="1259"/>
      <c r="G47" s="1259"/>
      <c r="H47" s="1260"/>
      <c r="I47" s="86" t="s">
        <v>507</v>
      </c>
      <c r="J47" s="87" t="s">
        <v>507</v>
      </c>
      <c r="K47" s="87" t="s">
        <v>507</v>
      </c>
      <c r="L47" s="87" t="s">
        <v>507</v>
      </c>
      <c r="M47" s="88" t="s">
        <v>507</v>
      </c>
    </row>
    <row r="48" spans="2:13" ht="27.75" customHeight="1">
      <c r="B48" s="1244"/>
      <c r="C48" s="1245"/>
      <c r="D48" s="85"/>
      <c r="E48" s="1248" t="s">
        <v>32</v>
      </c>
      <c r="F48" s="1248"/>
      <c r="G48" s="1248"/>
      <c r="H48" s="1249"/>
      <c r="I48" s="86" t="s">
        <v>507</v>
      </c>
      <c r="J48" s="87" t="s">
        <v>507</v>
      </c>
      <c r="K48" s="87" t="s">
        <v>507</v>
      </c>
      <c r="L48" s="87" t="s">
        <v>507</v>
      </c>
      <c r="M48" s="88" t="s">
        <v>507</v>
      </c>
    </row>
    <row r="49" spans="2:13" ht="27.75" customHeight="1">
      <c r="B49" s="1246"/>
      <c r="C49" s="1247"/>
      <c r="D49" s="85"/>
      <c r="E49" s="1248" t="s">
        <v>33</v>
      </c>
      <c r="F49" s="1248"/>
      <c r="G49" s="1248"/>
      <c r="H49" s="1249"/>
      <c r="I49" s="86" t="s">
        <v>507</v>
      </c>
      <c r="J49" s="87" t="s">
        <v>507</v>
      </c>
      <c r="K49" s="87" t="s">
        <v>507</v>
      </c>
      <c r="L49" s="87" t="s">
        <v>507</v>
      </c>
      <c r="M49" s="88" t="s">
        <v>507</v>
      </c>
    </row>
    <row r="50" spans="2:13" ht="27.75" customHeight="1">
      <c r="B50" s="1242" t="s">
        <v>34</v>
      </c>
      <c r="C50" s="1243"/>
      <c r="D50" s="91"/>
      <c r="E50" s="1248" t="s">
        <v>35</v>
      </c>
      <c r="F50" s="1248"/>
      <c r="G50" s="1248"/>
      <c r="H50" s="1249"/>
      <c r="I50" s="86">
        <v>413</v>
      </c>
      <c r="J50" s="87">
        <v>458</v>
      </c>
      <c r="K50" s="87">
        <v>557</v>
      </c>
      <c r="L50" s="87">
        <v>503</v>
      </c>
      <c r="M50" s="88">
        <v>720</v>
      </c>
    </row>
    <row r="51" spans="2:13" ht="27.75" customHeight="1">
      <c r="B51" s="1244"/>
      <c r="C51" s="1245"/>
      <c r="D51" s="85"/>
      <c r="E51" s="1248" t="s">
        <v>36</v>
      </c>
      <c r="F51" s="1248"/>
      <c r="G51" s="1248"/>
      <c r="H51" s="1249"/>
      <c r="I51" s="86" t="s">
        <v>507</v>
      </c>
      <c r="J51" s="87" t="s">
        <v>507</v>
      </c>
      <c r="K51" s="87" t="s">
        <v>507</v>
      </c>
      <c r="L51" s="87" t="s">
        <v>507</v>
      </c>
      <c r="M51" s="88" t="s">
        <v>507</v>
      </c>
    </row>
    <row r="52" spans="2:13" ht="27.75" customHeight="1">
      <c r="B52" s="1246"/>
      <c r="C52" s="1247"/>
      <c r="D52" s="85"/>
      <c r="E52" s="1248" t="s">
        <v>37</v>
      </c>
      <c r="F52" s="1248"/>
      <c r="G52" s="1248"/>
      <c r="H52" s="1249"/>
      <c r="I52" s="86">
        <v>5064</v>
      </c>
      <c r="J52" s="87">
        <v>5072</v>
      </c>
      <c r="K52" s="87">
        <v>5247</v>
      </c>
      <c r="L52" s="87">
        <v>5416</v>
      </c>
      <c r="M52" s="88">
        <v>5965</v>
      </c>
    </row>
    <row r="53" spans="2:13" ht="27.75" customHeight="1" thickBot="1">
      <c r="B53" s="1250" t="s">
        <v>38</v>
      </c>
      <c r="C53" s="1251"/>
      <c r="D53" s="92"/>
      <c r="E53" s="1252" t="s">
        <v>39</v>
      </c>
      <c r="F53" s="1252"/>
      <c r="G53" s="1252"/>
      <c r="H53" s="1253"/>
      <c r="I53" s="93">
        <v>2042</v>
      </c>
      <c r="J53" s="94">
        <v>1701</v>
      </c>
      <c r="K53" s="94">
        <v>1648</v>
      </c>
      <c r="L53" s="94">
        <v>1779</v>
      </c>
      <c r="M53" s="95">
        <v>1935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LbBtJbjCkxQbcWMNZae0V/Ol2ypLrI3Z8n0or8+ZL9c4spGBkNYTftV2vtzj423HRqvExSiupMaqfeIbr2Xg==" saltValue="j5O+Xh0WUUdQ1Da7bFeD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378</v>
      </c>
      <c r="G55" s="107">
        <v>319</v>
      </c>
      <c r="H55" s="108">
        <v>319</v>
      </c>
    </row>
    <row r="56" spans="2:8" ht="52.5" customHeight="1">
      <c r="B56" s="109"/>
      <c r="C56" s="1271" t="s">
        <v>43</v>
      </c>
      <c r="D56" s="1271"/>
      <c r="E56" s="1272"/>
      <c r="F56" s="110">
        <v>1</v>
      </c>
      <c r="G56" s="110">
        <v>1</v>
      </c>
      <c r="H56" s="111">
        <v>151</v>
      </c>
    </row>
    <row r="57" spans="2:8" ht="53.25" customHeight="1">
      <c r="B57" s="109"/>
      <c r="C57" s="1273" t="s">
        <v>44</v>
      </c>
      <c r="D57" s="1273"/>
      <c r="E57" s="1274"/>
      <c r="F57" s="112">
        <v>110</v>
      </c>
      <c r="G57" s="112">
        <v>115</v>
      </c>
      <c r="H57" s="113">
        <v>123</v>
      </c>
    </row>
    <row r="58" spans="2:8" ht="45.75" customHeight="1">
      <c r="B58" s="114"/>
      <c r="C58" s="1261" t="s">
        <v>565</v>
      </c>
      <c r="D58" s="1262"/>
      <c r="E58" s="1263"/>
      <c r="F58" s="115">
        <v>62</v>
      </c>
      <c r="G58" s="115">
        <v>62</v>
      </c>
      <c r="H58" s="116">
        <v>66</v>
      </c>
    </row>
    <row r="59" spans="2:8" ht="45.75" customHeight="1">
      <c r="B59" s="114"/>
      <c r="C59" s="1261" t="s">
        <v>566</v>
      </c>
      <c r="D59" s="1262"/>
      <c r="E59" s="1263"/>
      <c r="F59" s="115">
        <v>24</v>
      </c>
      <c r="G59" s="115">
        <v>24</v>
      </c>
      <c r="H59" s="116">
        <v>24</v>
      </c>
    </row>
    <row r="60" spans="2:8" ht="45.75" customHeight="1">
      <c r="B60" s="114"/>
      <c r="C60" s="1261" t="s">
        <v>567</v>
      </c>
      <c r="D60" s="1262"/>
      <c r="E60" s="1263"/>
      <c r="F60" s="115">
        <v>9</v>
      </c>
      <c r="G60" s="115">
        <v>16</v>
      </c>
      <c r="H60" s="116">
        <v>21</v>
      </c>
    </row>
    <row r="61" spans="2:8" ht="45.75" customHeight="1">
      <c r="B61" s="114"/>
      <c r="C61" s="1261" t="s">
        <v>568</v>
      </c>
      <c r="D61" s="1262"/>
      <c r="E61" s="1263"/>
      <c r="F61" s="115">
        <v>13</v>
      </c>
      <c r="G61" s="115">
        <v>12</v>
      </c>
      <c r="H61" s="116">
        <v>10</v>
      </c>
    </row>
    <row r="62" spans="2:8" ht="45.75" customHeight="1" thickBot="1">
      <c r="B62" s="117"/>
      <c r="C62" s="1264" t="s">
        <v>569</v>
      </c>
      <c r="D62" s="1265"/>
      <c r="E62" s="1266"/>
      <c r="F62" s="118">
        <v>2</v>
      </c>
      <c r="G62" s="118">
        <v>2</v>
      </c>
      <c r="H62" s="119">
        <v>2</v>
      </c>
    </row>
    <row r="63" spans="2:8" ht="52.5" customHeight="1" thickBot="1">
      <c r="B63" s="120"/>
      <c r="C63" s="1267" t="s">
        <v>45</v>
      </c>
      <c r="D63" s="1267"/>
      <c r="E63" s="1268"/>
      <c r="F63" s="121">
        <v>489</v>
      </c>
      <c r="G63" s="121">
        <v>434</v>
      </c>
      <c r="H63" s="122">
        <v>593</v>
      </c>
    </row>
    <row r="64" spans="2:8" ht="15" customHeight="1"/>
    <row r="65" ht="0" hidden="1" customHeight="1"/>
    <row r="66" ht="0" hidden="1" customHeight="1"/>
  </sheetData>
  <sheetProtection algorithmName="SHA-512" hashValue="Fw7kof83jGFsG2qFfG8V13EBKy1nExAu03PtGM+SG3EG7T++zvUJEtE7XlybyqBzyQ0JXp7Gz28amc+Esxbu8A==" saltValue="RslAlYdQ9RprCBkdulk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9" t="s">
        <v>598</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593</v>
      </c>
    </row>
    <row r="50" spans="1:109" ht="13.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5" t="s">
        <v>550</v>
      </c>
      <c r="BQ50" s="1275"/>
      <c r="BR50" s="1275"/>
      <c r="BS50" s="1275"/>
      <c r="BT50" s="1275"/>
      <c r="BU50" s="1275"/>
      <c r="BV50" s="1275"/>
      <c r="BW50" s="1275"/>
      <c r="BX50" s="1275" t="s">
        <v>551</v>
      </c>
      <c r="BY50" s="1275"/>
      <c r="BZ50" s="1275"/>
      <c r="CA50" s="1275"/>
      <c r="CB50" s="1275"/>
      <c r="CC50" s="1275"/>
      <c r="CD50" s="1275"/>
      <c r="CE50" s="1275"/>
      <c r="CF50" s="1275" t="s">
        <v>552</v>
      </c>
      <c r="CG50" s="1275"/>
      <c r="CH50" s="1275"/>
      <c r="CI50" s="1275"/>
      <c r="CJ50" s="1275"/>
      <c r="CK50" s="1275"/>
      <c r="CL50" s="1275"/>
      <c r="CM50" s="1275"/>
      <c r="CN50" s="1275" t="s">
        <v>553</v>
      </c>
      <c r="CO50" s="1275"/>
      <c r="CP50" s="1275"/>
      <c r="CQ50" s="1275"/>
      <c r="CR50" s="1275"/>
      <c r="CS50" s="1275"/>
      <c r="CT50" s="1275"/>
      <c r="CU50" s="1275"/>
      <c r="CV50" s="1275" t="s">
        <v>554</v>
      </c>
      <c r="CW50" s="1275"/>
      <c r="CX50" s="1275"/>
      <c r="CY50" s="1275"/>
      <c r="CZ50" s="1275"/>
      <c r="DA50" s="1275"/>
      <c r="DB50" s="1275"/>
      <c r="DC50" s="1275"/>
    </row>
    <row r="51" spans="1:109" ht="13.5" customHeight="1">
      <c r="B51" s="366"/>
      <c r="G51" s="1278"/>
      <c r="H51" s="1278"/>
      <c r="I51" s="1295"/>
      <c r="J51" s="1295"/>
      <c r="K51" s="1293"/>
      <c r="L51" s="1293"/>
      <c r="M51" s="1293"/>
      <c r="N51" s="1293"/>
      <c r="AM51" s="373"/>
      <c r="AN51" s="1292" t="s">
        <v>592</v>
      </c>
      <c r="AO51" s="1292"/>
      <c r="AP51" s="1292"/>
      <c r="AQ51" s="1292"/>
      <c r="AR51" s="1292"/>
      <c r="AS51" s="1292"/>
      <c r="AT51" s="1292"/>
      <c r="AU51" s="1292"/>
      <c r="AV51" s="1292"/>
      <c r="AW51" s="1292"/>
      <c r="AX51" s="1292"/>
      <c r="AY51" s="1292"/>
      <c r="AZ51" s="1292"/>
      <c r="BA51" s="1292"/>
      <c r="BB51" s="1292" t="s">
        <v>590</v>
      </c>
      <c r="BC51" s="1292"/>
      <c r="BD51" s="1292"/>
      <c r="BE51" s="1292"/>
      <c r="BF51" s="1292"/>
      <c r="BG51" s="1292"/>
      <c r="BH51" s="1292"/>
      <c r="BI51" s="1292"/>
      <c r="BJ51" s="1292"/>
      <c r="BK51" s="1292"/>
      <c r="BL51" s="1292"/>
      <c r="BM51" s="1292"/>
      <c r="BN51" s="1292"/>
      <c r="BO51" s="1292"/>
      <c r="BP51" s="1276"/>
      <c r="BQ51" s="1277"/>
      <c r="BR51" s="1277"/>
      <c r="BS51" s="1277"/>
      <c r="BT51" s="1277"/>
      <c r="BU51" s="1277"/>
      <c r="BV51" s="1277"/>
      <c r="BW51" s="1277"/>
      <c r="BX51" s="1276"/>
      <c r="BY51" s="1277"/>
      <c r="BZ51" s="1277"/>
      <c r="CA51" s="1277"/>
      <c r="CB51" s="1277"/>
      <c r="CC51" s="1277"/>
      <c r="CD51" s="1277"/>
      <c r="CE51" s="1277"/>
      <c r="CF51" s="1277">
        <v>49.2</v>
      </c>
      <c r="CG51" s="1277"/>
      <c r="CH51" s="1277"/>
      <c r="CI51" s="1277"/>
      <c r="CJ51" s="1277"/>
      <c r="CK51" s="1277"/>
      <c r="CL51" s="1277"/>
      <c r="CM51" s="1277"/>
      <c r="CN51" s="1277">
        <v>53.9</v>
      </c>
      <c r="CO51" s="1277"/>
      <c r="CP51" s="1277"/>
      <c r="CQ51" s="1277"/>
      <c r="CR51" s="1277"/>
      <c r="CS51" s="1277"/>
      <c r="CT51" s="1277"/>
      <c r="CU51" s="1277"/>
      <c r="CV51" s="1276"/>
      <c r="CW51" s="1277"/>
      <c r="CX51" s="1277"/>
      <c r="CY51" s="1277"/>
      <c r="CZ51" s="1277"/>
      <c r="DA51" s="1277"/>
      <c r="DB51" s="1277"/>
      <c r="DC51" s="1277"/>
    </row>
    <row r="52" spans="1:109" ht="13.5">
      <c r="B52" s="366"/>
      <c r="G52" s="1278"/>
      <c r="H52" s="1278"/>
      <c r="I52" s="1295"/>
      <c r="J52" s="1295"/>
      <c r="K52" s="1293"/>
      <c r="L52" s="1293"/>
      <c r="M52" s="1293"/>
      <c r="N52" s="1293"/>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381"/>
      <c r="B53" s="366"/>
      <c r="G53" s="1278"/>
      <c r="H53" s="1278"/>
      <c r="I53" s="1288"/>
      <c r="J53" s="1288"/>
      <c r="K53" s="1293"/>
      <c r="L53" s="1293"/>
      <c r="M53" s="1293"/>
      <c r="N53" s="1293"/>
      <c r="AM53" s="373"/>
      <c r="AN53" s="1292"/>
      <c r="AO53" s="1292"/>
      <c r="AP53" s="1292"/>
      <c r="AQ53" s="1292"/>
      <c r="AR53" s="1292"/>
      <c r="AS53" s="1292"/>
      <c r="AT53" s="1292"/>
      <c r="AU53" s="1292"/>
      <c r="AV53" s="1292"/>
      <c r="AW53" s="1292"/>
      <c r="AX53" s="1292"/>
      <c r="AY53" s="1292"/>
      <c r="AZ53" s="1292"/>
      <c r="BA53" s="1292"/>
      <c r="BB53" s="1292" t="s">
        <v>597</v>
      </c>
      <c r="BC53" s="1292"/>
      <c r="BD53" s="1292"/>
      <c r="BE53" s="1292"/>
      <c r="BF53" s="1292"/>
      <c r="BG53" s="1292"/>
      <c r="BH53" s="1292"/>
      <c r="BI53" s="1292"/>
      <c r="BJ53" s="1292"/>
      <c r="BK53" s="1292"/>
      <c r="BL53" s="1292"/>
      <c r="BM53" s="1292"/>
      <c r="BN53" s="1292"/>
      <c r="BO53" s="1292"/>
      <c r="BP53" s="1276"/>
      <c r="BQ53" s="1277"/>
      <c r="BR53" s="1277"/>
      <c r="BS53" s="1277"/>
      <c r="BT53" s="1277"/>
      <c r="BU53" s="1277"/>
      <c r="BV53" s="1277"/>
      <c r="BW53" s="1277"/>
      <c r="BX53" s="1276"/>
      <c r="BY53" s="1277"/>
      <c r="BZ53" s="1277"/>
      <c r="CA53" s="1277"/>
      <c r="CB53" s="1277"/>
      <c r="CC53" s="1277"/>
      <c r="CD53" s="1277"/>
      <c r="CE53" s="1277"/>
      <c r="CF53" s="1277">
        <v>69.099999999999994</v>
      </c>
      <c r="CG53" s="1277"/>
      <c r="CH53" s="1277"/>
      <c r="CI53" s="1277"/>
      <c r="CJ53" s="1277"/>
      <c r="CK53" s="1277"/>
      <c r="CL53" s="1277"/>
      <c r="CM53" s="1277"/>
      <c r="CN53" s="1277">
        <v>62.1</v>
      </c>
      <c r="CO53" s="1277"/>
      <c r="CP53" s="1277"/>
      <c r="CQ53" s="1277"/>
      <c r="CR53" s="1277"/>
      <c r="CS53" s="1277"/>
      <c r="CT53" s="1277"/>
      <c r="CU53" s="1277"/>
      <c r="CV53" s="1276"/>
      <c r="CW53" s="1277"/>
      <c r="CX53" s="1277"/>
      <c r="CY53" s="1277"/>
      <c r="CZ53" s="1277"/>
      <c r="DA53" s="1277"/>
      <c r="DB53" s="1277"/>
      <c r="DC53" s="1277"/>
    </row>
    <row r="54" spans="1:109" ht="13.5">
      <c r="A54" s="381"/>
      <c r="B54" s="366"/>
      <c r="G54" s="1278"/>
      <c r="H54" s="1278"/>
      <c r="I54" s="1288"/>
      <c r="J54" s="1288"/>
      <c r="K54" s="1293"/>
      <c r="L54" s="1293"/>
      <c r="M54" s="1293"/>
      <c r="N54" s="1293"/>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381"/>
      <c r="B55" s="366"/>
      <c r="G55" s="1288"/>
      <c r="H55" s="1288"/>
      <c r="I55" s="1288"/>
      <c r="J55" s="1288"/>
      <c r="K55" s="1293"/>
      <c r="L55" s="1293"/>
      <c r="M55" s="1293"/>
      <c r="N55" s="1293"/>
      <c r="AN55" s="1275" t="s">
        <v>591</v>
      </c>
      <c r="AO55" s="1275"/>
      <c r="AP55" s="1275"/>
      <c r="AQ55" s="1275"/>
      <c r="AR55" s="1275"/>
      <c r="AS55" s="1275"/>
      <c r="AT55" s="1275"/>
      <c r="AU55" s="1275"/>
      <c r="AV55" s="1275"/>
      <c r="AW55" s="1275"/>
      <c r="AX55" s="1275"/>
      <c r="AY55" s="1275"/>
      <c r="AZ55" s="1275"/>
      <c r="BA55" s="1275"/>
      <c r="BB55" s="1292" t="s">
        <v>590</v>
      </c>
      <c r="BC55" s="1292"/>
      <c r="BD55" s="1292"/>
      <c r="BE55" s="1292"/>
      <c r="BF55" s="1292"/>
      <c r="BG55" s="1292"/>
      <c r="BH55" s="1292"/>
      <c r="BI55" s="1292"/>
      <c r="BJ55" s="1292"/>
      <c r="BK55" s="1292"/>
      <c r="BL55" s="1292"/>
      <c r="BM55" s="1292"/>
      <c r="BN55" s="1292"/>
      <c r="BO55" s="1292"/>
      <c r="BP55" s="1276"/>
      <c r="BQ55" s="1277"/>
      <c r="BR55" s="1277"/>
      <c r="BS55" s="1277"/>
      <c r="BT55" s="1277"/>
      <c r="BU55" s="1277"/>
      <c r="BV55" s="1277"/>
      <c r="BW55" s="1277"/>
      <c r="BX55" s="1276"/>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76"/>
      <c r="CW55" s="1277"/>
      <c r="CX55" s="1277"/>
      <c r="CY55" s="1277"/>
      <c r="CZ55" s="1277"/>
      <c r="DA55" s="1277"/>
      <c r="DB55" s="1277"/>
      <c r="DC55" s="1277"/>
    </row>
    <row r="56" spans="1:109" ht="13.5">
      <c r="A56" s="381"/>
      <c r="B56" s="366"/>
      <c r="G56" s="1288"/>
      <c r="H56" s="1288"/>
      <c r="I56" s="1288"/>
      <c r="J56" s="1288"/>
      <c r="K56" s="1293"/>
      <c r="L56" s="1293"/>
      <c r="M56" s="1293"/>
      <c r="N56" s="1293"/>
      <c r="AN56" s="1275"/>
      <c r="AO56" s="1275"/>
      <c r="AP56" s="1275"/>
      <c r="AQ56" s="1275"/>
      <c r="AR56" s="1275"/>
      <c r="AS56" s="1275"/>
      <c r="AT56" s="1275"/>
      <c r="AU56" s="1275"/>
      <c r="AV56" s="1275"/>
      <c r="AW56" s="1275"/>
      <c r="AX56" s="1275"/>
      <c r="AY56" s="1275"/>
      <c r="AZ56" s="1275"/>
      <c r="BA56" s="1275"/>
      <c r="BB56" s="1292"/>
      <c r="BC56" s="1292"/>
      <c r="BD56" s="1292"/>
      <c r="BE56" s="1292"/>
      <c r="BF56" s="1292"/>
      <c r="BG56" s="1292"/>
      <c r="BH56" s="1292"/>
      <c r="BI56" s="1292"/>
      <c r="BJ56" s="1292"/>
      <c r="BK56" s="1292"/>
      <c r="BL56" s="1292"/>
      <c r="BM56" s="1292"/>
      <c r="BN56" s="1292"/>
      <c r="BO56" s="1292"/>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c r="B57" s="387"/>
      <c r="G57" s="1288"/>
      <c r="H57" s="1288"/>
      <c r="I57" s="1294"/>
      <c r="J57" s="1294"/>
      <c r="K57" s="1293"/>
      <c r="L57" s="1293"/>
      <c r="M57" s="1293"/>
      <c r="N57" s="1293"/>
      <c r="AM57" s="365"/>
      <c r="AN57" s="1275"/>
      <c r="AO57" s="1275"/>
      <c r="AP57" s="1275"/>
      <c r="AQ57" s="1275"/>
      <c r="AR57" s="1275"/>
      <c r="AS57" s="1275"/>
      <c r="AT57" s="1275"/>
      <c r="AU57" s="1275"/>
      <c r="AV57" s="1275"/>
      <c r="AW57" s="1275"/>
      <c r="AX57" s="1275"/>
      <c r="AY57" s="1275"/>
      <c r="AZ57" s="1275"/>
      <c r="BA57" s="1275"/>
      <c r="BB57" s="1292" t="s">
        <v>597</v>
      </c>
      <c r="BC57" s="1292"/>
      <c r="BD57" s="1292"/>
      <c r="BE57" s="1292"/>
      <c r="BF57" s="1292"/>
      <c r="BG57" s="1292"/>
      <c r="BH57" s="1292"/>
      <c r="BI57" s="1292"/>
      <c r="BJ57" s="1292"/>
      <c r="BK57" s="1292"/>
      <c r="BL57" s="1292"/>
      <c r="BM57" s="1292"/>
      <c r="BN57" s="1292"/>
      <c r="BO57" s="1292"/>
      <c r="BP57" s="1276"/>
      <c r="BQ57" s="1277"/>
      <c r="BR57" s="1277"/>
      <c r="BS57" s="1277"/>
      <c r="BT57" s="1277"/>
      <c r="BU57" s="1277"/>
      <c r="BV57" s="1277"/>
      <c r="BW57" s="1277"/>
      <c r="BX57" s="1276"/>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76"/>
      <c r="CW57" s="1277"/>
      <c r="CX57" s="1277"/>
      <c r="CY57" s="1277"/>
      <c r="CZ57" s="1277"/>
      <c r="DA57" s="1277"/>
      <c r="DB57" s="1277"/>
      <c r="DC57" s="1277"/>
      <c r="DD57" s="392"/>
      <c r="DE57" s="387"/>
    </row>
    <row r="58" spans="1:109" s="381" customFormat="1" ht="13.5">
      <c r="A58" s="365"/>
      <c r="B58" s="387"/>
      <c r="G58" s="1288"/>
      <c r="H58" s="1288"/>
      <c r="I58" s="1294"/>
      <c r="J58" s="1294"/>
      <c r="K58" s="1293"/>
      <c r="L58" s="1293"/>
      <c r="M58" s="1293"/>
      <c r="N58" s="1293"/>
      <c r="AM58" s="365"/>
      <c r="AN58" s="1275"/>
      <c r="AO58" s="1275"/>
      <c r="AP58" s="1275"/>
      <c r="AQ58" s="1275"/>
      <c r="AR58" s="1275"/>
      <c r="AS58" s="1275"/>
      <c r="AT58" s="1275"/>
      <c r="AU58" s="1275"/>
      <c r="AV58" s="1275"/>
      <c r="AW58" s="1275"/>
      <c r="AX58" s="1275"/>
      <c r="AY58" s="1275"/>
      <c r="AZ58" s="1275"/>
      <c r="BA58" s="1275"/>
      <c r="BB58" s="1292"/>
      <c r="BC58" s="1292"/>
      <c r="BD58" s="1292"/>
      <c r="BE58" s="1292"/>
      <c r="BF58" s="1292"/>
      <c r="BG58" s="1292"/>
      <c r="BH58" s="1292"/>
      <c r="BI58" s="1292"/>
      <c r="BJ58" s="1292"/>
      <c r="BK58" s="1292"/>
      <c r="BL58" s="1292"/>
      <c r="BM58" s="1292"/>
      <c r="BN58" s="1292"/>
      <c r="BO58" s="1292"/>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596</v>
      </c>
    </row>
    <row r="64" spans="1:109" ht="13.5">
      <c r="B64" s="366"/>
      <c r="G64" s="382"/>
      <c r="I64" s="384"/>
      <c r="J64" s="384"/>
      <c r="K64" s="384"/>
      <c r="L64" s="384"/>
      <c r="M64" s="384"/>
      <c r="N64" s="383"/>
      <c r="AM64" s="382"/>
      <c r="AN64" s="382" t="s">
        <v>595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97" t="s">
        <v>594</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ht="13.5">
      <c r="B66" s="366"/>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ht="13.5">
      <c r="B67" s="366"/>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ht="13.5">
      <c r="B68" s="366"/>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ht="13.5">
      <c r="B69" s="366"/>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593</v>
      </c>
    </row>
    <row r="72" spans="2:107" ht="13.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5" t="s">
        <v>550</v>
      </c>
      <c r="BQ72" s="1275"/>
      <c r="BR72" s="1275"/>
      <c r="BS72" s="1275"/>
      <c r="BT72" s="1275"/>
      <c r="BU72" s="1275"/>
      <c r="BV72" s="1275"/>
      <c r="BW72" s="1275"/>
      <c r="BX72" s="1275" t="s">
        <v>551</v>
      </c>
      <c r="BY72" s="1275"/>
      <c r="BZ72" s="1275"/>
      <c r="CA72" s="1275"/>
      <c r="CB72" s="1275"/>
      <c r="CC72" s="1275"/>
      <c r="CD72" s="1275"/>
      <c r="CE72" s="1275"/>
      <c r="CF72" s="1275" t="s">
        <v>552</v>
      </c>
      <c r="CG72" s="1275"/>
      <c r="CH72" s="1275"/>
      <c r="CI72" s="1275"/>
      <c r="CJ72" s="1275"/>
      <c r="CK72" s="1275"/>
      <c r="CL72" s="1275"/>
      <c r="CM72" s="1275"/>
      <c r="CN72" s="1275" t="s">
        <v>553</v>
      </c>
      <c r="CO72" s="1275"/>
      <c r="CP72" s="1275"/>
      <c r="CQ72" s="1275"/>
      <c r="CR72" s="1275"/>
      <c r="CS72" s="1275"/>
      <c r="CT72" s="1275"/>
      <c r="CU72" s="1275"/>
      <c r="CV72" s="1275" t="s">
        <v>554</v>
      </c>
      <c r="CW72" s="1275"/>
      <c r="CX72" s="1275"/>
      <c r="CY72" s="1275"/>
      <c r="CZ72" s="1275"/>
      <c r="DA72" s="1275"/>
      <c r="DB72" s="1275"/>
      <c r="DC72" s="1275"/>
    </row>
    <row r="73" spans="2:107" ht="13.5">
      <c r="B73" s="366"/>
      <c r="G73" s="1278"/>
      <c r="H73" s="1278"/>
      <c r="I73" s="1278"/>
      <c r="J73" s="1278"/>
      <c r="K73" s="1296"/>
      <c r="L73" s="1296"/>
      <c r="M73" s="1296"/>
      <c r="N73" s="1296"/>
      <c r="AM73" s="373"/>
      <c r="AN73" s="1292" t="s">
        <v>592</v>
      </c>
      <c r="AO73" s="1292"/>
      <c r="AP73" s="1292"/>
      <c r="AQ73" s="1292"/>
      <c r="AR73" s="1292"/>
      <c r="AS73" s="1292"/>
      <c r="AT73" s="1292"/>
      <c r="AU73" s="1292"/>
      <c r="AV73" s="1292"/>
      <c r="AW73" s="1292"/>
      <c r="AX73" s="1292"/>
      <c r="AY73" s="1292"/>
      <c r="AZ73" s="1292"/>
      <c r="BA73" s="1292"/>
      <c r="BB73" s="1292" t="s">
        <v>590</v>
      </c>
      <c r="BC73" s="1292"/>
      <c r="BD73" s="1292"/>
      <c r="BE73" s="1292"/>
      <c r="BF73" s="1292"/>
      <c r="BG73" s="1292"/>
      <c r="BH73" s="1292"/>
      <c r="BI73" s="1292"/>
      <c r="BJ73" s="1292"/>
      <c r="BK73" s="1292"/>
      <c r="BL73" s="1292"/>
      <c r="BM73" s="1292"/>
      <c r="BN73" s="1292"/>
      <c r="BO73" s="1292"/>
      <c r="BP73" s="1277">
        <v>62.3</v>
      </c>
      <c r="BQ73" s="1277"/>
      <c r="BR73" s="1277"/>
      <c r="BS73" s="1277"/>
      <c r="BT73" s="1277"/>
      <c r="BU73" s="1277"/>
      <c r="BV73" s="1277"/>
      <c r="BW73" s="1277"/>
      <c r="BX73" s="1277">
        <v>52.1</v>
      </c>
      <c r="BY73" s="1277"/>
      <c r="BZ73" s="1277"/>
      <c r="CA73" s="1277"/>
      <c r="CB73" s="1277"/>
      <c r="CC73" s="1277"/>
      <c r="CD73" s="1277"/>
      <c r="CE73" s="1277"/>
      <c r="CF73" s="1277">
        <v>49.2</v>
      </c>
      <c r="CG73" s="1277"/>
      <c r="CH73" s="1277"/>
      <c r="CI73" s="1277"/>
      <c r="CJ73" s="1277"/>
      <c r="CK73" s="1277"/>
      <c r="CL73" s="1277"/>
      <c r="CM73" s="1277"/>
      <c r="CN73" s="1277">
        <v>53.9</v>
      </c>
      <c r="CO73" s="1277"/>
      <c r="CP73" s="1277"/>
      <c r="CQ73" s="1277"/>
      <c r="CR73" s="1277"/>
      <c r="CS73" s="1277"/>
      <c r="CT73" s="1277"/>
      <c r="CU73" s="1277"/>
      <c r="CV73" s="1277">
        <v>58.2</v>
      </c>
      <c r="CW73" s="1277"/>
      <c r="CX73" s="1277"/>
      <c r="CY73" s="1277"/>
      <c r="CZ73" s="1277"/>
      <c r="DA73" s="1277"/>
      <c r="DB73" s="1277"/>
      <c r="DC73" s="1277"/>
    </row>
    <row r="74" spans="2:107" ht="13.5">
      <c r="B74" s="366"/>
      <c r="G74" s="1278"/>
      <c r="H74" s="1278"/>
      <c r="I74" s="1278"/>
      <c r="J74" s="1278"/>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366"/>
      <c r="G75" s="1278"/>
      <c r="H75" s="1278"/>
      <c r="I75" s="1288"/>
      <c r="J75" s="1288"/>
      <c r="K75" s="1293"/>
      <c r="L75" s="1293"/>
      <c r="M75" s="1293"/>
      <c r="N75" s="1293"/>
      <c r="AM75" s="373"/>
      <c r="AN75" s="1292"/>
      <c r="AO75" s="1292"/>
      <c r="AP75" s="1292"/>
      <c r="AQ75" s="1292"/>
      <c r="AR75" s="1292"/>
      <c r="AS75" s="1292"/>
      <c r="AT75" s="1292"/>
      <c r="AU75" s="1292"/>
      <c r="AV75" s="1292"/>
      <c r="AW75" s="1292"/>
      <c r="AX75" s="1292"/>
      <c r="AY75" s="1292"/>
      <c r="AZ75" s="1292"/>
      <c r="BA75" s="1292"/>
      <c r="BB75" s="1292" t="s">
        <v>589</v>
      </c>
      <c r="BC75" s="1292"/>
      <c r="BD75" s="1292"/>
      <c r="BE75" s="1292"/>
      <c r="BF75" s="1292"/>
      <c r="BG75" s="1292"/>
      <c r="BH75" s="1292"/>
      <c r="BI75" s="1292"/>
      <c r="BJ75" s="1292"/>
      <c r="BK75" s="1292"/>
      <c r="BL75" s="1292"/>
      <c r="BM75" s="1292"/>
      <c r="BN75" s="1292"/>
      <c r="BO75" s="1292"/>
      <c r="BP75" s="1277">
        <v>14</v>
      </c>
      <c r="BQ75" s="1277"/>
      <c r="BR75" s="1277"/>
      <c r="BS75" s="1277"/>
      <c r="BT75" s="1277"/>
      <c r="BU75" s="1277"/>
      <c r="BV75" s="1277"/>
      <c r="BW75" s="1277"/>
      <c r="BX75" s="1277">
        <v>9.8000000000000007</v>
      </c>
      <c r="BY75" s="1277"/>
      <c r="BZ75" s="1277"/>
      <c r="CA75" s="1277"/>
      <c r="CB75" s="1277"/>
      <c r="CC75" s="1277"/>
      <c r="CD75" s="1277"/>
      <c r="CE75" s="1277"/>
      <c r="CF75" s="1277">
        <v>7.1</v>
      </c>
      <c r="CG75" s="1277"/>
      <c r="CH75" s="1277"/>
      <c r="CI75" s="1277"/>
      <c r="CJ75" s="1277"/>
      <c r="CK75" s="1277"/>
      <c r="CL75" s="1277"/>
      <c r="CM75" s="1277"/>
      <c r="CN75" s="1277">
        <v>5.8</v>
      </c>
      <c r="CO75" s="1277"/>
      <c r="CP75" s="1277"/>
      <c r="CQ75" s="1277"/>
      <c r="CR75" s="1277"/>
      <c r="CS75" s="1277"/>
      <c r="CT75" s="1277"/>
      <c r="CU75" s="1277"/>
      <c r="CV75" s="1277">
        <v>6.5</v>
      </c>
      <c r="CW75" s="1277"/>
      <c r="CX75" s="1277"/>
      <c r="CY75" s="1277"/>
      <c r="CZ75" s="1277"/>
      <c r="DA75" s="1277"/>
      <c r="DB75" s="1277"/>
      <c r="DC75" s="1277"/>
    </row>
    <row r="76" spans="2:107" ht="13.5">
      <c r="B76" s="366"/>
      <c r="G76" s="1278"/>
      <c r="H76" s="1278"/>
      <c r="I76" s="1288"/>
      <c r="J76" s="1288"/>
      <c r="K76" s="1293"/>
      <c r="L76" s="1293"/>
      <c r="M76" s="1293"/>
      <c r="N76" s="1293"/>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366"/>
      <c r="G77" s="1288"/>
      <c r="H77" s="1288"/>
      <c r="I77" s="1288"/>
      <c r="J77" s="1288"/>
      <c r="K77" s="1296"/>
      <c r="L77" s="1296"/>
      <c r="M77" s="1296"/>
      <c r="N77" s="1296"/>
      <c r="AN77" s="1275" t="s">
        <v>591</v>
      </c>
      <c r="AO77" s="1275"/>
      <c r="AP77" s="1275"/>
      <c r="AQ77" s="1275"/>
      <c r="AR77" s="1275"/>
      <c r="AS77" s="1275"/>
      <c r="AT77" s="1275"/>
      <c r="AU77" s="1275"/>
      <c r="AV77" s="1275"/>
      <c r="AW77" s="1275"/>
      <c r="AX77" s="1275"/>
      <c r="AY77" s="1275"/>
      <c r="AZ77" s="1275"/>
      <c r="BA77" s="1275"/>
      <c r="BB77" s="1292" t="s">
        <v>590</v>
      </c>
      <c r="BC77" s="1292"/>
      <c r="BD77" s="1292"/>
      <c r="BE77" s="1292"/>
      <c r="BF77" s="1292"/>
      <c r="BG77" s="1292"/>
      <c r="BH77" s="1292"/>
      <c r="BI77" s="1292"/>
      <c r="BJ77" s="1292"/>
      <c r="BK77" s="1292"/>
      <c r="BL77" s="1292"/>
      <c r="BM77" s="1292"/>
      <c r="BN77" s="1292"/>
      <c r="BO77" s="1292"/>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ht="13.5">
      <c r="B78" s="366"/>
      <c r="G78" s="1288"/>
      <c r="H78" s="1288"/>
      <c r="I78" s="1288"/>
      <c r="J78" s="1288"/>
      <c r="K78" s="1296"/>
      <c r="L78" s="1296"/>
      <c r="M78" s="1296"/>
      <c r="N78" s="1296"/>
      <c r="AN78" s="1275"/>
      <c r="AO78" s="1275"/>
      <c r="AP78" s="1275"/>
      <c r="AQ78" s="1275"/>
      <c r="AR78" s="1275"/>
      <c r="AS78" s="1275"/>
      <c r="AT78" s="1275"/>
      <c r="AU78" s="1275"/>
      <c r="AV78" s="1275"/>
      <c r="AW78" s="1275"/>
      <c r="AX78" s="1275"/>
      <c r="AY78" s="1275"/>
      <c r="AZ78" s="1275"/>
      <c r="BA78" s="1275"/>
      <c r="BB78" s="1292"/>
      <c r="BC78" s="1292"/>
      <c r="BD78" s="1292"/>
      <c r="BE78" s="1292"/>
      <c r="BF78" s="1292"/>
      <c r="BG78" s="1292"/>
      <c r="BH78" s="1292"/>
      <c r="BI78" s="1292"/>
      <c r="BJ78" s="1292"/>
      <c r="BK78" s="1292"/>
      <c r="BL78" s="1292"/>
      <c r="BM78" s="1292"/>
      <c r="BN78" s="1292"/>
      <c r="BO78" s="1292"/>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366"/>
      <c r="G79" s="1288"/>
      <c r="H79" s="1288"/>
      <c r="I79" s="1294"/>
      <c r="J79" s="1294"/>
      <c r="K79" s="1306"/>
      <c r="L79" s="1306"/>
      <c r="M79" s="1306"/>
      <c r="N79" s="1306"/>
      <c r="AN79" s="1275"/>
      <c r="AO79" s="1275"/>
      <c r="AP79" s="1275"/>
      <c r="AQ79" s="1275"/>
      <c r="AR79" s="1275"/>
      <c r="AS79" s="1275"/>
      <c r="AT79" s="1275"/>
      <c r="AU79" s="1275"/>
      <c r="AV79" s="1275"/>
      <c r="AW79" s="1275"/>
      <c r="AX79" s="1275"/>
      <c r="AY79" s="1275"/>
      <c r="AZ79" s="1275"/>
      <c r="BA79" s="1275"/>
      <c r="BB79" s="1292" t="s">
        <v>589</v>
      </c>
      <c r="BC79" s="1292"/>
      <c r="BD79" s="1292"/>
      <c r="BE79" s="1292"/>
      <c r="BF79" s="1292"/>
      <c r="BG79" s="1292"/>
      <c r="BH79" s="1292"/>
      <c r="BI79" s="1292"/>
      <c r="BJ79" s="1292"/>
      <c r="BK79" s="1292"/>
      <c r="BL79" s="1292"/>
      <c r="BM79" s="1292"/>
      <c r="BN79" s="1292"/>
      <c r="BO79" s="1292"/>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ht="13.5">
      <c r="B80" s="366"/>
      <c r="G80" s="1288"/>
      <c r="H80" s="1288"/>
      <c r="I80" s="1294"/>
      <c r="J80" s="1294"/>
      <c r="K80" s="1306"/>
      <c r="L80" s="1306"/>
      <c r="M80" s="1306"/>
      <c r="N80" s="1306"/>
      <c r="AN80" s="1275"/>
      <c r="AO80" s="1275"/>
      <c r="AP80" s="1275"/>
      <c r="AQ80" s="1275"/>
      <c r="AR80" s="1275"/>
      <c r="AS80" s="1275"/>
      <c r="AT80" s="1275"/>
      <c r="AU80" s="1275"/>
      <c r="AV80" s="1275"/>
      <c r="AW80" s="1275"/>
      <c r="AX80" s="1275"/>
      <c r="AY80" s="1275"/>
      <c r="AZ80" s="1275"/>
      <c r="BA80" s="1275"/>
      <c r="BB80" s="1292"/>
      <c r="BC80" s="1292"/>
      <c r="BD80" s="1292"/>
      <c r="BE80" s="1292"/>
      <c r="BF80" s="1292"/>
      <c r="BG80" s="1292"/>
      <c r="BH80" s="1292"/>
      <c r="BI80" s="1292"/>
      <c r="BJ80" s="1292"/>
      <c r="BK80" s="1292"/>
      <c r="BL80" s="1292"/>
      <c r="BM80" s="1292"/>
      <c r="BN80" s="1292"/>
      <c r="BO80" s="1292"/>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A5qOUSkEmzxjZXjo4cyBkPW50vrzVkJiOJcPiF0OdkQjlh/WOXa/4N5GdpCNp02M28hFu2gdwXc+EXcoSbZSA==" saltValue="P2BsAcHNwErX/Tj2e5RnZ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SYOp5ozUrP8xAuepbz3chN2dvaGmPbr3iUV5MQhy5Nc9sbT5zFZue6uYmtpG4H4i/LTEKpDUHTnyOaHTJayA==" saltValue="z3zUINkIFVlfLjB6zGOqv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5KUlK18ZJp2WMrlTfGsSyjqBjRfxlKwkatcIeCuaKEJu/iqKZN0rJs60VAB/1h7Vxuu4AR22NAGF9LIIA3H0Q==" saltValue="MLalOi9wE/AhN4dYsolfg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election activeCell="F20" sqref="F20:F21"/>
    </sheetView>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23246</v>
      </c>
      <c r="E3" s="141"/>
      <c r="F3" s="142">
        <v>74444</v>
      </c>
      <c r="G3" s="143"/>
      <c r="H3" s="144"/>
    </row>
    <row r="4" spans="1:8">
      <c r="A4" s="145"/>
      <c r="B4" s="146"/>
      <c r="C4" s="147"/>
      <c r="D4" s="148">
        <v>15522</v>
      </c>
      <c r="E4" s="149"/>
      <c r="F4" s="150">
        <v>34175</v>
      </c>
      <c r="G4" s="151"/>
      <c r="H4" s="152"/>
    </row>
    <row r="5" spans="1:8">
      <c r="A5" s="133" t="s">
        <v>542</v>
      </c>
      <c r="B5" s="138"/>
      <c r="C5" s="139"/>
      <c r="D5" s="140">
        <v>22524</v>
      </c>
      <c r="E5" s="141"/>
      <c r="F5" s="142">
        <v>85205</v>
      </c>
      <c r="G5" s="143"/>
      <c r="H5" s="144"/>
    </row>
    <row r="6" spans="1:8">
      <c r="A6" s="145"/>
      <c r="B6" s="146"/>
      <c r="C6" s="147"/>
      <c r="D6" s="148">
        <v>6144</v>
      </c>
      <c r="E6" s="149"/>
      <c r="F6" s="150">
        <v>38847</v>
      </c>
      <c r="G6" s="151"/>
      <c r="H6" s="152"/>
    </row>
    <row r="7" spans="1:8">
      <c r="A7" s="133" t="s">
        <v>543</v>
      </c>
      <c r="B7" s="138"/>
      <c r="C7" s="139"/>
      <c r="D7" s="140">
        <v>24200</v>
      </c>
      <c r="E7" s="141"/>
      <c r="F7" s="142">
        <v>69469</v>
      </c>
      <c r="G7" s="143"/>
      <c r="H7" s="144"/>
    </row>
    <row r="8" spans="1:8">
      <c r="A8" s="145"/>
      <c r="B8" s="146"/>
      <c r="C8" s="147"/>
      <c r="D8" s="148">
        <v>11638</v>
      </c>
      <c r="E8" s="149"/>
      <c r="F8" s="150">
        <v>38215</v>
      </c>
      <c r="G8" s="151"/>
      <c r="H8" s="152"/>
    </row>
    <row r="9" spans="1:8">
      <c r="A9" s="133" t="s">
        <v>544</v>
      </c>
      <c r="B9" s="138"/>
      <c r="C9" s="139"/>
      <c r="D9" s="140">
        <v>39546</v>
      </c>
      <c r="E9" s="141"/>
      <c r="F9" s="142">
        <v>67293</v>
      </c>
      <c r="G9" s="143"/>
      <c r="H9" s="144"/>
    </row>
    <row r="10" spans="1:8">
      <c r="A10" s="145"/>
      <c r="B10" s="146"/>
      <c r="C10" s="147"/>
      <c r="D10" s="148">
        <v>17469</v>
      </c>
      <c r="E10" s="149"/>
      <c r="F10" s="150">
        <v>35076</v>
      </c>
      <c r="G10" s="151"/>
      <c r="H10" s="152"/>
    </row>
    <row r="11" spans="1:8">
      <c r="A11" s="133" t="s">
        <v>545</v>
      </c>
      <c r="B11" s="138"/>
      <c r="C11" s="139"/>
      <c r="D11" s="140">
        <v>75135</v>
      </c>
      <c r="E11" s="141"/>
      <c r="F11" s="142">
        <v>67343</v>
      </c>
      <c r="G11" s="143"/>
      <c r="H11" s="144"/>
    </row>
    <row r="12" spans="1:8">
      <c r="A12" s="145"/>
      <c r="B12" s="146"/>
      <c r="C12" s="153"/>
      <c r="D12" s="148">
        <v>59248</v>
      </c>
      <c r="E12" s="149"/>
      <c r="F12" s="150">
        <v>32865</v>
      </c>
      <c r="G12" s="151"/>
      <c r="H12" s="152"/>
    </row>
    <row r="13" spans="1:8">
      <c r="A13" s="133"/>
      <c r="B13" s="138"/>
      <c r="C13" s="154"/>
      <c r="D13" s="155">
        <v>36930</v>
      </c>
      <c r="E13" s="156"/>
      <c r="F13" s="157">
        <v>72751</v>
      </c>
      <c r="G13" s="158"/>
      <c r="H13" s="144"/>
    </row>
    <row r="14" spans="1:8">
      <c r="A14" s="145"/>
      <c r="B14" s="146"/>
      <c r="C14" s="147"/>
      <c r="D14" s="148">
        <v>22004</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v>
      </c>
      <c r="C19" s="159">
        <f>ROUND(VALUE(SUBSTITUTE(実質収支比率等に係る経年分析!G$48,"▲","-")),2)</f>
        <v>2.58</v>
      </c>
      <c r="D19" s="159">
        <f>ROUND(VALUE(SUBSTITUTE(実質収支比率等に係る経年分析!H$48,"▲","-")),2)</f>
        <v>1.72</v>
      </c>
      <c r="E19" s="159">
        <f>ROUND(VALUE(SUBSTITUTE(実質収支比率等に係る経年分析!I$48,"▲","-")),2)</f>
        <v>3.21</v>
      </c>
      <c r="F19" s="159">
        <f>ROUND(VALUE(SUBSTITUTE(実質収支比率等に係る経年分析!J$48,"▲","-")),2)</f>
        <v>3.88</v>
      </c>
    </row>
    <row r="20" spans="1:11">
      <c r="A20" s="159" t="s">
        <v>49</v>
      </c>
      <c r="B20" s="159">
        <f>ROUND(VALUE(SUBSTITUTE(実質収支比率等に係る経年分析!F$47,"▲","-")),2)</f>
        <v>6.53</v>
      </c>
      <c r="C20" s="159">
        <f>ROUND(VALUE(SUBSTITUTE(実質収支比率等に係る経年分析!G$47,"▲","-")),2)</f>
        <v>8.74</v>
      </c>
      <c r="D20" s="159">
        <f>ROUND(VALUE(SUBSTITUTE(実質収支比率等に係る経年分析!H$47,"▲","-")),2)</f>
        <v>10.039999999999999</v>
      </c>
      <c r="E20" s="159">
        <f>ROUND(VALUE(SUBSTITUTE(実質収支比率等に係る経年分析!I$47,"▲","-")),2)</f>
        <v>8.5500000000000007</v>
      </c>
      <c r="F20" s="159">
        <f>ROUND(VALUE(SUBSTITUTE(実質収支比率等に係る経年分析!J$47,"▲","-")),2)</f>
        <v>8.52</v>
      </c>
    </row>
    <row r="21" spans="1:11">
      <c r="A21" s="159" t="s">
        <v>50</v>
      </c>
      <c r="B21" s="159">
        <f>IF(ISNUMBER(VALUE(SUBSTITUTE(実質収支比率等に係る経年分析!F$49,"▲","-"))),ROUND(VALUE(SUBSTITUTE(実質収支比率等に係る経年分析!F$49,"▲","-")),2),NA())</f>
        <v>-3.45</v>
      </c>
      <c r="C21" s="159">
        <f>IF(ISNUMBER(VALUE(SUBSTITUTE(実質収支比率等に係る経年分析!G$49,"▲","-"))),ROUND(VALUE(SUBSTITUTE(実質収支比率等に係る経年分析!G$49,"▲","-")),2),NA())</f>
        <v>1.9</v>
      </c>
      <c r="D21" s="159">
        <f>IF(ISNUMBER(VALUE(SUBSTITUTE(実質収支比率等に係る経年分析!H$49,"▲","-"))),ROUND(VALUE(SUBSTITUTE(実質収支比率等に係る経年分析!H$49,"▲","-")),2),NA())</f>
        <v>0.62</v>
      </c>
      <c r="E21" s="159">
        <f>IF(ISNUMBER(VALUE(SUBSTITUTE(実質収支比率等に係る経年分析!I$49,"▲","-"))),ROUND(VALUE(SUBSTITUTE(実質収支比率等に係る経年分析!I$49,"▲","-")),2),NA())</f>
        <v>-0.12</v>
      </c>
      <c r="F21" s="159">
        <f>IF(ISNUMBER(VALUE(SUBSTITUTE(実質収支比率等に係る経年分析!J$49,"▲","-"))),ROUND(VALUE(SUBSTITUTE(実質収支比率等に係る経年分析!J$49,"▲","-")),2),NA())</f>
        <v>0.69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2.0299999999999998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2.5499999999999998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3.87</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4.0999999999999996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8.6199999999999992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430</v>
      </c>
      <c r="E42" s="161"/>
      <c r="F42" s="161"/>
      <c r="G42" s="161">
        <f>'実質公債費比率（分子）の構造'!L$52</f>
        <v>444</v>
      </c>
      <c r="H42" s="161"/>
      <c r="I42" s="161"/>
      <c r="J42" s="161">
        <f>'実質公債費比率（分子）の構造'!M$52</f>
        <v>422</v>
      </c>
      <c r="K42" s="161"/>
      <c r="L42" s="161"/>
      <c r="M42" s="161">
        <f>'実質公債費比率（分子）の構造'!N$52</f>
        <v>429</v>
      </c>
      <c r="N42" s="161"/>
      <c r="O42" s="161"/>
      <c r="P42" s="161">
        <f>'実質公債費比率（分子）の構造'!O$52</f>
        <v>425</v>
      </c>
    </row>
    <row r="43" spans="1:16">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103</v>
      </c>
      <c r="C44" s="161"/>
      <c r="D44" s="161"/>
      <c r="E44" s="161">
        <f>'実質公債費比率（分子）の構造'!L$50</f>
        <v>2</v>
      </c>
      <c r="F44" s="161"/>
      <c r="G44" s="161"/>
      <c r="H44" s="161">
        <f>'実質公債費比率（分子）の構造'!M$50</f>
        <v>2</v>
      </c>
      <c r="I44" s="161"/>
      <c r="J44" s="161"/>
      <c r="K44" s="161">
        <f>'実質公債費比率（分子）の構造'!N$50</f>
        <v>28</v>
      </c>
      <c r="L44" s="161"/>
      <c r="M44" s="161"/>
      <c r="N44" s="161">
        <f>'実質公債費比率（分子）の構造'!O$50</f>
        <v>82</v>
      </c>
      <c r="O44" s="161"/>
      <c r="P44" s="161"/>
    </row>
    <row r="45" spans="1:16">
      <c r="A45" s="161" t="s">
        <v>60</v>
      </c>
      <c r="B45" s="161">
        <f>'実質公債費比率（分子）の構造'!K$49</f>
        <v>62</v>
      </c>
      <c r="C45" s="161"/>
      <c r="D45" s="161"/>
      <c r="E45" s="161">
        <f>'実質公債費比率（分子）の構造'!L$49</f>
        <v>66</v>
      </c>
      <c r="F45" s="161"/>
      <c r="G45" s="161"/>
      <c r="H45" s="161">
        <f>'実質公債費比率（分子）の構造'!M$49</f>
        <v>64</v>
      </c>
      <c r="I45" s="161"/>
      <c r="J45" s="161"/>
      <c r="K45" s="161">
        <f>'実質公債費比率（分子）の構造'!N$49</f>
        <v>43</v>
      </c>
      <c r="L45" s="161"/>
      <c r="M45" s="161"/>
      <c r="N45" s="161">
        <f>'実質公債費比率（分子）の構造'!O$49</f>
        <v>35</v>
      </c>
      <c r="O45" s="161"/>
      <c r="P45" s="161"/>
    </row>
    <row r="46" spans="1:16">
      <c r="A46" s="161" t="s">
        <v>61</v>
      </c>
      <c r="B46" s="161">
        <f>'実質公債費比率（分子）の構造'!K$48</f>
        <v>65</v>
      </c>
      <c r="C46" s="161"/>
      <c r="D46" s="161"/>
      <c r="E46" s="161">
        <f>'実質公債費比率（分子）の構造'!L$48</f>
        <v>40</v>
      </c>
      <c r="F46" s="161"/>
      <c r="G46" s="161"/>
      <c r="H46" s="161">
        <f>'実質公債費比率（分子）の構造'!M$48</f>
        <v>72</v>
      </c>
      <c r="I46" s="161"/>
      <c r="J46" s="161"/>
      <c r="K46" s="161">
        <f>'実質公債費比率（分子）の構造'!N$48</f>
        <v>72</v>
      </c>
      <c r="L46" s="161"/>
      <c r="M46" s="161"/>
      <c r="N46" s="161">
        <f>'実質公債費比率（分子）の構造'!O$48</f>
        <v>63</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526</v>
      </c>
      <c r="C49" s="161"/>
      <c r="D49" s="161"/>
      <c r="E49" s="161">
        <f>'実質公債費比率（分子）の構造'!L$45</f>
        <v>515</v>
      </c>
      <c r="F49" s="161"/>
      <c r="G49" s="161"/>
      <c r="H49" s="161">
        <f>'実質公債費比率（分子）の構造'!M$45</f>
        <v>485</v>
      </c>
      <c r="I49" s="161"/>
      <c r="J49" s="161"/>
      <c r="K49" s="161">
        <f>'実質公債費比率（分子）の構造'!N$45</f>
        <v>492</v>
      </c>
      <c r="L49" s="161"/>
      <c r="M49" s="161"/>
      <c r="N49" s="161">
        <f>'実質公債費比率（分子）の構造'!O$45</f>
        <v>496</v>
      </c>
      <c r="O49" s="161"/>
      <c r="P49" s="161"/>
    </row>
    <row r="50" spans="1:16">
      <c r="A50" s="161" t="s">
        <v>64</v>
      </c>
      <c r="B50" s="161" t="e">
        <f>NA()</f>
        <v>#N/A</v>
      </c>
      <c r="C50" s="161">
        <f>IF(ISNUMBER('実質公債費比率（分子）の構造'!K$53),'実質公債費比率（分子）の構造'!K$53,NA())</f>
        <v>326</v>
      </c>
      <c r="D50" s="161" t="e">
        <f>NA()</f>
        <v>#N/A</v>
      </c>
      <c r="E50" s="161" t="e">
        <f>NA()</f>
        <v>#N/A</v>
      </c>
      <c r="F50" s="161">
        <f>IF(ISNUMBER('実質公債費比率（分子）の構造'!L$53),'実質公債費比率（分子）の構造'!L$53,NA())</f>
        <v>179</v>
      </c>
      <c r="G50" s="161" t="e">
        <f>NA()</f>
        <v>#N/A</v>
      </c>
      <c r="H50" s="161" t="e">
        <f>NA()</f>
        <v>#N/A</v>
      </c>
      <c r="I50" s="161">
        <f>IF(ISNUMBER('実質公債費比率（分子）の構造'!M$53),'実質公債費比率（分子）の構造'!M$53,NA())</f>
        <v>201</v>
      </c>
      <c r="J50" s="161" t="e">
        <f>NA()</f>
        <v>#N/A</v>
      </c>
      <c r="K50" s="161" t="e">
        <f>NA()</f>
        <v>#N/A</v>
      </c>
      <c r="L50" s="161">
        <f>IF(ISNUMBER('実質公債費比率（分子）の構造'!N$53),'実質公債費比率（分子）の構造'!N$53,NA())</f>
        <v>206</v>
      </c>
      <c r="M50" s="161" t="e">
        <f>NA()</f>
        <v>#N/A</v>
      </c>
      <c r="N50" s="161" t="e">
        <f>NA()</f>
        <v>#N/A</v>
      </c>
      <c r="O50" s="161">
        <f>IF(ISNUMBER('実質公債費比率（分子）の構造'!O$53),'実質公債費比率（分子）の構造'!O$53,NA())</f>
        <v>251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5064</v>
      </c>
      <c r="E56" s="160"/>
      <c r="F56" s="160"/>
      <c r="G56" s="160">
        <f>'将来負担比率（分子）の構造'!J$52</f>
        <v>5072</v>
      </c>
      <c r="H56" s="160"/>
      <c r="I56" s="160"/>
      <c r="J56" s="160">
        <f>'将来負担比率（分子）の構造'!K$52</f>
        <v>5247</v>
      </c>
      <c r="K56" s="160"/>
      <c r="L56" s="160"/>
      <c r="M56" s="160">
        <f>'将来負担比率（分子）の構造'!L$52</f>
        <v>5416</v>
      </c>
      <c r="N56" s="160"/>
      <c r="O56" s="160"/>
      <c r="P56" s="160">
        <f>'将来負担比率（分子）の構造'!M$52</f>
        <v>5965</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413</v>
      </c>
      <c r="E58" s="160"/>
      <c r="F58" s="160"/>
      <c r="G58" s="160">
        <f>'将来負担比率（分子）の構造'!J$50</f>
        <v>458</v>
      </c>
      <c r="H58" s="160"/>
      <c r="I58" s="160"/>
      <c r="J58" s="160">
        <f>'将来負担比率（分子）の構造'!K$50</f>
        <v>557</v>
      </c>
      <c r="K58" s="160"/>
      <c r="L58" s="160"/>
      <c r="M58" s="160">
        <f>'将来負担比率（分子）の構造'!L$50</f>
        <v>503</v>
      </c>
      <c r="N58" s="160"/>
      <c r="O58" s="160"/>
      <c r="P58" s="160">
        <f>'将来負担比率（分子）の構造'!M$50</f>
        <v>720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1385</v>
      </c>
      <c r="C62" s="160"/>
      <c r="D62" s="160"/>
      <c r="E62" s="160">
        <f>'将来負担比率（分子）の構造'!J$45</f>
        <v>1229</v>
      </c>
      <c r="F62" s="160"/>
      <c r="G62" s="160"/>
      <c r="H62" s="160">
        <f>'将来負担比率（分子）の構造'!K$45</f>
        <v>1199</v>
      </c>
      <c r="I62" s="160"/>
      <c r="J62" s="160"/>
      <c r="K62" s="160">
        <f>'将来負担比率（分子）の構造'!L$45</f>
        <v>1169</v>
      </c>
      <c r="L62" s="160"/>
      <c r="M62" s="160"/>
      <c r="N62" s="160">
        <f>'将来負担比率（分子）の構造'!M$45</f>
        <v>1090</v>
      </c>
      <c r="O62" s="160"/>
      <c r="P62" s="160"/>
    </row>
    <row r="63" spans="1:16">
      <c r="A63" s="160" t="s">
        <v>28</v>
      </c>
      <c r="B63" s="160">
        <f>'将来負担比率（分子）の構造'!I$44</f>
        <v>288</v>
      </c>
      <c r="C63" s="160"/>
      <c r="D63" s="160"/>
      <c r="E63" s="160">
        <f>'将来負担比率（分子）の構造'!J$44</f>
        <v>280</v>
      </c>
      <c r="F63" s="160"/>
      <c r="G63" s="160"/>
      <c r="H63" s="160">
        <f>'将来負担比率（分子）の構造'!K$44</f>
        <v>382</v>
      </c>
      <c r="I63" s="160"/>
      <c r="J63" s="160"/>
      <c r="K63" s="160">
        <f>'将来負担比率（分子）の構造'!L$44</f>
        <v>469</v>
      </c>
      <c r="L63" s="160"/>
      <c r="M63" s="160"/>
      <c r="N63" s="160">
        <f>'将来負担比率（分子）の構造'!M$44</f>
        <v>564</v>
      </c>
      <c r="O63" s="160"/>
      <c r="P63" s="160"/>
    </row>
    <row r="64" spans="1:16">
      <c r="A64" s="160" t="s">
        <v>27</v>
      </c>
      <c r="B64" s="160">
        <f>'将来負担比率（分子）の構造'!I$43</f>
        <v>739</v>
      </c>
      <c r="C64" s="160"/>
      <c r="D64" s="160"/>
      <c r="E64" s="160">
        <f>'将来負担比率（分子）の構造'!J$43</f>
        <v>583</v>
      </c>
      <c r="F64" s="160"/>
      <c r="G64" s="160"/>
      <c r="H64" s="160">
        <f>'将来負担比率（分子）の構造'!K$43</f>
        <v>544</v>
      </c>
      <c r="I64" s="160"/>
      <c r="J64" s="160"/>
      <c r="K64" s="160">
        <f>'将来負担比率（分子）の構造'!L$43</f>
        <v>610</v>
      </c>
      <c r="L64" s="160"/>
      <c r="M64" s="160"/>
      <c r="N64" s="160">
        <f>'将来負担比率（分子）の構造'!M$43</f>
        <v>870</v>
      </c>
      <c r="O64" s="160"/>
      <c r="P64" s="160"/>
    </row>
    <row r="65" spans="1:16">
      <c r="A65" s="160" t="s">
        <v>26</v>
      </c>
      <c r="B65" s="160">
        <f>'将来負担比率（分子）の構造'!I$42</f>
        <v>117</v>
      </c>
      <c r="C65" s="160"/>
      <c r="D65" s="160"/>
      <c r="E65" s="160">
        <f>'将来負担比率（分子）の構造'!J$42</f>
        <v>116</v>
      </c>
      <c r="F65" s="160"/>
      <c r="G65" s="160"/>
      <c r="H65" s="160">
        <f>'将来負担比率（分子）の構造'!K$42</f>
        <v>115</v>
      </c>
      <c r="I65" s="160"/>
      <c r="J65" s="160"/>
      <c r="K65" s="160">
        <f>'将来負担比率（分子）の構造'!L$42</f>
        <v>91</v>
      </c>
      <c r="L65" s="160"/>
      <c r="M65" s="160"/>
      <c r="N65" s="160">
        <f>'将来負担比率（分子）の構造'!M$42</f>
        <v>10</v>
      </c>
      <c r="O65" s="160"/>
      <c r="P65" s="160"/>
    </row>
    <row r="66" spans="1:16">
      <c r="A66" s="160" t="s">
        <v>25</v>
      </c>
      <c r="B66" s="160">
        <f>'将来負担比率（分子）の構造'!I$41</f>
        <v>4991</v>
      </c>
      <c r="C66" s="160"/>
      <c r="D66" s="160"/>
      <c r="E66" s="160">
        <f>'将来負担比率（分子）の構造'!J$41</f>
        <v>5022</v>
      </c>
      <c r="F66" s="160"/>
      <c r="G66" s="160"/>
      <c r="H66" s="160">
        <f>'将来負担比率（分子）の構造'!K$41</f>
        <v>5213</v>
      </c>
      <c r="I66" s="160"/>
      <c r="J66" s="160"/>
      <c r="K66" s="160">
        <f>'将来負担比率（分子）の構造'!L$41</f>
        <v>5360</v>
      </c>
      <c r="L66" s="160"/>
      <c r="M66" s="160"/>
      <c r="N66" s="160">
        <f>'将来負担比率（分子）の構造'!M$41</f>
        <v>6085</v>
      </c>
      <c r="O66" s="160"/>
      <c r="P66" s="160"/>
    </row>
    <row r="67" spans="1:16">
      <c r="A67" s="160" t="s">
        <v>68</v>
      </c>
      <c r="B67" s="160" t="e">
        <f>NA()</f>
        <v>#N/A</v>
      </c>
      <c r="C67" s="160">
        <f>IF(ISNUMBER('将来負担比率（分子）の構造'!I$53), IF('将来負担比率（分子）の構造'!I$53 &lt; 0, 0, '将来負担比率（分子）の構造'!I$53), NA())</f>
        <v>2042</v>
      </c>
      <c r="D67" s="160" t="e">
        <f>NA()</f>
        <v>#N/A</v>
      </c>
      <c r="E67" s="160" t="e">
        <f>NA()</f>
        <v>#N/A</v>
      </c>
      <c r="F67" s="160">
        <f>IF(ISNUMBER('将来負担比率（分子）の構造'!J$53), IF('将来負担比率（分子）の構造'!J$53 &lt; 0, 0, '将来負担比率（分子）の構造'!J$53), NA())</f>
        <v>1701</v>
      </c>
      <c r="G67" s="160" t="e">
        <f>NA()</f>
        <v>#N/A</v>
      </c>
      <c r="H67" s="160" t="e">
        <f>NA()</f>
        <v>#N/A</v>
      </c>
      <c r="I67" s="160">
        <f>IF(ISNUMBER('将来負担比率（分子）の構造'!K$53), IF('将来負担比率（分子）の構造'!K$53 &lt; 0, 0, '将来負担比率（分子）の構造'!K$53), NA())</f>
        <v>1648</v>
      </c>
      <c r="J67" s="160" t="e">
        <f>NA()</f>
        <v>#N/A</v>
      </c>
      <c r="K67" s="160" t="e">
        <f>NA()</f>
        <v>#N/A</v>
      </c>
      <c r="L67" s="160">
        <f>IF(ISNUMBER('将来負担比率（分子）の構造'!L$53), IF('将来負担比率（分子）の構造'!L$53 &lt; 0, 0, '将来負担比率（分子）の構造'!L$53), NA())</f>
        <v>1779</v>
      </c>
      <c r="M67" s="160" t="e">
        <f>NA()</f>
        <v>#N/A</v>
      </c>
      <c r="N67" s="160" t="e">
        <f>NA()</f>
        <v>#N/A</v>
      </c>
      <c r="O67" s="160">
        <f>IF(ISNUMBER('将来負担比率（分子）の構造'!M$53), IF('将来負担比率（分子）の構造'!M$53 &lt; 0, 0, '将来負担比率（分子）の構造'!M$53), NA())</f>
        <v>1935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378</v>
      </c>
      <c r="C72" s="164">
        <f>基金残高に係る経年分析!G55</f>
        <v>319</v>
      </c>
      <c r="D72" s="164">
        <f>基金残高に係る経年分析!H55</f>
        <v>319</v>
      </c>
    </row>
    <row r="73" spans="1:16">
      <c r="A73" s="163" t="s">
        <v>71</v>
      </c>
      <c r="B73" s="164">
        <f>基金残高に係る経年分析!F56</f>
        <v>1</v>
      </c>
      <c r="C73" s="164">
        <f>基金残高に係る経年分析!G56</f>
        <v>1</v>
      </c>
      <c r="D73" s="164">
        <f>基金残高に係る経年分析!H56</f>
        <v>151</v>
      </c>
    </row>
    <row r="74" spans="1:16">
      <c r="A74" s="163" t="s">
        <v>72</v>
      </c>
      <c r="B74" s="164">
        <f>基金残高に係る経年分析!F57</f>
        <v>110</v>
      </c>
      <c r="C74" s="164">
        <f>基金残高に係る経年分析!G57</f>
        <v>115</v>
      </c>
      <c r="D74" s="164">
        <f>基金残高に係る経年分析!H57</f>
        <v>123</v>
      </c>
    </row>
  </sheetData>
  <sheetProtection algorithmName="SHA-512" hashValue="x8SirdjnR1CjgctiqS7pUUSRtS0Fbx4dvF80xS/rI9t4fJeZ8VsrEvowKer3W3iSJJGY0uloXVOrFDFQV8EKzw==" saltValue="SZSjSQsJLddNRovZoTYZ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2799120</v>
      </c>
      <c r="S5" s="707"/>
      <c r="T5" s="707"/>
      <c r="U5" s="707"/>
      <c r="V5" s="707"/>
      <c r="W5" s="707"/>
      <c r="X5" s="707"/>
      <c r="Y5" s="753"/>
      <c r="Z5" s="771">
        <v>41.8</v>
      </c>
      <c r="AA5" s="771"/>
      <c r="AB5" s="771"/>
      <c r="AC5" s="771"/>
      <c r="AD5" s="772">
        <v>2799120</v>
      </c>
      <c r="AE5" s="772"/>
      <c r="AF5" s="772"/>
      <c r="AG5" s="772"/>
      <c r="AH5" s="772"/>
      <c r="AI5" s="772"/>
      <c r="AJ5" s="772"/>
      <c r="AK5" s="772"/>
      <c r="AL5" s="754">
        <v>73.900000000000006</v>
      </c>
      <c r="AM5" s="723"/>
      <c r="AN5" s="723"/>
      <c r="AO5" s="755"/>
      <c r="AP5" s="740" t="s">
        <v>224</v>
      </c>
      <c r="AQ5" s="741"/>
      <c r="AR5" s="741"/>
      <c r="AS5" s="741"/>
      <c r="AT5" s="741"/>
      <c r="AU5" s="741"/>
      <c r="AV5" s="741"/>
      <c r="AW5" s="741"/>
      <c r="AX5" s="741"/>
      <c r="AY5" s="741"/>
      <c r="AZ5" s="741"/>
      <c r="BA5" s="741"/>
      <c r="BB5" s="741"/>
      <c r="BC5" s="741"/>
      <c r="BD5" s="741"/>
      <c r="BE5" s="741"/>
      <c r="BF5" s="742"/>
      <c r="BG5" s="641">
        <v>2799120</v>
      </c>
      <c r="BH5" s="644"/>
      <c r="BI5" s="644"/>
      <c r="BJ5" s="644"/>
      <c r="BK5" s="644"/>
      <c r="BL5" s="644"/>
      <c r="BM5" s="644"/>
      <c r="BN5" s="645"/>
      <c r="BO5" s="703">
        <v>100</v>
      </c>
      <c r="BP5" s="703"/>
      <c r="BQ5" s="703"/>
      <c r="BR5" s="703"/>
      <c r="BS5" s="704">
        <v>71568</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27579</v>
      </c>
      <c r="S6" s="644"/>
      <c r="T6" s="644"/>
      <c r="U6" s="644"/>
      <c r="V6" s="644"/>
      <c r="W6" s="644"/>
      <c r="X6" s="644"/>
      <c r="Y6" s="645"/>
      <c r="Z6" s="703">
        <v>0.4</v>
      </c>
      <c r="AA6" s="703"/>
      <c r="AB6" s="703"/>
      <c r="AC6" s="703"/>
      <c r="AD6" s="704">
        <v>27579</v>
      </c>
      <c r="AE6" s="704"/>
      <c r="AF6" s="704"/>
      <c r="AG6" s="704"/>
      <c r="AH6" s="704"/>
      <c r="AI6" s="704"/>
      <c r="AJ6" s="704"/>
      <c r="AK6" s="704"/>
      <c r="AL6" s="646">
        <v>0.7</v>
      </c>
      <c r="AM6" s="647"/>
      <c r="AN6" s="647"/>
      <c r="AO6" s="705"/>
      <c r="AP6" s="638" t="s">
        <v>229</v>
      </c>
      <c r="AQ6" s="639"/>
      <c r="AR6" s="639"/>
      <c r="AS6" s="639"/>
      <c r="AT6" s="639"/>
      <c r="AU6" s="639"/>
      <c r="AV6" s="639"/>
      <c r="AW6" s="639"/>
      <c r="AX6" s="639"/>
      <c r="AY6" s="639"/>
      <c r="AZ6" s="639"/>
      <c r="BA6" s="639"/>
      <c r="BB6" s="639"/>
      <c r="BC6" s="639"/>
      <c r="BD6" s="639"/>
      <c r="BE6" s="639"/>
      <c r="BF6" s="640"/>
      <c r="BG6" s="641">
        <v>2799120</v>
      </c>
      <c r="BH6" s="644"/>
      <c r="BI6" s="644"/>
      <c r="BJ6" s="644"/>
      <c r="BK6" s="644"/>
      <c r="BL6" s="644"/>
      <c r="BM6" s="644"/>
      <c r="BN6" s="645"/>
      <c r="BO6" s="703">
        <v>100</v>
      </c>
      <c r="BP6" s="703"/>
      <c r="BQ6" s="703"/>
      <c r="BR6" s="703"/>
      <c r="BS6" s="704">
        <v>71568</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99566</v>
      </c>
      <c r="CS6" s="644"/>
      <c r="CT6" s="644"/>
      <c r="CU6" s="644"/>
      <c r="CV6" s="644"/>
      <c r="CW6" s="644"/>
      <c r="CX6" s="644"/>
      <c r="CY6" s="645"/>
      <c r="CZ6" s="754">
        <v>1.5</v>
      </c>
      <c r="DA6" s="723"/>
      <c r="DB6" s="723"/>
      <c r="DC6" s="757"/>
      <c r="DD6" s="649">
        <v>1234</v>
      </c>
      <c r="DE6" s="644"/>
      <c r="DF6" s="644"/>
      <c r="DG6" s="644"/>
      <c r="DH6" s="644"/>
      <c r="DI6" s="644"/>
      <c r="DJ6" s="644"/>
      <c r="DK6" s="644"/>
      <c r="DL6" s="644"/>
      <c r="DM6" s="644"/>
      <c r="DN6" s="644"/>
      <c r="DO6" s="644"/>
      <c r="DP6" s="645"/>
      <c r="DQ6" s="649">
        <v>99566</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4234</v>
      </c>
      <c r="S7" s="644"/>
      <c r="T7" s="644"/>
      <c r="U7" s="644"/>
      <c r="V7" s="644"/>
      <c r="W7" s="644"/>
      <c r="X7" s="644"/>
      <c r="Y7" s="645"/>
      <c r="Z7" s="703">
        <v>0.1</v>
      </c>
      <c r="AA7" s="703"/>
      <c r="AB7" s="703"/>
      <c r="AC7" s="703"/>
      <c r="AD7" s="704">
        <v>4234</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1229872</v>
      </c>
      <c r="BH7" s="644"/>
      <c r="BI7" s="644"/>
      <c r="BJ7" s="644"/>
      <c r="BK7" s="644"/>
      <c r="BL7" s="644"/>
      <c r="BM7" s="644"/>
      <c r="BN7" s="645"/>
      <c r="BO7" s="703">
        <v>43.9</v>
      </c>
      <c r="BP7" s="703"/>
      <c r="BQ7" s="703"/>
      <c r="BR7" s="703"/>
      <c r="BS7" s="704">
        <v>71568</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1004379</v>
      </c>
      <c r="CS7" s="644"/>
      <c r="CT7" s="644"/>
      <c r="CU7" s="644"/>
      <c r="CV7" s="644"/>
      <c r="CW7" s="644"/>
      <c r="CX7" s="644"/>
      <c r="CY7" s="645"/>
      <c r="CZ7" s="703">
        <v>15.6</v>
      </c>
      <c r="DA7" s="703"/>
      <c r="DB7" s="703"/>
      <c r="DC7" s="703"/>
      <c r="DD7" s="649">
        <v>4547</v>
      </c>
      <c r="DE7" s="644"/>
      <c r="DF7" s="644"/>
      <c r="DG7" s="644"/>
      <c r="DH7" s="644"/>
      <c r="DI7" s="644"/>
      <c r="DJ7" s="644"/>
      <c r="DK7" s="644"/>
      <c r="DL7" s="644"/>
      <c r="DM7" s="644"/>
      <c r="DN7" s="644"/>
      <c r="DO7" s="644"/>
      <c r="DP7" s="645"/>
      <c r="DQ7" s="649">
        <v>845433</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15768</v>
      </c>
      <c r="S8" s="644"/>
      <c r="T8" s="644"/>
      <c r="U8" s="644"/>
      <c r="V8" s="644"/>
      <c r="W8" s="644"/>
      <c r="X8" s="644"/>
      <c r="Y8" s="645"/>
      <c r="Z8" s="703">
        <v>0.2</v>
      </c>
      <c r="AA8" s="703"/>
      <c r="AB8" s="703"/>
      <c r="AC8" s="703"/>
      <c r="AD8" s="704">
        <v>15768</v>
      </c>
      <c r="AE8" s="704"/>
      <c r="AF8" s="704"/>
      <c r="AG8" s="704"/>
      <c r="AH8" s="704"/>
      <c r="AI8" s="704"/>
      <c r="AJ8" s="704"/>
      <c r="AK8" s="704"/>
      <c r="AL8" s="646">
        <v>0.4</v>
      </c>
      <c r="AM8" s="647"/>
      <c r="AN8" s="647"/>
      <c r="AO8" s="705"/>
      <c r="AP8" s="638" t="s">
        <v>235</v>
      </c>
      <c r="AQ8" s="639"/>
      <c r="AR8" s="639"/>
      <c r="AS8" s="639"/>
      <c r="AT8" s="639"/>
      <c r="AU8" s="639"/>
      <c r="AV8" s="639"/>
      <c r="AW8" s="639"/>
      <c r="AX8" s="639"/>
      <c r="AY8" s="639"/>
      <c r="AZ8" s="639"/>
      <c r="BA8" s="639"/>
      <c r="BB8" s="639"/>
      <c r="BC8" s="639"/>
      <c r="BD8" s="639"/>
      <c r="BE8" s="639"/>
      <c r="BF8" s="640"/>
      <c r="BG8" s="641">
        <v>28585</v>
      </c>
      <c r="BH8" s="644"/>
      <c r="BI8" s="644"/>
      <c r="BJ8" s="644"/>
      <c r="BK8" s="644"/>
      <c r="BL8" s="644"/>
      <c r="BM8" s="644"/>
      <c r="BN8" s="645"/>
      <c r="BO8" s="703">
        <v>1</v>
      </c>
      <c r="BP8" s="703"/>
      <c r="BQ8" s="703"/>
      <c r="BR8" s="703"/>
      <c r="BS8" s="649" t="s">
        <v>123</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2096420</v>
      </c>
      <c r="CS8" s="644"/>
      <c r="CT8" s="644"/>
      <c r="CU8" s="644"/>
      <c r="CV8" s="644"/>
      <c r="CW8" s="644"/>
      <c r="CX8" s="644"/>
      <c r="CY8" s="645"/>
      <c r="CZ8" s="703">
        <v>32.5</v>
      </c>
      <c r="DA8" s="703"/>
      <c r="DB8" s="703"/>
      <c r="DC8" s="703"/>
      <c r="DD8" s="649">
        <v>11179</v>
      </c>
      <c r="DE8" s="644"/>
      <c r="DF8" s="644"/>
      <c r="DG8" s="644"/>
      <c r="DH8" s="644"/>
      <c r="DI8" s="644"/>
      <c r="DJ8" s="644"/>
      <c r="DK8" s="644"/>
      <c r="DL8" s="644"/>
      <c r="DM8" s="644"/>
      <c r="DN8" s="644"/>
      <c r="DO8" s="644"/>
      <c r="DP8" s="645"/>
      <c r="DQ8" s="649">
        <v>1205127</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15619</v>
      </c>
      <c r="S9" s="644"/>
      <c r="T9" s="644"/>
      <c r="U9" s="644"/>
      <c r="V9" s="644"/>
      <c r="W9" s="644"/>
      <c r="X9" s="644"/>
      <c r="Y9" s="645"/>
      <c r="Z9" s="703">
        <v>0.2</v>
      </c>
      <c r="AA9" s="703"/>
      <c r="AB9" s="703"/>
      <c r="AC9" s="703"/>
      <c r="AD9" s="704">
        <v>15619</v>
      </c>
      <c r="AE9" s="704"/>
      <c r="AF9" s="704"/>
      <c r="AG9" s="704"/>
      <c r="AH9" s="704"/>
      <c r="AI9" s="704"/>
      <c r="AJ9" s="704"/>
      <c r="AK9" s="704"/>
      <c r="AL9" s="646">
        <v>0.4</v>
      </c>
      <c r="AM9" s="647"/>
      <c r="AN9" s="647"/>
      <c r="AO9" s="705"/>
      <c r="AP9" s="638" t="s">
        <v>238</v>
      </c>
      <c r="AQ9" s="639"/>
      <c r="AR9" s="639"/>
      <c r="AS9" s="639"/>
      <c r="AT9" s="639"/>
      <c r="AU9" s="639"/>
      <c r="AV9" s="639"/>
      <c r="AW9" s="639"/>
      <c r="AX9" s="639"/>
      <c r="AY9" s="639"/>
      <c r="AZ9" s="639"/>
      <c r="BA9" s="639"/>
      <c r="BB9" s="639"/>
      <c r="BC9" s="639"/>
      <c r="BD9" s="639"/>
      <c r="BE9" s="639"/>
      <c r="BF9" s="640"/>
      <c r="BG9" s="641">
        <v>819476</v>
      </c>
      <c r="BH9" s="644"/>
      <c r="BI9" s="644"/>
      <c r="BJ9" s="644"/>
      <c r="BK9" s="644"/>
      <c r="BL9" s="644"/>
      <c r="BM9" s="644"/>
      <c r="BN9" s="645"/>
      <c r="BO9" s="703">
        <v>29.3</v>
      </c>
      <c r="BP9" s="703"/>
      <c r="BQ9" s="703"/>
      <c r="BR9" s="703"/>
      <c r="BS9" s="649" t="s">
        <v>123</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445148</v>
      </c>
      <c r="CS9" s="644"/>
      <c r="CT9" s="644"/>
      <c r="CU9" s="644"/>
      <c r="CV9" s="644"/>
      <c r="CW9" s="644"/>
      <c r="CX9" s="644"/>
      <c r="CY9" s="645"/>
      <c r="CZ9" s="703">
        <v>6.9</v>
      </c>
      <c r="DA9" s="703"/>
      <c r="DB9" s="703"/>
      <c r="DC9" s="703"/>
      <c r="DD9" s="649">
        <v>572</v>
      </c>
      <c r="DE9" s="644"/>
      <c r="DF9" s="644"/>
      <c r="DG9" s="644"/>
      <c r="DH9" s="644"/>
      <c r="DI9" s="644"/>
      <c r="DJ9" s="644"/>
      <c r="DK9" s="644"/>
      <c r="DL9" s="644"/>
      <c r="DM9" s="644"/>
      <c r="DN9" s="644"/>
      <c r="DO9" s="644"/>
      <c r="DP9" s="645"/>
      <c r="DQ9" s="649">
        <v>423245</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53405</v>
      </c>
      <c r="BH10" s="644"/>
      <c r="BI10" s="644"/>
      <c r="BJ10" s="644"/>
      <c r="BK10" s="644"/>
      <c r="BL10" s="644"/>
      <c r="BM10" s="644"/>
      <c r="BN10" s="645"/>
      <c r="BO10" s="703">
        <v>1.9</v>
      </c>
      <c r="BP10" s="703"/>
      <c r="BQ10" s="703"/>
      <c r="BR10" s="703"/>
      <c r="BS10" s="649">
        <v>10486</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7776</v>
      </c>
      <c r="CS10" s="644"/>
      <c r="CT10" s="644"/>
      <c r="CU10" s="644"/>
      <c r="CV10" s="644"/>
      <c r="CW10" s="644"/>
      <c r="CX10" s="644"/>
      <c r="CY10" s="645"/>
      <c r="CZ10" s="703">
        <v>0.1</v>
      </c>
      <c r="DA10" s="703"/>
      <c r="DB10" s="703"/>
      <c r="DC10" s="703"/>
      <c r="DD10" s="649" t="s">
        <v>123</v>
      </c>
      <c r="DE10" s="644"/>
      <c r="DF10" s="644"/>
      <c r="DG10" s="644"/>
      <c r="DH10" s="644"/>
      <c r="DI10" s="644"/>
      <c r="DJ10" s="644"/>
      <c r="DK10" s="644"/>
      <c r="DL10" s="644"/>
      <c r="DM10" s="644"/>
      <c r="DN10" s="644"/>
      <c r="DO10" s="644"/>
      <c r="DP10" s="645"/>
      <c r="DQ10" s="649">
        <v>4776</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328406</v>
      </c>
      <c r="BH11" s="644"/>
      <c r="BI11" s="644"/>
      <c r="BJ11" s="644"/>
      <c r="BK11" s="644"/>
      <c r="BL11" s="644"/>
      <c r="BM11" s="644"/>
      <c r="BN11" s="645"/>
      <c r="BO11" s="703">
        <v>11.7</v>
      </c>
      <c r="BP11" s="703"/>
      <c r="BQ11" s="703"/>
      <c r="BR11" s="703"/>
      <c r="BS11" s="649">
        <v>61082</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27639</v>
      </c>
      <c r="CS11" s="644"/>
      <c r="CT11" s="644"/>
      <c r="CU11" s="644"/>
      <c r="CV11" s="644"/>
      <c r="CW11" s="644"/>
      <c r="CX11" s="644"/>
      <c r="CY11" s="645"/>
      <c r="CZ11" s="703">
        <v>0.4</v>
      </c>
      <c r="DA11" s="703"/>
      <c r="DB11" s="703"/>
      <c r="DC11" s="703"/>
      <c r="DD11" s="649">
        <v>3409</v>
      </c>
      <c r="DE11" s="644"/>
      <c r="DF11" s="644"/>
      <c r="DG11" s="644"/>
      <c r="DH11" s="644"/>
      <c r="DI11" s="644"/>
      <c r="DJ11" s="644"/>
      <c r="DK11" s="644"/>
      <c r="DL11" s="644"/>
      <c r="DM11" s="644"/>
      <c r="DN11" s="644"/>
      <c r="DO11" s="644"/>
      <c r="DP11" s="645"/>
      <c r="DQ11" s="649">
        <v>15945</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253342</v>
      </c>
      <c r="S12" s="644"/>
      <c r="T12" s="644"/>
      <c r="U12" s="644"/>
      <c r="V12" s="644"/>
      <c r="W12" s="644"/>
      <c r="X12" s="644"/>
      <c r="Y12" s="645"/>
      <c r="Z12" s="703">
        <v>3.8</v>
      </c>
      <c r="AA12" s="703"/>
      <c r="AB12" s="703"/>
      <c r="AC12" s="703"/>
      <c r="AD12" s="704">
        <v>253342</v>
      </c>
      <c r="AE12" s="704"/>
      <c r="AF12" s="704"/>
      <c r="AG12" s="704"/>
      <c r="AH12" s="704"/>
      <c r="AI12" s="704"/>
      <c r="AJ12" s="704"/>
      <c r="AK12" s="704"/>
      <c r="AL12" s="646">
        <v>6.7</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1474021</v>
      </c>
      <c r="BH12" s="644"/>
      <c r="BI12" s="644"/>
      <c r="BJ12" s="644"/>
      <c r="BK12" s="644"/>
      <c r="BL12" s="644"/>
      <c r="BM12" s="644"/>
      <c r="BN12" s="645"/>
      <c r="BO12" s="703">
        <v>52.7</v>
      </c>
      <c r="BP12" s="703"/>
      <c r="BQ12" s="703"/>
      <c r="BR12" s="703"/>
      <c r="BS12" s="649" t="s">
        <v>123</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46479</v>
      </c>
      <c r="CS12" s="644"/>
      <c r="CT12" s="644"/>
      <c r="CU12" s="644"/>
      <c r="CV12" s="644"/>
      <c r="CW12" s="644"/>
      <c r="CX12" s="644"/>
      <c r="CY12" s="645"/>
      <c r="CZ12" s="703">
        <v>0.7</v>
      </c>
      <c r="DA12" s="703"/>
      <c r="DB12" s="703"/>
      <c r="DC12" s="703"/>
      <c r="DD12" s="649">
        <v>22112</v>
      </c>
      <c r="DE12" s="644"/>
      <c r="DF12" s="644"/>
      <c r="DG12" s="644"/>
      <c r="DH12" s="644"/>
      <c r="DI12" s="644"/>
      <c r="DJ12" s="644"/>
      <c r="DK12" s="644"/>
      <c r="DL12" s="644"/>
      <c r="DM12" s="644"/>
      <c r="DN12" s="644"/>
      <c r="DO12" s="644"/>
      <c r="DP12" s="645"/>
      <c r="DQ12" s="649">
        <v>21727</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1471412</v>
      </c>
      <c r="BH13" s="644"/>
      <c r="BI13" s="644"/>
      <c r="BJ13" s="644"/>
      <c r="BK13" s="644"/>
      <c r="BL13" s="644"/>
      <c r="BM13" s="644"/>
      <c r="BN13" s="645"/>
      <c r="BO13" s="703">
        <v>52.6</v>
      </c>
      <c r="BP13" s="703"/>
      <c r="BQ13" s="703"/>
      <c r="BR13" s="703"/>
      <c r="BS13" s="649" t="s">
        <v>123</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593320</v>
      </c>
      <c r="CS13" s="644"/>
      <c r="CT13" s="644"/>
      <c r="CU13" s="644"/>
      <c r="CV13" s="644"/>
      <c r="CW13" s="644"/>
      <c r="CX13" s="644"/>
      <c r="CY13" s="645"/>
      <c r="CZ13" s="703">
        <v>9.1999999999999993</v>
      </c>
      <c r="DA13" s="703"/>
      <c r="DB13" s="703"/>
      <c r="DC13" s="703"/>
      <c r="DD13" s="649">
        <v>355401</v>
      </c>
      <c r="DE13" s="644"/>
      <c r="DF13" s="644"/>
      <c r="DG13" s="644"/>
      <c r="DH13" s="644"/>
      <c r="DI13" s="644"/>
      <c r="DJ13" s="644"/>
      <c r="DK13" s="644"/>
      <c r="DL13" s="644"/>
      <c r="DM13" s="644"/>
      <c r="DN13" s="644"/>
      <c r="DO13" s="644"/>
      <c r="DP13" s="645"/>
      <c r="DQ13" s="649">
        <v>350026</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22527</v>
      </c>
      <c r="BH14" s="644"/>
      <c r="BI14" s="644"/>
      <c r="BJ14" s="644"/>
      <c r="BK14" s="644"/>
      <c r="BL14" s="644"/>
      <c r="BM14" s="644"/>
      <c r="BN14" s="645"/>
      <c r="BO14" s="703">
        <v>0.8</v>
      </c>
      <c r="BP14" s="703"/>
      <c r="BQ14" s="703"/>
      <c r="BR14" s="703"/>
      <c r="BS14" s="649" t="s">
        <v>123</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455831</v>
      </c>
      <c r="CS14" s="644"/>
      <c r="CT14" s="644"/>
      <c r="CU14" s="644"/>
      <c r="CV14" s="644"/>
      <c r="CW14" s="644"/>
      <c r="CX14" s="644"/>
      <c r="CY14" s="645"/>
      <c r="CZ14" s="703">
        <v>7.1</v>
      </c>
      <c r="DA14" s="703"/>
      <c r="DB14" s="703"/>
      <c r="DC14" s="703"/>
      <c r="DD14" s="649">
        <v>101701</v>
      </c>
      <c r="DE14" s="644"/>
      <c r="DF14" s="644"/>
      <c r="DG14" s="644"/>
      <c r="DH14" s="644"/>
      <c r="DI14" s="644"/>
      <c r="DJ14" s="644"/>
      <c r="DK14" s="644"/>
      <c r="DL14" s="644"/>
      <c r="DM14" s="644"/>
      <c r="DN14" s="644"/>
      <c r="DO14" s="644"/>
      <c r="DP14" s="645"/>
      <c r="DQ14" s="649">
        <v>354025</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11326</v>
      </c>
      <c r="S15" s="644"/>
      <c r="T15" s="644"/>
      <c r="U15" s="644"/>
      <c r="V15" s="644"/>
      <c r="W15" s="644"/>
      <c r="X15" s="644"/>
      <c r="Y15" s="645"/>
      <c r="Z15" s="703">
        <v>0.2</v>
      </c>
      <c r="AA15" s="703"/>
      <c r="AB15" s="703"/>
      <c r="AC15" s="703"/>
      <c r="AD15" s="704">
        <v>11326</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72700</v>
      </c>
      <c r="BH15" s="644"/>
      <c r="BI15" s="644"/>
      <c r="BJ15" s="644"/>
      <c r="BK15" s="644"/>
      <c r="BL15" s="644"/>
      <c r="BM15" s="644"/>
      <c r="BN15" s="645"/>
      <c r="BO15" s="703">
        <v>2.6</v>
      </c>
      <c r="BP15" s="703"/>
      <c r="BQ15" s="703"/>
      <c r="BR15" s="703"/>
      <c r="BS15" s="649" t="s">
        <v>123</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1185963</v>
      </c>
      <c r="CS15" s="644"/>
      <c r="CT15" s="644"/>
      <c r="CU15" s="644"/>
      <c r="CV15" s="644"/>
      <c r="CW15" s="644"/>
      <c r="CX15" s="644"/>
      <c r="CY15" s="645"/>
      <c r="CZ15" s="703">
        <v>18.399999999999999</v>
      </c>
      <c r="DA15" s="703"/>
      <c r="DB15" s="703"/>
      <c r="DC15" s="703"/>
      <c r="DD15" s="649">
        <v>692545</v>
      </c>
      <c r="DE15" s="644"/>
      <c r="DF15" s="644"/>
      <c r="DG15" s="644"/>
      <c r="DH15" s="644"/>
      <c r="DI15" s="644"/>
      <c r="DJ15" s="644"/>
      <c r="DK15" s="644"/>
      <c r="DL15" s="644"/>
      <c r="DM15" s="644"/>
      <c r="DN15" s="644"/>
      <c r="DO15" s="644"/>
      <c r="DP15" s="645"/>
      <c r="DQ15" s="649">
        <v>453583</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123</v>
      </c>
      <c r="DA16" s="703"/>
      <c r="DB16" s="703"/>
      <c r="DC16" s="703"/>
      <c r="DD16" s="649" t="s">
        <v>123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13439</v>
      </c>
      <c r="S17" s="644"/>
      <c r="T17" s="644"/>
      <c r="U17" s="644"/>
      <c r="V17" s="644"/>
      <c r="W17" s="644"/>
      <c r="X17" s="644"/>
      <c r="Y17" s="645"/>
      <c r="Z17" s="703">
        <v>0.2</v>
      </c>
      <c r="AA17" s="703"/>
      <c r="AB17" s="703"/>
      <c r="AC17" s="703"/>
      <c r="AD17" s="704">
        <v>13439</v>
      </c>
      <c r="AE17" s="704"/>
      <c r="AF17" s="704"/>
      <c r="AG17" s="704"/>
      <c r="AH17" s="704"/>
      <c r="AI17" s="704"/>
      <c r="AJ17" s="704"/>
      <c r="AK17" s="704"/>
      <c r="AL17" s="646">
        <v>0.4</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496353</v>
      </c>
      <c r="CS17" s="644"/>
      <c r="CT17" s="644"/>
      <c r="CU17" s="644"/>
      <c r="CV17" s="644"/>
      <c r="CW17" s="644"/>
      <c r="CX17" s="644"/>
      <c r="CY17" s="645"/>
      <c r="CZ17" s="703">
        <v>7.7</v>
      </c>
      <c r="DA17" s="703"/>
      <c r="DB17" s="703"/>
      <c r="DC17" s="703"/>
      <c r="DD17" s="649" t="s">
        <v>123</v>
      </c>
      <c r="DE17" s="644"/>
      <c r="DF17" s="644"/>
      <c r="DG17" s="644"/>
      <c r="DH17" s="644"/>
      <c r="DI17" s="644"/>
      <c r="DJ17" s="644"/>
      <c r="DK17" s="644"/>
      <c r="DL17" s="644"/>
      <c r="DM17" s="644"/>
      <c r="DN17" s="644"/>
      <c r="DO17" s="644"/>
      <c r="DP17" s="645"/>
      <c r="DQ17" s="649">
        <v>496353</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696180</v>
      </c>
      <c r="S18" s="644"/>
      <c r="T18" s="644"/>
      <c r="U18" s="644"/>
      <c r="V18" s="644"/>
      <c r="W18" s="644"/>
      <c r="X18" s="644"/>
      <c r="Y18" s="645"/>
      <c r="Z18" s="703">
        <v>10.4</v>
      </c>
      <c r="AA18" s="703"/>
      <c r="AB18" s="703"/>
      <c r="AC18" s="703"/>
      <c r="AD18" s="704">
        <v>630655</v>
      </c>
      <c r="AE18" s="704"/>
      <c r="AF18" s="704"/>
      <c r="AG18" s="704"/>
      <c r="AH18" s="704"/>
      <c r="AI18" s="704"/>
      <c r="AJ18" s="704"/>
      <c r="AK18" s="704"/>
      <c r="AL18" s="646">
        <v>16.7</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630655</v>
      </c>
      <c r="S19" s="644"/>
      <c r="T19" s="644"/>
      <c r="U19" s="644"/>
      <c r="V19" s="644"/>
      <c r="W19" s="644"/>
      <c r="X19" s="644"/>
      <c r="Y19" s="645"/>
      <c r="Z19" s="703">
        <v>9.4</v>
      </c>
      <c r="AA19" s="703"/>
      <c r="AB19" s="703"/>
      <c r="AC19" s="703"/>
      <c r="AD19" s="704">
        <v>630655</v>
      </c>
      <c r="AE19" s="704"/>
      <c r="AF19" s="704"/>
      <c r="AG19" s="704"/>
      <c r="AH19" s="704"/>
      <c r="AI19" s="704"/>
      <c r="AJ19" s="704"/>
      <c r="AK19" s="704"/>
      <c r="AL19" s="646">
        <v>16.7</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123</v>
      </c>
      <c r="BH19" s="644"/>
      <c r="BI19" s="644"/>
      <c r="BJ19" s="644"/>
      <c r="BK19" s="644"/>
      <c r="BL19" s="644"/>
      <c r="BM19" s="644"/>
      <c r="BN19" s="645"/>
      <c r="BO19" s="703" t="s">
        <v>123</v>
      </c>
      <c r="BP19" s="703"/>
      <c r="BQ19" s="703"/>
      <c r="BR19" s="703"/>
      <c r="BS19" s="649" t="s">
        <v>123</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65525</v>
      </c>
      <c r="S20" s="644"/>
      <c r="T20" s="644"/>
      <c r="U20" s="644"/>
      <c r="V20" s="644"/>
      <c r="W20" s="644"/>
      <c r="X20" s="644"/>
      <c r="Y20" s="645"/>
      <c r="Z20" s="703">
        <v>1</v>
      </c>
      <c r="AA20" s="703"/>
      <c r="AB20" s="703"/>
      <c r="AC20" s="703"/>
      <c r="AD20" s="704" t="s">
        <v>123</v>
      </c>
      <c r="AE20" s="704"/>
      <c r="AF20" s="704"/>
      <c r="AG20" s="704"/>
      <c r="AH20" s="704"/>
      <c r="AI20" s="704"/>
      <c r="AJ20" s="704"/>
      <c r="AK20" s="704"/>
      <c r="AL20" s="646" t="s">
        <v>123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123</v>
      </c>
      <c r="BP20" s="703"/>
      <c r="BQ20" s="703"/>
      <c r="BR20" s="703"/>
      <c r="BS20" s="649" t="s">
        <v>123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6458874</v>
      </c>
      <c r="CS20" s="644"/>
      <c r="CT20" s="644"/>
      <c r="CU20" s="644"/>
      <c r="CV20" s="644"/>
      <c r="CW20" s="644"/>
      <c r="CX20" s="644"/>
      <c r="CY20" s="645"/>
      <c r="CZ20" s="703">
        <v>100</v>
      </c>
      <c r="DA20" s="703"/>
      <c r="DB20" s="703"/>
      <c r="DC20" s="703"/>
      <c r="DD20" s="649">
        <v>1192700</v>
      </c>
      <c r="DE20" s="644"/>
      <c r="DF20" s="644"/>
      <c r="DG20" s="644"/>
      <c r="DH20" s="644"/>
      <c r="DI20" s="644"/>
      <c r="DJ20" s="644"/>
      <c r="DK20" s="644"/>
      <c r="DL20" s="644"/>
      <c r="DM20" s="644"/>
      <c r="DN20" s="644"/>
      <c r="DO20" s="644"/>
      <c r="DP20" s="645"/>
      <c r="DQ20" s="649">
        <v>4269806</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3836607</v>
      </c>
      <c r="S22" s="644"/>
      <c r="T22" s="644"/>
      <c r="U22" s="644"/>
      <c r="V22" s="644"/>
      <c r="W22" s="644"/>
      <c r="X22" s="644"/>
      <c r="Y22" s="645"/>
      <c r="Z22" s="703">
        <v>57.3</v>
      </c>
      <c r="AA22" s="703"/>
      <c r="AB22" s="703"/>
      <c r="AC22" s="703"/>
      <c r="AD22" s="704">
        <v>3771082</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2194</v>
      </c>
      <c r="S23" s="644"/>
      <c r="T23" s="644"/>
      <c r="U23" s="644"/>
      <c r="V23" s="644"/>
      <c r="W23" s="644"/>
      <c r="X23" s="644"/>
      <c r="Y23" s="645"/>
      <c r="Z23" s="703">
        <v>0</v>
      </c>
      <c r="AA23" s="703"/>
      <c r="AB23" s="703"/>
      <c r="AC23" s="703"/>
      <c r="AD23" s="704">
        <v>2194</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11135</v>
      </c>
      <c r="S24" s="644"/>
      <c r="T24" s="644"/>
      <c r="U24" s="644"/>
      <c r="V24" s="644"/>
      <c r="W24" s="644"/>
      <c r="X24" s="644"/>
      <c r="Y24" s="645"/>
      <c r="Z24" s="703">
        <v>0.2</v>
      </c>
      <c r="AA24" s="703"/>
      <c r="AB24" s="703"/>
      <c r="AC24" s="703"/>
      <c r="AD24" s="704" t="s">
        <v>123</v>
      </c>
      <c r="AE24" s="704"/>
      <c r="AF24" s="704"/>
      <c r="AG24" s="704"/>
      <c r="AH24" s="704"/>
      <c r="AI24" s="704"/>
      <c r="AJ24" s="704"/>
      <c r="AK24" s="704"/>
      <c r="AL24" s="646" t="s">
        <v>123</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2766023</v>
      </c>
      <c r="CS24" s="707"/>
      <c r="CT24" s="707"/>
      <c r="CU24" s="707"/>
      <c r="CV24" s="707"/>
      <c r="CW24" s="707"/>
      <c r="CX24" s="707"/>
      <c r="CY24" s="753"/>
      <c r="CZ24" s="754">
        <v>42.8</v>
      </c>
      <c r="DA24" s="723"/>
      <c r="DB24" s="723"/>
      <c r="DC24" s="757"/>
      <c r="DD24" s="752">
        <v>2005974</v>
      </c>
      <c r="DE24" s="707"/>
      <c r="DF24" s="707"/>
      <c r="DG24" s="707"/>
      <c r="DH24" s="707"/>
      <c r="DI24" s="707"/>
      <c r="DJ24" s="707"/>
      <c r="DK24" s="753"/>
      <c r="DL24" s="752">
        <v>2001228</v>
      </c>
      <c r="DM24" s="707"/>
      <c r="DN24" s="707"/>
      <c r="DO24" s="707"/>
      <c r="DP24" s="707"/>
      <c r="DQ24" s="707"/>
      <c r="DR24" s="707"/>
      <c r="DS24" s="707"/>
      <c r="DT24" s="707"/>
      <c r="DU24" s="707"/>
      <c r="DV24" s="753"/>
      <c r="DW24" s="754">
        <v>48.4</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160206</v>
      </c>
      <c r="S25" s="644"/>
      <c r="T25" s="644"/>
      <c r="U25" s="644"/>
      <c r="V25" s="644"/>
      <c r="W25" s="644"/>
      <c r="X25" s="644"/>
      <c r="Y25" s="645"/>
      <c r="Z25" s="703">
        <v>2.4</v>
      </c>
      <c r="AA25" s="703"/>
      <c r="AB25" s="703"/>
      <c r="AC25" s="703"/>
      <c r="AD25" s="704">
        <v>13086</v>
      </c>
      <c r="AE25" s="704"/>
      <c r="AF25" s="704"/>
      <c r="AG25" s="704"/>
      <c r="AH25" s="704"/>
      <c r="AI25" s="704"/>
      <c r="AJ25" s="704"/>
      <c r="AK25" s="704"/>
      <c r="AL25" s="646">
        <v>0.3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1217965</v>
      </c>
      <c r="CS25" s="642"/>
      <c r="CT25" s="642"/>
      <c r="CU25" s="642"/>
      <c r="CV25" s="642"/>
      <c r="CW25" s="642"/>
      <c r="CX25" s="642"/>
      <c r="CY25" s="643"/>
      <c r="CZ25" s="646">
        <v>18.899999999999999</v>
      </c>
      <c r="DA25" s="675"/>
      <c r="DB25" s="675"/>
      <c r="DC25" s="676"/>
      <c r="DD25" s="649">
        <v>1126162</v>
      </c>
      <c r="DE25" s="642"/>
      <c r="DF25" s="642"/>
      <c r="DG25" s="642"/>
      <c r="DH25" s="642"/>
      <c r="DI25" s="642"/>
      <c r="DJ25" s="642"/>
      <c r="DK25" s="643"/>
      <c r="DL25" s="649">
        <v>1121512</v>
      </c>
      <c r="DM25" s="642"/>
      <c r="DN25" s="642"/>
      <c r="DO25" s="642"/>
      <c r="DP25" s="642"/>
      <c r="DQ25" s="642"/>
      <c r="DR25" s="642"/>
      <c r="DS25" s="642"/>
      <c r="DT25" s="642"/>
      <c r="DU25" s="642"/>
      <c r="DV25" s="643"/>
      <c r="DW25" s="646">
        <v>27.1</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10902</v>
      </c>
      <c r="S26" s="644"/>
      <c r="T26" s="644"/>
      <c r="U26" s="644"/>
      <c r="V26" s="644"/>
      <c r="W26" s="644"/>
      <c r="X26" s="644"/>
      <c r="Y26" s="645"/>
      <c r="Z26" s="703">
        <v>0.2</v>
      </c>
      <c r="AA26" s="703"/>
      <c r="AB26" s="703"/>
      <c r="AC26" s="703"/>
      <c r="AD26" s="704" t="s">
        <v>123</v>
      </c>
      <c r="AE26" s="704"/>
      <c r="AF26" s="704"/>
      <c r="AG26" s="704"/>
      <c r="AH26" s="704"/>
      <c r="AI26" s="704"/>
      <c r="AJ26" s="704"/>
      <c r="AK26" s="704"/>
      <c r="AL26" s="646" t="s">
        <v>123</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765740</v>
      </c>
      <c r="CS26" s="644"/>
      <c r="CT26" s="644"/>
      <c r="CU26" s="644"/>
      <c r="CV26" s="644"/>
      <c r="CW26" s="644"/>
      <c r="CX26" s="644"/>
      <c r="CY26" s="645"/>
      <c r="CZ26" s="646">
        <v>11.9</v>
      </c>
      <c r="DA26" s="675"/>
      <c r="DB26" s="675"/>
      <c r="DC26" s="676"/>
      <c r="DD26" s="649">
        <v>680263</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637921</v>
      </c>
      <c r="S27" s="644"/>
      <c r="T27" s="644"/>
      <c r="U27" s="644"/>
      <c r="V27" s="644"/>
      <c r="W27" s="644"/>
      <c r="X27" s="644"/>
      <c r="Y27" s="645"/>
      <c r="Z27" s="703">
        <v>9.5</v>
      </c>
      <c r="AA27" s="703"/>
      <c r="AB27" s="703"/>
      <c r="AC27" s="703"/>
      <c r="AD27" s="704" t="s">
        <v>123</v>
      </c>
      <c r="AE27" s="704"/>
      <c r="AF27" s="704"/>
      <c r="AG27" s="704"/>
      <c r="AH27" s="704"/>
      <c r="AI27" s="704"/>
      <c r="AJ27" s="704"/>
      <c r="AK27" s="704"/>
      <c r="AL27" s="646" t="s">
        <v>123</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2799120</v>
      </c>
      <c r="BH27" s="644"/>
      <c r="BI27" s="644"/>
      <c r="BJ27" s="644"/>
      <c r="BK27" s="644"/>
      <c r="BL27" s="644"/>
      <c r="BM27" s="644"/>
      <c r="BN27" s="645"/>
      <c r="BO27" s="703">
        <v>100</v>
      </c>
      <c r="BP27" s="703"/>
      <c r="BQ27" s="703"/>
      <c r="BR27" s="703"/>
      <c r="BS27" s="649">
        <v>71568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1051705</v>
      </c>
      <c r="CS27" s="642"/>
      <c r="CT27" s="642"/>
      <c r="CU27" s="642"/>
      <c r="CV27" s="642"/>
      <c r="CW27" s="642"/>
      <c r="CX27" s="642"/>
      <c r="CY27" s="643"/>
      <c r="CZ27" s="646">
        <v>16.3</v>
      </c>
      <c r="DA27" s="675"/>
      <c r="DB27" s="675"/>
      <c r="DC27" s="676"/>
      <c r="DD27" s="649">
        <v>383459</v>
      </c>
      <c r="DE27" s="642"/>
      <c r="DF27" s="642"/>
      <c r="DG27" s="642"/>
      <c r="DH27" s="642"/>
      <c r="DI27" s="642"/>
      <c r="DJ27" s="642"/>
      <c r="DK27" s="643"/>
      <c r="DL27" s="649">
        <v>383363</v>
      </c>
      <c r="DM27" s="642"/>
      <c r="DN27" s="642"/>
      <c r="DO27" s="642"/>
      <c r="DP27" s="642"/>
      <c r="DQ27" s="642"/>
      <c r="DR27" s="642"/>
      <c r="DS27" s="642"/>
      <c r="DT27" s="642"/>
      <c r="DU27" s="642"/>
      <c r="DV27" s="643"/>
      <c r="DW27" s="646">
        <v>9.3000000000000007</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496353</v>
      </c>
      <c r="CS28" s="644"/>
      <c r="CT28" s="644"/>
      <c r="CU28" s="644"/>
      <c r="CV28" s="644"/>
      <c r="CW28" s="644"/>
      <c r="CX28" s="644"/>
      <c r="CY28" s="645"/>
      <c r="CZ28" s="646">
        <v>7.7</v>
      </c>
      <c r="DA28" s="675"/>
      <c r="DB28" s="675"/>
      <c r="DC28" s="676"/>
      <c r="DD28" s="649">
        <v>496353</v>
      </c>
      <c r="DE28" s="644"/>
      <c r="DF28" s="644"/>
      <c r="DG28" s="644"/>
      <c r="DH28" s="644"/>
      <c r="DI28" s="644"/>
      <c r="DJ28" s="644"/>
      <c r="DK28" s="645"/>
      <c r="DL28" s="649">
        <v>496353</v>
      </c>
      <c r="DM28" s="644"/>
      <c r="DN28" s="644"/>
      <c r="DO28" s="644"/>
      <c r="DP28" s="644"/>
      <c r="DQ28" s="644"/>
      <c r="DR28" s="644"/>
      <c r="DS28" s="644"/>
      <c r="DT28" s="644"/>
      <c r="DU28" s="644"/>
      <c r="DV28" s="645"/>
      <c r="DW28" s="646">
        <v>12</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427455</v>
      </c>
      <c r="S29" s="644"/>
      <c r="T29" s="644"/>
      <c r="U29" s="644"/>
      <c r="V29" s="644"/>
      <c r="W29" s="644"/>
      <c r="X29" s="644"/>
      <c r="Y29" s="645"/>
      <c r="Z29" s="703">
        <v>6.4</v>
      </c>
      <c r="AA29" s="703"/>
      <c r="AB29" s="703"/>
      <c r="AC29" s="703"/>
      <c r="AD29" s="704" t="s">
        <v>123</v>
      </c>
      <c r="AE29" s="704"/>
      <c r="AF29" s="704"/>
      <c r="AG29" s="704"/>
      <c r="AH29" s="704"/>
      <c r="AI29" s="704"/>
      <c r="AJ29" s="704"/>
      <c r="AK29" s="704"/>
      <c r="AL29" s="646" t="s">
        <v>123</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63</v>
      </c>
      <c r="CG29" s="682"/>
      <c r="CH29" s="682"/>
      <c r="CI29" s="682"/>
      <c r="CJ29" s="682"/>
      <c r="CK29" s="682"/>
      <c r="CL29" s="682"/>
      <c r="CM29" s="682"/>
      <c r="CN29" s="682"/>
      <c r="CO29" s="682"/>
      <c r="CP29" s="682"/>
      <c r="CQ29" s="683"/>
      <c r="CR29" s="641">
        <v>496335</v>
      </c>
      <c r="CS29" s="642"/>
      <c r="CT29" s="642"/>
      <c r="CU29" s="642"/>
      <c r="CV29" s="642"/>
      <c r="CW29" s="642"/>
      <c r="CX29" s="642"/>
      <c r="CY29" s="643"/>
      <c r="CZ29" s="646">
        <v>7.7</v>
      </c>
      <c r="DA29" s="675"/>
      <c r="DB29" s="675"/>
      <c r="DC29" s="676"/>
      <c r="DD29" s="649">
        <v>496335</v>
      </c>
      <c r="DE29" s="642"/>
      <c r="DF29" s="642"/>
      <c r="DG29" s="642"/>
      <c r="DH29" s="642"/>
      <c r="DI29" s="642"/>
      <c r="DJ29" s="642"/>
      <c r="DK29" s="643"/>
      <c r="DL29" s="649">
        <v>496335</v>
      </c>
      <c r="DM29" s="642"/>
      <c r="DN29" s="642"/>
      <c r="DO29" s="642"/>
      <c r="DP29" s="642"/>
      <c r="DQ29" s="642"/>
      <c r="DR29" s="642"/>
      <c r="DS29" s="642"/>
      <c r="DT29" s="642"/>
      <c r="DU29" s="642"/>
      <c r="DV29" s="643"/>
      <c r="DW29" s="646">
        <v>12</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20881</v>
      </c>
      <c r="S30" s="644"/>
      <c r="T30" s="644"/>
      <c r="U30" s="644"/>
      <c r="V30" s="644"/>
      <c r="W30" s="644"/>
      <c r="X30" s="644"/>
      <c r="Y30" s="645"/>
      <c r="Z30" s="703">
        <v>0.3</v>
      </c>
      <c r="AA30" s="703"/>
      <c r="AB30" s="703"/>
      <c r="AC30" s="703"/>
      <c r="AD30" s="704" t="s">
        <v>123</v>
      </c>
      <c r="AE30" s="704"/>
      <c r="AF30" s="704"/>
      <c r="AG30" s="704"/>
      <c r="AH30" s="704"/>
      <c r="AI30" s="704"/>
      <c r="AJ30" s="704"/>
      <c r="AK30" s="704"/>
      <c r="AL30" s="646" t="s">
        <v>123</v>
      </c>
      <c r="AM30" s="647"/>
      <c r="AN30" s="647"/>
      <c r="AO30" s="705"/>
      <c r="AP30" s="731" t="s">
        <v>304</v>
      </c>
      <c r="AQ30" s="732"/>
      <c r="AR30" s="732"/>
      <c r="AS30" s="732"/>
      <c r="AT30" s="737" t="s">
        <v>305</v>
      </c>
      <c r="AU30" s="210"/>
      <c r="AV30" s="210"/>
      <c r="AW30" s="210"/>
      <c r="AX30" s="740" t="s">
        <v>183</v>
      </c>
      <c r="AY30" s="741"/>
      <c r="AZ30" s="741"/>
      <c r="BA30" s="741"/>
      <c r="BB30" s="741"/>
      <c r="BC30" s="741"/>
      <c r="BD30" s="741"/>
      <c r="BE30" s="741"/>
      <c r="BF30" s="742"/>
      <c r="BG30" s="721">
        <v>99.6</v>
      </c>
      <c r="BH30" s="722"/>
      <c r="BI30" s="722"/>
      <c r="BJ30" s="722"/>
      <c r="BK30" s="722"/>
      <c r="BL30" s="722"/>
      <c r="BM30" s="723">
        <v>98.6</v>
      </c>
      <c r="BN30" s="722"/>
      <c r="BO30" s="722"/>
      <c r="BP30" s="722"/>
      <c r="BQ30" s="724"/>
      <c r="BR30" s="721">
        <v>99.5</v>
      </c>
      <c r="BS30" s="722"/>
      <c r="BT30" s="722"/>
      <c r="BU30" s="722"/>
      <c r="BV30" s="722"/>
      <c r="BW30" s="722"/>
      <c r="BX30" s="723">
        <v>98.3</v>
      </c>
      <c r="BY30" s="722"/>
      <c r="BZ30" s="722"/>
      <c r="CA30" s="722"/>
      <c r="CB30" s="724"/>
      <c r="CD30" s="727"/>
      <c r="CE30" s="728"/>
      <c r="CF30" s="685" t="s">
        <v>306</v>
      </c>
      <c r="CG30" s="682"/>
      <c r="CH30" s="682"/>
      <c r="CI30" s="682"/>
      <c r="CJ30" s="682"/>
      <c r="CK30" s="682"/>
      <c r="CL30" s="682"/>
      <c r="CM30" s="682"/>
      <c r="CN30" s="682"/>
      <c r="CO30" s="682"/>
      <c r="CP30" s="682"/>
      <c r="CQ30" s="683"/>
      <c r="CR30" s="641">
        <v>453711</v>
      </c>
      <c r="CS30" s="644"/>
      <c r="CT30" s="644"/>
      <c r="CU30" s="644"/>
      <c r="CV30" s="644"/>
      <c r="CW30" s="644"/>
      <c r="CX30" s="644"/>
      <c r="CY30" s="645"/>
      <c r="CZ30" s="646">
        <v>7</v>
      </c>
      <c r="DA30" s="675"/>
      <c r="DB30" s="675"/>
      <c r="DC30" s="676"/>
      <c r="DD30" s="649">
        <v>453711</v>
      </c>
      <c r="DE30" s="644"/>
      <c r="DF30" s="644"/>
      <c r="DG30" s="644"/>
      <c r="DH30" s="644"/>
      <c r="DI30" s="644"/>
      <c r="DJ30" s="644"/>
      <c r="DK30" s="645"/>
      <c r="DL30" s="649">
        <v>453711</v>
      </c>
      <c r="DM30" s="644"/>
      <c r="DN30" s="644"/>
      <c r="DO30" s="644"/>
      <c r="DP30" s="644"/>
      <c r="DQ30" s="644"/>
      <c r="DR30" s="644"/>
      <c r="DS30" s="644"/>
      <c r="DT30" s="644"/>
      <c r="DU30" s="644"/>
      <c r="DV30" s="645"/>
      <c r="DW30" s="646">
        <v>11</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81334</v>
      </c>
      <c r="S31" s="644"/>
      <c r="T31" s="644"/>
      <c r="U31" s="644"/>
      <c r="V31" s="644"/>
      <c r="W31" s="644"/>
      <c r="X31" s="644"/>
      <c r="Y31" s="645"/>
      <c r="Z31" s="703">
        <v>1.2</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99.6</v>
      </c>
      <c r="BH31" s="642"/>
      <c r="BI31" s="642"/>
      <c r="BJ31" s="642"/>
      <c r="BK31" s="642"/>
      <c r="BL31" s="642"/>
      <c r="BM31" s="647">
        <v>98.6</v>
      </c>
      <c r="BN31" s="720"/>
      <c r="BO31" s="720"/>
      <c r="BP31" s="720"/>
      <c r="BQ31" s="681"/>
      <c r="BR31" s="719">
        <v>99.4</v>
      </c>
      <c r="BS31" s="642"/>
      <c r="BT31" s="642"/>
      <c r="BU31" s="642"/>
      <c r="BV31" s="642"/>
      <c r="BW31" s="642"/>
      <c r="BX31" s="647">
        <v>98</v>
      </c>
      <c r="BY31" s="720"/>
      <c r="BZ31" s="720"/>
      <c r="CA31" s="720"/>
      <c r="CB31" s="681"/>
      <c r="CD31" s="727"/>
      <c r="CE31" s="728"/>
      <c r="CF31" s="685" t="s">
        <v>310</v>
      </c>
      <c r="CG31" s="682"/>
      <c r="CH31" s="682"/>
      <c r="CI31" s="682"/>
      <c r="CJ31" s="682"/>
      <c r="CK31" s="682"/>
      <c r="CL31" s="682"/>
      <c r="CM31" s="682"/>
      <c r="CN31" s="682"/>
      <c r="CO31" s="682"/>
      <c r="CP31" s="682"/>
      <c r="CQ31" s="683"/>
      <c r="CR31" s="641">
        <v>42624</v>
      </c>
      <c r="CS31" s="642"/>
      <c r="CT31" s="642"/>
      <c r="CU31" s="642"/>
      <c r="CV31" s="642"/>
      <c r="CW31" s="642"/>
      <c r="CX31" s="642"/>
      <c r="CY31" s="643"/>
      <c r="CZ31" s="646">
        <v>0.7</v>
      </c>
      <c r="DA31" s="675"/>
      <c r="DB31" s="675"/>
      <c r="DC31" s="676"/>
      <c r="DD31" s="649">
        <v>42624</v>
      </c>
      <c r="DE31" s="642"/>
      <c r="DF31" s="642"/>
      <c r="DG31" s="642"/>
      <c r="DH31" s="642"/>
      <c r="DI31" s="642"/>
      <c r="DJ31" s="642"/>
      <c r="DK31" s="643"/>
      <c r="DL31" s="649">
        <v>42624</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103619</v>
      </c>
      <c r="S32" s="644"/>
      <c r="T32" s="644"/>
      <c r="U32" s="644"/>
      <c r="V32" s="644"/>
      <c r="W32" s="644"/>
      <c r="X32" s="644"/>
      <c r="Y32" s="645"/>
      <c r="Z32" s="703">
        <v>1.5</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99.6</v>
      </c>
      <c r="BH32" s="657"/>
      <c r="BI32" s="657"/>
      <c r="BJ32" s="657"/>
      <c r="BK32" s="657"/>
      <c r="BL32" s="657"/>
      <c r="BM32" s="701">
        <v>98.6</v>
      </c>
      <c r="BN32" s="657"/>
      <c r="BO32" s="657"/>
      <c r="BP32" s="657"/>
      <c r="BQ32" s="694"/>
      <c r="BR32" s="718">
        <v>99.5</v>
      </c>
      <c r="BS32" s="657"/>
      <c r="BT32" s="657"/>
      <c r="BU32" s="657"/>
      <c r="BV32" s="657"/>
      <c r="BW32" s="657"/>
      <c r="BX32" s="701">
        <v>98.5</v>
      </c>
      <c r="BY32" s="657"/>
      <c r="BZ32" s="657"/>
      <c r="CA32" s="657"/>
      <c r="CB32" s="694"/>
      <c r="CD32" s="729"/>
      <c r="CE32" s="730"/>
      <c r="CF32" s="685" t="s">
        <v>313</v>
      </c>
      <c r="CG32" s="682"/>
      <c r="CH32" s="682"/>
      <c r="CI32" s="682"/>
      <c r="CJ32" s="682"/>
      <c r="CK32" s="682"/>
      <c r="CL32" s="682"/>
      <c r="CM32" s="682"/>
      <c r="CN32" s="682"/>
      <c r="CO32" s="682"/>
      <c r="CP32" s="682"/>
      <c r="CQ32" s="683"/>
      <c r="CR32" s="641">
        <v>18</v>
      </c>
      <c r="CS32" s="644"/>
      <c r="CT32" s="644"/>
      <c r="CU32" s="644"/>
      <c r="CV32" s="644"/>
      <c r="CW32" s="644"/>
      <c r="CX32" s="644"/>
      <c r="CY32" s="645"/>
      <c r="CZ32" s="646">
        <v>0</v>
      </c>
      <c r="DA32" s="675"/>
      <c r="DB32" s="675"/>
      <c r="DC32" s="676"/>
      <c r="DD32" s="649">
        <v>18</v>
      </c>
      <c r="DE32" s="644"/>
      <c r="DF32" s="644"/>
      <c r="DG32" s="644"/>
      <c r="DH32" s="644"/>
      <c r="DI32" s="644"/>
      <c r="DJ32" s="644"/>
      <c r="DK32" s="645"/>
      <c r="DL32" s="649">
        <v>18</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141853</v>
      </c>
      <c r="S33" s="644"/>
      <c r="T33" s="644"/>
      <c r="U33" s="644"/>
      <c r="V33" s="644"/>
      <c r="W33" s="644"/>
      <c r="X33" s="644"/>
      <c r="Y33" s="645"/>
      <c r="Z33" s="703">
        <v>2.1</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2500151</v>
      </c>
      <c r="CS33" s="642"/>
      <c r="CT33" s="642"/>
      <c r="CU33" s="642"/>
      <c r="CV33" s="642"/>
      <c r="CW33" s="642"/>
      <c r="CX33" s="642"/>
      <c r="CY33" s="643"/>
      <c r="CZ33" s="646">
        <v>38.700000000000003</v>
      </c>
      <c r="DA33" s="675"/>
      <c r="DB33" s="675"/>
      <c r="DC33" s="676"/>
      <c r="DD33" s="649">
        <v>2119026</v>
      </c>
      <c r="DE33" s="642"/>
      <c r="DF33" s="642"/>
      <c r="DG33" s="642"/>
      <c r="DH33" s="642"/>
      <c r="DI33" s="642"/>
      <c r="DJ33" s="642"/>
      <c r="DK33" s="643"/>
      <c r="DL33" s="649">
        <v>1773251</v>
      </c>
      <c r="DM33" s="642"/>
      <c r="DN33" s="642"/>
      <c r="DO33" s="642"/>
      <c r="DP33" s="642"/>
      <c r="DQ33" s="642"/>
      <c r="DR33" s="642"/>
      <c r="DS33" s="642"/>
      <c r="DT33" s="642"/>
      <c r="DU33" s="642"/>
      <c r="DV33" s="643"/>
      <c r="DW33" s="646">
        <v>42.9</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82752</v>
      </c>
      <c r="S34" s="644"/>
      <c r="T34" s="644"/>
      <c r="U34" s="644"/>
      <c r="V34" s="644"/>
      <c r="W34" s="644"/>
      <c r="X34" s="644"/>
      <c r="Y34" s="645"/>
      <c r="Z34" s="703">
        <v>1.2</v>
      </c>
      <c r="AA34" s="703"/>
      <c r="AB34" s="703"/>
      <c r="AC34" s="703"/>
      <c r="AD34" s="704">
        <v>113</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926497</v>
      </c>
      <c r="CS34" s="644"/>
      <c r="CT34" s="644"/>
      <c r="CU34" s="644"/>
      <c r="CV34" s="644"/>
      <c r="CW34" s="644"/>
      <c r="CX34" s="644"/>
      <c r="CY34" s="645"/>
      <c r="CZ34" s="646">
        <v>14.3</v>
      </c>
      <c r="DA34" s="675"/>
      <c r="DB34" s="675"/>
      <c r="DC34" s="676"/>
      <c r="DD34" s="649">
        <v>675993</v>
      </c>
      <c r="DE34" s="644"/>
      <c r="DF34" s="644"/>
      <c r="DG34" s="644"/>
      <c r="DH34" s="644"/>
      <c r="DI34" s="644"/>
      <c r="DJ34" s="644"/>
      <c r="DK34" s="645"/>
      <c r="DL34" s="649">
        <v>646720</v>
      </c>
      <c r="DM34" s="644"/>
      <c r="DN34" s="644"/>
      <c r="DO34" s="644"/>
      <c r="DP34" s="644"/>
      <c r="DQ34" s="644"/>
      <c r="DR34" s="644"/>
      <c r="DS34" s="644"/>
      <c r="DT34" s="644"/>
      <c r="DU34" s="644"/>
      <c r="DV34" s="645"/>
      <c r="DW34" s="646">
        <v>15.6</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1178900</v>
      </c>
      <c r="S35" s="644"/>
      <c r="T35" s="644"/>
      <c r="U35" s="644"/>
      <c r="V35" s="644"/>
      <c r="W35" s="644"/>
      <c r="X35" s="644"/>
      <c r="Y35" s="645"/>
      <c r="Z35" s="703">
        <v>17.600000000000001</v>
      </c>
      <c r="AA35" s="703"/>
      <c r="AB35" s="703"/>
      <c r="AC35" s="703"/>
      <c r="AD35" s="704" t="s">
        <v>123</v>
      </c>
      <c r="AE35" s="704"/>
      <c r="AF35" s="704"/>
      <c r="AG35" s="704"/>
      <c r="AH35" s="704"/>
      <c r="AI35" s="704"/>
      <c r="AJ35" s="704"/>
      <c r="AK35" s="704"/>
      <c r="AL35" s="646" t="s">
        <v>123</v>
      </c>
      <c r="AM35" s="647"/>
      <c r="AN35" s="647"/>
      <c r="AO35" s="705"/>
      <c r="AP35" s="214"/>
      <c r="AQ35" s="709" t="s">
        <v>321</v>
      </c>
      <c r="AR35" s="710"/>
      <c r="AS35" s="710"/>
      <c r="AT35" s="710"/>
      <c r="AU35" s="710"/>
      <c r="AV35" s="710"/>
      <c r="AW35" s="710"/>
      <c r="AX35" s="710"/>
      <c r="AY35" s="711"/>
      <c r="AZ35" s="706">
        <v>620811</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148461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39372</v>
      </c>
      <c r="CS35" s="642"/>
      <c r="CT35" s="642"/>
      <c r="CU35" s="642"/>
      <c r="CV35" s="642"/>
      <c r="CW35" s="642"/>
      <c r="CX35" s="642"/>
      <c r="CY35" s="643"/>
      <c r="CZ35" s="646">
        <v>0.6</v>
      </c>
      <c r="DA35" s="675"/>
      <c r="DB35" s="675"/>
      <c r="DC35" s="676"/>
      <c r="DD35" s="649">
        <v>39372</v>
      </c>
      <c r="DE35" s="642"/>
      <c r="DF35" s="642"/>
      <c r="DG35" s="642"/>
      <c r="DH35" s="642"/>
      <c r="DI35" s="642"/>
      <c r="DJ35" s="642"/>
      <c r="DK35" s="643"/>
      <c r="DL35" s="649">
        <v>39372</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325</v>
      </c>
      <c r="AR36" s="679"/>
      <c r="AS36" s="679"/>
      <c r="AT36" s="679"/>
      <c r="AU36" s="679"/>
      <c r="AV36" s="679"/>
      <c r="AW36" s="679"/>
      <c r="AX36" s="679"/>
      <c r="AY36" s="680"/>
      <c r="AZ36" s="641">
        <v>73000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140681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667431</v>
      </c>
      <c r="CS36" s="644"/>
      <c r="CT36" s="644"/>
      <c r="CU36" s="644"/>
      <c r="CV36" s="644"/>
      <c r="CW36" s="644"/>
      <c r="CX36" s="644"/>
      <c r="CY36" s="645"/>
      <c r="CZ36" s="646">
        <v>10.3</v>
      </c>
      <c r="DA36" s="675"/>
      <c r="DB36" s="675"/>
      <c r="DC36" s="676"/>
      <c r="DD36" s="649">
        <v>635934</v>
      </c>
      <c r="DE36" s="644"/>
      <c r="DF36" s="644"/>
      <c r="DG36" s="644"/>
      <c r="DH36" s="644"/>
      <c r="DI36" s="644"/>
      <c r="DJ36" s="644"/>
      <c r="DK36" s="645"/>
      <c r="DL36" s="649">
        <v>550376</v>
      </c>
      <c r="DM36" s="644"/>
      <c r="DN36" s="644"/>
      <c r="DO36" s="644"/>
      <c r="DP36" s="644"/>
      <c r="DQ36" s="644"/>
      <c r="DR36" s="644"/>
      <c r="DS36" s="644"/>
      <c r="DT36" s="644"/>
      <c r="DU36" s="644"/>
      <c r="DV36" s="645"/>
      <c r="DW36" s="646">
        <v>13.3</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348200</v>
      </c>
      <c r="S37" s="644"/>
      <c r="T37" s="644"/>
      <c r="U37" s="644"/>
      <c r="V37" s="644"/>
      <c r="W37" s="644"/>
      <c r="X37" s="644"/>
      <c r="Y37" s="645"/>
      <c r="Z37" s="703">
        <v>5.2</v>
      </c>
      <c r="AA37" s="703"/>
      <c r="AB37" s="703"/>
      <c r="AC37" s="703"/>
      <c r="AD37" s="704" t="s">
        <v>123</v>
      </c>
      <c r="AE37" s="704"/>
      <c r="AF37" s="704"/>
      <c r="AG37" s="704"/>
      <c r="AH37" s="704"/>
      <c r="AI37" s="704"/>
      <c r="AJ37" s="704"/>
      <c r="AK37" s="704"/>
      <c r="AL37" s="646" t="s">
        <v>123</v>
      </c>
      <c r="AM37" s="647"/>
      <c r="AN37" s="647"/>
      <c r="AO37" s="705"/>
      <c r="AQ37" s="678" t="s">
        <v>329</v>
      </c>
      <c r="AR37" s="679"/>
      <c r="AS37" s="679"/>
      <c r="AT37" s="679"/>
      <c r="AU37" s="679"/>
      <c r="AV37" s="679"/>
      <c r="AW37" s="679"/>
      <c r="AX37" s="679"/>
      <c r="AY37" s="680"/>
      <c r="AZ37" s="641">
        <v>4656</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1992</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506093</v>
      </c>
      <c r="CS37" s="642"/>
      <c r="CT37" s="642"/>
      <c r="CU37" s="642"/>
      <c r="CV37" s="642"/>
      <c r="CW37" s="642"/>
      <c r="CX37" s="642"/>
      <c r="CY37" s="643"/>
      <c r="CZ37" s="646">
        <v>7.8</v>
      </c>
      <c r="DA37" s="675"/>
      <c r="DB37" s="675"/>
      <c r="DC37" s="676"/>
      <c r="DD37" s="649">
        <v>498347</v>
      </c>
      <c r="DE37" s="642"/>
      <c r="DF37" s="642"/>
      <c r="DG37" s="642"/>
      <c r="DH37" s="642"/>
      <c r="DI37" s="642"/>
      <c r="DJ37" s="642"/>
      <c r="DK37" s="643"/>
      <c r="DL37" s="649">
        <v>431352</v>
      </c>
      <c r="DM37" s="642"/>
      <c r="DN37" s="642"/>
      <c r="DO37" s="642"/>
      <c r="DP37" s="642"/>
      <c r="DQ37" s="642"/>
      <c r="DR37" s="642"/>
      <c r="DS37" s="642"/>
      <c r="DT37" s="642"/>
      <c r="DU37" s="642"/>
      <c r="DV37" s="643"/>
      <c r="DW37" s="646">
        <v>10.4</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6695759</v>
      </c>
      <c r="S38" s="693"/>
      <c r="T38" s="693"/>
      <c r="U38" s="693"/>
      <c r="V38" s="693"/>
      <c r="W38" s="693"/>
      <c r="X38" s="693"/>
      <c r="Y38" s="698"/>
      <c r="Z38" s="699">
        <v>100</v>
      </c>
      <c r="AA38" s="699"/>
      <c r="AB38" s="699"/>
      <c r="AC38" s="699"/>
      <c r="AD38" s="700">
        <v>3786475</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123</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3033</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616155</v>
      </c>
      <c r="CS38" s="644"/>
      <c r="CT38" s="644"/>
      <c r="CU38" s="644"/>
      <c r="CV38" s="644"/>
      <c r="CW38" s="644"/>
      <c r="CX38" s="644"/>
      <c r="CY38" s="645"/>
      <c r="CZ38" s="646">
        <v>9.5</v>
      </c>
      <c r="DA38" s="675"/>
      <c r="DB38" s="675"/>
      <c r="DC38" s="676"/>
      <c r="DD38" s="649">
        <v>541617</v>
      </c>
      <c r="DE38" s="644"/>
      <c r="DF38" s="644"/>
      <c r="DG38" s="644"/>
      <c r="DH38" s="644"/>
      <c r="DI38" s="644"/>
      <c r="DJ38" s="644"/>
      <c r="DK38" s="645"/>
      <c r="DL38" s="649">
        <v>536783</v>
      </c>
      <c r="DM38" s="644"/>
      <c r="DN38" s="644"/>
      <c r="DO38" s="644"/>
      <c r="DP38" s="644"/>
      <c r="DQ38" s="644"/>
      <c r="DR38" s="644"/>
      <c r="DS38" s="644"/>
      <c r="DT38" s="644"/>
      <c r="DU38" s="644"/>
      <c r="DV38" s="645"/>
      <c r="DW38" s="646">
        <v>13</v>
      </c>
      <c r="DX38" s="675"/>
      <c r="DY38" s="675"/>
      <c r="DZ38" s="675"/>
      <c r="EA38" s="675"/>
      <c r="EB38" s="675"/>
      <c r="EC38" s="677"/>
    </row>
    <row r="39" spans="2:133" ht="11.25" customHeight="1">
      <c r="AQ39" s="678" t="s">
        <v>336</v>
      </c>
      <c r="AR39" s="679"/>
      <c r="AS39" s="679"/>
      <c r="AT39" s="679"/>
      <c r="AU39" s="679"/>
      <c r="AV39" s="679"/>
      <c r="AW39" s="679"/>
      <c r="AX39" s="679"/>
      <c r="AY39" s="680"/>
      <c r="AZ39" s="641" t="s">
        <v>123</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96</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247696</v>
      </c>
      <c r="CS39" s="642"/>
      <c r="CT39" s="642"/>
      <c r="CU39" s="642"/>
      <c r="CV39" s="642"/>
      <c r="CW39" s="642"/>
      <c r="CX39" s="642"/>
      <c r="CY39" s="643"/>
      <c r="CZ39" s="646">
        <v>3.8</v>
      </c>
      <c r="DA39" s="675"/>
      <c r="DB39" s="675"/>
      <c r="DC39" s="676"/>
      <c r="DD39" s="649">
        <v>226110</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c r="AQ40" s="678" t="s">
        <v>340</v>
      </c>
      <c r="AR40" s="679"/>
      <c r="AS40" s="679"/>
      <c r="AT40" s="679"/>
      <c r="AU40" s="679"/>
      <c r="AV40" s="679"/>
      <c r="AW40" s="679"/>
      <c r="AX40" s="679"/>
      <c r="AY40" s="680"/>
      <c r="AZ40" s="641">
        <v>97319</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91</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3000</v>
      </c>
      <c r="CS40" s="644"/>
      <c r="CT40" s="644"/>
      <c r="CU40" s="644"/>
      <c r="CV40" s="644"/>
      <c r="CW40" s="644"/>
      <c r="CX40" s="644"/>
      <c r="CY40" s="645"/>
      <c r="CZ40" s="646">
        <v>0</v>
      </c>
      <c r="DA40" s="675"/>
      <c r="DB40" s="675"/>
      <c r="DC40" s="676"/>
      <c r="DD40" s="649" t="s">
        <v>123</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343</v>
      </c>
      <c r="AR41" s="691"/>
      <c r="AS41" s="691"/>
      <c r="AT41" s="691"/>
      <c r="AU41" s="691"/>
      <c r="AV41" s="691"/>
      <c r="AW41" s="691"/>
      <c r="AX41" s="691"/>
      <c r="AY41" s="692"/>
      <c r="AZ41" s="656">
        <v>445836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326</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1192700</v>
      </c>
      <c r="CS42" s="644"/>
      <c r="CT42" s="644"/>
      <c r="CU42" s="644"/>
      <c r="CV42" s="644"/>
      <c r="CW42" s="644"/>
      <c r="CX42" s="644"/>
      <c r="CY42" s="645"/>
      <c r="CZ42" s="646">
        <v>18.5</v>
      </c>
      <c r="DA42" s="647"/>
      <c r="DB42" s="647"/>
      <c r="DC42" s="648"/>
      <c r="DD42" s="649">
        <v>144806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6266</v>
      </c>
      <c r="CS43" s="642"/>
      <c r="CT43" s="642"/>
      <c r="CU43" s="642"/>
      <c r="CV43" s="642"/>
      <c r="CW43" s="642"/>
      <c r="CX43" s="642"/>
      <c r="CY43" s="643"/>
      <c r="CZ43" s="646">
        <v>0.1</v>
      </c>
      <c r="DA43" s="675"/>
      <c r="DB43" s="675"/>
      <c r="DC43" s="676"/>
      <c r="DD43" s="649">
        <v>6266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302</v>
      </c>
      <c r="CE44" s="670"/>
      <c r="CF44" s="638" t="s">
        <v>351</v>
      </c>
      <c r="CG44" s="639"/>
      <c r="CH44" s="639"/>
      <c r="CI44" s="639"/>
      <c r="CJ44" s="639"/>
      <c r="CK44" s="639"/>
      <c r="CL44" s="639"/>
      <c r="CM44" s="639"/>
      <c r="CN44" s="639"/>
      <c r="CO44" s="639"/>
      <c r="CP44" s="639"/>
      <c r="CQ44" s="640"/>
      <c r="CR44" s="641">
        <v>1192700</v>
      </c>
      <c r="CS44" s="644"/>
      <c r="CT44" s="644"/>
      <c r="CU44" s="644"/>
      <c r="CV44" s="644"/>
      <c r="CW44" s="644"/>
      <c r="CX44" s="644"/>
      <c r="CY44" s="645"/>
      <c r="CZ44" s="646">
        <v>18.5</v>
      </c>
      <c r="DA44" s="647"/>
      <c r="DB44" s="647"/>
      <c r="DC44" s="648"/>
      <c r="DD44" s="649">
        <v>144806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252195</v>
      </c>
      <c r="CS45" s="642"/>
      <c r="CT45" s="642"/>
      <c r="CU45" s="642"/>
      <c r="CV45" s="642"/>
      <c r="CW45" s="642"/>
      <c r="CX45" s="642"/>
      <c r="CY45" s="643"/>
      <c r="CZ45" s="646">
        <v>3.9</v>
      </c>
      <c r="DA45" s="675"/>
      <c r="DB45" s="675"/>
      <c r="DC45" s="676"/>
      <c r="DD45" s="649">
        <v>37204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940505</v>
      </c>
      <c r="CS46" s="644"/>
      <c r="CT46" s="644"/>
      <c r="CU46" s="644"/>
      <c r="CV46" s="644"/>
      <c r="CW46" s="644"/>
      <c r="CX46" s="644"/>
      <c r="CY46" s="645"/>
      <c r="CZ46" s="646">
        <v>14.6</v>
      </c>
      <c r="DA46" s="647"/>
      <c r="DB46" s="647"/>
      <c r="DC46" s="648"/>
      <c r="DD46" s="649">
        <v>107602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123</v>
      </c>
      <c r="CS47" s="642"/>
      <c r="CT47" s="642"/>
      <c r="CU47" s="642"/>
      <c r="CV47" s="642"/>
      <c r="CW47" s="642"/>
      <c r="CX47" s="642"/>
      <c r="CY47" s="643"/>
      <c r="CZ47" s="646" t="s">
        <v>123</v>
      </c>
      <c r="DA47" s="675"/>
      <c r="DB47" s="675"/>
      <c r="DC47" s="676"/>
      <c r="DD47" s="649" t="s">
        <v>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6458874</v>
      </c>
      <c r="CS49" s="657"/>
      <c r="CT49" s="657"/>
      <c r="CU49" s="657"/>
      <c r="CV49" s="657"/>
      <c r="CW49" s="657"/>
      <c r="CX49" s="657"/>
      <c r="CY49" s="658"/>
      <c r="CZ49" s="659">
        <v>100</v>
      </c>
      <c r="DA49" s="660"/>
      <c r="DB49" s="660"/>
      <c r="DC49" s="661"/>
      <c r="DD49" s="662">
        <v>4269806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VHhb5oStpS0dRb9Qv3DMpjlepzajAkr+yA6PquzjlntzcPzlZbtEPOl/HLoejUfZuGY+f+s1e74eoXs6YukrGg==" saltValue="RGXJzmZa8QedwE9M7Xam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6723</v>
      </c>
      <c r="R7" s="1174"/>
      <c r="S7" s="1174"/>
      <c r="T7" s="1174"/>
      <c r="U7" s="1174"/>
      <c r="V7" s="1174">
        <v>6486</v>
      </c>
      <c r="W7" s="1174"/>
      <c r="X7" s="1174"/>
      <c r="Y7" s="1174"/>
      <c r="Z7" s="1174"/>
      <c r="AA7" s="1174">
        <v>237</v>
      </c>
      <c r="AB7" s="1174"/>
      <c r="AC7" s="1174"/>
      <c r="AD7" s="1174"/>
      <c r="AE7" s="1175"/>
      <c r="AF7" s="1176">
        <v>145</v>
      </c>
      <c r="AG7" s="1177"/>
      <c r="AH7" s="1177"/>
      <c r="AI7" s="1177"/>
      <c r="AJ7" s="1178"/>
      <c r="AK7" s="1160">
        <v>104</v>
      </c>
      <c r="AL7" s="1161"/>
      <c r="AM7" s="1161"/>
      <c r="AN7" s="1161"/>
      <c r="AO7" s="1161"/>
      <c r="AP7" s="1161">
        <v>6085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586</v>
      </c>
      <c r="BS7" s="1164" t="s">
        <v>584</v>
      </c>
      <c r="BT7" s="1165"/>
      <c r="BU7" s="1165"/>
      <c r="BV7" s="1165"/>
      <c r="BW7" s="1165"/>
      <c r="BX7" s="1165"/>
      <c r="BY7" s="1165"/>
      <c r="BZ7" s="1165"/>
      <c r="CA7" s="1165"/>
      <c r="CB7" s="1165"/>
      <c r="CC7" s="1165"/>
      <c r="CD7" s="1165"/>
      <c r="CE7" s="1165"/>
      <c r="CF7" s="1165"/>
      <c r="CG7" s="1166"/>
      <c r="CH7" s="1157">
        <v>0</v>
      </c>
      <c r="CI7" s="1158"/>
      <c r="CJ7" s="1158"/>
      <c r="CK7" s="1158"/>
      <c r="CL7" s="1159"/>
      <c r="CM7" s="1157">
        <v>21</v>
      </c>
      <c r="CN7" s="1158"/>
      <c r="CO7" s="1158"/>
      <c r="CP7" s="1158"/>
      <c r="CQ7" s="1159"/>
      <c r="CR7" s="1157">
        <v>2</v>
      </c>
      <c r="CS7" s="1158"/>
      <c r="CT7" s="1158"/>
      <c r="CU7" s="1158"/>
      <c r="CV7" s="1159"/>
      <c r="CW7" s="1157">
        <v>4</v>
      </c>
      <c r="CX7" s="1158"/>
      <c r="CY7" s="1158"/>
      <c r="CZ7" s="1158"/>
      <c r="DA7" s="1159"/>
      <c r="DB7" s="1157" t="s">
        <v>570</v>
      </c>
      <c r="DC7" s="1158"/>
      <c r="DD7" s="1158"/>
      <c r="DE7" s="1158"/>
      <c r="DF7" s="1159"/>
      <c r="DG7" s="1157" t="s">
        <v>570</v>
      </c>
      <c r="DH7" s="1158"/>
      <c r="DI7" s="1158"/>
      <c r="DJ7" s="1158"/>
      <c r="DK7" s="1159"/>
      <c r="DL7" s="1157" t="s">
        <v>571</v>
      </c>
      <c r="DM7" s="1158"/>
      <c r="DN7" s="1158"/>
      <c r="DO7" s="1158"/>
      <c r="DP7" s="1159"/>
      <c r="DQ7" s="1157" t="s">
        <v>571</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585</v>
      </c>
      <c r="BT8" s="1084"/>
      <c r="BU8" s="1084"/>
      <c r="BV8" s="1084"/>
      <c r="BW8" s="1084"/>
      <c r="BX8" s="1084"/>
      <c r="BY8" s="1084"/>
      <c r="BZ8" s="1084"/>
      <c r="CA8" s="1084"/>
      <c r="CB8" s="1084"/>
      <c r="CC8" s="1084"/>
      <c r="CD8" s="1084"/>
      <c r="CE8" s="1084"/>
      <c r="CF8" s="1084"/>
      <c r="CG8" s="1085"/>
      <c r="CH8" s="1058">
        <v>2</v>
      </c>
      <c r="CI8" s="1059">
        <v>2</v>
      </c>
      <c r="CJ8" s="1059">
        <v>2</v>
      </c>
      <c r="CK8" s="1059">
        <v>2</v>
      </c>
      <c r="CL8" s="1060">
        <v>2</v>
      </c>
      <c r="CM8" s="1058">
        <v>70</v>
      </c>
      <c r="CN8" s="1059">
        <v>70</v>
      </c>
      <c r="CO8" s="1059">
        <v>70</v>
      </c>
      <c r="CP8" s="1059">
        <v>70</v>
      </c>
      <c r="CQ8" s="1060">
        <v>70</v>
      </c>
      <c r="CR8" s="1058">
        <v>5</v>
      </c>
      <c r="CS8" s="1059">
        <v>15</v>
      </c>
      <c r="CT8" s="1059">
        <v>15</v>
      </c>
      <c r="CU8" s="1059">
        <v>15</v>
      </c>
      <c r="CV8" s="1060">
        <v>15</v>
      </c>
      <c r="CW8" s="1058">
        <v>2</v>
      </c>
      <c r="CX8" s="1059">
        <v>9</v>
      </c>
      <c r="CY8" s="1059">
        <v>9</v>
      </c>
      <c r="CZ8" s="1059">
        <v>9</v>
      </c>
      <c r="DA8" s="1060">
        <v>9</v>
      </c>
      <c r="DB8" s="1058" t="s">
        <v>507</v>
      </c>
      <c r="DC8" s="1059"/>
      <c r="DD8" s="1059"/>
      <c r="DE8" s="1059"/>
      <c r="DF8" s="1060"/>
      <c r="DG8" s="1058" t="s">
        <v>507</v>
      </c>
      <c r="DH8" s="1059"/>
      <c r="DI8" s="1059"/>
      <c r="DJ8" s="1059"/>
      <c r="DK8" s="1060"/>
      <c r="DL8" s="1058" t="s">
        <v>507</v>
      </c>
      <c r="DM8" s="1059"/>
      <c r="DN8" s="1059"/>
      <c r="DO8" s="1059"/>
      <c r="DP8" s="1060"/>
      <c r="DQ8" s="1058" t="s">
        <v>507</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6696</v>
      </c>
      <c r="R23" s="1138"/>
      <c r="S23" s="1138"/>
      <c r="T23" s="1138"/>
      <c r="U23" s="1138"/>
      <c r="V23" s="1138">
        <v>6459</v>
      </c>
      <c r="W23" s="1138"/>
      <c r="X23" s="1138"/>
      <c r="Y23" s="1138"/>
      <c r="Z23" s="1138"/>
      <c r="AA23" s="1138">
        <v>237</v>
      </c>
      <c r="AB23" s="1138"/>
      <c r="AC23" s="1138"/>
      <c r="AD23" s="1138"/>
      <c r="AE23" s="1139"/>
      <c r="AF23" s="1140">
        <v>145</v>
      </c>
      <c r="AG23" s="1138"/>
      <c r="AH23" s="1138"/>
      <c r="AI23" s="1138"/>
      <c r="AJ23" s="1141"/>
      <c r="AK23" s="1142"/>
      <c r="AL23" s="1143"/>
      <c r="AM23" s="1143"/>
      <c r="AN23" s="1143"/>
      <c r="AO23" s="1143"/>
      <c r="AP23" s="1138">
        <v>6085</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1741</v>
      </c>
      <c r="R28" s="1123"/>
      <c r="S28" s="1123"/>
      <c r="T28" s="1123"/>
      <c r="U28" s="1123"/>
      <c r="V28" s="1123">
        <v>1592</v>
      </c>
      <c r="W28" s="1123"/>
      <c r="X28" s="1123"/>
      <c r="Y28" s="1123"/>
      <c r="Z28" s="1123"/>
      <c r="AA28" s="1123">
        <v>148</v>
      </c>
      <c r="AB28" s="1123"/>
      <c r="AC28" s="1123"/>
      <c r="AD28" s="1123"/>
      <c r="AE28" s="1124"/>
      <c r="AF28" s="1125">
        <v>148</v>
      </c>
      <c r="AG28" s="1123"/>
      <c r="AH28" s="1123"/>
      <c r="AI28" s="1123"/>
      <c r="AJ28" s="1126"/>
      <c r="AK28" s="1127">
        <v>97</v>
      </c>
      <c r="AL28" s="1115"/>
      <c r="AM28" s="1115"/>
      <c r="AN28" s="1115"/>
      <c r="AO28" s="1115"/>
      <c r="AP28" s="1115" t="s">
        <v>573</v>
      </c>
      <c r="AQ28" s="1115"/>
      <c r="AR28" s="1115"/>
      <c r="AS28" s="1115"/>
      <c r="AT28" s="1115"/>
      <c r="AU28" s="1115" t="s">
        <v>570</v>
      </c>
      <c r="AV28" s="1115"/>
      <c r="AW28" s="1115"/>
      <c r="AX28" s="1115"/>
      <c r="AY28" s="1115"/>
      <c r="AZ28" s="1116" t="s">
        <v>570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1438</v>
      </c>
      <c r="R29" s="1113"/>
      <c r="S29" s="1113"/>
      <c r="T29" s="1113"/>
      <c r="U29" s="1113"/>
      <c r="V29" s="1113">
        <v>1369</v>
      </c>
      <c r="W29" s="1113"/>
      <c r="X29" s="1113"/>
      <c r="Y29" s="1113"/>
      <c r="Z29" s="1113"/>
      <c r="AA29" s="1113">
        <v>68</v>
      </c>
      <c r="AB29" s="1113"/>
      <c r="AC29" s="1113"/>
      <c r="AD29" s="1113"/>
      <c r="AE29" s="1114"/>
      <c r="AF29" s="1088">
        <v>68</v>
      </c>
      <c r="AG29" s="1089"/>
      <c r="AH29" s="1089"/>
      <c r="AI29" s="1089"/>
      <c r="AJ29" s="1090"/>
      <c r="AK29" s="1049">
        <v>245</v>
      </c>
      <c r="AL29" s="1040"/>
      <c r="AM29" s="1040"/>
      <c r="AN29" s="1040"/>
      <c r="AO29" s="1040"/>
      <c r="AP29" s="1040" t="s">
        <v>571</v>
      </c>
      <c r="AQ29" s="1040"/>
      <c r="AR29" s="1040"/>
      <c r="AS29" s="1040"/>
      <c r="AT29" s="1040"/>
      <c r="AU29" s="1040" t="s">
        <v>571</v>
      </c>
      <c r="AV29" s="1040"/>
      <c r="AW29" s="1040"/>
      <c r="AX29" s="1040"/>
      <c r="AY29" s="1040"/>
      <c r="AZ29" s="1111" t="s">
        <v>571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259</v>
      </c>
      <c r="R30" s="1113"/>
      <c r="S30" s="1113"/>
      <c r="T30" s="1113"/>
      <c r="U30" s="1113"/>
      <c r="V30" s="1113">
        <v>251</v>
      </c>
      <c r="W30" s="1113"/>
      <c r="X30" s="1113"/>
      <c r="Y30" s="1113"/>
      <c r="Z30" s="1113"/>
      <c r="AA30" s="1113">
        <v>8</v>
      </c>
      <c r="AB30" s="1113"/>
      <c r="AC30" s="1113"/>
      <c r="AD30" s="1113"/>
      <c r="AE30" s="1114"/>
      <c r="AF30" s="1088">
        <v>8</v>
      </c>
      <c r="AG30" s="1089"/>
      <c r="AH30" s="1089"/>
      <c r="AI30" s="1089"/>
      <c r="AJ30" s="1090"/>
      <c r="AK30" s="1049">
        <v>55</v>
      </c>
      <c r="AL30" s="1040"/>
      <c r="AM30" s="1040"/>
      <c r="AN30" s="1040"/>
      <c r="AO30" s="1040"/>
      <c r="AP30" s="1040" t="s">
        <v>573</v>
      </c>
      <c r="AQ30" s="1040"/>
      <c r="AR30" s="1040"/>
      <c r="AS30" s="1040"/>
      <c r="AT30" s="1040"/>
      <c r="AU30" s="1040" t="s">
        <v>571</v>
      </c>
      <c r="AV30" s="1040"/>
      <c r="AW30" s="1040"/>
      <c r="AX30" s="1040"/>
      <c r="AY30" s="1040"/>
      <c r="AZ30" s="1111" t="s">
        <v>571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396</v>
      </c>
      <c r="R31" s="1113"/>
      <c r="S31" s="1113"/>
      <c r="T31" s="1113"/>
      <c r="U31" s="1113"/>
      <c r="V31" s="1113">
        <v>397</v>
      </c>
      <c r="W31" s="1113"/>
      <c r="X31" s="1113"/>
      <c r="Y31" s="1113"/>
      <c r="Z31" s="1113"/>
      <c r="AA31" s="1113">
        <v>-1</v>
      </c>
      <c r="AB31" s="1113"/>
      <c r="AC31" s="1113"/>
      <c r="AD31" s="1113"/>
      <c r="AE31" s="1114"/>
      <c r="AF31" s="1088">
        <v>455</v>
      </c>
      <c r="AG31" s="1089"/>
      <c r="AH31" s="1089"/>
      <c r="AI31" s="1089"/>
      <c r="AJ31" s="1090"/>
      <c r="AK31" s="1049">
        <v>5</v>
      </c>
      <c r="AL31" s="1040"/>
      <c r="AM31" s="1040"/>
      <c r="AN31" s="1040"/>
      <c r="AO31" s="1040"/>
      <c r="AP31" s="1040">
        <v>945</v>
      </c>
      <c r="AQ31" s="1040"/>
      <c r="AR31" s="1040"/>
      <c r="AS31" s="1040"/>
      <c r="AT31" s="1040"/>
      <c r="AU31" s="1040">
        <v>31</v>
      </c>
      <c r="AV31" s="1040"/>
      <c r="AW31" s="1040"/>
      <c r="AX31" s="1040"/>
      <c r="AY31" s="1040"/>
      <c r="AZ31" s="1111" t="s">
        <v>572</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1056</v>
      </c>
      <c r="R32" s="1113"/>
      <c r="S32" s="1113"/>
      <c r="T32" s="1113"/>
      <c r="U32" s="1113"/>
      <c r="V32" s="1113">
        <v>1039</v>
      </c>
      <c r="W32" s="1113"/>
      <c r="X32" s="1113"/>
      <c r="Y32" s="1113"/>
      <c r="Z32" s="1113"/>
      <c r="AA32" s="1113">
        <v>18</v>
      </c>
      <c r="AB32" s="1113"/>
      <c r="AC32" s="1113"/>
      <c r="AD32" s="1113"/>
      <c r="AE32" s="1114"/>
      <c r="AF32" s="1088">
        <v>14</v>
      </c>
      <c r="AG32" s="1089"/>
      <c r="AH32" s="1089"/>
      <c r="AI32" s="1089"/>
      <c r="AJ32" s="1090"/>
      <c r="AK32" s="1049">
        <v>73</v>
      </c>
      <c r="AL32" s="1040"/>
      <c r="AM32" s="1040"/>
      <c r="AN32" s="1040"/>
      <c r="AO32" s="1040"/>
      <c r="AP32" s="1040">
        <v>1840</v>
      </c>
      <c r="AQ32" s="1040"/>
      <c r="AR32" s="1040"/>
      <c r="AS32" s="1040"/>
      <c r="AT32" s="1040"/>
      <c r="AU32" s="1040">
        <v>839</v>
      </c>
      <c r="AV32" s="1040"/>
      <c r="AW32" s="1040"/>
      <c r="AX32" s="1040"/>
      <c r="AY32" s="1040"/>
      <c r="AZ32" s="1111" t="s">
        <v>571</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693</v>
      </c>
      <c r="AG63" s="1028"/>
      <c r="AH63" s="1028"/>
      <c r="AI63" s="1028"/>
      <c r="AJ63" s="1099"/>
      <c r="AK63" s="1100"/>
      <c r="AL63" s="1032"/>
      <c r="AM63" s="1032"/>
      <c r="AN63" s="1032"/>
      <c r="AO63" s="1032"/>
      <c r="AP63" s="1028">
        <v>2785</v>
      </c>
      <c r="AQ63" s="1028"/>
      <c r="AR63" s="1028"/>
      <c r="AS63" s="1028"/>
      <c r="AT63" s="1028"/>
      <c r="AU63" s="1028">
        <v>870</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574</v>
      </c>
      <c r="C68" s="1055"/>
      <c r="D68" s="1055"/>
      <c r="E68" s="1055"/>
      <c r="F68" s="1055"/>
      <c r="G68" s="1055"/>
      <c r="H68" s="1055"/>
      <c r="I68" s="1055"/>
      <c r="J68" s="1055"/>
      <c r="K68" s="1055"/>
      <c r="L68" s="1055"/>
      <c r="M68" s="1055"/>
      <c r="N68" s="1055"/>
      <c r="O68" s="1055"/>
      <c r="P68" s="1056"/>
      <c r="Q68" s="1057">
        <v>2888</v>
      </c>
      <c r="R68" s="1051"/>
      <c r="S68" s="1051"/>
      <c r="T68" s="1051"/>
      <c r="U68" s="1051"/>
      <c r="V68" s="1051">
        <v>2856</v>
      </c>
      <c r="W68" s="1051"/>
      <c r="X68" s="1051"/>
      <c r="Y68" s="1051"/>
      <c r="Z68" s="1051"/>
      <c r="AA68" s="1051">
        <v>32</v>
      </c>
      <c r="AB68" s="1051"/>
      <c r="AC68" s="1051"/>
      <c r="AD68" s="1051"/>
      <c r="AE68" s="1051"/>
      <c r="AF68" s="1051">
        <v>32</v>
      </c>
      <c r="AG68" s="1051"/>
      <c r="AH68" s="1051"/>
      <c r="AI68" s="1051"/>
      <c r="AJ68" s="1051"/>
      <c r="AK68" s="1051">
        <v>50</v>
      </c>
      <c r="AL68" s="1051"/>
      <c r="AM68" s="1051"/>
      <c r="AN68" s="1051"/>
      <c r="AO68" s="1051"/>
      <c r="AP68" s="1051">
        <v>4327</v>
      </c>
      <c r="AQ68" s="1051"/>
      <c r="AR68" s="1051"/>
      <c r="AS68" s="1051"/>
      <c r="AT68" s="1051"/>
      <c r="AU68" s="1051">
        <v>445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434</v>
      </c>
      <c r="R69" s="1040"/>
      <c r="S69" s="1040"/>
      <c r="T69" s="1040"/>
      <c r="U69" s="1040"/>
      <c r="V69" s="1040">
        <v>426</v>
      </c>
      <c r="W69" s="1040"/>
      <c r="X69" s="1040"/>
      <c r="Y69" s="1040"/>
      <c r="Z69" s="1040"/>
      <c r="AA69" s="1040">
        <v>8</v>
      </c>
      <c r="AB69" s="1040"/>
      <c r="AC69" s="1040"/>
      <c r="AD69" s="1040"/>
      <c r="AE69" s="1040"/>
      <c r="AF69" s="1040">
        <v>8</v>
      </c>
      <c r="AG69" s="1040"/>
      <c r="AH69" s="1040"/>
      <c r="AI69" s="1040"/>
      <c r="AJ69" s="1040"/>
      <c r="AK69" s="1040" t="s">
        <v>507</v>
      </c>
      <c r="AL69" s="1040"/>
      <c r="AM69" s="1040"/>
      <c r="AN69" s="1040"/>
      <c r="AO69" s="1040"/>
      <c r="AP69" s="1040" t="s">
        <v>507</v>
      </c>
      <c r="AQ69" s="1040"/>
      <c r="AR69" s="1040"/>
      <c r="AS69" s="1040"/>
      <c r="AT69" s="1040"/>
      <c r="AU69" s="1040" t="s">
        <v>507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576</v>
      </c>
      <c r="C70" s="1044"/>
      <c r="D70" s="1044"/>
      <c r="E70" s="1044"/>
      <c r="F70" s="1044"/>
      <c r="G70" s="1044"/>
      <c r="H70" s="1044"/>
      <c r="I70" s="1044"/>
      <c r="J70" s="1044"/>
      <c r="K70" s="1044"/>
      <c r="L70" s="1044"/>
      <c r="M70" s="1044"/>
      <c r="N70" s="1044"/>
      <c r="O70" s="1044"/>
      <c r="P70" s="1045"/>
      <c r="Q70" s="1046">
        <v>2108</v>
      </c>
      <c r="R70" s="1040"/>
      <c r="S70" s="1040"/>
      <c r="T70" s="1040"/>
      <c r="U70" s="1040"/>
      <c r="V70" s="1040">
        <v>2095</v>
      </c>
      <c r="W70" s="1040"/>
      <c r="X70" s="1040"/>
      <c r="Y70" s="1040"/>
      <c r="Z70" s="1040"/>
      <c r="AA70" s="1040">
        <v>13</v>
      </c>
      <c r="AB70" s="1040"/>
      <c r="AC70" s="1040"/>
      <c r="AD70" s="1040"/>
      <c r="AE70" s="1040"/>
      <c r="AF70" s="1040">
        <v>13</v>
      </c>
      <c r="AG70" s="1040"/>
      <c r="AH70" s="1040"/>
      <c r="AI70" s="1040"/>
      <c r="AJ70" s="1040"/>
      <c r="AK70" s="1040" t="s">
        <v>507</v>
      </c>
      <c r="AL70" s="1040"/>
      <c r="AM70" s="1040"/>
      <c r="AN70" s="1040"/>
      <c r="AO70" s="1040"/>
      <c r="AP70" s="1040">
        <v>1161</v>
      </c>
      <c r="AQ70" s="1040"/>
      <c r="AR70" s="1040"/>
      <c r="AS70" s="1040"/>
      <c r="AT70" s="1040"/>
      <c r="AU70" s="1040">
        <v>119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577</v>
      </c>
      <c r="C71" s="1044"/>
      <c r="D71" s="1044"/>
      <c r="E71" s="1044"/>
      <c r="F71" s="1044"/>
      <c r="G71" s="1044"/>
      <c r="H71" s="1044"/>
      <c r="I71" s="1044"/>
      <c r="J71" s="1044"/>
      <c r="K71" s="1044"/>
      <c r="L71" s="1044"/>
      <c r="M71" s="1044"/>
      <c r="N71" s="1044"/>
      <c r="O71" s="1044"/>
      <c r="P71" s="1045"/>
      <c r="Q71" s="1046">
        <v>109</v>
      </c>
      <c r="R71" s="1040"/>
      <c r="S71" s="1040"/>
      <c r="T71" s="1040"/>
      <c r="U71" s="1040"/>
      <c r="V71" s="1040">
        <v>95</v>
      </c>
      <c r="W71" s="1040"/>
      <c r="X71" s="1040"/>
      <c r="Y71" s="1040"/>
      <c r="Z71" s="1040"/>
      <c r="AA71" s="1040">
        <v>14</v>
      </c>
      <c r="AB71" s="1040"/>
      <c r="AC71" s="1040"/>
      <c r="AD71" s="1040"/>
      <c r="AE71" s="1040"/>
      <c r="AF71" s="1040">
        <v>14</v>
      </c>
      <c r="AG71" s="1040"/>
      <c r="AH71" s="1040"/>
      <c r="AI71" s="1040"/>
      <c r="AJ71" s="1040"/>
      <c r="AK71" s="1040" t="s">
        <v>507</v>
      </c>
      <c r="AL71" s="1040"/>
      <c r="AM71" s="1040"/>
      <c r="AN71" s="1040"/>
      <c r="AO71" s="1040"/>
      <c r="AP71" s="1040" t="s">
        <v>507</v>
      </c>
      <c r="AQ71" s="1040"/>
      <c r="AR71" s="1040"/>
      <c r="AS71" s="1040"/>
      <c r="AT71" s="1040"/>
      <c r="AU71" s="1040" t="s">
        <v>507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578</v>
      </c>
      <c r="C72" s="1044"/>
      <c r="D72" s="1044"/>
      <c r="E72" s="1044"/>
      <c r="F72" s="1044"/>
      <c r="G72" s="1044"/>
      <c r="H72" s="1044"/>
      <c r="I72" s="1044"/>
      <c r="J72" s="1044"/>
      <c r="K72" s="1044"/>
      <c r="L72" s="1044"/>
      <c r="M72" s="1044"/>
      <c r="N72" s="1044"/>
      <c r="O72" s="1044"/>
      <c r="P72" s="1045"/>
      <c r="Q72" s="1046">
        <v>4904</v>
      </c>
      <c r="R72" s="1040"/>
      <c r="S72" s="1040"/>
      <c r="T72" s="1040"/>
      <c r="U72" s="1040"/>
      <c r="V72" s="1040">
        <v>3940</v>
      </c>
      <c r="W72" s="1040"/>
      <c r="X72" s="1040"/>
      <c r="Y72" s="1040"/>
      <c r="Z72" s="1040"/>
      <c r="AA72" s="1040">
        <v>964</v>
      </c>
      <c r="AB72" s="1040"/>
      <c r="AC72" s="1040"/>
      <c r="AD72" s="1040"/>
      <c r="AE72" s="1040"/>
      <c r="AF72" s="1040">
        <v>964</v>
      </c>
      <c r="AG72" s="1040"/>
      <c r="AH72" s="1040"/>
      <c r="AI72" s="1040"/>
      <c r="AJ72" s="1040"/>
      <c r="AK72" s="1040" t="s">
        <v>507</v>
      </c>
      <c r="AL72" s="1040"/>
      <c r="AM72" s="1040"/>
      <c r="AN72" s="1040"/>
      <c r="AO72" s="1040"/>
      <c r="AP72" s="1040" t="s">
        <v>507</v>
      </c>
      <c r="AQ72" s="1040"/>
      <c r="AR72" s="1040"/>
      <c r="AS72" s="1040"/>
      <c r="AT72" s="1040"/>
      <c r="AU72" s="1040" t="s">
        <v>507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579</v>
      </c>
      <c r="C73" s="1044"/>
      <c r="D73" s="1044"/>
      <c r="E73" s="1044"/>
      <c r="F73" s="1044"/>
      <c r="G73" s="1044"/>
      <c r="H73" s="1044"/>
      <c r="I73" s="1044"/>
      <c r="J73" s="1044"/>
      <c r="K73" s="1044"/>
      <c r="L73" s="1044"/>
      <c r="M73" s="1044"/>
      <c r="N73" s="1044"/>
      <c r="O73" s="1044"/>
      <c r="P73" s="1045"/>
      <c r="Q73" s="1046">
        <v>907</v>
      </c>
      <c r="R73" s="1040"/>
      <c r="S73" s="1040"/>
      <c r="T73" s="1040"/>
      <c r="U73" s="1040"/>
      <c r="V73" s="1040">
        <v>884</v>
      </c>
      <c r="W73" s="1040"/>
      <c r="X73" s="1040"/>
      <c r="Y73" s="1040"/>
      <c r="Z73" s="1040"/>
      <c r="AA73" s="1040">
        <v>23</v>
      </c>
      <c r="AB73" s="1040"/>
      <c r="AC73" s="1040"/>
      <c r="AD73" s="1040"/>
      <c r="AE73" s="1040"/>
      <c r="AF73" s="1040">
        <v>23</v>
      </c>
      <c r="AG73" s="1040"/>
      <c r="AH73" s="1040"/>
      <c r="AI73" s="1040"/>
      <c r="AJ73" s="1040"/>
      <c r="AK73" s="1040">
        <v>39</v>
      </c>
      <c r="AL73" s="1040"/>
      <c r="AM73" s="1040"/>
      <c r="AN73" s="1040"/>
      <c r="AO73" s="1040"/>
      <c r="AP73" s="1040" t="s">
        <v>507</v>
      </c>
      <c r="AQ73" s="1040"/>
      <c r="AR73" s="1040"/>
      <c r="AS73" s="1040"/>
      <c r="AT73" s="1040"/>
      <c r="AU73" s="1040" t="s">
        <v>507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580</v>
      </c>
      <c r="C74" s="1044"/>
      <c r="D74" s="1044"/>
      <c r="E74" s="1044"/>
      <c r="F74" s="1044"/>
      <c r="G74" s="1044"/>
      <c r="H74" s="1044"/>
      <c r="I74" s="1044"/>
      <c r="J74" s="1044"/>
      <c r="K74" s="1044"/>
      <c r="L74" s="1044"/>
      <c r="M74" s="1044"/>
      <c r="N74" s="1044"/>
      <c r="O74" s="1044"/>
      <c r="P74" s="1045"/>
      <c r="Q74" s="1046">
        <v>349216</v>
      </c>
      <c r="R74" s="1040"/>
      <c r="S74" s="1040"/>
      <c r="T74" s="1040"/>
      <c r="U74" s="1040"/>
      <c r="V74" s="1040">
        <v>338398</v>
      </c>
      <c r="W74" s="1040"/>
      <c r="X74" s="1040"/>
      <c r="Y74" s="1040"/>
      <c r="Z74" s="1040"/>
      <c r="AA74" s="1040">
        <v>10818</v>
      </c>
      <c r="AB74" s="1040"/>
      <c r="AC74" s="1040"/>
      <c r="AD74" s="1040"/>
      <c r="AE74" s="1040"/>
      <c r="AF74" s="1040">
        <v>10818</v>
      </c>
      <c r="AG74" s="1040"/>
      <c r="AH74" s="1040"/>
      <c r="AI74" s="1040"/>
      <c r="AJ74" s="1040"/>
      <c r="AK74" s="1040">
        <v>1</v>
      </c>
      <c r="AL74" s="1040"/>
      <c r="AM74" s="1040"/>
      <c r="AN74" s="1040"/>
      <c r="AO74" s="1040"/>
      <c r="AP74" s="1040" t="s">
        <v>507</v>
      </c>
      <c r="AQ74" s="1040"/>
      <c r="AR74" s="1040"/>
      <c r="AS74" s="1040"/>
      <c r="AT74" s="1040"/>
      <c r="AU74" s="1040" t="s">
        <v>507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581</v>
      </c>
      <c r="C75" s="1044"/>
      <c r="D75" s="1044"/>
      <c r="E75" s="1044"/>
      <c r="F75" s="1044"/>
      <c r="G75" s="1044"/>
      <c r="H75" s="1044"/>
      <c r="I75" s="1044"/>
      <c r="J75" s="1044"/>
      <c r="K75" s="1044"/>
      <c r="L75" s="1044"/>
      <c r="M75" s="1044"/>
      <c r="N75" s="1044"/>
      <c r="O75" s="1044"/>
      <c r="P75" s="1045"/>
      <c r="Q75" s="1047">
        <v>9</v>
      </c>
      <c r="R75" s="1048"/>
      <c r="S75" s="1048"/>
      <c r="T75" s="1048"/>
      <c r="U75" s="1049"/>
      <c r="V75" s="1050">
        <v>7</v>
      </c>
      <c r="W75" s="1048"/>
      <c r="X75" s="1048"/>
      <c r="Y75" s="1048"/>
      <c r="Z75" s="1049"/>
      <c r="AA75" s="1050">
        <v>3</v>
      </c>
      <c r="AB75" s="1048"/>
      <c r="AC75" s="1048"/>
      <c r="AD75" s="1048"/>
      <c r="AE75" s="1049"/>
      <c r="AF75" s="1050">
        <v>3</v>
      </c>
      <c r="AG75" s="1048"/>
      <c r="AH75" s="1048"/>
      <c r="AI75" s="1048"/>
      <c r="AJ75" s="1049"/>
      <c r="AK75" s="1050" t="s">
        <v>507</v>
      </c>
      <c r="AL75" s="1048"/>
      <c r="AM75" s="1048"/>
      <c r="AN75" s="1048"/>
      <c r="AO75" s="1049"/>
      <c r="AP75" s="1050" t="s">
        <v>507</v>
      </c>
      <c r="AQ75" s="1048"/>
      <c r="AR75" s="1048"/>
      <c r="AS75" s="1048"/>
      <c r="AT75" s="1049"/>
      <c r="AU75" s="1050" t="s">
        <v>507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582</v>
      </c>
      <c r="C76" s="1044"/>
      <c r="D76" s="1044"/>
      <c r="E76" s="1044"/>
      <c r="F76" s="1044"/>
      <c r="G76" s="1044"/>
      <c r="H76" s="1044"/>
      <c r="I76" s="1044"/>
      <c r="J76" s="1044"/>
      <c r="K76" s="1044"/>
      <c r="L76" s="1044"/>
      <c r="M76" s="1044"/>
      <c r="N76" s="1044"/>
      <c r="O76" s="1044"/>
      <c r="P76" s="1045"/>
      <c r="Q76" s="1047">
        <v>3</v>
      </c>
      <c r="R76" s="1048"/>
      <c r="S76" s="1048"/>
      <c r="T76" s="1048"/>
      <c r="U76" s="1049"/>
      <c r="V76" s="1050">
        <v>1</v>
      </c>
      <c r="W76" s="1048"/>
      <c r="X76" s="1048"/>
      <c r="Y76" s="1048"/>
      <c r="Z76" s="1049"/>
      <c r="AA76" s="1050">
        <v>2</v>
      </c>
      <c r="AB76" s="1048"/>
      <c r="AC76" s="1048"/>
      <c r="AD76" s="1048"/>
      <c r="AE76" s="1049"/>
      <c r="AF76" s="1050">
        <v>2</v>
      </c>
      <c r="AG76" s="1048"/>
      <c r="AH76" s="1048"/>
      <c r="AI76" s="1048"/>
      <c r="AJ76" s="1049"/>
      <c r="AK76" s="1050" t="s">
        <v>571</v>
      </c>
      <c r="AL76" s="1048"/>
      <c r="AM76" s="1048"/>
      <c r="AN76" s="1048"/>
      <c r="AO76" s="1049"/>
      <c r="AP76" s="1050" t="s">
        <v>573</v>
      </c>
      <c r="AQ76" s="1048"/>
      <c r="AR76" s="1048"/>
      <c r="AS76" s="1048"/>
      <c r="AT76" s="1049"/>
      <c r="AU76" s="1050" t="s">
        <v>571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583</v>
      </c>
      <c r="C77" s="1044"/>
      <c r="D77" s="1044"/>
      <c r="E77" s="1044"/>
      <c r="F77" s="1044"/>
      <c r="G77" s="1044"/>
      <c r="H77" s="1044"/>
      <c r="I77" s="1044"/>
      <c r="J77" s="1044"/>
      <c r="K77" s="1044"/>
      <c r="L77" s="1044"/>
      <c r="M77" s="1044"/>
      <c r="N77" s="1044"/>
      <c r="O77" s="1044"/>
      <c r="P77" s="1045"/>
      <c r="Q77" s="1047">
        <v>2467</v>
      </c>
      <c r="R77" s="1048"/>
      <c r="S77" s="1048"/>
      <c r="T77" s="1048"/>
      <c r="U77" s="1049"/>
      <c r="V77" s="1050">
        <v>2466</v>
      </c>
      <c r="W77" s="1048"/>
      <c r="X77" s="1048"/>
      <c r="Y77" s="1048"/>
      <c r="Z77" s="1049"/>
      <c r="AA77" s="1050">
        <v>1</v>
      </c>
      <c r="AB77" s="1048"/>
      <c r="AC77" s="1048"/>
      <c r="AD77" s="1048"/>
      <c r="AE77" s="1049"/>
      <c r="AF77" s="1050">
        <v>1</v>
      </c>
      <c r="AG77" s="1048"/>
      <c r="AH77" s="1048"/>
      <c r="AI77" s="1048"/>
      <c r="AJ77" s="1049"/>
      <c r="AK77" s="1050" t="s">
        <v>507</v>
      </c>
      <c r="AL77" s="1048"/>
      <c r="AM77" s="1048"/>
      <c r="AN77" s="1048"/>
      <c r="AO77" s="1049"/>
      <c r="AP77" s="1050" t="s">
        <v>507</v>
      </c>
      <c r="AQ77" s="1048"/>
      <c r="AR77" s="1048"/>
      <c r="AS77" s="1048"/>
      <c r="AT77" s="1049"/>
      <c r="AU77" s="1050" t="s">
        <v>507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11877</v>
      </c>
      <c r="AG88" s="1028"/>
      <c r="AH88" s="1028"/>
      <c r="AI88" s="1028"/>
      <c r="AJ88" s="1028"/>
      <c r="AK88" s="1032"/>
      <c r="AL88" s="1032"/>
      <c r="AM88" s="1032"/>
      <c r="AN88" s="1032"/>
      <c r="AO88" s="1032"/>
      <c r="AP88" s="1028">
        <v>5488</v>
      </c>
      <c r="AQ88" s="1028"/>
      <c r="AR88" s="1028"/>
      <c r="AS88" s="1028"/>
      <c r="AT88" s="1028"/>
      <c r="AU88" s="1028">
        <v>564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v>
      </c>
      <c r="CS102" s="1020"/>
      <c r="CT102" s="1020"/>
      <c r="CU102" s="1020"/>
      <c r="CV102" s="1021"/>
      <c r="CW102" s="1019">
        <v>6</v>
      </c>
      <c r="CX102" s="1020"/>
      <c r="CY102" s="1020"/>
      <c r="CZ102" s="1020"/>
      <c r="DA102" s="1021"/>
      <c r="DB102" s="1019" t="s">
        <v>570</v>
      </c>
      <c r="DC102" s="1020"/>
      <c r="DD102" s="1020"/>
      <c r="DE102" s="1020"/>
      <c r="DF102" s="1021"/>
      <c r="DG102" s="1019" t="s">
        <v>587</v>
      </c>
      <c r="DH102" s="1020"/>
      <c r="DI102" s="1020"/>
      <c r="DJ102" s="1020"/>
      <c r="DK102" s="1021"/>
      <c r="DL102" s="1019" t="s">
        <v>571</v>
      </c>
      <c r="DM102" s="1020"/>
      <c r="DN102" s="1020"/>
      <c r="DO102" s="1020"/>
      <c r="DP102" s="1021"/>
      <c r="DQ102" s="1019" t="s">
        <v>588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301</v>
      </c>
      <c r="AG109" s="963"/>
      <c r="AH109" s="963"/>
      <c r="AI109" s="963"/>
      <c r="AJ109" s="964"/>
      <c r="AK109" s="965" t="s">
        <v>300</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301</v>
      </c>
      <c r="BW109" s="963"/>
      <c r="BX109" s="963"/>
      <c r="BY109" s="963"/>
      <c r="BZ109" s="964"/>
      <c r="CA109" s="965" t="s">
        <v>300</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301</v>
      </c>
      <c r="DM109" s="963"/>
      <c r="DN109" s="963"/>
      <c r="DO109" s="963"/>
      <c r="DP109" s="964"/>
      <c r="DQ109" s="965" t="s">
        <v>300</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484781</v>
      </c>
      <c r="AB110" s="956"/>
      <c r="AC110" s="956"/>
      <c r="AD110" s="956"/>
      <c r="AE110" s="957"/>
      <c r="AF110" s="958">
        <v>492034</v>
      </c>
      <c r="AG110" s="956"/>
      <c r="AH110" s="956"/>
      <c r="AI110" s="956"/>
      <c r="AJ110" s="957"/>
      <c r="AK110" s="958">
        <v>496335</v>
      </c>
      <c r="AL110" s="956"/>
      <c r="AM110" s="956"/>
      <c r="AN110" s="956"/>
      <c r="AO110" s="957"/>
      <c r="AP110" s="959">
        <v>14.9</v>
      </c>
      <c r="AQ110" s="960"/>
      <c r="AR110" s="960"/>
      <c r="AS110" s="960"/>
      <c r="AT110" s="961"/>
      <c r="AU110" s="995" t="s">
        <v>66</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5212875</v>
      </c>
      <c r="BR110" s="903"/>
      <c r="BS110" s="903"/>
      <c r="BT110" s="903"/>
      <c r="BU110" s="903"/>
      <c r="BV110" s="903">
        <v>5359614</v>
      </c>
      <c r="BW110" s="903"/>
      <c r="BX110" s="903"/>
      <c r="BY110" s="903"/>
      <c r="BZ110" s="903"/>
      <c r="CA110" s="903">
        <v>6084803</v>
      </c>
      <c r="CB110" s="903"/>
      <c r="CC110" s="903"/>
      <c r="CD110" s="903"/>
      <c r="CE110" s="903"/>
      <c r="CF110" s="927">
        <v>183.2</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123</v>
      </c>
      <c r="DM110" s="903"/>
      <c r="DN110" s="903"/>
      <c r="DO110" s="903"/>
      <c r="DP110" s="903"/>
      <c r="DQ110" s="903" t="s">
        <v>430</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433</v>
      </c>
      <c r="AG111" s="984"/>
      <c r="AH111" s="984"/>
      <c r="AI111" s="984"/>
      <c r="AJ111" s="985"/>
      <c r="AK111" s="986" t="s">
        <v>433</v>
      </c>
      <c r="AL111" s="984"/>
      <c r="AM111" s="984"/>
      <c r="AN111" s="984"/>
      <c r="AO111" s="985"/>
      <c r="AP111" s="987" t="s">
        <v>123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114681</v>
      </c>
      <c r="BR111" s="875"/>
      <c r="BS111" s="875"/>
      <c r="BT111" s="875"/>
      <c r="BU111" s="875"/>
      <c r="BV111" s="875">
        <v>91235</v>
      </c>
      <c r="BW111" s="875"/>
      <c r="BX111" s="875"/>
      <c r="BY111" s="875"/>
      <c r="BZ111" s="875"/>
      <c r="CA111" s="875">
        <v>9795</v>
      </c>
      <c r="CB111" s="875"/>
      <c r="CC111" s="875"/>
      <c r="CD111" s="875"/>
      <c r="CE111" s="875"/>
      <c r="CF111" s="936">
        <v>0.3</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436</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439</v>
      </c>
      <c r="AB112" s="838"/>
      <c r="AC112" s="838"/>
      <c r="AD112" s="838"/>
      <c r="AE112" s="839"/>
      <c r="AF112" s="840" t="s">
        <v>433</v>
      </c>
      <c r="AG112" s="838"/>
      <c r="AH112" s="838"/>
      <c r="AI112" s="838"/>
      <c r="AJ112" s="839"/>
      <c r="AK112" s="840" t="s">
        <v>123</v>
      </c>
      <c r="AL112" s="838"/>
      <c r="AM112" s="838"/>
      <c r="AN112" s="838"/>
      <c r="AO112" s="839"/>
      <c r="AP112" s="885" t="s">
        <v>430</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544263</v>
      </c>
      <c r="BR112" s="875"/>
      <c r="BS112" s="875"/>
      <c r="BT112" s="875"/>
      <c r="BU112" s="875"/>
      <c r="BV112" s="875">
        <v>609827</v>
      </c>
      <c r="BW112" s="875"/>
      <c r="BX112" s="875"/>
      <c r="BY112" s="875"/>
      <c r="BZ112" s="875"/>
      <c r="CA112" s="875">
        <v>870161</v>
      </c>
      <c r="CB112" s="875"/>
      <c r="CC112" s="875"/>
      <c r="CD112" s="875"/>
      <c r="CE112" s="875"/>
      <c r="CF112" s="936">
        <v>26.2</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123</v>
      </c>
      <c r="DM112" s="875"/>
      <c r="DN112" s="875"/>
      <c r="DO112" s="875"/>
      <c r="DP112" s="875"/>
      <c r="DQ112" s="875" t="s">
        <v>433</v>
      </c>
      <c r="DR112" s="875"/>
      <c r="DS112" s="875"/>
      <c r="DT112" s="875"/>
      <c r="DU112" s="875"/>
      <c r="DV112" s="852" t="s">
        <v>436</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72112</v>
      </c>
      <c r="AB113" s="984"/>
      <c r="AC113" s="984"/>
      <c r="AD113" s="984"/>
      <c r="AE113" s="985"/>
      <c r="AF113" s="986">
        <v>71988</v>
      </c>
      <c r="AG113" s="984"/>
      <c r="AH113" s="984"/>
      <c r="AI113" s="984"/>
      <c r="AJ113" s="985"/>
      <c r="AK113" s="986">
        <v>62877</v>
      </c>
      <c r="AL113" s="984"/>
      <c r="AM113" s="984"/>
      <c r="AN113" s="984"/>
      <c r="AO113" s="985"/>
      <c r="AP113" s="987">
        <v>1.9</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381771</v>
      </c>
      <c r="BR113" s="875"/>
      <c r="BS113" s="875"/>
      <c r="BT113" s="875"/>
      <c r="BU113" s="875"/>
      <c r="BV113" s="875">
        <v>468977</v>
      </c>
      <c r="BW113" s="875"/>
      <c r="BX113" s="875"/>
      <c r="BY113" s="875"/>
      <c r="BZ113" s="875"/>
      <c r="CA113" s="875">
        <v>564161</v>
      </c>
      <c r="CB113" s="875"/>
      <c r="CC113" s="875"/>
      <c r="CD113" s="875"/>
      <c r="CE113" s="875"/>
      <c r="CF113" s="936">
        <v>17</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64138</v>
      </c>
      <c r="AB114" s="838"/>
      <c r="AC114" s="838"/>
      <c r="AD114" s="838"/>
      <c r="AE114" s="839"/>
      <c r="AF114" s="840">
        <v>42663</v>
      </c>
      <c r="AG114" s="838"/>
      <c r="AH114" s="838"/>
      <c r="AI114" s="838"/>
      <c r="AJ114" s="839"/>
      <c r="AK114" s="840">
        <v>34783</v>
      </c>
      <c r="AL114" s="838"/>
      <c r="AM114" s="838"/>
      <c r="AN114" s="838"/>
      <c r="AO114" s="839"/>
      <c r="AP114" s="885">
        <v>1</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1198533</v>
      </c>
      <c r="BR114" s="875"/>
      <c r="BS114" s="875"/>
      <c r="BT114" s="875"/>
      <c r="BU114" s="875"/>
      <c r="BV114" s="875">
        <v>1168636</v>
      </c>
      <c r="BW114" s="875"/>
      <c r="BX114" s="875"/>
      <c r="BY114" s="875"/>
      <c r="BZ114" s="875"/>
      <c r="CA114" s="875">
        <v>1090379</v>
      </c>
      <c r="CB114" s="875"/>
      <c r="CC114" s="875"/>
      <c r="CD114" s="875"/>
      <c r="CE114" s="875"/>
      <c r="CF114" s="936">
        <v>32.799999999999997</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383</v>
      </c>
      <c r="DH114" s="838"/>
      <c r="DI114" s="838"/>
      <c r="DJ114" s="838"/>
      <c r="DK114" s="839"/>
      <c r="DL114" s="840" t="s">
        <v>433</v>
      </c>
      <c r="DM114" s="838"/>
      <c r="DN114" s="838"/>
      <c r="DO114" s="838"/>
      <c r="DP114" s="839"/>
      <c r="DQ114" s="840" t="s">
        <v>433</v>
      </c>
      <c r="DR114" s="838"/>
      <c r="DS114" s="838"/>
      <c r="DT114" s="838"/>
      <c r="DU114" s="839"/>
      <c r="DV114" s="885" t="s">
        <v>123</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1843</v>
      </c>
      <c r="AB115" s="984"/>
      <c r="AC115" s="984"/>
      <c r="AD115" s="984"/>
      <c r="AE115" s="985"/>
      <c r="AF115" s="986">
        <v>28403</v>
      </c>
      <c r="AG115" s="984"/>
      <c r="AH115" s="984"/>
      <c r="AI115" s="984"/>
      <c r="AJ115" s="985"/>
      <c r="AK115" s="986">
        <v>81858</v>
      </c>
      <c r="AL115" s="984"/>
      <c r="AM115" s="984"/>
      <c r="AN115" s="984"/>
      <c r="AO115" s="985"/>
      <c r="AP115" s="987">
        <v>2.5</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t="s">
        <v>436</v>
      </c>
      <c r="BW115" s="875"/>
      <c r="BX115" s="875"/>
      <c r="BY115" s="875"/>
      <c r="BZ115" s="875"/>
      <c r="CA115" s="875" t="s">
        <v>383</v>
      </c>
      <c r="CB115" s="875"/>
      <c r="CC115" s="875"/>
      <c r="CD115" s="875"/>
      <c r="CE115" s="875"/>
      <c r="CF115" s="936" t="s">
        <v>123</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106750</v>
      </c>
      <c r="DH115" s="838"/>
      <c r="DI115" s="838"/>
      <c r="DJ115" s="838"/>
      <c r="DK115" s="839"/>
      <c r="DL115" s="840">
        <v>80200</v>
      </c>
      <c r="DM115" s="838"/>
      <c r="DN115" s="838"/>
      <c r="DO115" s="838"/>
      <c r="DP115" s="839"/>
      <c r="DQ115" s="840" t="s">
        <v>433</v>
      </c>
      <c r="DR115" s="838"/>
      <c r="DS115" s="838"/>
      <c r="DT115" s="838"/>
      <c r="DU115" s="839"/>
      <c r="DV115" s="885" t="s">
        <v>433</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430</v>
      </c>
      <c r="AG116" s="838"/>
      <c r="AH116" s="838"/>
      <c r="AI116" s="838"/>
      <c r="AJ116" s="839"/>
      <c r="AK116" s="840" t="s">
        <v>123</v>
      </c>
      <c r="AL116" s="838"/>
      <c r="AM116" s="838"/>
      <c r="AN116" s="838"/>
      <c r="AO116" s="839"/>
      <c r="AP116" s="885" t="s">
        <v>430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429</v>
      </c>
      <c r="BR116" s="875"/>
      <c r="BS116" s="875"/>
      <c r="BT116" s="875"/>
      <c r="BU116" s="875"/>
      <c r="BV116" s="875" t="s">
        <v>383</v>
      </c>
      <c r="BW116" s="875"/>
      <c r="BX116" s="875"/>
      <c r="BY116" s="875"/>
      <c r="BZ116" s="875"/>
      <c r="CA116" s="875" t="s">
        <v>433</v>
      </c>
      <c r="CB116" s="875"/>
      <c r="CC116" s="875"/>
      <c r="CD116" s="875"/>
      <c r="CE116" s="875"/>
      <c r="CF116" s="936" t="s">
        <v>123</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7931</v>
      </c>
      <c r="DH116" s="838"/>
      <c r="DI116" s="838"/>
      <c r="DJ116" s="838"/>
      <c r="DK116" s="839"/>
      <c r="DL116" s="840">
        <v>11035</v>
      </c>
      <c r="DM116" s="838"/>
      <c r="DN116" s="838"/>
      <c r="DO116" s="838"/>
      <c r="DP116" s="839"/>
      <c r="DQ116" s="840">
        <v>9795</v>
      </c>
      <c r="DR116" s="838"/>
      <c r="DS116" s="838"/>
      <c r="DT116" s="838"/>
      <c r="DU116" s="839"/>
      <c r="DV116" s="885">
        <v>0.3</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622874</v>
      </c>
      <c r="AB117" s="970"/>
      <c r="AC117" s="970"/>
      <c r="AD117" s="970"/>
      <c r="AE117" s="971"/>
      <c r="AF117" s="972">
        <v>635088</v>
      </c>
      <c r="AG117" s="970"/>
      <c r="AH117" s="970"/>
      <c r="AI117" s="970"/>
      <c r="AJ117" s="971"/>
      <c r="AK117" s="972">
        <v>675853</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433</v>
      </c>
      <c r="BW117" s="875"/>
      <c r="BX117" s="875"/>
      <c r="BY117" s="875"/>
      <c r="BZ117" s="875"/>
      <c r="CA117" s="875" t="s">
        <v>433</v>
      </c>
      <c r="CB117" s="875"/>
      <c r="CC117" s="875"/>
      <c r="CD117" s="875"/>
      <c r="CE117" s="875"/>
      <c r="CF117" s="936" t="s">
        <v>123</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433</v>
      </c>
      <c r="DM117" s="838"/>
      <c r="DN117" s="838"/>
      <c r="DO117" s="838"/>
      <c r="DP117" s="839"/>
      <c r="DQ117" s="840" t="s">
        <v>439</v>
      </c>
      <c r="DR117" s="838"/>
      <c r="DS117" s="838"/>
      <c r="DT117" s="838"/>
      <c r="DU117" s="839"/>
      <c r="DV117" s="885" t="s">
        <v>433</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301</v>
      </c>
      <c r="AG118" s="963"/>
      <c r="AH118" s="963"/>
      <c r="AI118" s="963"/>
      <c r="AJ118" s="964"/>
      <c r="AK118" s="965" t="s">
        <v>300</v>
      </c>
      <c r="AL118" s="963"/>
      <c r="AM118" s="963"/>
      <c r="AN118" s="963"/>
      <c r="AO118" s="964"/>
      <c r="AP118" s="966" t="s">
        <v>423</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433</v>
      </c>
      <c r="BW118" s="906"/>
      <c r="BX118" s="906"/>
      <c r="BY118" s="906"/>
      <c r="BZ118" s="906"/>
      <c r="CA118" s="906" t="s">
        <v>123</v>
      </c>
      <c r="CB118" s="906"/>
      <c r="CC118" s="906"/>
      <c r="CD118" s="906"/>
      <c r="CE118" s="906"/>
      <c r="CF118" s="936" t="s">
        <v>439</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433</v>
      </c>
      <c r="DM118" s="838"/>
      <c r="DN118" s="838"/>
      <c r="DO118" s="838"/>
      <c r="DP118" s="839"/>
      <c r="DQ118" s="840" t="s">
        <v>433</v>
      </c>
      <c r="DR118" s="838"/>
      <c r="DS118" s="838"/>
      <c r="DT118" s="838"/>
      <c r="DU118" s="839"/>
      <c r="DV118" s="885" t="s">
        <v>123</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433</v>
      </c>
      <c r="AG119" s="956"/>
      <c r="AH119" s="956"/>
      <c r="AI119" s="956"/>
      <c r="AJ119" s="957"/>
      <c r="AK119" s="958" t="s">
        <v>433</v>
      </c>
      <c r="AL119" s="956"/>
      <c r="AM119" s="956"/>
      <c r="AN119" s="956"/>
      <c r="AO119" s="957"/>
      <c r="AP119" s="959" t="s">
        <v>439</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459</v>
      </c>
      <c r="BP119" s="939"/>
      <c r="BQ119" s="943">
        <v>7452123</v>
      </c>
      <c r="BR119" s="906"/>
      <c r="BS119" s="906"/>
      <c r="BT119" s="906"/>
      <c r="BU119" s="906"/>
      <c r="BV119" s="906">
        <v>7698289</v>
      </c>
      <c r="BW119" s="906"/>
      <c r="BX119" s="906"/>
      <c r="BY119" s="906"/>
      <c r="BZ119" s="906"/>
      <c r="CA119" s="906">
        <v>8619299</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429</v>
      </c>
      <c r="DH119" s="821"/>
      <c r="DI119" s="821"/>
      <c r="DJ119" s="821"/>
      <c r="DK119" s="822"/>
      <c r="DL119" s="823" t="s">
        <v>429</v>
      </c>
      <c r="DM119" s="821"/>
      <c r="DN119" s="821"/>
      <c r="DO119" s="821"/>
      <c r="DP119" s="822"/>
      <c r="DQ119" s="823" t="s">
        <v>430</v>
      </c>
      <c r="DR119" s="821"/>
      <c r="DS119" s="821"/>
      <c r="DT119" s="821"/>
      <c r="DU119" s="822"/>
      <c r="DV119" s="909" t="s">
        <v>433</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433</v>
      </c>
      <c r="AB120" s="838"/>
      <c r="AC120" s="838"/>
      <c r="AD120" s="838"/>
      <c r="AE120" s="839"/>
      <c r="AF120" s="840" t="s">
        <v>433</v>
      </c>
      <c r="AG120" s="838"/>
      <c r="AH120" s="838"/>
      <c r="AI120" s="838"/>
      <c r="AJ120" s="839"/>
      <c r="AK120" s="840" t="s">
        <v>433</v>
      </c>
      <c r="AL120" s="838"/>
      <c r="AM120" s="838"/>
      <c r="AN120" s="838"/>
      <c r="AO120" s="839"/>
      <c r="AP120" s="885" t="s">
        <v>429</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557427</v>
      </c>
      <c r="BR120" s="903"/>
      <c r="BS120" s="903"/>
      <c r="BT120" s="903"/>
      <c r="BU120" s="903"/>
      <c r="BV120" s="903">
        <v>503016</v>
      </c>
      <c r="BW120" s="903"/>
      <c r="BX120" s="903"/>
      <c r="BY120" s="903"/>
      <c r="BZ120" s="903"/>
      <c r="CA120" s="903">
        <v>719787</v>
      </c>
      <c r="CB120" s="903"/>
      <c r="CC120" s="903"/>
      <c r="CD120" s="903"/>
      <c r="CE120" s="903"/>
      <c r="CF120" s="927">
        <v>21.7</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511757</v>
      </c>
      <c r="DH120" s="903"/>
      <c r="DI120" s="903"/>
      <c r="DJ120" s="903"/>
      <c r="DK120" s="903"/>
      <c r="DL120" s="903">
        <v>579059</v>
      </c>
      <c r="DM120" s="903"/>
      <c r="DN120" s="903"/>
      <c r="DO120" s="903"/>
      <c r="DP120" s="903"/>
      <c r="DQ120" s="903">
        <v>838962</v>
      </c>
      <c r="DR120" s="903"/>
      <c r="DS120" s="903"/>
      <c r="DT120" s="903"/>
      <c r="DU120" s="903"/>
      <c r="DV120" s="904">
        <v>25.3</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429</v>
      </c>
      <c r="AB121" s="838"/>
      <c r="AC121" s="838"/>
      <c r="AD121" s="838"/>
      <c r="AE121" s="839"/>
      <c r="AF121" s="840" t="s">
        <v>430</v>
      </c>
      <c r="AG121" s="838"/>
      <c r="AH121" s="838"/>
      <c r="AI121" s="838"/>
      <c r="AJ121" s="839"/>
      <c r="AK121" s="840" t="s">
        <v>429</v>
      </c>
      <c r="AL121" s="838"/>
      <c r="AM121" s="838"/>
      <c r="AN121" s="838"/>
      <c r="AO121" s="839"/>
      <c r="AP121" s="885" t="s">
        <v>433</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t="s">
        <v>433</v>
      </c>
      <c r="BR121" s="875"/>
      <c r="BS121" s="875"/>
      <c r="BT121" s="875"/>
      <c r="BU121" s="875"/>
      <c r="BV121" s="875" t="s">
        <v>433</v>
      </c>
      <c r="BW121" s="875"/>
      <c r="BX121" s="875"/>
      <c r="BY121" s="875"/>
      <c r="BZ121" s="875"/>
      <c r="CA121" s="875" t="s">
        <v>429</v>
      </c>
      <c r="CB121" s="875"/>
      <c r="CC121" s="875"/>
      <c r="CD121" s="875"/>
      <c r="CE121" s="875"/>
      <c r="CF121" s="936" t="s">
        <v>429</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32506</v>
      </c>
      <c r="DH121" s="875"/>
      <c r="DI121" s="875"/>
      <c r="DJ121" s="875"/>
      <c r="DK121" s="875"/>
      <c r="DL121" s="875">
        <v>30768</v>
      </c>
      <c r="DM121" s="875"/>
      <c r="DN121" s="875"/>
      <c r="DO121" s="875"/>
      <c r="DP121" s="875"/>
      <c r="DQ121" s="875">
        <v>31199</v>
      </c>
      <c r="DR121" s="875"/>
      <c r="DS121" s="875"/>
      <c r="DT121" s="875"/>
      <c r="DU121" s="875"/>
      <c r="DV121" s="852">
        <v>0.9</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429</v>
      </c>
      <c r="AB122" s="838"/>
      <c r="AC122" s="838"/>
      <c r="AD122" s="838"/>
      <c r="AE122" s="839"/>
      <c r="AF122" s="840" t="s">
        <v>433</v>
      </c>
      <c r="AG122" s="838"/>
      <c r="AH122" s="838"/>
      <c r="AI122" s="838"/>
      <c r="AJ122" s="839"/>
      <c r="AK122" s="840" t="s">
        <v>429</v>
      </c>
      <c r="AL122" s="838"/>
      <c r="AM122" s="838"/>
      <c r="AN122" s="838"/>
      <c r="AO122" s="839"/>
      <c r="AP122" s="885" t="s">
        <v>433</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5246641</v>
      </c>
      <c r="BR122" s="906"/>
      <c r="BS122" s="906"/>
      <c r="BT122" s="906"/>
      <c r="BU122" s="906"/>
      <c r="BV122" s="906">
        <v>5415847</v>
      </c>
      <c r="BW122" s="906"/>
      <c r="BX122" s="906"/>
      <c r="BY122" s="906"/>
      <c r="BZ122" s="906"/>
      <c r="CA122" s="906">
        <v>5964869</v>
      </c>
      <c r="CB122" s="906"/>
      <c r="CC122" s="906"/>
      <c r="CD122" s="906"/>
      <c r="CE122" s="906"/>
      <c r="CF122" s="907">
        <v>179.6</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731</v>
      </c>
      <c r="AB123" s="838"/>
      <c r="AC123" s="838"/>
      <c r="AD123" s="838"/>
      <c r="AE123" s="839"/>
      <c r="AF123" s="840">
        <v>745</v>
      </c>
      <c r="AG123" s="838"/>
      <c r="AH123" s="838"/>
      <c r="AI123" s="838"/>
      <c r="AJ123" s="839"/>
      <c r="AK123" s="840">
        <v>881</v>
      </c>
      <c r="AL123" s="838"/>
      <c r="AM123" s="838"/>
      <c r="AN123" s="838"/>
      <c r="AO123" s="839"/>
      <c r="AP123" s="885">
        <v>0</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469</v>
      </c>
      <c r="BP123" s="939"/>
      <c r="BQ123" s="893">
        <v>5804068</v>
      </c>
      <c r="BR123" s="894"/>
      <c r="BS123" s="894"/>
      <c r="BT123" s="894"/>
      <c r="BU123" s="894"/>
      <c r="BV123" s="894">
        <v>5918863</v>
      </c>
      <c r="BW123" s="894"/>
      <c r="BX123" s="894"/>
      <c r="BY123" s="894"/>
      <c r="BZ123" s="894"/>
      <c r="CA123" s="894">
        <v>6684656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439</v>
      </c>
      <c r="AG124" s="838"/>
      <c r="AH124" s="838"/>
      <c r="AI124" s="838"/>
      <c r="AJ124" s="839"/>
      <c r="AK124" s="840" t="s">
        <v>430</v>
      </c>
      <c r="AL124" s="838"/>
      <c r="AM124" s="838"/>
      <c r="AN124" s="838"/>
      <c r="AO124" s="839"/>
      <c r="AP124" s="885" t="s">
        <v>430</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49.2</v>
      </c>
      <c r="BR124" s="892"/>
      <c r="BS124" s="892"/>
      <c r="BT124" s="892"/>
      <c r="BU124" s="892"/>
      <c r="BV124" s="892">
        <v>53.9</v>
      </c>
      <c r="BW124" s="892"/>
      <c r="BX124" s="892"/>
      <c r="BY124" s="892"/>
      <c r="BZ124" s="892"/>
      <c r="CA124" s="892">
        <v>58.2</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433</v>
      </c>
      <c r="DH124" s="821"/>
      <c r="DI124" s="821"/>
      <c r="DJ124" s="821"/>
      <c r="DK124" s="822"/>
      <c r="DL124" s="823" t="s">
        <v>433</v>
      </c>
      <c r="DM124" s="821"/>
      <c r="DN124" s="821"/>
      <c r="DO124" s="821"/>
      <c r="DP124" s="822"/>
      <c r="DQ124" s="823" t="s">
        <v>433</v>
      </c>
      <c r="DR124" s="821"/>
      <c r="DS124" s="821"/>
      <c r="DT124" s="821"/>
      <c r="DU124" s="822"/>
      <c r="DV124" s="909" t="s">
        <v>433</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433</v>
      </c>
      <c r="AB125" s="838"/>
      <c r="AC125" s="838"/>
      <c r="AD125" s="838"/>
      <c r="AE125" s="839"/>
      <c r="AF125" s="840" t="s">
        <v>433</v>
      </c>
      <c r="AG125" s="838"/>
      <c r="AH125" s="838"/>
      <c r="AI125" s="838"/>
      <c r="AJ125" s="839"/>
      <c r="AK125" s="840" t="s">
        <v>433</v>
      </c>
      <c r="AL125" s="838"/>
      <c r="AM125" s="838"/>
      <c r="AN125" s="838"/>
      <c r="AO125" s="839"/>
      <c r="AP125" s="885" t="s">
        <v>433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433</v>
      </c>
      <c r="DH125" s="903"/>
      <c r="DI125" s="903"/>
      <c r="DJ125" s="903"/>
      <c r="DK125" s="903"/>
      <c r="DL125" s="903" t="s">
        <v>429</v>
      </c>
      <c r="DM125" s="903"/>
      <c r="DN125" s="903"/>
      <c r="DO125" s="903"/>
      <c r="DP125" s="903"/>
      <c r="DQ125" s="903" t="s">
        <v>433</v>
      </c>
      <c r="DR125" s="903"/>
      <c r="DS125" s="903"/>
      <c r="DT125" s="903"/>
      <c r="DU125" s="903"/>
      <c r="DV125" s="904" t="s">
        <v>433</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1112</v>
      </c>
      <c r="AB126" s="838"/>
      <c r="AC126" s="838"/>
      <c r="AD126" s="838"/>
      <c r="AE126" s="839"/>
      <c r="AF126" s="840">
        <v>27658</v>
      </c>
      <c r="AG126" s="838"/>
      <c r="AH126" s="838"/>
      <c r="AI126" s="838"/>
      <c r="AJ126" s="839"/>
      <c r="AK126" s="840">
        <v>80977</v>
      </c>
      <c r="AL126" s="838"/>
      <c r="AM126" s="838"/>
      <c r="AN126" s="838"/>
      <c r="AO126" s="839"/>
      <c r="AP126" s="885">
        <v>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433</v>
      </c>
      <c r="DH126" s="875"/>
      <c r="DI126" s="875"/>
      <c r="DJ126" s="875"/>
      <c r="DK126" s="875"/>
      <c r="DL126" s="875" t="s">
        <v>433</v>
      </c>
      <c r="DM126" s="875"/>
      <c r="DN126" s="875"/>
      <c r="DO126" s="875"/>
      <c r="DP126" s="875"/>
      <c r="DQ126" s="875" t="s">
        <v>433</v>
      </c>
      <c r="DR126" s="875"/>
      <c r="DS126" s="875"/>
      <c r="DT126" s="875"/>
      <c r="DU126" s="875"/>
      <c r="DV126" s="852" t="s">
        <v>433</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433</v>
      </c>
      <c r="AB127" s="838"/>
      <c r="AC127" s="838"/>
      <c r="AD127" s="838"/>
      <c r="AE127" s="839"/>
      <c r="AF127" s="840" t="s">
        <v>433</v>
      </c>
      <c r="AG127" s="838"/>
      <c r="AH127" s="838"/>
      <c r="AI127" s="838"/>
      <c r="AJ127" s="839"/>
      <c r="AK127" s="840" t="s">
        <v>433</v>
      </c>
      <c r="AL127" s="838"/>
      <c r="AM127" s="838"/>
      <c r="AN127" s="838"/>
      <c r="AO127" s="839"/>
      <c r="AP127" s="885" t="s">
        <v>433</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433</v>
      </c>
      <c r="DH127" s="875"/>
      <c r="DI127" s="875"/>
      <c r="DJ127" s="875"/>
      <c r="DK127" s="875"/>
      <c r="DL127" s="875" t="s">
        <v>433</v>
      </c>
      <c r="DM127" s="875"/>
      <c r="DN127" s="875"/>
      <c r="DO127" s="875"/>
      <c r="DP127" s="875"/>
      <c r="DQ127" s="875" t="s">
        <v>433</v>
      </c>
      <c r="DR127" s="875"/>
      <c r="DS127" s="875"/>
      <c r="DT127" s="875"/>
      <c r="DU127" s="875"/>
      <c r="DV127" s="852" t="s">
        <v>433</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t="s">
        <v>433</v>
      </c>
      <c r="AB128" s="859"/>
      <c r="AC128" s="859"/>
      <c r="AD128" s="859"/>
      <c r="AE128" s="860"/>
      <c r="AF128" s="861" t="s">
        <v>433</v>
      </c>
      <c r="AG128" s="859"/>
      <c r="AH128" s="859"/>
      <c r="AI128" s="859"/>
      <c r="AJ128" s="860"/>
      <c r="AK128" s="861" t="s">
        <v>433</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431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383</v>
      </c>
      <c r="DH128" s="849"/>
      <c r="DI128" s="849"/>
      <c r="DJ128" s="849"/>
      <c r="DK128" s="849"/>
      <c r="DL128" s="849" t="s">
        <v>436</v>
      </c>
      <c r="DM128" s="849"/>
      <c r="DN128" s="849"/>
      <c r="DO128" s="849"/>
      <c r="DP128" s="849"/>
      <c r="DQ128" s="849" t="s">
        <v>436</v>
      </c>
      <c r="DR128" s="849"/>
      <c r="DS128" s="849"/>
      <c r="DT128" s="849"/>
      <c r="DU128" s="849"/>
      <c r="DV128" s="850" t="s">
        <v>436</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3768665</v>
      </c>
      <c r="AB129" s="838"/>
      <c r="AC129" s="838"/>
      <c r="AD129" s="838"/>
      <c r="AE129" s="839"/>
      <c r="AF129" s="840">
        <v>3730165</v>
      </c>
      <c r="AG129" s="838"/>
      <c r="AH129" s="838"/>
      <c r="AI129" s="838"/>
      <c r="AJ129" s="839"/>
      <c r="AK129" s="840">
        <v>3747734</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431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421941</v>
      </c>
      <c r="AB130" s="838"/>
      <c r="AC130" s="838"/>
      <c r="AD130" s="838"/>
      <c r="AE130" s="839"/>
      <c r="AF130" s="840">
        <v>429257</v>
      </c>
      <c r="AG130" s="838"/>
      <c r="AH130" s="838"/>
      <c r="AI130" s="838"/>
      <c r="AJ130" s="839"/>
      <c r="AK130" s="840">
        <v>425805</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6.5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3346724</v>
      </c>
      <c r="AB131" s="821"/>
      <c r="AC131" s="821"/>
      <c r="AD131" s="821"/>
      <c r="AE131" s="822"/>
      <c r="AF131" s="823">
        <v>3300908</v>
      </c>
      <c r="AG131" s="821"/>
      <c r="AH131" s="821"/>
      <c r="AI131" s="821"/>
      <c r="AJ131" s="822"/>
      <c r="AK131" s="823">
        <v>3321929</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58.2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6.0038712480000003</v>
      </c>
      <c r="AB132" s="801"/>
      <c r="AC132" s="801"/>
      <c r="AD132" s="801"/>
      <c r="AE132" s="802"/>
      <c r="AF132" s="803">
        <v>6.2355872989999996</v>
      </c>
      <c r="AG132" s="801"/>
      <c r="AH132" s="801"/>
      <c r="AI132" s="801"/>
      <c r="AJ132" s="802"/>
      <c r="AK132" s="803">
        <v>7.5271927850000004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7.1</v>
      </c>
      <c r="AB133" s="780"/>
      <c r="AC133" s="780"/>
      <c r="AD133" s="780"/>
      <c r="AE133" s="781"/>
      <c r="AF133" s="779">
        <v>5.8</v>
      </c>
      <c r="AG133" s="780"/>
      <c r="AH133" s="780"/>
      <c r="AI133" s="780"/>
      <c r="AJ133" s="781"/>
      <c r="AK133" s="779">
        <v>6.5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s9BniDaSgiX8lwwdQ+L5iVc7Yj70VUk7VEn2UQ9F/hA3RzbilM7DFKsFja2ugh2Y+gpETgRFzMsvKLUFZKS+w==" saltValue="WdZ9+Kz7xWo2uX9uVAry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r1p+xcaua0uiZ6SNdOMPa5rfod7ht/9+IeebTtQFCfkTcPh3YNlq429HX81H1cJlU5MPXIodZ71vycHf7O/Xw==" saltValue="AMfdDyBEwmcn4SaCs1ff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O51IHEv+yuYcRP8XLOmOSi3J9aeX4ChIpapKXJrz9n+jvnry6WfprRn5JPZYUWawZNUgXmq4E7gZYChYCARw==" saltValue="gGjam7nAxWsx6HP1Pv7L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1217965</v>
      </c>
      <c r="AP9" s="292">
        <v>76727</v>
      </c>
      <c r="AQ9" s="293">
        <v>79889</v>
      </c>
      <c r="AR9" s="294">
        <v>-4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46389</v>
      </c>
      <c r="AP10" s="295">
        <v>2922</v>
      </c>
      <c r="AQ10" s="296">
        <v>8108</v>
      </c>
      <c r="AR10" s="297">
        <v>-64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304872</v>
      </c>
      <c r="AP11" s="295">
        <v>19206</v>
      </c>
      <c r="AQ11" s="296">
        <v>12080</v>
      </c>
      <c r="AR11" s="297">
        <v>59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t="s">
        <v>507</v>
      </c>
      <c r="AP12" s="295" t="s">
        <v>507</v>
      </c>
      <c r="AQ12" s="296">
        <v>646</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507</v>
      </c>
      <c r="AP13" s="295" t="s">
        <v>507</v>
      </c>
      <c r="AQ13" s="296">
        <v>5</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85389</v>
      </c>
      <c r="AP14" s="295">
        <v>5379</v>
      </c>
      <c r="AQ14" s="296">
        <v>3864</v>
      </c>
      <c r="AR14" s="297">
        <v>39.200000000000003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6266</v>
      </c>
      <c r="AP15" s="295">
        <v>395</v>
      </c>
      <c r="AQ15" s="296">
        <v>1710</v>
      </c>
      <c r="AR15" s="297">
        <v>-76.900000000000006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-143129</v>
      </c>
      <c r="AP16" s="295">
        <v>-9017</v>
      </c>
      <c r="AQ16" s="296">
        <v>-7653</v>
      </c>
      <c r="AR16" s="297">
        <v>17.8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1517752</v>
      </c>
      <c r="AP17" s="295">
        <v>95612</v>
      </c>
      <c r="AQ17" s="296">
        <v>98649</v>
      </c>
      <c r="AR17" s="297">
        <v>-3.1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7.81</v>
      </c>
      <c r="AP21" s="308">
        <v>9.08</v>
      </c>
      <c r="AQ21" s="309">
        <v>-1.27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102.1</v>
      </c>
      <c r="AP22" s="313">
        <v>97.3</v>
      </c>
      <c r="AQ22" s="314">
        <v>4.8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496335</v>
      </c>
      <c r="AP32" s="322">
        <v>31267</v>
      </c>
      <c r="AQ32" s="323">
        <v>48423</v>
      </c>
      <c r="AR32" s="324">
        <v>-35.4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507</v>
      </c>
      <c r="AP34" s="322" t="s">
        <v>507</v>
      </c>
      <c r="AQ34" s="323">
        <v>13</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62877</v>
      </c>
      <c r="AP35" s="322">
        <v>3961</v>
      </c>
      <c r="AQ35" s="323">
        <v>14651</v>
      </c>
      <c r="AR35" s="324">
        <v>-73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34783</v>
      </c>
      <c r="AP36" s="322">
        <v>2191</v>
      </c>
      <c r="AQ36" s="323">
        <v>3601</v>
      </c>
      <c r="AR36" s="324">
        <v>-39.200000000000003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81858</v>
      </c>
      <c r="AP37" s="322">
        <v>5157</v>
      </c>
      <c r="AQ37" s="323">
        <v>938</v>
      </c>
      <c r="AR37" s="324">
        <v>449.8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507</v>
      </c>
      <c r="AP38" s="325" t="s">
        <v>507</v>
      </c>
      <c r="AQ38" s="326">
        <v>4</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t="s">
        <v>507</v>
      </c>
      <c r="AP39" s="322" t="s">
        <v>507</v>
      </c>
      <c r="AQ39" s="323">
        <v>-3765</v>
      </c>
      <c r="AR39" s="324" t="s">
        <v>507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-425805</v>
      </c>
      <c r="AP40" s="322">
        <v>-26824</v>
      </c>
      <c r="AQ40" s="323">
        <v>-44033</v>
      </c>
      <c r="AR40" s="324">
        <v>-39.1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250048</v>
      </c>
      <c r="AP41" s="322">
        <v>15752</v>
      </c>
      <c r="AQ41" s="323">
        <v>19832</v>
      </c>
      <c r="AR41" s="324">
        <v>-20.6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358844</v>
      </c>
      <c r="AN51" s="344">
        <v>23246</v>
      </c>
      <c r="AO51" s="345">
        <v>-0.5</v>
      </c>
      <c r="AP51" s="346">
        <v>74444</v>
      </c>
      <c r="AQ51" s="347">
        <v>6.6</v>
      </c>
      <c r="AR51" s="348">
        <v>-7.1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239613</v>
      </c>
      <c r="AN52" s="352">
        <v>15522</v>
      </c>
      <c r="AO52" s="353">
        <v>-11.9</v>
      </c>
      <c r="AP52" s="354">
        <v>34175</v>
      </c>
      <c r="AQ52" s="355">
        <v>4.0999999999999996</v>
      </c>
      <c r="AR52" s="356">
        <v>-16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348394</v>
      </c>
      <c r="AN53" s="344">
        <v>22524</v>
      </c>
      <c r="AO53" s="345">
        <v>-3.1</v>
      </c>
      <c r="AP53" s="346">
        <v>85205</v>
      </c>
      <c r="AQ53" s="347">
        <v>14.5</v>
      </c>
      <c r="AR53" s="348">
        <v>-17.600000000000001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95043</v>
      </c>
      <c r="AN54" s="352">
        <v>6144</v>
      </c>
      <c r="AO54" s="353">
        <v>-60.4</v>
      </c>
      <c r="AP54" s="354">
        <v>38847</v>
      </c>
      <c r="AQ54" s="355">
        <v>13.7</v>
      </c>
      <c r="AR54" s="356">
        <v>-74.099999999999994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376624</v>
      </c>
      <c r="AN55" s="344">
        <v>24200</v>
      </c>
      <c r="AO55" s="345">
        <v>7.4</v>
      </c>
      <c r="AP55" s="346">
        <v>69469</v>
      </c>
      <c r="AQ55" s="347">
        <v>-18.5</v>
      </c>
      <c r="AR55" s="348">
        <v>25.9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181129</v>
      </c>
      <c r="AN56" s="352">
        <v>11638</v>
      </c>
      <c r="AO56" s="353">
        <v>89.4</v>
      </c>
      <c r="AP56" s="354">
        <v>38215</v>
      </c>
      <c r="AQ56" s="355">
        <v>-1.6</v>
      </c>
      <c r="AR56" s="356">
        <v>91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622256</v>
      </c>
      <c r="AN57" s="344">
        <v>39546</v>
      </c>
      <c r="AO57" s="345">
        <v>63.4</v>
      </c>
      <c r="AP57" s="346">
        <v>67293</v>
      </c>
      <c r="AQ57" s="347">
        <v>-3.1</v>
      </c>
      <c r="AR57" s="348">
        <v>66.5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274880</v>
      </c>
      <c r="AN58" s="352">
        <v>17469</v>
      </c>
      <c r="AO58" s="353">
        <v>50.1</v>
      </c>
      <c r="AP58" s="354">
        <v>35076</v>
      </c>
      <c r="AQ58" s="355">
        <v>-8.1999999999999993</v>
      </c>
      <c r="AR58" s="356">
        <v>58.3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1192700</v>
      </c>
      <c r="AN59" s="344">
        <v>75135</v>
      </c>
      <c r="AO59" s="345">
        <v>90</v>
      </c>
      <c r="AP59" s="346">
        <v>67343</v>
      </c>
      <c r="AQ59" s="347">
        <v>0.1</v>
      </c>
      <c r="AR59" s="348">
        <v>89.9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940505</v>
      </c>
      <c r="AN60" s="352">
        <v>59248</v>
      </c>
      <c r="AO60" s="353">
        <v>239.2</v>
      </c>
      <c r="AP60" s="354">
        <v>32865</v>
      </c>
      <c r="AQ60" s="355">
        <v>-6.3</v>
      </c>
      <c r="AR60" s="356">
        <v>245.5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579764</v>
      </c>
      <c r="AN61" s="359">
        <v>36930</v>
      </c>
      <c r="AO61" s="360">
        <v>31.4</v>
      </c>
      <c r="AP61" s="361">
        <v>72751</v>
      </c>
      <c r="AQ61" s="362">
        <v>-0.1</v>
      </c>
      <c r="AR61" s="348">
        <v>31.5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346234</v>
      </c>
      <c r="AN62" s="352">
        <v>22004</v>
      </c>
      <c r="AO62" s="353">
        <v>61.3</v>
      </c>
      <c r="AP62" s="354">
        <v>35836</v>
      </c>
      <c r="AQ62" s="355">
        <v>0.3</v>
      </c>
      <c r="AR62" s="356">
        <v>61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3Drn9Coz2TStO6vfypwkgKNTN0GqWzOkfdlO5X17NHSUQif0xxLeoB5kxLfBlInMnrr+/absQePqYlQ5NmSNQ==" saltValue="N2YnYp1MJeltCIcWayMS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sR4ZkNGVzpQJx9I5afPZzZudGztjO0TZO526GhyhrS+rC4071AcsocwHV5FCLvnwqIIB9lbk5aOZQaeOSbQcQ==" saltValue="J6e362d+MYTe/HZGhmcz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xOybjfkG7cIG99QJ6nQhGmdYJppCIgAnsqG9k7zT+qGUXsUww1yqr148zt23Xuj/cWYh0po3K+Zmdh/JhIYPg==" saltValue="sA3ugEpgl4PYvazoRAK4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6.53</v>
      </c>
      <c r="G47" s="12">
        <v>8.74</v>
      </c>
      <c r="H47" s="12">
        <v>10.039999999999999</v>
      </c>
      <c r="I47" s="12">
        <v>8.5500000000000007</v>
      </c>
      <c r="J47" s="13">
        <v>8.52</v>
      </c>
    </row>
    <row r="48" spans="2:10" ht="57.75" customHeight="1">
      <c r="B48" s="14"/>
      <c r="C48" s="1214" t="s">
        <v>4</v>
      </c>
      <c r="D48" s="1214"/>
      <c r="E48" s="1215"/>
      <c r="F48" s="15">
        <v>2.9</v>
      </c>
      <c r="G48" s="16">
        <v>2.58</v>
      </c>
      <c r="H48" s="16">
        <v>1.72</v>
      </c>
      <c r="I48" s="16">
        <v>3.21</v>
      </c>
      <c r="J48" s="17">
        <v>3.88</v>
      </c>
    </row>
    <row r="49" spans="2:10" ht="57.75" customHeight="1" thickBot="1">
      <c r="B49" s="18"/>
      <c r="C49" s="1216" t="s">
        <v>5</v>
      </c>
      <c r="D49" s="1216"/>
      <c r="E49" s="1217"/>
      <c r="F49" s="19" t="s">
        <v>555</v>
      </c>
      <c r="G49" s="20">
        <v>1.9</v>
      </c>
      <c r="H49" s="20">
        <v>0.62</v>
      </c>
      <c r="I49" s="20" t="s">
        <v>556</v>
      </c>
      <c r="J49" s="21">
        <v>0.69</v>
      </c>
    </row>
    <row r="50" spans="2:10" ht="13.5" customHeight="1"/>
    <row r="51" spans="2:10" ht="13.5" hidden="1" customHeight="1"/>
    <row r="52" spans="2:10" ht="13.5" hidden="1" customHeight="1"/>
    <row r="53" spans="2:10" ht="13.5" hidden="1" customHeight="1"/>
  </sheetData>
  <sheetProtection algorithmName="SHA-512" hashValue="dnZGsTgfvbxLCG3qbnx3OhTeNB/xk6I5qzkxUUGur06NJcYBleUZEZ9ItA/7FwmQ9eAJkLcBZueq/hamTXgynQ==" saltValue="31JTxxAzF6XG7ihwyv9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2019-03-22T09:10:21Z</cp:lastPrinted>
  <dcterms:modified xsi:type="dcterms:W3CDTF">2019-10-30T00:00:34Z</dcterms:modified>
</cp:coreProperties>
</file>