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0230" yWindow="-15" windowWidth="10275" windowHeight="80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AM35" i="10"/>
  <c r="AM34" i="10"/>
  <c r="C34" i="10"/>
  <c r="C35" i="10" s="1"/>
  <c r="U34" i="10" l="1"/>
  <c r="U35" i="10" s="1"/>
  <c r="U36" i="10" s="1"/>
  <c r="U37" i="10" s="1"/>
  <c r="U38" i="10" s="1"/>
  <c r="BE34" i="10"/>
  <c r="BE35" i="10" s="1"/>
  <c r="BW34" i="10"/>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<sst xmlns="http://schemas.openxmlformats.org/spreadsheetml/2006/main" count="1150" uniqueCount="603">
  <si>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</si>
  <si>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</si>
  <si>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</si>
  <si>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</si>
  <si>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</si>
  <si>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</si>
  <si>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</si>
  <si>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</si>
  <si>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</si>
  <si>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</si>
  <si>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</si>
  <si>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</si>
  <si>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</si>
  <si>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</si>
  <si>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</si>
  <si>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</si>
  <si>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</si>
  <si>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</si>
  <si>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</si>
  <si>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</si>
  <si>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</si>
  <si>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</si>
  <si>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</si>
  <si>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</si>
  <si>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</si>
  <si>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</si>
  <si>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</si>
  <si>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</si>
  <si>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</si>
  <si>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</si>
  <si>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</si>
  <si>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</si>
  <si>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</si>
  <si>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</si>
  <si>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</si>
  <si>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</si>
  <si>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</si>
  <si>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</si>
  <si>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</si>
  <si>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</si>
  <si>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</si>
  <si>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</si>
  <si>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</si>
  <si>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</si>
  <si>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</si>
  <si>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</si>
  <si>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</si>
  <si>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</si>
  <si>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</si>
  <si>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</si>
  <si>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</si>
  <si>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</si>
  <si>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</si>
  <si>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</si>
  <si>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</si>
  <si>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</si>
  <si>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</si>
  <si>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</si>
  <si>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</si>
  <si>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</si>
  <si>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</si>
  <si>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</si>
  <si>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</si>
  <si>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</si>
  <si>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</si>
  <si>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</si>
  <si>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</si>
  <si>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</si>
  <si>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</si>
  <si>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</si>
  <si>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</si>
  <si>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</si>
  <si>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</si>
  <si>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</si>
  <si>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</si>
  <si>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</si>
  <si>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</si>
  <si>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</si>
  <si>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</si>
  <si>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</si>
  <si>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</si>
  <si>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</si>
  <si>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</si>
  <si>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</si>
  <si>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</si>
  <si>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</si>
  <si>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</si>
  <si>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</si>
  <si>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</si>
  <si>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</si>
  <si>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</si>
  <si>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</si>
  <si>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伊根町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</si>
  <si>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</si>
  <si>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</si>
  <si>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</si>
  <si>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</si>
  <si>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</si>
  <si>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</si>
  <si>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</si>
  <si>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</si>
  <si>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</si>
  <si>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</si>
  <si>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</si>
  <si>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</si>
  <si>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</si>
  <si>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</si>
  <si>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</si>
  <si>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</si>
  <si>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</si>
  <si>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</si>
  <si>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</si>
  <si>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</si>
  <si>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</si>
  <si>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</si>
  <si>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</si>
  <si>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</si>
  <si>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</si>
  <si>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</si>
  <si>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</si>
  <si>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</si>
  <si>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</si>
  <si>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</si>
  <si>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</si>
  <si>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</si>
  <si>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</si>
  <si>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</si>
  <si>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</si>
  <si>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</si>
  <si>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</si>
  <si>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</si>
  <si>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</si>
  <si>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</si>
  <si>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</si>
  <si>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</si>
  <si>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</si>
  <si>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</si>
  <si>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</si>
  <si>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</si>
  <si>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</si>
  <si>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</si>
  <si>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</si>
  <si>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</si>
  <si>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</si>
  <si>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</si>
  <si>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</si>
  <si>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</si>
  <si>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</si>
  <si>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</si>
  <si>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0"/>
  </si>
  <si>
    <t>うち日本人(％)</t>
    <phoneticPr fontId="5"/>
  </si>
  <si>
    <t>-3.1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</si>
  <si>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</si>
  <si>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</si>
  <si>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</si>
  <si>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</si>
  <si>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</si>
  <si>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</si>
  <si>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</si>
  <si>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</si>
  <si>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</si>
  <si>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</si>
  <si>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</si>
  <si>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</si>
  <si>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</si>
  <si>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</si>
  <si>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</si>
  <si>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</si>
  <si>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</si>
  <si>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</si>
  <si>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</si>
  <si>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</si>
  <si>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</si>
  <si>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</si>
  <si>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</si>
  <si>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</si>
  <si>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</si>
  <si>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</si>
  <si>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</si>
  <si>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</si>
  <si>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</si>
  <si>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</si>
  <si>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</si>
  <si>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</si>
  <si>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</si>
  <si>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</si>
  <si>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</si>
  <si>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</si>
  <si>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</si>
  <si>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</si>
  <si>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</si>
  <si>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</si>
  <si>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</si>
  <si>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</si>
  <si>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</si>
  <si>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</si>
  <si>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</si>
  <si>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</si>
  <si>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</si>
  <si>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</si>
  <si>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</si>
  <si>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</si>
  <si>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</si>
  <si>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</si>
  <si>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</si>
  <si>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</si>
  <si>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</si>
  <si>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</si>
  <si>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</si>
  <si>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</si>
  <si>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</si>
  <si>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京都府伊根町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</si>
  <si>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</si>
  <si>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</si>
  <si>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</si>
  <si>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</si>
  <si>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</si>
  <si>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</si>
  <si>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</si>
  <si>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</si>
  <si>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</si>
  <si>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</si>
  <si>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</si>
  <si>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</si>
  <si>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</si>
  <si>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</si>
  <si>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</si>
  <si>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</si>
  <si>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</si>
  <si>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</si>
  <si>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</si>
  <si>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</si>
  <si>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</si>
  <si>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</si>
  <si>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</si>
  <si>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</si>
  <si>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</si>
  <si>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</si>
  <si>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</si>
  <si>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</si>
  <si>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</si>
  <si>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</si>
  <si>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</si>
  <si>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</si>
  <si>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</si>
  <si>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</si>
  <si>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</si>
  <si>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</si>
  <si>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</si>
  <si>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</si>
  <si>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</si>
  <si>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</si>
  <si>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</si>
  <si>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</si>
  <si>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</si>
  <si>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</si>
  <si>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</si>
  <si>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</si>
  <si>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</si>
  <si>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</si>
  <si>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</si>
  <si>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</si>
  <si>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</si>
  <si>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</si>
  <si>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</si>
  <si>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</si>
  <si>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</si>
  <si>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</si>
  <si>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</si>
  <si>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</si>
  <si>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</si>
  <si>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</si>
  <si>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</si>
  <si>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</si>
  <si>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</si>
  <si>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</si>
  <si>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</si>
  <si>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</si>
  <si>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</si>
  <si>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</si>
  <si>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</si>
  <si>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</si>
  <si>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</si>
  <si>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</si>
  <si>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</si>
  <si>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</si>
  <si>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</si>
  <si>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</si>
  <si>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</si>
  <si>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</si>
  <si>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</si>
  <si>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</si>
  <si>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</si>
  <si>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</si>
  <si>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</si>
  <si>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</si>
  <si>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</si>
  <si>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</si>
  <si>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</si>
  <si>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</si>
  <si>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</si>
  <si>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</si>
  <si>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</si>
  <si>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</si>
  <si>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</si>
  <si>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</si>
  <si>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</si>
  <si>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</si>
  <si>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</si>
  <si>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</si>
  <si>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</si>
  <si>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</si>
  <si>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</si>
  <si>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</si>
  <si>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</si>
  <si>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</si>
  <si>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</si>
  <si>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</si>
  <si>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</si>
  <si>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</si>
  <si>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</si>
  <si>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</si>
  <si>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</si>
  <si>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</si>
  <si>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</si>
  <si>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</si>
  <si>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</si>
  <si>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</si>
  <si>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</si>
  <si>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</si>
  <si>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</si>
  <si>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</si>
  <si>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</si>
  <si>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</si>
  <si>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</si>
  <si>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</si>
  <si>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</si>
  <si>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</si>
  <si>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</si>
  <si>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</si>
  <si>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</si>
  <si>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</si>
  <si>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</si>
  <si>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</si>
  <si>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</si>
  <si>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</si>
  <si>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</si>
  <si>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</si>
  <si>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</si>
  <si>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</si>
  <si>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</si>
  <si>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</si>
  <si>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</si>
  <si>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</si>
  <si>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</si>
  <si>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</si>
  <si>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</si>
  <si>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</si>
  <si>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</si>
  <si>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</si>
  <si>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</si>
  <si>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京都府伊根町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</si>
  <si>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</si>
  <si>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</si>
  <si>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</si>
  <si>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</si>
  <si>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</si>
  <si>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</si>
  <si>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</si>
  <si>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</si>
  <si>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</si>
  <si>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</si>
  <si>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</si>
  <si>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</si>
  <si>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</si>
  <si>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</si>
  <si>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</si>
  <si>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</si>
  <si>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</si>
  <si>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</si>
  <si>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</si>
  <si>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</si>
  <si>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訪問看護事業特別会計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</si>
  <si>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</si>
  <si>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</si>
  <si>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</si>
  <si>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</si>
  <si>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</si>
  <si>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</si>
  <si>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</si>
  <si>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</si>
  <si>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</si>
  <si>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</si>
  <si>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</si>
  <si>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</si>
  <si>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</si>
  <si>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</si>
  <si>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</si>
  <si>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</si>
  <si>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介護保険特別会計（保険事業勘定）</t>
    <phoneticPr fontId="5"/>
  </si>
  <si>
    <t>後期高齢者医療特別会計</t>
    <phoneticPr fontId="5"/>
  </si>
  <si>
    <t>介護保険特別会計（介護サービス事業勘定）</t>
    <phoneticPr fontId="5"/>
  </si>
  <si>
    <t>簡易水道特別会計</t>
    <phoneticPr fontId="5"/>
  </si>
  <si>
    <t>法非適用企業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</si>
  <si>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</si>
  <si>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</si>
  <si>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</si>
  <si>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</si>
  <si>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</si>
  <si>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</si>
  <si>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</si>
  <si>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</si>
  <si>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</si>
  <si>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</si>
  <si>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</si>
  <si>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</si>
  <si>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</si>
  <si>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</si>
  <si>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</si>
  <si>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</si>
  <si>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</si>
  <si>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</si>
  <si>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</si>
  <si>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</si>
  <si>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</si>
  <si>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</si>
  <si>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</si>
  <si>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</si>
  <si>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</si>
  <si>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</si>
  <si>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</si>
  <si>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</si>
  <si>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</si>
  <si>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</si>
  <si>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</si>
  <si>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</si>
  <si>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</si>
  <si>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</si>
  <si>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</si>
  <si>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</si>
  <si>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</si>
  <si>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</si>
  <si>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</si>
  <si>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</si>
  <si>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</si>
  <si>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</si>
  <si>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</si>
  <si>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</si>
  <si>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</si>
  <si>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</si>
  <si>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</si>
  <si>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</si>
  <si>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</si>
  <si>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</si>
  <si>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</si>
  <si>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</si>
  <si>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</si>
  <si>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</si>
  <si>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</si>
  <si>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</si>
  <si>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</si>
  <si>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</si>
  <si>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</si>
  <si>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</si>
  <si>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</si>
  <si>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</si>
  <si>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</si>
  <si>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</si>
  <si>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</si>
  <si>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</si>
  <si>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</si>
  <si>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</si>
  <si>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</si>
  <si>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</si>
  <si>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</si>
  <si>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</si>
  <si>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</si>
  <si>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</si>
  <si>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</si>
  <si>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</si>
  <si>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</si>
  <si>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</si>
  <si>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</si>
  <si>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</si>
  <si>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</si>
  <si>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</si>
  <si>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</si>
  <si>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</si>
  <si>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</si>
  <si>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</si>
  <si>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</si>
  <si>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</si>
  <si>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</si>
  <si>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</si>
  <si>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</si>
  <si>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</si>
  <si>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</si>
  <si>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</si>
  <si>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</si>
  <si>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</si>
  <si>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</si>
  <si>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</si>
  <si>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</si>
  <si>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</si>
  <si>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</si>
  <si>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</si>
  <si>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</si>
  <si>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</si>
  <si>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</si>
  <si>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</si>
  <si>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</si>
  <si>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</si>
  <si>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</si>
  <si>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</si>
  <si>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</si>
  <si>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</si>
  <si>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</si>
  <si>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</si>
  <si>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</si>
  <si>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</si>
  <si>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</si>
  <si>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</si>
  <si>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</si>
  <si>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</si>
  <si>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</si>
  <si>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</si>
  <si>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</si>
  <si>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</si>
  <si>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</si>
  <si>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</si>
  <si>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</si>
  <si>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</si>
  <si>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</si>
  <si>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</si>
  <si>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</si>
  <si>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</si>
  <si>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</si>
  <si>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</si>
  <si>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</si>
  <si>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</si>
  <si>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</si>
  <si>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</si>
  <si>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</si>
  <si>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</si>
  <si>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</si>
  <si>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</si>
  <si>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</si>
  <si>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</si>
  <si>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</si>
  <si>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</si>
  <si>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</si>
  <si>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</si>
  <si>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</si>
  <si>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</si>
  <si>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</si>
  <si>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30.69</t>
  </si>
  <si>
    <t>一般会計</t>
  </si>
  <si>
    <t>介護保険特別会計（保険事業勘定）</t>
  </si>
  <si>
    <t>国民健康保険特別会計（事業勘定）</t>
  </si>
  <si>
    <t>国民健康保険特別会計（直診勘定）</t>
  </si>
  <si>
    <t>訪問看護事業特別会計</t>
  </si>
  <si>
    <t>介護保険特別会計（介護サービス事業勘定）</t>
  </si>
  <si>
    <t>簡易水道特別会計</t>
  </si>
  <si>
    <t>後期高齢者医療特別会計</t>
  </si>
  <si>
    <t>その他会計（赤字）</t>
  </si>
  <si>
    <t>その他会計（黒字）</t>
  </si>
  <si>
    <t>奨学基金</t>
    <rPh sb="0" eb="2">
      <t>ショウガク</t>
    </rPh>
    <rPh sb="2" eb="4">
      <t>キキン</t>
    </rPh>
    <phoneticPr fontId="11"/>
  </si>
  <si>
    <t>地域福祉基金</t>
    <rPh sb="0" eb="2">
      <t>チイキ</t>
    </rPh>
    <rPh sb="2" eb="4">
      <t>フクシ</t>
    </rPh>
    <rPh sb="4" eb="6">
      <t>キキン</t>
    </rPh>
    <phoneticPr fontId="11"/>
  </si>
  <si>
    <t>ふるさと応援基金</t>
    <rPh sb="4" eb="6">
      <t>オウエン</t>
    </rPh>
    <rPh sb="6" eb="8">
      <t>キキン</t>
    </rPh>
    <phoneticPr fontId="11"/>
  </si>
  <si>
    <t>-</t>
    <phoneticPr fontId="2"/>
  </si>
  <si>
    <t>-</t>
    <phoneticPr fontId="2"/>
  </si>
  <si>
    <t>-</t>
    <phoneticPr fontId="2"/>
  </si>
  <si>
    <t>-</t>
    <phoneticPr fontId="2"/>
  </si>
  <si>
    <t>京都府市町村議会議員公務災害補償等組合（一般会計）</t>
    <rPh sb="20" eb="22">
      <t>イッパン</t>
    </rPh>
    <rPh sb="22" eb="24">
      <t>カイケイ</t>
    </rPh>
    <phoneticPr fontId="24"/>
  </si>
  <si>
    <t>京都府市町村職員退職手当組合（一般会計）</t>
    <rPh sb="15" eb="17">
      <t>イッパン</t>
    </rPh>
    <rPh sb="17" eb="19">
      <t>カイケイ</t>
    </rPh>
    <phoneticPr fontId="24"/>
  </si>
  <si>
    <t>京都府住宅新築資金等貸付事業管理組合（一般会計）</t>
    <rPh sb="19" eb="21">
      <t>イッパン</t>
    </rPh>
    <rPh sb="21" eb="23">
      <t>カイケイ</t>
    </rPh>
    <phoneticPr fontId="24"/>
  </si>
  <si>
    <t>京都府住宅新築資金等貸付事業管理組合（特別会計）</t>
    <rPh sb="19" eb="21">
      <t>トクベツ</t>
    </rPh>
    <rPh sb="21" eb="23">
      <t>カイケイ</t>
    </rPh>
    <phoneticPr fontId="24"/>
  </si>
  <si>
    <t>京都府自治会館管理組合（一般会計）</t>
    <rPh sb="12" eb="14">
      <t>イッパン</t>
    </rPh>
    <rPh sb="14" eb="16">
      <t>カイケイ</t>
    </rPh>
    <phoneticPr fontId="24"/>
  </si>
  <si>
    <t>宮津与謝消防組合（一般会計）</t>
    <rPh sb="9" eb="11">
      <t>イッパン</t>
    </rPh>
    <rPh sb="11" eb="13">
      <t>カイケイ</t>
    </rPh>
    <phoneticPr fontId="24"/>
  </si>
  <si>
    <t>京都府後期高齢者医療広域連合（一般会計）</t>
    <rPh sb="15" eb="17">
      <t>イッパン</t>
    </rPh>
    <rPh sb="17" eb="19">
      <t>カイケイ</t>
    </rPh>
    <phoneticPr fontId="24"/>
  </si>
  <si>
    <t>京都府後期高齢者医療広域連合（特別会計）</t>
    <rPh sb="15" eb="17">
      <t>トクベツ</t>
    </rPh>
    <rPh sb="17" eb="19">
      <t>カイケイ</t>
    </rPh>
    <phoneticPr fontId="24"/>
  </si>
  <si>
    <t>京都地方税機構（一般会計）</t>
    <rPh sb="8" eb="10">
      <t>イッパン</t>
    </rPh>
    <rPh sb="10" eb="12">
      <t>カイケイ</t>
    </rPh>
    <phoneticPr fontId="24"/>
  </si>
  <si>
    <t>宮津与謝環境組合（一般会計）</t>
    <rPh sb="0" eb="2">
      <t>ミヤヅ</t>
    </rPh>
    <rPh sb="2" eb="4">
      <t>ヨサ</t>
    </rPh>
    <rPh sb="4" eb="6">
      <t>カンキョウ</t>
    </rPh>
    <rPh sb="6" eb="8">
      <t>クミアイ</t>
    </rPh>
    <phoneticPr fontId="2"/>
  </si>
  <si>
    <t xml:space="preserve">伊根町ふるさと振興公社 </t>
    <phoneticPr fontId="2"/>
  </si>
  <si>
    <t>-</t>
    <phoneticPr fontId="2"/>
  </si>
  <si>
    <t>-</t>
    <phoneticPr fontId="2"/>
  </si>
  <si>
    <t>活き生きまちづくり応援基金</t>
    <phoneticPr fontId="11"/>
  </si>
  <si>
    <t>公共残土処分場使用料管理基金</t>
    <rPh sb="0" eb="2">
      <t>コウキョウ</t>
    </rPh>
    <rPh sb="2" eb="4">
      <t>ザンド</t>
    </rPh>
    <rPh sb="4" eb="7">
      <t>ショブンジョウ</t>
    </rPh>
    <rPh sb="7" eb="10">
      <t>シヨウリョウ</t>
    </rPh>
    <rPh sb="10" eb="12">
      <t>カンリ</t>
    </rPh>
    <rPh sb="12" eb="14">
      <t>キキン</t>
    </rPh>
    <phoneticPr fontId="11"/>
  </si>
  <si>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</si>
  <si>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</si>
  <si>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</si>
  <si>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</si>
  <si>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</si>
  <si>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起債の発行にあたっては、当年度元金償還額を発行額が上回らないことを基準とし、公債費の総額抑制に努めた。しかし、平成25年度以降中学校改築事業などの普通建設事業の実施により、起債も多く発行したことから元金償還が始まる平成３０年度から公債費が増加し、実質公債費比率も上昇する見込み。</t>
    <rPh sb="124" eb="126">
      <t>ジッシツ</t>
    </rPh>
    <rPh sb="126" eb="129">
      <t>コウサイヒ</t>
    </rPh>
    <rPh sb="129" eb="131">
      <t>ヒリツ</t>
    </rPh>
    <rPh sb="132" eb="134">
      <t>ジョウショウ</t>
    </rPh>
    <rPh sb="136" eb="138">
      <t>ミコ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</si>
  <si>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</si>
  <si>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</si>
  <si>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</si>
  <si>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</si>
  <si>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</si>
  <si>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平成２８年度に策定した公共施設等総合管理計画において、施設の維持管理及び修繕については予防保全型維持管理の導入を推進するとともに、利用見込みのない施設は統廃合及び取り壊しの対象とすることとしてい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</si>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</sst>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2"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291945</c:v>
                </c:pt>
                <c:pt idx="4">
                  <c:v>291173</c:v>
                </c:pt>
              </c:numCache>
            </c:numRef>
          </c:val>
          <c:smooth val="0"/>
          <c:extLst xmlns:c16r2="http://schemas.microsoft.com/office/drawing/2015/06/chart">
            <c:ext xmlns:c16="http://schemas.microsoft.com/office/drawing/2014/chart" uri="{C3380CC4-5D6E-409C-BE32-E72D297353CC}">
              <c16:uniqueId val="{00000000-7287-477C-86AD-5799F36131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357222</c:v>
                </c:pt>
                <c:pt idx="1">
                  <c:v>662133</c:v>
                </c:pt>
                <c:pt idx="2">
                  <c:v>470187</c:v>
                </c:pt>
                <c:pt idx="3">
                  <c:v>494200</c:v>
                </c:pt>
                <c:pt idx="4">
                  <c:v>451676</c:v>
                </c:pt>
              </c:numCache>
            </c:numRef>
          </c:val>
          <c:smooth val="0"/>
          <c:extLst xmlns:c16r2="http://schemas.microsoft.com/office/drawing/2015/06/chart">
            <c:ext xmlns:c16="http://schemas.microsoft.com/office/drawing/2014/chart" uri="{C3380CC4-5D6E-409C-BE32-E72D297353CC}">
              <c16:uniqueId val="{00000001-7287-477C-86AD-5799F3613133}"/>
            </c:ext>
          </c:extLst>
        </c:ser>
        <c:dLbls>
          <c:showLegendKey val="0"/>
          <c:showVal val="0"/>
          <c:showCatName val="0"/>
          <c:showSerName val="0"/>
          <c:showPercent val="0"/>
          <c:showBubbleSize val="0"/>
        </c:dLbls>
        <c:marker val="1"/>
        <c:smooth val="0"/>
        <c:axId val="235488384"/>
        <c:axId val="235490304"/>
      </c:lineChart>
      <c:catAx>
        <c:axId val="2354883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5490304"/>
        <c:crosses val="autoZero"/>
        <c:auto val="1"/>
        <c:lblAlgn val="ctr"/>
        <c:lblOffset val="100"/>
        <c:tickLblSkip val="1"/>
        <c:tickMarkSkip val="1"/>
        <c:noMultiLvlLbl val="0"/>
      </c:catAx>
      <c:valAx>
        <c:axId val="235490304"/>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5488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6.78</c:v>
                </c:pt>
                <c:pt idx="1">
                  <c:v>8.07</c:v>
                </c:pt>
                <c:pt idx="2">
                  <c:v>7.96</c:v>
                </c:pt>
                <c:pt idx="3">
                  <c:v>8.0399999999999991</c:v>
                </c:pt>
                <c:pt idx="4">
                  <c:v>11.63</c:v>
                </c:pt>
              </c:numCache>
            </c:numRef>
          </c:val>
          <c:extLst xmlns:c16r2="http://schemas.microsoft.com/office/drawing/2015/06/chart">
            <c:ext xmlns:c16="http://schemas.microsoft.com/office/drawing/2014/chart" uri="{C3380CC4-5D6E-409C-BE32-E72D297353CC}">
              <c16:uniqueId val="{00000000-C6FB-49B5-A264-431142B467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60.81</c:v>
                </c:pt>
                <c:pt idx="1">
                  <c:v>62.33</c:v>
                </c:pt>
                <c:pt idx="2">
                  <c:v>58.58</c:v>
                </c:pt>
                <c:pt idx="3">
                  <c:v>60.77</c:v>
                </c:pt>
                <c:pt idx="4">
                  <c:v>29.93</c:v>
                </c:pt>
              </c:numCache>
            </c:numRef>
          </c:val>
          <c:extLst xmlns:c16r2="http://schemas.microsoft.com/office/drawing/2015/06/chart">
            <c:ext xmlns:c16="http://schemas.microsoft.com/office/drawing/2014/chart" uri="{C3380CC4-5D6E-409C-BE32-E72D297353CC}">
              <c16:uniqueId val="{00000001-C6FB-49B5-A264-431142B46750}"/>
            </c:ext>
          </c:extLst>
        </c:ser>
        <c:dLbls>
          <c:showLegendKey val="0"/>
          <c:showVal val="0"/>
          <c:showCatName val="0"/>
          <c:showSerName val="0"/>
          <c:showPercent val="0"/>
          <c:showBubbleSize val="0"/>
        </c:dLbls>
        <c:gapWidth val="250"/>
        <c:overlap val="100"/>
        <c:axId val="190005248"/>
        <c:axId val="1900071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1.4</c:v>
                </c:pt>
                <c:pt idx="1">
                  <c:v>6.72</c:v>
                </c:pt>
                <c:pt idx="2">
                  <c:v>0.3</c:v>
                </c:pt>
                <c:pt idx="3">
                  <c:v>0.02</c:v>
                </c:pt>
                <c:pt idx="4">
                  <c:v>-30.69</c:v>
                </c:pt>
              </c:numCache>
            </c:numRef>
          </c:val>
          <c:smooth val="0"/>
          <c:extLst xmlns:c16r2="http://schemas.microsoft.com/office/drawing/2015/06/chart">
            <c:ext xmlns:c16="http://schemas.microsoft.com/office/drawing/2014/chart" uri="{C3380CC4-5D6E-409C-BE32-E72D297353CC}">
              <c16:uniqueId val="{00000002-C6FB-49B5-A264-431142B46750}"/>
            </c:ext>
          </c:extLst>
        </c:ser>
        <c:dLbls>
          <c:showLegendKey val="0"/>
          <c:showVal val="0"/>
          <c:showCatName val="0"/>
          <c:showSerName val="0"/>
          <c:showPercent val="0"/>
          <c:showBubbleSize val="0"/>
        </c:dLbls>
        <c:marker val="1"/>
        <c:smooth val="0"/>
        <c:axId val="190005248"/>
        <c:axId val="190007168"/>
      </c:lineChart>
      <c:catAx>
        <c:axId val="190005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0007168"/>
        <c:crosses val="autoZero"/>
        <c:auto val="1"/>
        <c:lblAlgn val="ctr"/>
        <c:lblOffset val="100"/>
        <c:tickLblSkip val="1"/>
        <c:tickMarkSkip val="1"/>
        <c:noMultiLvlLbl val="0"/>
      </c:catAx>
      <c:valAx>
        <c:axId val="190007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0005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A5C7-4BF6-A929-1B72EC37D9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5C7-4BF6-A929-1B72EC37D92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A5C7-4BF6-A929-1B72EC37D928}"/>
            </c:ext>
          </c:extLst>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0.06</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3-A5C7-4BF6-A929-1B72EC37D928}"/>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7.0000000000000007E-2</c:v>
                </c:pt>
                <c:pt idx="2">
                  <c:v>#N/A</c:v>
                </c:pt>
                <c:pt idx="3">
                  <c:v>0.08</c:v>
                </c:pt>
                <c:pt idx="4">
                  <c:v>#N/A</c:v>
                </c:pt>
                <c:pt idx="5">
                  <c:v>0.09</c:v>
                </c:pt>
                <c:pt idx="6">
                  <c:v>#N/A</c:v>
                </c:pt>
                <c:pt idx="7">
                  <c:v>0.13</c:v>
                </c:pt>
                <c:pt idx="8">
                  <c:v>#N/A</c:v>
                </c:pt>
                <c:pt idx="9">
                  <c:v>0.18</c:v>
                </c:pt>
              </c:numCache>
            </c:numRef>
          </c:val>
          <c:extLst xmlns:c16r2="http://schemas.microsoft.com/office/drawing/2015/06/chart">
            <c:ext xmlns:c16="http://schemas.microsoft.com/office/drawing/2014/chart" uri="{C3380CC4-5D6E-409C-BE32-E72D297353CC}">
              <c16:uniqueId val="{00000004-A5C7-4BF6-A929-1B72EC37D928}"/>
            </c:ext>
          </c:extLst>
        </c:ser>
        <c:ser>
          <c:idx val="5"/>
          <c:order val="5"/>
          <c:tx>
            <c:strRef>
              <c:f>データシート!$A$32</c:f>
              <c:strCache>
                <c:ptCount val="1"/>
                <c:pt idx="0">
                  <c:v>訪問看護事業特別会計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c:v>
                </c:pt>
                <c:pt idx="2">
                  <c:v>#N/A</c:v>
                </c:pt>
                <c:pt idx="3">
                  <c:v>0.1</c:v>
                </c:pt>
                <c:pt idx="4">
                  <c:v>#N/A</c:v>
                </c:pt>
                <c:pt idx="5">
                  <c:v>0.17</c:v>
                </c:pt>
                <c:pt idx="6">
                  <c:v>#N/A</c:v>
                </c:pt>
                <c:pt idx="7">
                  <c:v>0.05</c:v>
                </c:pt>
                <c:pt idx="8">
                  <c:v>#N/A</c:v>
                </c:pt>
                <c:pt idx="9">
                  <c:v>0.19</c:v>
                </c:pt>
              </c:numCache>
            </c:numRef>
          </c:val>
          <c:extLst xmlns:c16r2="http://schemas.microsoft.com/office/drawing/2015/06/chart">
            <c:ext xmlns:c16="http://schemas.microsoft.com/office/drawing/2014/chart" uri="{C3380CC4-5D6E-409C-BE32-E72D297353CC}">
              <c16:uniqueId val="{00000005-A5C7-4BF6-A929-1B72EC37D928}"/>
            </c:ext>
          </c:extLst>
        </c:ser>
        <c:ser>
          <c:idx val="6"/>
          <c:order val="6"/>
          <c:tx>
            <c:strRef>
              <c:f>データシート!$A$33</c:f>
              <c:strCache>
                <c:ptCount val="1"/>
                <c:pt idx="0">
                  <c:v>国民健康保険特別会計（直診勘定）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0.08</c:v>
                </c:pt>
                <c:pt idx="4">
                  <c:v>#N/A</c:v>
                </c:pt>
                <c:pt idx="5">
                  <c:v>0.14000000000000001</c:v>
                </c:pt>
                <c:pt idx="6">
                  <c:v>#N/A</c:v>
                </c:pt>
                <c:pt idx="7">
                  <c:v>0.53</c:v>
                </c:pt>
                <c:pt idx="8">
                  <c:v>#N/A</c:v>
                </c:pt>
                <c:pt idx="9">
                  <c:v>0.28000000000000003</c:v>
                </c:pt>
              </c:numCache>
            </c:numRef>
          </c:val>
          <c:extLst xmlns:c16r2="http://schemas.microsoft.com/office/drawing/2015/06/chart">
            <c:ext xmlns:c16="http://schemas.microsoft.com/office/drawing/2014/chart" uri="{C3380CC4-5D6E-409C-BE32-E72D297353CC}">
              <c16:uniqueId val="{00000006-A5C7-4BF6-A929-1B72EC37D928}"/>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c:v>
                </c:pt>
                <c:pt idx="2">
                  <c:v>#N/A</c:v>
                </c:pt>
                <c:pt idx="3">
                  <c:v>0.01</c:v>
                </c:pt>
                <c:pt idx="4">
                  <c:v>#N/A</c:v>
                </c:pt>
                <c:pt idx="5">
                  <c:v>0.52</c:v>
                </c:pt>
                <c:pt idx="6">
                  <c:v>#N/A</c:v>
                </c:pt>
                <c:pt idx="7">
                  <c:v>0.45</c:v>
                </c:pt>
                <c:pt idx="8">
                  <c:v>#N/A</c:v>
                </c:pt>
                <c:pt idx="9">
                  <c:v>0.46</c:v>
                </c:pt>
              </c:numCache>
            </c:numRef>
          </c:val>
          <c:extLst xmlns:c16r2="http://schemas.microsoft.com/office/drawing/2015/06/chart">
            <c:ext xmlns:c16="http://schemas.microsoft.com/office/drawing/2014/chart" uri="{C3380CC4-5D6E-409C-BE32-E72D297353CC}">
              <c16:uniqueId val="{00000007-A5C7-4BF6-A929-1B72EC37D928}"/>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0.89</c:v>
                </c:pt>
                <c:pt idx="2">
                  <c:v>#N/A</c:v>
                </c:pt>
                <c:pt idx="3">
                  <c:v>1.39</c:v>
                </c:pt>
                <c:pt idx="4">
                  <c:v>#N/A</c:v>
                </c:pt>
                <c:pt idx="5">
                  <c:v>0.54</c:v>
                </c:pt>
                <c:pt idx="6">
                  <c:v>#N/A</c:v>
                </c:pt>
                <c:pt idx="7">
                  <c:v>1.34</c:v>
                </c:pt>
                <c:pt idx="8">
                  <c:v>#N/A</c:v>
                </c:pt>
                <c:pt idx="9">
                  <c:v>1.62</c:v>
                </c:pt>
              </c:numCache>
            </c:numRef>
          </c:val>
          <c:extLst xmlns:c16r2="http://schemas.microsoft.com/office/drawing/2015/06/chart">
            <c:ext xmlns:c16="http://schemas.microsoft.com/office/drawing/2014/chart" uri="{C3380CC4-5D6E-409C-BE32-E72D297353CC}">
              <c16:uniqueId val="{00000008-A5C7-4BF6-A929-1B72EC37D92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6.78</c:v>
                </c:pt>
                <c:pt idx="2">
                  <c:v>#N/A</c:v>
                </c:pt>
                <c:pt idx="3">
                  <c:v>8.06</c:v>
                </c:pt>
                <c:pt idx="4">
                  <c:v>#N/A</c:v>
                </c:pt>
                <c:pt idx="5">
                  <c:v>7.95</c:v>
                </c:pt>
                <c:pt idx="6">
                  <c:v>#N/A</c:v>
                </c:pt>
                <c:pt idx="7">
                  <c:v>8.0399999999999991</c:v>
                </c:pt>
                <c:pt idx="8">
                  <c:v>#N/A</c:v>
                </c:pt>
                <c:pt idx="9">
                  <c:v>11.62</c:v>
                </c:pt>
              </c:numCache>
            </c:numRef>
          </c:val>
          <c:extLst xmlns:c16r2="http://schemas.microsoft.com/office/drawing/2015/06/chart">
            <c:ext xmlns:c16="http://schemas.microsoft.com/office/drawing/2014/chart" uri="{C3380CC4-5D6E-409C-BE32-E72D297353CC}">
              <c16:uniqueId val="{00000009-A5C7-4BF6-A929-1B72EC37D928}"/>
            </c:ext>
          </c:extLst>
        </c:ser>
        <c:dLbls>
          <c:showLegendKey val="0"/>
          <c:showVal val="0"/>
          <c:showCatName val="0"/>
          <c:showSerName val="0"/>
          <c:showPercent val="0"/>
          <c:showBubbleSize val="0"/>
        </c:dLbls>
        <c:gapWidth val="150"/>
        <c:overlap val="100"/>
        <c:axId val="235779968"/>
        <c:axId val="235781504"/>
      </c:barChart>
      <c:catAx>
        <c:axId val="235779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5781504"/>
        <c:crosses val="autoZero"/>
        <c:auto val="1"/>
        <c:lblAlgn val="ctr"/>
        <c:lblOffset val="100"/>
        <c:tickLblSkip val="1"/>
        <c:tickMarkSkip val="1"/>
        <c:noMultiLvlLbl val="0"/>
      </c:catAx>
      <c:valAx>
        <c:axId val="235781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57799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365</c:v>
                </c:pt>
                <c:pt idx="5">
                  <c:v>331</c:v>
                </c:pt>
                <c:pt idx="8">
                  <c:v>320</c:v>
                </c:pt>
                <c:pt idx="11">
                  <c:v>296</c:v>
                </c:pt>
                <c:pt idx="14">
                  <c:v>278</c:v>
                </c:pt>
              </c:numCache>
            </c:numRef>
          </c:val>
          <c:extLst xmlns:c16r2="http://schemas.microsoft.com/office/drawing/2015/06/chart">
            <c:ext xmlns:c16="http://schemas.microsoft.com/office/drawing/2014/chart" uri="{C3380CC4-5D6E-409C-BE32-E72D297353CC}">
              <c16:uniqueId val="{00000000-9A20-462E-B38E-39A0DE842B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9A20-462E-B38E-39A0DE842B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9A20-462E-B38E-39A0DE842B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c:v>
                </c:pt>
                <c:pt idx="3">
                  <c:v>2</c:v>
                </c:pt>
                <c:pt idx="6">
                  <c:v>2</c:v>
                </c:pt>
                <c:pt idx="9">
                  <c:v>4</c:v>
                </c:pt>
                <c:pt idx="12">
                  <c:v>4</c:v>
                </c:pt>
              </c:numCache>
            </c:numRef>
          </c:val>
          <c:extLst xmlns:c16r2="http://schemas.microsoft.com/office/drawing/2015/06/chart">
            <c:ext xmlns:c16="http://schemas.microsoft.com/office/drawing/2014/chart" uri="{C3380CC4-5D6E-409C-BE32-E72D297353CC}">
              <c16:uniqueId val="{00000003-9A20-462E-B38E-39A0DE842B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97</c:v>
                </c:pt>
                <c:pt idx="3">
                  <c:v>90</c:v>
                </c:pt>
                <c:pt idx="6">
                  <c:v>90</c:v>
                </c:pt>
                <c:pt idx="9">
                  <c:v>84</c:v>
                </c:pt>
                <c:pt idx="12">
                  <c:v>79</c:v>
                </c:pt>
              </c:numCache>
            </c:numRef>
          </c:val>
          <c:extLst xmlns:c16r2="http://schemas.microsoft.com/office/drawing/2015/06/chart">
            <c:ext xmlns:c16="http://schemas.microsoft.com/office/drawing/2014/chart" uri="{C3380CC4-5D6E-409C-BE32-E72D297353CC}">
              <c16:uniqueId val="{00000004-9A20-462E-B38E-39A0DE842B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A20-462E-B38E-39A0DE842B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A20-462E-B38E-39A0DE842B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361</c:v>
                </c:pt>
                <c:pt idx="3">
                  <c:v>350</c:v>
                </c:pt>
                <c:pt idx="6">
                  <c:v>316</c:v>
                </c:pt>
                <c:pt idx="9">
                  <c:v>291</c:v>
                </c:pt>
                <c:pt idx="12">
                  <c:v>264</c:v>
                </c:pt>
              </c:numCache>
            </c:numRef>
          </c:val>
          <c:extLst xmlns:c16r2="http://schemas.microsoft.com/office/drawing/2015/06/chart">
            <c:ext xmlns:c16="http://schemas.microsoft.com/office/drawing/2014/chart" uri="{C3380CC4-5D6E-409C-BE32-E72D297353CC}">
              <c16:uniqueId val="{00000007-9A20-462E-B38E-39A0DE842B5A}"/>
            </c:ext>
          </c:extLst>
        </c:ser>
        <c:dLbls>
          <c:showLegendKey val="0"/>
          <c:showVal val="0"/>
          <c:showCatName val="0"/>
          <c:showSerName val="0"/>
          <c:showPercent val="0"/>
          <c:showBubbleSize val="0"/>
        </c:dLbls>
        <c:gapWidth val="100"/>
        <c:overlap val="100"/>
        <c:axId val="189830272"/>
        <c:axId val="1898321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95</c:v>
                </c:pt>
                <c:pt idx="2">
                  <c:v>#N/A</c:v>
                </c:pt>
                <c:pt idx="3">
                  <c:v>#N/A</c:v>
                </c:pt>
                <c:pt idx="4">
                  <c:v>112</c:v>
                </c:pt>
                <c:pt idx="5">
                  <c:v>#N/A</c:v>
                </c:pt>
                <c:pt idx="6">
                  <c:v>#N/A</c:v>
                </c:pt>
                <c:pt idx="7">
                  <c:v>88</c:v>
                </c:pt>
                <c:pt idx="8">
                  <c:v>#N/A</c:v>
                </c:pt>
                <c:pt idx="9">
                  <c:v>#N/A</c:v>
                </c:pt>
                <c:pt idx="10">
                  <c:v>83</c:v>
                </c:pt>
                <c:pt idx="11">
                  <c:v>#N/A</c:v>
                </c:pt>
                <c:pt idx="12">
                  <c:v>#N/A</c:v>
                </c:pt>
                <c:pt idx="13">
                  <c:v>69</c:v>
                </c:pt>
                <c:pt idx="14">
                  <c:v>#N/A</c:v>
                </c:pt>
              </c:numCache>
            </c:numRef>
          </c:val>
          <c:smooth val="0"/>
          <c:extLst xmlns:c16r2="http://schemas.microsoft.com/office/drawing/2015/06/chart">
            <c:ext xmlns:c16="http://schemas.microsoft.com/office/drawing/2014/chart" uri="{C3380CC4-5D6E-409C-BE32-E72D297353CC}">
              <c16:uniqueId val="{00000008-9A20-462E-B38E-39A0DE842B5A}"/>
            </c:ext>
          </c:extLst>
        </c:ser>
        <c:dLbls>
          <c:showLegendKey val="0"/>
          <c:showVal val="0"/>
          <c:showCatName val="0"/>
          <c:showSerName val="0"/>
          <c:showPercent val="0"/>
          <c:showBubbleSize val="0"/>
        </c:dLbls>
        <c:marker val="1"/>
        <c:smooth val="0"/>
        <c:axId val="189830272"/>
        <c:axId val="189832192"/>
      </c:lineChart>
      <c:catAx>
        <c:axId val="189830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9832192"/>
        <c:crosses val="autoZero"/>
        <c:auto val="1"/>
        <c:lblAlgn val="ctr"/>
        <c:lblOffset val="100"/>
        <c:tickLblSkip val="1"/>
        <c:tickMarkSkip val="1"/>
        <c:noMultiLvlLbl val="0"/>
      </c:catAx>
      <c:valAx>
        <c:axId val="189832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830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2569</c:v>
                </c:pt>
                <c:pt idx="5">
                  <c:v>3078</c:v>
                </c:pt>
                <c:pt idx="8">
                  <c:v>3224</c:v>
                </c:pt>
                <c:pt idx="11">
                  <c:v>3647</c:v>
                </c:pt>
                <c:pt idx="14">
                  <c:v>3690</c:v>
                </c:pt>
              </c:numCache>
            </c:numRef>
          </c:val>
          <c:extLst xmlns:c16r2="http://schemas.microsoft.com/office/drawing/2015/06/chart">
            <c:ext xmlns:c16="http://schemas.microsoft.com/office/drawing/2014/chart" uri="{C3380CC4-5D6E-409C-BE32-E72D297353CC}">
              <c16:uniqueId val="{00000000-3351-4E19-A8D1-D8B21B2135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3351-4E19-A8D1-D8B21B2135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2133</c:v>
                </c:pt>
                <c:pt idx="5">
                  <c:v>2060</c:v>
                </c:pt>
                <c:pt idx="8">
                  <c:v>2347</c:v>
                </c:pt>
                <c:pt idx="11">
                  <c:v>2495</c:v>
                </c:pt>
                <c:pt idx="14">
                  <c:v>2225</c:v>
                </c:pt>
              </c:numCache>
            </c:numRef>
          </c:val>
          <c:extLst xmlns:c16r2="http://schemas.microsoft.com/office/drawing/2015/06/chart">
            <c:ext xmlns:c16="http://schemas.microsoft.com/office/drawing/2014/chart" uri="{C3380CC4-5D6E-409C-BE32-E72D297353CC}">
              <c16:uniqueId val="{00000002-3351-4E19-A8D1-D8B21B2135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351-4E19-A8D1-D8B21B2135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351-4E19-A8D1-D8B21B2135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351-4E19-A8D1-D8B21B2135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458</c:v>
                </c:pt>
                <c:pt idx="3">
                  <c:v>507</c:v>
                </c:pt>
                <c:pt idx="6">
                  <c:v>431</c:v>
                </c:pt>
                <c:pt idx="9">
                  <c:v>411</c:v>
                </c:pt>
                <c:pt idx="12">
                  <c:v>422</c:v>
                </c:pt>
              </c:numCache>
            </c:numRef>
          </c:val>
          <c:extLst xmlns:c16r2="http://schemas.microsoft.com/office/drawing/2015/06/chart">
            <c:ext xmlns:c16="http://schemas.microsoft.com/office/drawing/2014/chart" uri="{C3380CC4-5D6E-409C-BE32-E72D297353CC}">
              <c16:uniqueId val="{00000006-3351-4E19-A8D1-D8B21B2135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11</c:v>
                </c:pt>
                <c:pt idx="3">
                  <c:v>91</c:v>
                </c:pt>
                <c:pt idx="6">
                  <c:v>27</c:v>
                </c:pt>
                <c:pt idx="9">
                  <c:v>31</c:v>
                </c:pt>
                <c:pt idx="12">
                  <c:v>42</c:v>
                </c:pt>
              </c:numCache>
            </c:numRef>
          </c:val>
          <c:extLst xmlns:c16r2="http://schemas.microsoft.com/office/drawing/2015/06/chart">
            <c:ext xmlns:c16="http://schemas.microsoft.com/office/drawing/2014/chart" uri="{C3380CC4-5D6E-409C-BE32-E72D297353CC}">
              <c16:uniqueId val="{00000007-3351-4E19-A8D1-D8B21B2135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972</c:v>
                </c:pt>
                <c:pt idx="3">
                  <c:v>1124</c:v>
                </c:pt>
                <c:pt idx="6">
                  <c:v>1126</c:v>
                </c:pt>
                <c:pt idx="9">
                  <c:v>1053</c:v>
                </c:pt>
                <c:pt idx="12">
                  <c:v>959</c:v>
                </c:pt>
              </c:numCache>
            </c:numRef>
          </c:val>
          <c:extLst xmlns:c16r2="http://schemas.microsoft.com/office/drawing/2015/06/chart">
            <c:ext xmlns:c16="http://schemas.microsoft.com/office/drawing/2014/chart" uri="{C3380CC4-5D6E-409C-BE32-E72D297353CC}">
              <c16:uniqueId val="{00000008-3351-4E19-A8D1-D8B21B2135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3351-4E19-A8D1-D8B21B2135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2641</c:v>
                </c:pt>
                <c:pt idx="3">
                  <c:v>3091</c:v>
                </c:pt>
                <c:pt idx="6">
                  <c:v>3659</c:v>
                </c:pt>
                <c:pt idx="9">
                  <c:v>4149</c:v>
                </c:pt>
                <c:pt idx="12">
                  <c:v>4335</c:v>
                </c:pt>
              </c:numCache>
            </c:numRef>
          </c:val>
          <c:extLst xmlns:c16r2="http://schemas.microsoft.com/office/drawing/2015/06/chart">
            <c:ext xmlns:c16="http://schemas.microsoft.com/office/drawing/2014/chart" uri="{C3380CC4-5D6E-409C-BE32-E72D297353CC}">
              <c16:uniqueId val="{0000000A-3351-4E19-A8D1-D8B21B21355C}"/>
            </c:ext>
          </c:extLst>
        </c:ser>
        <c:dLbls>
          <c:showLegendKey val="0"/>
          <c:showVal val="0"/>
          <c:showCatName val="0"/>
          <c:showSerName val="0"/>
          <c:showPercent val="0"/>
          <c:showBubbleSize val="0"/>
        </c:dLbls>
        <c:gapWidth val="100"/>
        <c:overlap val="100"/>
        <c:axId val="189960576"/>
        <c:axId val="1899624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3351-4E19-A8D1-D8B21B21355C}"/>
            </c:ext>
          </c:extLst>
        </c:ser>
        <c:dLbls>
          <c:showLegendKey val="0"/>
          <c:showVal val="0"/>
          <c:showCatName val="0"/>
          <c:showSerName val="0"/>
          <c:showPercent val="0"/>
          <c:showBubbleSize val="0"/>
        </c:dLbls>
        <c:marker val="1"/>
        <c:smooth val="0"/>
        <c:axId val="189960576"/>
        <c:axId val="189962496"/>
      </c:lineChart>
      <c:catAx>
        <c:axId val="189960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9962496"/>
        <c:crosses val="autoZero"/>
        <c:auto val="1"/>
        <c:lblAlgn val="ctr"/>
        <c:lblOffset val="100"/>
        <c:tickLblSkip val="1"/>
        <c:tickMarkSkip val="1"/>
        <c:noMultiLvlLbl val="0"/>
      </c:catAx>
      <c:valAx>
        <c:axId val="189962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960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975</c:v>
                </c:pt>
                <c:pt idx="1">
                  <c:v>977</c:v>
                </c:pt>
                <c:pt idx="2">
                  <c:v>458</c:v>
                </c:pt>
              </c:numCache>
            </c:numRef>
          </c:val>
          <c:extLst xmlns:c16r2="http://schemas.microsoft.com/office/drawing/2015/06/chart">
            <c:ext xmlns:c16="http://schemas.microsoft.com/office/drawing/2014/chart" uri="{C3380CC4-5D6E-409C-BE32-E72D297353CC}">
              <c16:uniqueId val="{00000000-522A-4DA3-96D6-7FC3CC4FB8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910</c:v>
                </c:pt>
                <c:pt idx="1">
                  <c:v>1021</c:v>
                </c:pt>
                <c:pt idx="2">
                  <c:v>1012</c:v>
                </c:pt>
              </c:numCache>
            </c:numRef>
          </c:val>
          <c:extLst xmlns:c16r2="http://schemas.microsoft.com/office/drawing/2015/06/chart">
            <c:ext xmlns:c16="http://schemas.microsoft.com/office/drawing/2014/chart" uri="{C3380CC4-5D6E-409C-BE32-E72D297353CC}">
              <c16:uniqueId val="{00000001-522A-4DA3-96D6-7FC3CC4FB8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305</c:v>
                </c:pt>
                <c:pt idx="1">
                  <c:v>339</c:v>
                </c:pt>
                <c:pt idx="2">
                  <c:v>602</c:v>
                </c:pt>
              </c:numCache>
            </c:numRef>
          </c:val>
          <c:extLst xmlns:c16r2="http://schemas.microsoft.com/office/drawing/2015/06/chart">
            <c:ext xmlns:c16="http://schemas.microsoft.com/office/drawing/2014/chart" uri="{C3380CC4-5D6E-409C-BE32-E72D297353CC}">
              <c16:uniqueId val="{00000002-522A-4DA3-96D6-7FC3CC4FB8F8}"/>
            </c:ext>
          </c:extLst>
        </c:ser>
        <c:dLbls>
          <c:showLegendKey val="0"/>
          <c:showVal val="0"/>
          <c:showCatName val="0"/>
          <c:showSerName val="0"/>
          <c:showPercent val="0"/>
          <c:showBubbleSize val="0"/>
        </c:dLbls>
        <c:gapWidth val="120"/>
        <c:overlap val="100"/>
        <c:axId val="190160256"/>
        <c:axId val="190166144"/>
      </c:barChart>
      <c:catAx>
        <c:axId val="190160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0166144"/>
        <c:crosses val="autoZero"/>
        <c:auto val="1"/>
        <c:lblAlgn val="ctr"/>
        <c:lblOffset val="100"/>
        <c:tickLblSkip val="1"/>
        <c:tickMarkSkip val="1"/>
        <c:noMultiLvlLbl val="0"/>
      </c:catAx>
      <c:valAx>
        <c:axId val="1901661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0160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705-4659-986A-57178274B48E}"/>
                </c:ext>
                <c:ext xmlns:c15="http://schemas.microsoft.com/office/drawing/2012/chart" uri="{CE6537A1-D6FC-4f65-9D91-7224C49458BB}">
                  <c15:dlblFieldTable>
                    <c15:dlblFTEntry>
                      <c15:txfldGUID>{9D229053-A03C-47EF-A900-FAC1B06CB9B5}</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705-4659-986A-57178274B48E}"/>
                </c:ext>
                <c:ext xmlns:c15="http://schemas.microsoft.com/office/drawing/2012/chart" uri="{CE6537A1-D6FC-4f65-9D91-7224C49458BB}">
                  <c15:dlblFieldTable>
                    <c15:dlblFTEntry>
                      <c15:txfldGUID>{8EB49B6F-B75A-47C1-9B59-A3C2772F2329}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705-4659-986A-57178274B48E}"/>
                </c:ext>
                <c:ext xmlns:c15="http://schemas.microsoft.com/office/drawing/2012/chart" uri="{CE6537A1-D6FC-4f65-9D91-7224C49458BB}">
                  <c15:dlblFieldTable>
                    <c15:dlblFTEntry>
                      <c15:txfldGUID>{D12EBE0B-9C45-469D-8BBB-60A15B762E15}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705-4659-986A-57178274B48E}"/>
                </c:ext>
                <c:ext xmlns:c15="http://schemas.microsoft.com/office/drawing/2012/chart" uri="{CE6537A1-D6FC-4f65-9D91-7224C49458BB}">
                  <c15:dlblFieldTable>
                    <c15:dlblFTEntry>
                      <c15:txfldGUID>{79AAF09D-B16B-4BCC-85BB-F81787B823BC}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705-4659-986A-57178274B48E}"/>
                </c:ext>
                <c:ext xmlns:c15="http://schemas.microsoft.com/office/drawing/2012/chart" uri="{CE6537A1-D6FC-4f65-9D91-7224C49458BB}">
                  <c15:dlblFieldTable>
                    <c15:dlblFTEntry>
                      <c15:txfldGUID>{70561FB4-9647-4863-8E0C-537BD9216950}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705-4659-986A-57178274B48E}"/>
                </c:ext>
                <c:ext xmlns:c15="http://schemas.microsoft.com/office/drawing/2012/chart" uri="{CE6537A1-D6FC-4f65-9D91-7224C49458BB}">
                  <c15:dlblFieldTable>
                    <c15:dlblFTEntry>
                      <c15:txfldGUID>{B40E1F04-0EF2-40E1-9D18-91C405D1DF18}</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705-4659-986A-57178274B48E}"/>
                </c:ext>
                <c:ext xmlns:c15="http://schemas.microsoft.com/office/drawing/2012/chart" uri="{CE6537A1-D6FC-4f65-9D91-7224C49458BB}">
                  <c15:dlblFieldTable>
                    <c15:dlblFTEntry>
                      <c15:txfldGUID>{EE90AAC3-8959-454B-A1F1-5D9F8FFB6109}</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705-4659-986A-57178274B48E}"/>
                </c:ext>
                <c:ext xmlns:c15="http://schemas.microsoft.com/office/drawing/2012/chart" uri="{CE6537A1-D6FC-4f65-9D91-7224C49458BB}">
                  <c15:dlblFieldTable>
                    <c15:dlblFTEntry>
                      <c15:txfldGUID>{28389F52-679F-4A14-968B-E2E25AA8C8BF}</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705-4659-986A-57178274B48E}"/>
                </c:ext>
                <c:ext xmlns:c15="http://schemas.microsoft.com/office/drawing/2012/chart" uri="{CE6537A1-D6FC-4f65-9D91-7224C49458BB}">
                  <c15:dlblFieldTable>
                    <c15:dlblFTEntry>
                      <c15:txfldGUID>{7111936D-0FAC-419F-8666-C5D65622E9A3}</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70</c:v>
                </c:pt>
                <c:pt idx="24">
                  <c:v>70.7</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8705-4659-986A-57178274B48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705-4659-986A-57178274B48E}"/>
                </c:ext>
                <c:ext xmlns:c15="http://schemas.microsoft.com/office/drawing/2012/chart" uri="{CE6537A1-D6FC-4f65-9D91-7224C49458BB}">
                  <c15:dlblFieldTable>
                    <c15:dlblFTEntry>
                      <c15:txfldGUID>{904006AF-0F93-4490-8831-ED4F2C0A1BA0}</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705-4659-986A-57178274B48E}"/>
                </c:ext>
                <c:ext xmlns:c15="http://schemas.microsoft.com/office/drawing/2012/chart" uri="{CE6537A1-D6FC-4f65-9D91-7224C49458BB}">
                  <c15:dlblFieldTable>
                    <c15:dlblFTEntry>
                      <c15:txfldGUID>{72C5A0A7-855F-4EE5-BD42-A21F96287397}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705-4659-986A-57178274B48E}"/>
                </c:ext>
                <c:ext xmlns:c15="http://schemas.microsoft.com/office/drawing/2012/chart" uri="{CE6537A1-D6FC-4f65-9D91-7224C49458BB}">
                  <c15:dlblFieldTable>
                    <c15:dlblFTEntry>
                      <c15:txfldGUID>{3C16DE01-4EB3-4B8B-9E08-F2A137D5E2D6}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705-4659-986A-57178274B48E}"/>
                </c:ext>
                <c:ext xmlns:c15="http://schemas.microsoft.com/office/drawing/2012/chart" uri="{CE6537A1-D6FC-4f65-9D91-7224C49458BB}">
                  <c15:dlblFieldTable>
                    <c15:dlblFTEntry>
                      <c15:txfldGUID>{B33AD572-DCC2-4949-8DFE-D8C7E56DC366}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705-4659-986A-57178274B48E}"/>
                </c:ext>
                <c:ext xmlns:c15="http://schemas.microsoft.com/office/drawing/2012/chart" uri="{CE6537A1-D6FC-4f65-9D91-7224C49458BB}">
                  <c15:dlblFieldTable>
                    <c15:dlblFTEntry>
                      <c15:txfldGUID>{661BEF35-40B4-47B9-8814-8D5DEF2BADFB}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705-4659-986A-57178274B48E}"/>
                </c:ext>
                <c:ext xmlns:c15="http://schemas.microsoft.com/office/drawing/2012/chart" uri="{CE6537A1-D6FC-4f65-9D91-7224C49458BB}">
                  <c15:dlblFieldTable>
                    <c15:dlblFTEntry>
                      <c15:txfldGUID>{04B50676-EEB0-47A9-B472-9AFDB878212A}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705-4659-986A-57178274B48E}"/>
                </c:ext>
                <c:ext xmlns:c15="http://schemas.microsoft.com/office/drawing/2012/chart" uri="{CE6537A1-D6FC-4f65-9D91-7224C49458BB}">
                  <c15:layout/>
                  <c15:dlblFieldTable>
                    <c15:dlblFTEntry>
                      <c15:txfldGUID>{FB853A66-914B-4DEB-A541-07D16783DA45}</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705-4659-986A-57178274B48E}"/>
                </c:ext>
                <c:ext xmlns:c15="http://schemas.microsoft.com/office/drawing/2012/chart" uri="{CE6537A1-D6FC-4f65-9D91-7224C49458BB}">
                  <c15:layout/>
                  <c15:dlblFieldTable>
                    <c15:dlblFTEntry>
                      <c15:txfldGUID>{815AE503-2E2B-4CAE-B020-8B13F0B042DE}</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705-4659-986A-57178274B48E}"/>
                </c:ext>
                <c:ext xmlns:c15="http://schemas.microsoft.com/office/drawing/2012/chart" uri="{CE6537A1-D6FC-4f65-9D91-7224C49458BB}">
                  <c15:dlblFieldTable>
                    <c15:dlblFTEntry>
                      <c15:txfldGUID>{2BB51013-5346-45F3-AA5B-6B224A4C9508}</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54.2</c:v>
                </c:pt>
                <c:pt idx="24">
                  <c:v>56.3</c:v>
                </c:pt>
              </c:numCache>
            </c:numRef>
          </c:xVal>
          <c:yVal>
            <c:numRef>
              <c:f>公会計指標分析・財政指標組合せ分析表!$BP$55:$DC$55</c:f>
              <c:numCache>
                <c:formatCode>#,##0.0;"▲ "#,##0.0</c:formatCode>
                <c:ptCount val="40"/>
                <c:pt idx="16">
                  <c:v>0</c:v>
                </c:pt>
                <c:pt idx="24">
                  <c:v>0</c:v>
                </c:pt>
              </c:numCache>
            </c:numRef>
          </c:yVal>
          <c:smooth val="0"/>
          <c:extLst xmlns:c16r2="http://schemas.microsoft.com/office/drawing/2015/06/chart">
            <c:ext xmlns:c16="http://schemas.microsoft.com/office/drawing/2014/chart" uri="{C3380CC4-5D6E-409C-BE32-E72D297353CC}">
              <c16:uniqueId val="{00000013-8705-4659-986A-57178274B48E}"/>
            </c:ext>
          </c:extLst>
        </c:ser>
        <c:dLbls>
          <c:showLegendKey val="0"/>
          <c:showVal val="1"/>
          <c:showCatName val="0"/>
          <c:showSerName val="0"/>
          <c:showPercent val="0"/>
          <c:showBubbleSize val="0"/>
        </c:dLbls>
        <c:axId val="242322816"/>
        <c:axId val="242345472"/>
      </c:scatterChart>
      <c:valAx>
        <c:axId val="242322816"/>
        <c:scaling>
          <c:orientation val="minMax"/>
          <c:max val="56.5"/>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2345472"/>
        <c:crosses val="autoZero"/>
        <c:crossBetween val="midCat"/>
      </c:valAx>
      <c:valAx>
        <c:axId val="24234547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23228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45D-4A1F-88B0-23F288B37633}"/>
                </c:ext>
                <c:ext xmlns:c15="http://schemas.microsoft.com/office/drawing/2012/chart" uri="{CE6537A1-D6FC-4f65-9D91-7224C49458BB}">
                  <c15:dlblFieldTable>
                    <c15:dlblFTEntry>
                      <c15:txfldGUID>{B5AE9DC4-5A11-4290-B5F9-766FD41D7D4F}</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45D-4A1F-88B0-23F288B37633}"/>
                </c:ext>
                <c:ext xmlns:c15="http://schemas.microsoft.com/office/drawing/2012/chart" uri="{CE6537A1-D6FC-4f65-9D91-7224C49458BB}">
                  <c15:dlblFieldTable>
                    <c15:dlblFTEntry>
                      <c15:txfldGUID>{CAFC8C21-1FA5-4F8E-9105-7D5A41F0CF94}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45D-4A1F-88B0-23F288B37633}"/>
                </c:ext>
                <c:ext xmlns:c15="http://schemas.microsoft.com/office/drawing/2012/chart" uri="{CE6537A1-D6FC-4f65-9D91-7224C49458BB}">
                  <c15:dlblFieldTable>
                    <c15:dlblFTEntry>
                      <c15:txfldGUID>{EA91F4B0-3EB7-47AA-81D3-965F61266B3B}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45D-4A1F-88B0-23F288B37633}"/>
                </c:ext>
                <c:ext xmlns:c15="http://schemas.microsoft.com/office/drawing/2012/chart" uri="{CE6537A1-D6FC-4f65-9D91-7224C49458BB}">
                  <c15:dlblFieldTable>
                    <c15:dlblFTEntry>
                      <c15:txfldGUID>{A823D10A-953F-429E-AF88-760C49349B69}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45D-4A1F-88B0-23F288B37633}"/>
                </c:ext>
                <c:ext xmlns:c15="http://schemas.microsoft.com/office/drawing/2012/chart" uri="{CE6537A1-D6FC-4f65-9D91-7224C49458BB}">
                  <c15:dlblFieldTable>
                    <c15:dlblFTEntry>
                      <c15:txfldGUID>{5AC60529-5EE3-48A5-8305-3FF95A34D12E}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45D-4A1F-88B0-23F288B37633}"/>
                </c:ext>
                <c:ext xmlns:c15="http://schemas.microsoft.com/office/drawing/2012/chart" uri="{CE6537A1-D6FC-4f65-9D91-7224C49458BB}">
                  <c15:dlblFieldTable>
                    <c15:dlblFTEntry>
                      <c15:txfldGUID>{C5D2A4D2-4E53-4522-B3AA-4B37FA3D4F6F}</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45D-4A1F-88B0-23F288B37633}"/>
                </c:ext>
                <c:ext xmlns:c15="http://schemas.microsoft.com/office/drawing/2012/chart" uri="{CE6537A1-D6FC-4f65-9D91-7224C49458BB}">
                  <c15:dlblFieldTable>
                    <c15:dlblFTEntry>
                      <c15:txfldGUID>{E7E640BD-3CCB-43AF-9E3A-D12DCFE65A16}</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45D-4A1F-88B0-23F288B37633}"/>
                </c:ext>
                <c:ext xmlns:c15="http://schemas.microsoft.com/office/drawing/2012/chart" uri="{CE6537A1-D6FC-4f65-9D91-7224C49458BB}">
                  <c15:dlblFieldTable>
                    <c15:dlblFTEntry>
                      <c15:txfldGUID>{ED2F74AD-17E5-42DD-8EC7-645A5F221215}</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45D-4A1F-88B0-23F288B37633}"/>
                </c:ext>
                <c:ext xmlns:c15="http://schemas.microsoft.com/office/drawing/2012/chart" uri="{CE6537A1-D6FC-4f65-9D91-7224C49458BB}">
                  <c15:dlblFieldTable>
                    <c15:dlblFTEntry>
                      <c15:txfldGUID>{C8FE1203-C6AE-434E-825F-A96620028C6C}</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8.1999999999999993</c:v>
                </c:pt>
                <c:pt idx="16">
                  <c:v>7.6</c:v>
                </c:pt>
                <c:pt idx="24">
                  <c:v>7.2</c:v>
                </c:pt>
                <c:pt idx="32">
                  <c:v>6.1</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645D-4A1F-88B0-23F288B3763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45D-4A1F-88B0-23F288B37633}"/>
                </c:ext>
                <c:ext xmlns:c15="http://schemas.microsoft.com/office/drawing/2012/chart" uri="{CE6537A1-D6FC-4f65-9D91-7224C49458BB}">
                  <c15:layout/>
                  <c15:dlblFieldTable>
                    <c15:dlblFTEntry>
                      <c15:txfldGUID>{B84EDA19-2847-4D16-96F9-2C8756184E39}</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45D-4A1F-88B0-23F288B37633}"/>
                </c:ext>
                <c:ext xmlns:c15="http://schemas.microsoft.com/office/drawing/2012/chart" uri="{CE6537A1-D6FC-4f65-9D91-7224C49458BB}">
                  <c15:dlblFieldTable>
                    <c15:dlblFTEntry>
                      <c15:txfldGUID>{FFA8E763-6C37-4C44-87E0-0B4CC02777EA}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45D-4A1F-88B0-23F288B37633}"/>
                </c:ext>
                <c:ext xmlns:c15="http://schemas.microsoft.com/office/drawing/2012/chart" uri="{CE6537A1-D6FC-4f65-9D91-7224C49458BB}">
                  <c15:dlblFieldTable>
                    <c15:dlblFTEntry>
                      <c15:txfldGUID>{0073ADC8-483C-4D7B-A42E-C140D12CFE78}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45D-4A1F-88B0-23F288B37633}"/>
                </c:ext>
                <c:ext xmlns:c15="http://schemas.microsoft.com/office/drawing/2012/chart" uri="{CE6537A1-D6FC-4f65-9D91-7224C49458BB}">
                  <c15:dlblFieldTable>
                    <c15:dlblFTEntry>
                      <c15:txfldGUID>{C589A0BF-0895-4115-AD38-3471EA23DE0A}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45D-4A1F-88B0-23F288B37633}"/>
                </c:ext>
                <c:ext xmlns:c15="http://schemas.microsoft.com/office/drawing/2012/chart" uri="{CE6537A1-D6FC-4f65-9D91-7224C49458BB}">
                  <c15:dlblFieldTable>
                    <c15:dlblFTEntry>
                      <c15:txfldGUID>{8D3D4BE1-91D8-4E62-9639-8BB49CEC5AB2}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45D-4A1F-88B0-23F288B37633}"/>
                </c:ext>
                <c:ext xmlns:c15="http://schemas.microsoft.com/office/drawing/2012/chart" uri="{CE6537A1-D6FC-4f65-9D91-7224C49458BB}">
                  <c15:layout/>
                  <c15:dlblFieldTable>
                    <c15:dlblFTEntry>
                      <c15:txfldGUID>{2218D8A9-F095-4B7F-977B-3F6616D17BB5}</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45D-4A1F-88B0-23F288B37633}"/>
                </c:ext>
                <c:ext xmlns:c15="http://schemas.microsoft.com/office/drawing/2012/chart" uri="{CE6537A1-D6FC-4f65-9D91-7224C49458BB}">
                  <c15:layout/>
                  <c15:dlblFieldTable>
                    <c15:dlblFTEntry>
                      <c15:txfldGUID>{2FBAFE92-AB83-4DEF-8054-93984D892B1D}</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45D-4A1F-88B0-23F288B37633}"/>
                </c:ext>
                <c:ext xmlns:c15="http://schemas.microsoft.com/office/drawing/2012/chart" uri="{CE6537A1-D6FC-4f65-9D91-7224C49458BB}">
                  <c15:layout/>
                  <c15:dlblFieldTable>
                    <c15:dlblFTEntry>
                      <c15:txfldGUID>{CAA74211-1C9B-45F2-96D5-2E96FE302C27}</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45D-4A1F-88B0-23F288B37633}"/>
                </c:ext>
                <c:ext xmlns:c15="http://schemas.microsoft.com/office/drawing/2012/chart" uri="{CE6537A1-D6FC-4f65-9D91-7224C49458BB}">
                  <c15:layout/>
                  <c15:dlblFieldTable>
                    <c15:dlblFTEntry>
                      <c15:txfldGUID>{A1B5238C-F68B-4C96-A266-5D608C7FF44D}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645D-4A1F-88B0-23F288B37633}"/>
            </c:ext>
          </c:extLst>
        </c:ser>
        <c:dLbls>
          <c:showLegendKey val="0"/>
          <c:showVal val="1"/>
          <c:showCatName val="0"/>
          <c:showSerName val="0"/>
          <c:showPercent val="0"/>
          <c:showBubbleSize val="0"/>
        </c:dLbls>
        <c:axId val="242882048"/>
        <c:axId val="242883968"/>
      </c:scatterChart>
      <c:valAx>
        <c:axId val="242882048"/>
        <c:scaling>
          <c:orientation val="minMax"/>
          <c:max val="9.4"/>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2883968"/>
        <c:crosses val="autoZero"/>
        <c:crossBetween val="midCat"/>
      </c:valAx>
      <c:valAx>
        <c:axId val="24288396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288204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京都府伊根町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起債発行額の抑制により元利償還金、算入公債費等も減少傾向にある。しかし、平成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年度以降大規模事業に係る起債発行により、平成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元利償還金が増加する。そのため、新規起債の発行にあたっては、当年度元金償還額を発行額が上回らないことを基準とし、歳出総額に占める公債費負担の長期的な動向に配慮しながら、公債費の総額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京都府伊根町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年度まで起債発行額を抑制したことにより地方債現在高を減少させることができた。 また、充当可能基金を増やしたことにより、負の数値となり指標として表れなくなった。</a:t>
          </a:r>
        </a:p>
        <a:p>
          <a:r>
            <a:rPr kumimoji="1" lang="ja-JP" altLang="en-US" sz="1400">
              <a:latin typeface="ＭＳ ゴシック" pitchFamily="49" charset="-128"/>
              <a:ea typeface="ＭＳ ゴシック" pitchFamily="49" charset="-128"/>
            </a:rPr>
            <a:t>　近年の大規模事業に係る起債の発行により地方債の現在高が増額したが、平成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年度事業で一旦大型事業は完了する。今後は、当年度元金償還額を発行額が上回らないことを基準とし、地方債現在高の減少に努める。</a:t>
          </a:r>
        </a:p>
        <a:p>
          <a:r>
            <a:rPr kumimoji="1" lang="ja-JP" altLang="en-US" sz="1400">
              <a:latin typeface="ＭＳ ゴシック" pitchFamily="49" charset="-128"/>
              <a:ea typeface="ＭＳ ゴシック" pitchFamily="49" charset="-128"/>
            </a:rPr>
            <a:t>　公営企業債等繰入見込額が徐々に増加している。下水道整備に係る地方債残高の増によるものであるが、平成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年度で事業完了したこと、また過去に実施した簡水事業に係る地方債の償還完了により今後は減少していく見込みである。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京都府伊根町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年度は公共残土処分場使用料管理基金等に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百万円の積み立てを行ったが、財政調整基金について町営住宅建設事業及び災害復旧事業等で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百万円取り崩し、基金全体でみれば減額となった。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依存財源が歳入の大半を占める本町において、基金の積み立ては安定的な財政運営のために必要不可欠なものである。災害等不測の事態に備えるため、今後も基金残高を確保していく必要がある。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・公共残土処分場使用料管理基金：公共残土処分場の運営及び主要な公共工事である町道施設整備等の財源に充て公共工事の円滑な推進を図るため。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・奨学基金：修学のために経済的支援が必要な者に対する支援を通して、教育の機会均等に寄与するとともに、次代を担う人材の育成に資するため。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・地域福祉基金：地域福祉の円滑な推進を図るため。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伊根町の豊かな自然環境及びまち並みを後世に継承していくとともに、秘めた資源をいかしたまちづくりを進めるにあたり、ふるさと伊根への想いをもった人々からの寄附金を財源に、特色あるふるさとづくりとまちづくり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・活き生きまちづくり応援基金：町民が主体的に参画する団体等が実施するまちづくり活動を支援するため。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・公共残土処分場使用料管理基金：公共残土処分場の使用料を積み立てた。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百万円の基金を設置した。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・地域福祉基金：福祉計画策定の委託料等に充当するために取り崩しを行った。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・ふるさと応援基金：ふるさと応援寄附金を基金に積み立てた。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・活き生きまちづくり応援基金：利子による増。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・公共残土処分場使用料管理基金：今後も継続的に料金収入が見込まれるため、着実に積み立てし公共工事等の財源を確保する。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・奨学基金：現在の積立額を維持する。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・地域福祉基金：地域福祉に資する事業に充当していく。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・ふるさと応援基金：ふるさと応援寄附金の増減を注視し、適切に運用していく。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・活き生きまちづくり応援基金：まちづくり事業に充当していく。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年度は歳計剰余金等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百万円を積み立て、一般財源の調整として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年度は歳計剰余金等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百万円を積み立て、一般財源の調整として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百万円を積み立てたが、奨学資金の設置に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百万円、町営住宅建設事業に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百万円、災害復旧事業に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依存財源が歳入の大半を占める本町では、災害等の不測の事態に備えるため、今後も継続的に基金残高を確保していく必要がある。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年度は歳計剰余金等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年度は債権の運用益等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年度は下水道事業の償還金への充当に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年度をピークに増加していくので、今後も計画的に積み立てを行っていく必要がある。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3706475" y="85725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5001875" y="85725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1115675" y="123444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2411075" y="123444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3706475" y="123444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5001875" y="123444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6297275" y="123444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07569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4516100" y="171450"/>
          <a:ext cx="33591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4512925" y="168275"/>
          <a:ext cx="334327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4538325" y="174625"/>
          <a:ext cx="3286125"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2122150" y="171450"/>
          <a:ext cx="226060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2147550" y="168275"/>
          <a:ext cx="221615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2172950" y="174625"/>
          <a:ext cx="2178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25450" y="365125"/>
          <a:ext cx="8582025"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552450" y="396875"/>
          <a:ext cx="1168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685925" y="396875"/>
          <a:ext cx="113347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2,143
2,135
61.95
3,655,436
3,343,037
177,953
1,530,624
4,335,412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2819400" y="396875"/>
          <a:ext cx="1295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114800" y="415925"/>
          <a:ext cx="17176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5832475" y="415925"/>
          <a:ext cx="10699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6965950" y="428625"/>
          <a:ext cx="5492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114800" y="1038225"/>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5895975" y="1038225"/>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9445625" y="365125"/>
          <a:ext cx="12954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9658350" y="428625"/>
          <a:ext cx="1133475"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9658350" y="542925"/>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9658350" y="885825"/>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9499600" y="517525"/>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955357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955357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959802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9518650" y="885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959802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9518650" y="1266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098550" y="3578225"/>
          <a:ext cx="361315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719439" y="3853117"/>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3440562" y="3836446"/>
          <a:ext cx="39915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46609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46609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59563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59563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73787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73787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098550" y="4181475"/>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4949825"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4949825"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49974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b="0" i="0" baseline="0">
              <a:solidFill>
                <a:schemeClr val="dk1"/>
              </a:solidFill>
              <a:effectLst/>
              <a:latin typeface="+mn-lt"/>
              <a:ea typeface="+mn-ea"/>
              <a:cs typeface="+mn-cs"/>
            </a:rPr>
            <a:t>平成２８年度に策定した公共施設等総合管理計画において、施設の維持管理及び修繕については予防保全型維持管理の導入を推進するとともに、利用見込みのない施設は統廃合及び取り壊しの対象とすることとしている。</a:t>
          </a:r>
          <a:endParaRPr lang="ja-JP" altLang="ja-JP" sz="900">
            <a:effectLst/>
          </a:endParaRPr>
        </a:p>
        <a:p>
          <a:r>
            <a:rPr lang="ja-JP" altLang="ja-JP" sz="900" b="0" i="0" baseline="0">
              <a:solidFill>
                <a:schemeClr val="dk1"/>
              </a:solidFill>
              <a:effectLst/>
              <a:latin typeface="+mn-lt"/>
              <a:ea typeface="+mn-ea"/>
              <a:cs typeface="+mn-cs"/>
            </a:rPr>
            <a:t>町全体の有形固定資産減価償却率は類似団体平均と比較し高くなっているが、その要因は、固定資産全体の８５％を占める道路、橋りょう・トンネル、港湾・漁港がそれぞれ高いためで、橋りょう・トンネル、港湾・漁港については長寿命化計画を策定し、維持管理を行っている。</a:t>
          </a:r>
          <a:r>
            <a:rPr lang="en-US" altLang="ja-JP" sz="900" b="0" i="0" baseline="0">
              <a:solidFill>
                <a:schemeClr val="dk1"/>
              </a:solidFill>
              <a:effectLst/>
              <a:latin typeface="+mn-lt"/>
              <a:ea typeface="+mn-ea"/>
              <a:cs typeface="+mn-cs"/>
            </a:rPr>
            <a:t>    </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0795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098550" y="6340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75185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098550" y="598064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75185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098550" y="562080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75185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098550" y="52609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75185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098550" y="490114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75185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098550" y="454130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75185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098550" y="4181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75185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098550" y="4181475"/>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71" name="直線コネクタ 70"/>
        <xdr:cNvCxnSpPr/>
      </xdr:nvCxnSpPr>
      <xdr:spPr>
        <a:xfrm flipV="1">
          <a:off x="4074795" y="4487333"/>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2" name="有形固定資産減価償却率最小値テキスト"/>
        <xdr:cNvSpPr txBox="1"/>
      </xdr:nvSpPr>
      <xdr:spPr>
        <a:xfrm>
          <a:off x="4127500" y="5757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3" name="直線コネクタ 72"/>
        <xdr:cNvCxnSpPr/>
      </xdr:nvCxnSpPr>
      <xdr:spPr>
        <a:xfrm>
          <a:off x="3987800" y="575394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4" name="有形固定資産減価償却率最大値テキスト"/>
        <xdr:cNvSpPr txBox="1"/>
      </xdr:nvSpPr>
      <xdr:spPr>
        <a:xfrm>
          <a:off x="4127500" y="426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5" name="直線コネクタ 74"/>
        <xdr:cNvCxnSpPr/>
      </xdr:nvCxnSpPr>
      <xdr:spPr>
        <a:xfrm>
          <a:off x="3987800" y="448733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146914</xdr:rowOff>
    </xdr:from>
    <xdr:ext cx="405111" cy="259045"/>
    <xdr:sp macro="" textlink="">
      <xdr:nvSpPr>
        <xdr:cNvPr id="76" name="有形固定資産減価償却率平均値テキスト"/>
        <xdr:cNvSpPr txBox="1"/>
      </xdr:nvSpPr>
      <xdr:spPr>
        <a:xfrm>
          <a:off x="4127500" y="4947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7" name="フローチャート: 判断 76"/>
        <xdr:cNvSpPr/>
      </xdr:nvSpPr>
      <xdr:spPr>
        <a:xfrm>
          <a:off x="4025900" y="49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8" name="フローチャート: 判断 77"/>
        <xdr:cNvSpPr/>
      </xdr:nvSpPr>
      <xdr:spPr>
        <a:xfrm>
          <a:off x="3429000" y="49834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9" name="フローチャート: 判断 78"/>
        <xdr:cNvSpPr/>
      </xdr:nvSpPr>
      <xdr:spPr>
        <a:xfrm>
          <a:off x="2781300" y="50590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392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3305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2682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0351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38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7620</xdr:rowOff>
    </xdr:from>
    <xdr:to>
      <xdr:col>19</xdr:col>
      <xdr:colOff>187325</xdr:colOff>
      <xdr:row>26</xdr:row>
      <xdr:rowOff>109220</xdr:rowOff>
    </xdr:to>
    <xdr:sp macro="" textlink="">
      <xdr:nvSpPr>
        <xdr:cNvPr id="85" name="楕円 84"/>
        <xdr:cNvSpPr/>
      </xdr:nvSpPr>
      <xdr:spPr>
        <a:xfrm>
          <a:off x="3429000" y="44653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26</xdr:row>
      <xdr:rowOff>32808</xdr:rowOff>
    </xdr:from>
    <xdr:to>
      <xdr:col>15</xdr:col>
      <xdr:colOff>187325</xdr:colOff>
      <xdr:row>26</xdr:row>
      <xdr:rowOff>134408</xdr:rowOff>
    </xdr:to>
    <xdr:sp macro="" textlink="">
      <xdr:nvSpPr>
        <xdr:cNvPr id="86" name="楕円 85"/>
        <xdr:cNvSpPr/>
      </xdr:nvSpPr>
      <xdr:spPr>
        <a:xfrm>
          <a:off x="2781300" y="449050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58420</xdr:rowOff>
    </xdr:from>
    <xdr:to>
      <xdr:col>19</xdr:col>
      <xdr:colOff>136525</xdr:colOff>
      <xdr:row>26</xdr:row>
      <xdr:rowOff>83608</xdr:rowOff>
    </xdr:to>
    <xdr:cxnSp macro="">
      <xdr:nvCxnSpPr>
        <xdr:cNvPr id="87" name="直線コネクタ 86"/>
        <xdr:cNvCxnSpPr/>
      </xdr:nvCxnSpPr>
      <xdr:spPr>
        <a:xfrm flipV="1">
          <a:off x="2832100" y="4516120"/>
          <a:ext cx="6477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104157</xdr:rowOff>
    </xdr:from>
    <xdr:ext cx="405111" cy="259045"/>
    <xdr:sp macro="" textlink="">
      <xdr:nvSpPr>
        <xdr:cNvPr id="88" name="n_1aveValue有形固定資産減価償却率"/>
        <xdr:cNvSpPr txBox="1"/>
      </xdr:nvSpPr>
      <xdr:spPr>
        <a:xfrm>
          <a:off x="3293119" y="50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8272</xdr:rowOff>
    </xdr:from>
    <xdr:ext cx="405111" cy="259045"/>
    <xdr:sp macro="" textlink="">
      <xdr:nvSpPr>
        <xdr:cNvPr id="89" name="n_2aveValue有形固定資産減価償却率"/>
        <xdr:cNvSpPr txBox="1"/>
      </xdr:nvSpPr>
      <xdr:spPr>
        <a:xfrm>
          <a:off x="2658119" y="51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24</xdr:row>
      <xdr:rowOff>125747</xdr:rowOff>
    </xdr:from>
    <xdr:ext cx="405111" cy="259045"/>
    <xdr:sp macro="" textlink="">
      <xdr:nvSpPr>
        <xdr:cNvPr id="90" name="n_1mainValue有形固定資産減価償却率"/>
        <xdr:cNvSpPr txBox="1"/>
      </xdr:nvSpPr>
      <xdr:spPr>
        <a:xfrm>
          <a:off x="3293119" y="4240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150935</xdr:rowOff>
    </xdr:from>
    <xdr:ext cx="405111" cy="259045"/>
    <xdr:sp macro="" textlink="">
      <xdr:nvSpPr>
        <xdr:cNvPr id="91" name="n_2mainValue有形固定資産減価償却率"/>
        <xdr:cNvSpPr txBox="1"/>
      </xdr:nvSpPr>
      <xdr:spPr>
        <a:xfrm>
          <a:off x="2658119" y="426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9645650" y="3578225"/>
          <a:ext cx="3584575"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0431376" y="3853117"/>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1844738" y="3836446"/>
          <a:ext cx="6564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32080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32080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45034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45034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5897225"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5897225"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9645650" y="4181475"/>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3468350"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3468350"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35445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平成２６年度伊根中学校改築事業により起債発行額が増加し、毎年度起債により各種事業を実施していることから、債務償還可能年数が類似団体平均より上回っている。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引き続き、伊根町財政計画に基づき計画的な財政運営を行います。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960755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9645650" y="6340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9645650" y="603204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93312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9645650" y="572361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93312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9645650" y="5415189"/>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93312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9645650" y="5106761"/>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93312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9645650" y="479833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6" name="テキスト ボックス 115"/>
        <xdr:cNvSpPr txBox="1"/>
      </xdr:nvSpPr>
      <xdr:spPr>
        <a:xfrm>
          <a:off x="9331203" y="470453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9645650" y="448990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92799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9645650" y="4181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92799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9645650" y="4181475"/>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22" name="直線コネクタ 121"/>
        <xdr:cNvCxnSpPr/>
      </xdr:nvCxnSpPr>
      <xdr:spPr>
        <a:xfrm flipV="1">
          <a:off x="12593320" y="4690382"/>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3" name="債務償還可能年数最小値テキスト"/>
        <xdr:cNvSpPr txBox="1"/>
      </xdr:nvSpPr>
      <xdr:spPr>
        <a:xfrm>
          <a:off x="12646025"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4" name="直線コネクタ 123"/>
        <xdr:cNvCxnSpPr/>
      </xdr:nvCxnSpPr>
      <xdr:spPr>
        <a:xfrm>
          <a:off x="12534900" y="603204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25" name="債務償還可能年数最大値テキスト"/>
        <xdr:cNvSpPr txBox="1"/>
      </xdr:nvSpPr>
      <xdr:spPr>
        <a:xfrm>
          <a:off x="12646025" y="44656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26" name="直線コネクタ 125"/>
        <xdr:cNvCxnSpPr/>
      </xdr:nvCxnSpPr>
      <xdr:spPr>
        <a:xfrm>
          <a:off x="12534900" y="469038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87738</xdr:rowOff>
    </xdr:from>
    <xdr:ext cx="340478" cy="259045"/>
    <xdr:sp macro="" textlink="">
      <xdr:nvSpPr>
        <xdr:cNvPr id="127" name="債務償還可能年数平均値テキスト"/>
        <xdr:cNvSpPr txBox="1"/>
      </xdr:nvSpPr>
      <xdr:spPr>
        <a:xfrm>
          <a:off x="12646025" y="5574138"/>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8" name="フローチャート: 判断 127"/>
        <xdr:cNvSpPr/>
      </xdr:nvSpPr>
      <xdr:spPr>
        <a:xfrm>
          <a:off x="12573000" y="55957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244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18491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12014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0553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990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116568</xdr:rowOff>
    </xdr:from>
    <xdr:to>
      <xdr:col>76</xdr:col>
      <xdr:colOff>73025</xdr:colOff>
      <xdr:row>29</xdr:row>
      <xdr:rowOff>46718</xdr:rowOff>
    </xdr:to>
    <xdr:sp macro="" textlink="">
      <xdr:nvSpPr>
        <xdr:cNvPr id="134" name="楕円 133"/>
        <xdr:cNvSpPr/>
      </xdr:nvSpPr>
      <xdr:spPr>
        <a:xfrm>
          <a:off x="12573000" y="491716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139445</xdr:rowOff>
    </xdr:from>
    <xdr:ext cx="340478" cy="259045"/>
    <xdr:sp macro="" textlink="">
      <xdr:nvSpPr>
        <xdr:cNvPr id="135" name="債務償還可能年数該当値テキスト"/>
        <xdr:cNvSpPr txBox="1"/>
      </xdr:nvSpPr>
      <xdr:spPr>
        <a:xfrm>
          <a:off x="12646025" y="47685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098550" y="718185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098550" y="10944225"/>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8001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59563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8001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59563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2,143
2,135
61.95
3,655,436
3,343,037
177,953
1,530,624
4,335,412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208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662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xdr:cNvCxnSpPr/>
      </xdr:nvCxnSpPr>
      <xdr:spPr>
        <a:xfrm flipV="1">
          <a:off x="39490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xdr:cNvSpPr txBox="1"/>
      </xdr:nvSpPr>
      <xdr:spPr>
        <a:xfrm>
          <a:off x="39878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xdr:cNvCxnSpPr/>
      </xdr:nvCxnSpPr>
      <xdr:spPr>
        <a:xfrm>
          <a:off x="3889375" y="7086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xdr:cNvSpPr txBox="1"/>
      </xdr:nvSpPr>
      <xdr:spPr>
        <a:xfrm>
          <a:off x="39878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xdr:cNvCxnSpPr/>
      </xdr:nvCxnSpPr>
      <xdr:spPr>
        <a:xfrm>
          <a:off x="3889375" y="57759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1" name="【道路】&#10;有形固定資産減価償却率平均値テキスト"/>
        <xdr:cNvSpPr txBox="1"/>
      </xdr:nvSpPr>
      <xdr:spPr>
        <a:xfrm>
          <a:off x="39878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xdr:cNvSpPr/>
      </xdr:nvSpPr>
      <xdr:spPr>
        <a:xfrm>
          <a:off x="38989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xdr:cNvSpPr/>
      </xdr:nvSpPr>
      <xdr:spPr>
        <a:xfrm>
          <a:off x="3203575" y="64757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xdr:cNvSpPr/>
      </xdr:nvSpPr>
      <xdr:spPr>
        <a:xfrm>
          <a:off x="2428875"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33020</xdr:rowOff>
    </xdr:from>
    <xdr:to>
      <xdr:col>20</xdr:col>
      <xdr:colOff>38100</xdr:colOff>
      <xdr:row>37</xdr:row>
      <xdr:rowOff>134620</xdr:rowOff>
    </xdr:to>
    <xdr:sp macro="" textlink="">
      <xdr:nvSpPr>
        <xdr:cNvPr id="70" name="楕円 69"/>
        <xdr:cNvSpPr/>
      </xdr:nvSpPr>
      <xdr:spPr>
        <a:xfrm>
          <a:off x="3203575" y="63766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67310</xdr:rowOff>
    </xdr:from>
    <xdr:to>
      <xdr:col>15</xdr:col>
      <xdr:colOff>101600</xdr:colOff>
      <xdr:row>37</xdr:row>
      <xdr:rowOff>168910</xdr:rowOff>
    </xdr:to>
    <xdr:sp macro="" textlink="">
      <xdr:nvSpPr>
        <xdr:cNvPr id="71" name="楕円 70"/>
        <xdr:cNvSpPr/>
      </xdr:nvSpPr>
      <xdr:spPr>
        <a:xfrm>
          <a:off x="2428875"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83820</xdr:rowOff>
    </xdr:from>
    <xdr:to>
      <xdr:col>19</xdr:col>
      <xdr:colOff>177800</xdr:colOff>
      <xdr:row>37</xdr:row>
      <xdr:rowOff>118110</xdr:rowOff>
    </xdr:to>
    <xdr:cxnSp macro="">
      <xdr:nvCxnSpPr>
        <xdr:cNvPr id="72" name="直線コネクタ 71"/>
        <xdr:cNvCxnSpPr/>
      </xdr:nvCxnSpPr>
      <xdr:spPr>
        <a:xfrm flipV="1">
          <a:off x="2479675" y="6427470"/>
          <a:ext cx="7556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53357</xdr:rowOff>
    </xdr:from>
    <xdr:ext cx="405111" cy="259045"/>
    <xdr:sp macro="" textlink="">
      <xdr:nvSpPr>
        <xdr:cNvPr id="73" name="n_1aveValue【道路】&#10;有形固定資産減価償却率"/>
        <xdr:cNvSpPr txBox="1"/>
      </xdr:nvSpPr>
      <xdr:spPr>
        <a:xfrm>
          <a:off x="306769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74" name="n_2aveValue【道路】&#10;有形固定資産減価償却率"/>
        <xdr:cNvSpPr txBox="1"/>
      </xdr:nvSpPr>
      <xdr:spPr>
        <a:xfrm>
          <a:off x="230569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151147</xdr:rowOff>
    </xdr:from>
    <xdr:ext cx="405111" cy="259045"/>
    <xdr:sp macro="" textlink="">
      <xdr:nvSpPr>
        <xdr:cNvPr id="75" name="n_1mainValue【道路】&#10;有形固定資産減価償却率"/>
        <xdr:cNvSpPr txBox="1"/>
      </xdr:nvSpPr>
      <xdr:spPr>
        <a:xfrm>
          <a:off x="306769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13987</xdr:rowOff>
    </xdr:from>
    <xdr:ext cx="405111" cy="259045"/>
    <xdr:sp macro="" textlink="">
      <xdr:nvSpPr>
        <xdr:cNvPr id="76" name="n_2mainValue【道路】&#10;有形固定資産減価償却率"/>
        <xdr:cNvSpPr txBox="1"/>
      </xdr:nvSpPr>
      <xdr:spPr>
        <a:xfrm>
          <a:off x="230569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xdr:cNvSpPr txBox="1"/>
      </xdr:nvSpPr>
      <xdr:spPr>
        <a:xfrm>
          <a:off x="5122756"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5122756"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5122756"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5122756"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98" name="テキスト ボックス 97"/>
        <xdr:cNvSpPr txBox="1"/>
      </xdr:nvSpPr>
      <xdr:spPr>
        <a:xfrm>
          <a:off x="5032603"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0" name="直線コネクタ 99"/>
        <xdr:cNvCxnSpPr/>
      </xdr:nvCxnSpPr>
      <xdr:spPr>
        <a:xfrm flipV="1">
          <a:off x="8905240"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1" name="【道路】&#10;一人当たり延長最小値テキスト"/>
        <xdr:cNvSpPr txBox="1"/>
      </xdr:nvSpPr>
      <xdr:spPr>
        <a:xfrm>
          <a:off x="8943975"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2" name="直線コネクタ 101"/>
        <xdr:cNvCxnSpPr/>
      </xdr:nvCxnSpPr>
      <xdr:spPr>
        <a:xfrm>
          <a:off x="8845550" y="721639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3" name="【道路】&#10;一人当たり延長最大値テキスト"/>
        <xdr:cNvSpPr txBox="1"/>
      </xdr:nvSpPr>
      <xdr:spPr>
        <a:xfrm>
          <a:off x="8943975"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4" name="直線コネクタ 103"/>
        <xdr:cNvCxnSpPr/>
      </xdr:nvCxnSpPr>
      <xdr:spPr>
        <a:xfrm>
          <a:off x="8845550" y="580941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117003</xdr:rowOff>
    </xdr:from>
    <xdr:ext cx="599010" cy="259045"/>
    <xdr:sp macro="" textlink="">
      <xdr:nvSpPr>
        <xdr:cNvPr id="105" name="【道路】&#10;一人当たり延長平均値テキスト"/>
        <xdr:cNvSpPr txBox="1"/>
      </xdr:nvSpPr>
      <xdr:spPr>
        <a:xfrm>
          <a:off x="8943975" y="6975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6" name="フローチャート: 判断 105"/>
        <xdr:cNvSpPr/>
      </xdr:nvSpPr>
      <xdr:spPr>
        <a:xfrm>
          <a:off x="8883650" y="69965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07" name="フローチャート: 判断 106"/>
        <xdr:cNvSpPr/>
      </xdr:nvSpPr>
      <xdr:spPr>
        <a:xfrm>
          <a:off x="815975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10524</xdr:rowOff>
    </xdr:from>
    <xdr:to>
      <xdr:col>46</xdr:col>
      <xdr:colOff>38100</xdr:colOff>
      <xdr:row>41</xdr:row>
      <xdr:rowOff>112124</xdr:rowOff>
    </xdr:to>
    <xdr:sp macro="" textlink="">
      <xdr:nvSpPr>
        <xdr:cNvPr id="108" name="フローチャート: 判断 107"/>
        <xdr:cNvSpPr/>
      </xdr:nvSpPr>
      <xdr:spPr>
        <a:xfrm>
          <a:off x="7413625" y="70399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34392</xdr:rowOff>
    </xdr:from>
    <xdr:to>
      <xdr:col>50</xdr:col>
      <xdr:colOff>165100</xdr:colOff>
      <xdr:row>41</xdr:row>
      <xdr:rowOff>135992</xdr:rowOff>
    </xdr:to>
    <xdr:sp macro="" textlink="">
      <xdr:nvSpPr>
        <xdr:cNvPr id="114" name="楕円 113"/>
        <xdr:cNvSpPr/>
      </xdr:nvSpPr>
      <xdr:spPr>
        <a:xfrm>
          <a:off x="8159750" y="706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37122</xdr:rowOff>
    </xdr:from>
    <xdr:to>
      <xdr:col>46</xdr:col>
      <xdr:colOff>38100</xdr:colOff>
      <xdr:row>41</xdr:row>
      <xdr:rowOff>138722</xdr:rowOff>
    </xdr:to>
    <xdr:sp macro="" textlink="">
      <xdr:nvSpPr>
        <xdr:cNvPr id="115" name="楕円 114"/>
        <xdr:cNvSpPr/>
      </xdr:nvSpPr>
      <xdr:spPr>
        <a:xfrm>
          <a:off x="7413625" y="70665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85192</xdr:rowOff>
    </xdr:from>
    <xdr:to>
      <xdr:col>50</xdr:col>
      <xdr:colOff>114300</xdr:colOff>
      <xdr:row>41</xdr:row>
      <xdr:rowOff>87922</xdr:rowOff>
    </xdr:to>
    <xdr:cxnSp macro="">
      <xdr:nvCxnSpPr>
        <xdr:cNvPr id="116" name="直線コネクタ 115"/>
        <xdr:cNvCxnSpPr/>
      </xdr:nvCxnSpPr>
      <xdr:spPr>
        <a:xfrm flipV="1">
          <a:off x="7445375" y="7114642"/>
          <a:ext cx="765175"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115533</xdr:rowOff>
    </xdr:from>
    <xdr:ext cx="534377" cy="259045"/>
    <xdr:sp macro="" textlink="">
      <xdr:nvSpPr>
        <xdr:cNvPr id="117" name="n_1aveValue【道路】&#10;一人当たり延長"/>
        <xdr:cNvSpPr txBox="1"/>
      </xdr:nvSpPr>
      <xdr:spPr>
        <a:xfrm>
          <a:off x="7959236"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128651</xdr:rowOff>
    </xdr:from>
    <xdr:ext cx="534377" cy="259045"/>
    <xdr:sp macro="" textlink="">
      <xdr:nvSpPr>
        <xdr:cNvPr id="118" name="n_2aveValue【道路】&#10;一人当たり延長"/>
        <xdr:cNvSpPr txBox="1"/>
      </xdr:nvSpPr>
      <xdr:spPr>
        <a:xfrm>
          <a:off x="72258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127119</xdr:rowOff>
    </xdr:from>
    <xdr:ext cx="534377" cy="259045"/>
    <xdr:sp macro="" textlink="">
      <xdr:nvSpPr>
        <xdr:cNvPr id="119" name="n_1mainValue【道路】&#10;一人当たり延長"/>
        <xdr:cNvSpPr txBox="1"/>
      </xdr:nvSpPr>
      <xdr:spPr>
        <a:xfrm>
          <a:off x="7959236" y="715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129849</xdr:rowOff>
    </xdr:from>
    <xdr:ext cx="534377" cy="259045"/>
    <xdr:sp macro="" textlink="">
      <xdr:nvSpPr>
        <xdr:cNvPr id="120" name="n_2mainValue【道路】&#10;一人当たり延長"/>
        <xdr:cNvSpPr txBox="1"/>
      </xdr:nvSpPr>
      <xdr:spPr>
        <a:xfrm>
          <a:off x="7225811" y="715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45" name="直線コネクタ 144"/>
        <xdr:cNvCxnSpPr/>
      </xdr:nvCxnSpPr>
      <xdr:spPr>
        <a:xfrm flipV="1">
          <a:off x="39490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46" name="【橋りょう・トンネル】&#10;有形固定資産減価償却率最小値テキスト"/>
        <xdr:cNvSpPr txBox="1"/>
      </xdr:nvSpPr>
      <xdr:spPr>
        <a:xfrm>
          <a:off x="39878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47" name="直線コネクタ 146"/>
        <xdr:cNvCxnSpPr/>
      </xdr:nvCxnSpPr>
      <xdr:spPr>
        <a:xfrm>
          <a:off x="3889375" y="10896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48" name="【橋りょう・トンネル】&#10;有形固定資産減価償却率最大値テキスト"/>
        <xdr:cNvSpPr txBox="1"/>
      </xdr:nvSpPr>
      <xdr:spPr>
        <a:xfrm>
          <a:off x="39878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49" name="直線コネクタ 148"/>
        <xdr:cNvCxnSpPr/>
      </xdr:nvCxnSpPr>
      <xdr:spPr>
        <a:xfrm>
          <a:off x="3889375" y="95669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50" name="【橋りょう・トンネル】&#10;有形固定資産減価償却率平均値テキスト"/>
        <xdr:cNvSpPr txBox="1"/>
      </xdr:nvSpPr>
      <xdr:spPr>
        <a:xfrm>
          <a:off x="39878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1" name="フローチャート: 判断 150"/>
        <xdr:cNvSpPr/>
      </xdr:nvSpPr>
      <xdr:spPr>
        <a:xfrm>
          <a:off x="38989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2" name="フローチャート: 判断 151"/>
        <xdr:cNvSpPr/>
      </xdr:nvSpPr>
      <xdr:spPr>
        <a:xfrm>
          <a:off x="3203575" y="102895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153" name="フローチャート: 判断 152"/>
        <xdr:cNvSpPr/>
      </xdr:nvSpPr>
      <xdr:spPr>
        <a:xfrm>
          <a:off x="2428875"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143510</xdr:rowOff>
    </xdr:from>
    <xdr:to>
      <xdr:col>20</xdr:col>
      <xdr:colOff>38100</xdr:colOff>
      <xdr:row>59</xdr:row>
      <xdr:rowOff>73660</xdr:rowOff>
    </xdr:to>
    <xdr:sp macro="" textlink="">
      <xdr:nvSpPr>
        <xdr:cNvPr id="159" name="楕円 158"/>
        <xdr:cNvSpPr/>
      </xdr:nvSpPr>
      <xdr:spPr>
        <a:xfrm>
          <a:off x="3203575" y="100876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2540</xdr:rowOff>
    </xdr:from>
    <xdr:to>
      <xdr:col>15</xdr:col>
      <xdr:colOff>101600</xdr:colOff>
      <xdr:row>59</xdr:row>
      <xdr:rowOff>104140</xdr:rowOff>
    </xdr:to>
    <xdr:sp macro="" textlink="">
      <xdr:nvSpPr>
        <xdr:cNvPr id="160" name="楕円 159"/>
        <xdr:cNvSpPr/>
      </xdr:nvSpPr>
      <xdr:spPr>
        <a:xfrm>
          <a:off x="2428875"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22860</xdr:rowOff>
    </xdr:from>
    <xdr:to>
      <xdr:col>19</xdr:col>
      <xdr:colOff>177800</xdr:colOff>
      <xdr:row>59</xdr:row>
      <xdr:rowOff>53340</xdr:rowOff>
    </xdr:to>
    <xdr:cxnSp macro="">
      <xdr:nvCxnSpPr>
        <xdr:cNvPr id="161" name="直線コネクタ 160"/>
        <xdr:cNvCxnSpPr/>
      </xdr:nvCxnSpPr>
      <xdr:spPr>
        <a:xfrm flipV="1">
          <a:off x="2479675" y="10138410"/>
          <a:ext cx="7556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95267</xdr:rowOff>
    </xdr:from>
    <xdr:ext cx="405111" cy="259045"/>
    <xdr:sp macro="" textlink="">
      <xdr:nvSpPr>
        <xdr:cNvPr id="162" name="n_1aveValue【橋りょう・トンネル】&#10;有形固定資産減価償却率"/>
        <xdr:cNvSpPr txBox="1"/>
      </xdr:nvSpPr>
      <xdr:spPr>
        <a:xfrm>
          <a:off x="306769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160037</xdr:rowOff>
    </xdr:from>
    <xdr:ext cx="405111" cy="259045"/>
    <xdr:sp macro="" textlink="">
      <xdr:nvSpPr>
        <xdr:cNvPr id="163" name="n_2aveValue【橋りょう・トンネル】&#10;有形固定資産減価償却率"/>
        <xdr:cNvSpPr txBox="1"/>
      </xdr:nvSpPr>
      <xdr:spPr>
        <a:xfrm>
          <a:off x="230569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90187</xdr:rowOff>
    </xdr:from>
    <xdr:ext cx="405111" cy="259045"/>
    <xdr:sp macro="" textlink="">
      <xdr:nvSpPr>
        <xdr:cNvPr id="164" name="n_1mainValue【橋りょう・トンネル】&#10;有形固定資産減価償却率"/>
        <xdr:cNvSpPr txBox="1"/>
      </xdr:nvSpPr>
      <xdr:spPr>
        <a:xfrm>
          <a:off x="306769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120667</xdr:rowOff>
    </xdr:from>
    <xdr:ext cx="405111" cy="259045"/>
    <xdr:sp macro="" textlink="">
      <xdr:nvSpPr>
        <xdr:cNvPr id="165" name="n_2mainValue【橋りょう・トンネル】&#10;有形固定資産減価償却率"/>
        <xdr:cNvSpPr txBox="1"/>
      </xdr:nvSpPr>
      <xdr:spPr>
        <a:xfrm>
          <a:off x="230569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6" name="直線コネクタ 175"/>
        <xdr:cNvCxnSpPr/>
      </xdr:nvCxnSpPr>
      <xdr:spPr>
        <a:xfrm>
          <a:off x="5632450" y="1110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7" name="テキスト ボックス 176"/>
        <xdr:cNvSpPr txBox="1"/>
      </xdr:nvSpPr>
      <xdr:spPr>
        <a:xfrm>
          <a:off x="5412239"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8" name="直線コネクタ 177"/>
        <xdr:cNvCxnSpPr/>
      </xdr:nvCxnSpPr>
      <xdr:spPr>
        <a:xfrm>
          <a:off x="5632450" y="1077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79" name="テキスト ボックス 178"/>
        <xdr:cNvSpPr txBox="1"/>
      </xdr:nvSpPr>
      <xdr:spPr>
        <a:xfrm>
          <a:off x="5032603"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0" name="直線コネクタ 179"/>
        <xdr:cNvCxnSpPr/>
      </xdr:nvCxnSpPr>
      <xdr:spPr>
        <a:xfrm>
          <a:off x="5632450" y="1045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1" name="テキスト ボックス 180"/>
        <xdr:cNvSpPr txBox="1"/>
      </xdr:nvSpPr>
      <xdr:spPr>
        <a:xfrm>
          <a:off x="5032603"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2" name="直線コネクタ 181"/>
        <xdr:cNvCxnSpPr/>
      </xdr:nvCxnSpPr>
      <xdr:spPr>
        <a:xfrm>
          <a:off x="5632450" y="1012371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3" name="テキスト ボックス 182"/>
        <xdr:cNvSpPr txBox="1"/>
      </xdr:nvSpPr>
      <xdr:spPr>
        <a:xfrm>
          <a:off x="5032603"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4" name="直線コネクタ 183"/>
        <xdr:cNvCxnSpPr/>
      </xdr:nvCxnSpPr>
      <xdr:spPr>
        <a:xfrm>
          <a:off x="5632450" y="979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5" name="テキスト ボックス 184"/>
        <xdr:cNvSpPr txBox="1"/>
      </xdr:nvSpPr>
      <xdr:spPr>
        <a:xfrm>
          <a:off x="5032603"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6" name="直線コネクタ 185"/>
        <xdr:cNvCxnSpPr/>
      </xdr:nvCxnSpPr>
      <xdr:spPr>
        <a:xfrm>
          <a:off x="5632450" y="947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7" name="テキスト ボックス 186"/>
        <xdr:cNvSpPr txBox="1"/>
      </xdr:nvSpPr>
      <xdr:spPr>
        <a:xfrm>
          <a:off x="5032603"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191" name="直線コネクタ 190"/>
        <xdr:cNvCxnSpPr/>
      </xdr:nvCxnSpPr>
      <xdr:spPr>
        <a:xfrm flipV="1">
          <a:off x="8905240"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192" name="【橋りょう・トンネル】&#10;一人当たり有形固定資産（償却資産）額最小値テキスト"/>
        <xdr:cNvSpPr txBox="1"/>
      </xdr:nvSpPr>
      <xdr:spPr>
        <a:xfrm>
          <a:off x="8943975"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193" name="直線コネクタ 192"/>
        <xdr:cNvCxnSpPr/>
      </xdr:nvCxnSpPr>
      <xdr:spPr>
        <a:xfrm>
          <a:off x="8845550" y="111014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194" name="【橋りょう・トンネル】&#10;一人当たり有形固定資産（償却資産）額最大値テキスト"/>
        <xdr:cNvSpPr txBox="1"/>
      </xdr:nvSpPr>
      <xdr:spPr>
        <a:xfrm>
          <a:off x="8943975"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195" name="直線コネクタ 194"/>
        <xdr:cNvCxnSpPr/>
      </xdr:nvCxnSpPr>
      <xdr:spPr>
        <a:xfrm>
          <a:off x="8845550" y="961405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45688</xdr:rowOff>
    </xdr:from>
    <xdr:ext cx="690189" cy="259045"/>
    <xdr:sp macro="" textlink="">
      <xdr:nvSpPr>
        <xdr:cNvPr id="196" name="【橋りょう・トンネル】&#10;一人当たり有形固定資産（償却資産）額平均値テキスト"/>
        <xdr:cNvSpPr txBox="1"/>
      </xdr:nvSpPr>
      <xdr:spPr>
        <a:xfrm>
          <a:off x="8943975" y="10675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197" name="フローチャート: 判断 196"/>
        <xdr:cNvSpPr/>
      </xdr:nvSpPr>
      <xdr:spPr>
        <a:xfrm>
          <a:off x="8883650" y="106971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198" name="フローチャート: 判断 197"/>
        <xdr:cNvSpPr/>
      </xdr:nvSpPr>
      <xdr:spPr>
        <a:xfrm>
          <a:off x="815975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125829</xdr:rowOff>
    </xdr:from>
    <xdr:to>
      <xdr:col>46</xdr:col>
      <xdr:colOff>38100</xdr:colOff>
      <xdr:row>63</xdr:row>
      <xdr:rowOff>55979</xdr:rowOff>
    </xdr:to>
    <xdr:sp macro="" textlink="">
      <xdr:nvSpPr>
        <xdr:cNvPr id="199" name="フローチャート: 判断 198"/>
        <xdr:cNvSpPr/>
      </xdr:nvSpPr>
      <xdr:spPr>
        <a:xfrm>
          <a:off x="7413625" y="1075572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157013</xdr:rowOff>
    </xdr:from>
    <xdr:to>
      <xdr:col>50</xdr:col>
      <xdr:colOff>165100</xdr:colOff>
      <xdr:row>62</xdr:row>
      <xdr:rowOff>87163</xdr:rowOff>
    </xdr:to>
    <xdr:sp macro="" textlink="">
      <xdr:nvSpPr>
        <xdr:cNvPr id="205" name="楕円 204"/>
        <xdr:cNvSpPr/>
      </xdr:nvSpPr>
      <xdr:spPr>
        <a:xfrm>
          <a:off x="8159750" y="1061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166483</xdr:rowOff>
    </xdr:from>
    <xdr:to>
      <xdr:col>46</xdr:col>
      <xdr:colOff>38100</xdr:colOff>
      <xdr:row>62</xdr:row>
      <xdr:rowOff>96633</xdr:rowOff>
    </xdr:to>
    <xdr:sp macro="" textlink="">
      <xdr:nvSpPr>
        <xdr:cNvPr id="206" name="楕円 205"/>
        <xdr:cNvSpPr/>
      </xdr:nvSpPr>
      <xdr:spPr>
        <a:xfrm>
          <a:off x="7413625" y="1062493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36363</xdr:rowOff>
    </xdr:from>
    <xdr:to>
      <xdr:col>50</xdr:col>
      <xdr:colOff>114300</xdr:colOff>
      <xdr:row>62</xdr:row>
      <xdr:rowOff>45833</xdr:rowOff>
    </xdr:to>
    <xdr:cxnSp macro="">
      <xdr:nvCxnSpPr>
        <xdr:cNvPr id="207" name="直線コネクタ 206"/>
        <xdr:cNvCxnSpPr/>
      </xdr:nvCxnSpPr>
      <xdr:spPr>
        <a:xfrm flipV="1">
          <a:off x="7445375" y="10666263"/>
          <a:ext cx="765175"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5231</xdr:rowOff>
    </xdr:from>
    <xdr:ext cx="690189" cy="259045"/>
    <xdr:sp macro="" textlink="">
      <xdr:nvSpPr>
        <xdr:cNvPr id="208" name="n_1aveValue【橋りょう・トンネル】&#10;一人当たり有形固定資産（償却資産）額"/>
        <xdr:cNvSpPr txBox="1"/>
      </xdr:nvSpPr>
      <xdr:spPr>
        <a:xfrm>
          <a:off x="7909905" y="108065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47106</xdr:rowOff>
    </xdr:from>
    <xdr:ext cx="599010" cy="259045"/>
    <xdr:sp macro="" textlink="">
      <xdr:nvSpPr>
        <xdr:cNvPr id="209" name="n_2aveValue【橋りょう・トンネル】&#10;一人当たり有形固定資産（償却資産）額"/>
        <xdr:cNvSpPr txBox="1"/>
      </xdr:nvSpPr>
      <xdr:spPr>
        <a:xfrm>
          <a:off x="7193495" y="1084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103690</xdr:rowOff>
    </xdr:from>
    <xdr:ext cx="690189" cy="259045"/>
    <xdr:sp macro="" textlink="">
      <xdr:nvSpPr>
        <xdr:cNvPr id="210" name="n_1mainValue【橋りょう・トンネル】&#10;一人当たり有形固定資産（償却資産）額"/>
        <xdr:cNvSpPr txBox="1"/>
      </xdr:nvSpPr>
      <xdr:spPr>
        <a:xfrm>
          <a:off x="7909905" y="1039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113160</xdr:rowOff>
    </xdr:from>
    <xdr:ext cx="690189" cy="259045"/>
    <xdr:sp macro="" textlink="">
      <xdr:nvSpPr>
        <xdr:cNvPr id="211" name="n_2mainValue【橋りょう・トンネル】&#10;一人当たり有形固定資産（償却資産）額"/>
        <xdr:cNvSpPr txBox="1"/>
      </xdr:nvSpPr>
      <xdr:spPr>
        <a:xfrm>
          <a:off x="7147905" y="10400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36" name="直線コネクタ 235"/>
        <xdr:cNvCxnSpPr/>
      </xdr:nvCxnSpPr>
      <xdr:spPr>
        <a:xfrm flipV="1">
          <a:off x="39490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37" name="【公営住宅】&#10;有形固定資産減価償却率最小値テキスト"/>
        <xdr:cNvSpPr txBox="1"/>
      </xdr:nvSpPr>
      <xdr:spPr>
        <a:xfrm>
          <a:off x="39878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38" name="直線コネクタ 237"/>
        <xdr:cNvCxnSpPr/>
      </xdr:nvCxnSpPr>
      <xdr:spPr>
        <a:xfrm>
          <a:off x="3889375" y="1487233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公営住宅】&#10;有形固定資産減価償却率最大値テキスト"/>
        <xdr:cNvSpPr txBox="1"/>
      </xdr:nvSpPr>
      <xdr:spPr>
        <a:xfrm>
          <a:off x="39878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26688</xdr:rowOff>
    </xdr:from>
    <xdr:ext cx="405111" cy="259045"/>
    <xdr:sp macro="" textlink="">
      <xdr:nvSpPr>
        <xdr:cNvPr id="241" name="【公営住宅】&#10;有形固定資産減価償却率平均値テキスト"/>
        <xdr:cNvSpPr txBox="1"/>
      </xdr:nvSpPr>
      <xdr:spPr>
        <a:xfrm>
          <a:off x="3987800" y="1408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42" name="フローチャート: 判断 241"/>
        <xdr:cNvSpPr/>
      </xdr:nvSpPr>
      <xdr:spPr>
        <a:xfrm>
          <a:off x="38989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43" name="フローチャート: 判断 242"/>
        <xdr:cNvSpPr/>
      </xdr:nvSpPr>
      <xdr:spPr>
        <a:xfrm>
          <a:off x="3203575" y="141185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44" name="フローチャート: 判断 243"/>
        <xdr:cNvSpPr/>
      </xdr:nvSpPr>
      <xdr:spPr>
        <a:xfrm>
          <a:off x="2428875"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19686</xdr:rowOff>
    </xdr:from>
    <xdr:to>
      <xdr:col>20</xdr:col>
      <xdr:colOff>38100</xdr:colOff>
      <xdr:row>81</xdr:row>
      <xdr:rowOff>121286</xdr:rowOff>
    </xdr:to>
    <xdr:sp macro="" textlink="">
      <xdr:nvSpPr>
        <xdr:cNvPr id="250" name="楕円 249"/>
        <xdr:cNvSpPr/>
      </xdr:nvSpPr>
      <xdr:spPr>
        <a:xfrm>
          <a:off x="3203575" y="1390713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46355</xdr:rowOff>
    </xdr:from>
    <xdr:to>
      <xdr:col>15</xdr:col>
      <xdr:colOff>101600</xdr:colOff>
      <xdr:row>81</xdr:row>
      <xdr:rowOff>147955</xdr:rowOff>
    </xdr:to>
    <xdr:sp macro="" textlink="">
      <xdr:nvSpPr>
        <xdr:cNvPr id="251" name="楕円 250"/>
        <xdr:cNvSpPr/>
      </xdr:nvSpPr>
      <xdr:spPr>
        <a:xfrm>
          <a:off x="2428875"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70486</xdr:rowOff>
    </xdr:from>
    <xdr:to>
      <xdr:col>19</xdr:col>
      <xdr:colOff>177800</xdr:colOff>
      <xdr:row>81</xdr:row>
      <xdr:rowOff>97155</xdr:rowOff>
    </xdr:to>
    <xdr:cxnSp macro="">
      <xdr:nvCxnSpPr>
        <xdr:cNvPr id="252" name="直線コネクタ 251"/>
        <xdr:cNvCxnSpPr/>
      </xdr:nvCxnSpPr>
      <xdr:spPr>
        <a:xfrm flipV="1">
          <a:off x="2479675" y="13957936"/>
          <a:ext cx="75565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253" name="n_1aveValue【公営住宅】&#10;有形固定資産減価償却率"/>
        <xdr:cNvSpPr txBox="1"/>
      </xdr:nvSpPr>
      <xdr:spPr>
        <a:xfrm>
          <a:off x="306769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254" name="n_2aveValue【公営住宅】&#10;有形固定資産減価償却率"/>
        <xdr:cNvSpPr txBox="1"/>
      </xdr:nvSpPr>
      <xdr:spPr>
        <a:xfrm>
          <a:off x="230569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137813</xdr:rowOff>
    </xdr:from>
    <xdr:ext cx="405111" cy="259045"/>
    <xdr:sp macro="" textlink="">
      <xdr:nvSpPr>
        <xdr:cNvPr id="255" name="n_1mainValue【公営住宅】&#10;有形固定資産減価償却率"/>
        <xdr:cNvSpPr txBox="1"/>
      </xdr:nvSpPr>
      <xdr:spPr>
        <a:xfrm>
          <a:off x="306769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164482</xdr:rowOff>
    </xdr:from>
    <xdr:ext cx="405111" cy="259045"/>
    <xdr:sp macro="" textlink="">
      <xdr:nvSpPr>
        <xdr:cNvPr id="256" name="n_2mainValue【公営住宅】&#10;有形固定資産減価償却率"/>
        <xdr:cNvSpPr txBox="1"/>
      </xdr:nvSpPr>
      <xdr:spPr>
        <a:xfrm>
          <a:off x="230569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7" name="直線コネクタ 266"/>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8" name="テキスト ボックス 267"/>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9" name="直線コネクタ 268"/>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70" name="テキスト ボックス 269"/>
        <xdr:cNvSpPr txBox="1"/>
      </xdr:nvSpPr>
      <xdr:spPr>
        <a:xfrm>
          <a:off x="517735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1" name="直線コネクタ 270"/>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72" name="テキスト ボックス 271"/>
        <xdr:cNvSpPr txBox="1"/>
      </xdr:nvSpPr>
      <xdr:spPr>
        <a:xfrm>
          <a:off x="517735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3" name="直線コネクタ 272"/>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74" name="テキスト ボックス 273"/>
        <xdr:cNvSpPr txBox="1"/>
      </xdr:nvSpPr>
      <xdr:spPr>
        <a:xfrm>
          <a:off x="517735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5" name="直線コネクタ 274"/>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6" name="テキスト ボックス 275"/>
        <xdr:cNvSpPr txBox="1"/>
      </xdr:nvSpPr>
      <xdr:spPr>
        <a:xfrm>
          <a:off x="517735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8" name="テキスト ボックス 277"/>
        <xdr:cNvSpPr txBox="1"/>
      </xdr:nvSpPr>
      <xdr:spPr>
        <a:xfrm>
          <a:off x="517735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80" name="直線コネクタ 279"/>
        <xdr:cNvCxnSpPr/>
      </xdr:nvCxnSpPr>
      <xdr:spPr>
        <a:xfrm flipV="1">
          <a:off x="8905240"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81" name="【公営住宅】&#10;一人当たり面積最小値テキスト"/>
        <xdr:cNvSpPr txBox="1"/>
      </xdr:nvSpPr>
      <xdr:spPr>
        <a:xfrm>
          <a:off x="8943975"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82" name="直線コネクタ 281"/>
        <xdr:cNvCxnSpPr/>
      </xdr:nvCxnSpPr>
      <xdr:spPr>
        <a:xfrm>
          <a:off x="8845550" y="1485450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83" name="【公営住宅】&#10;一人当たり面積最大値テキスト"/>
        <xdr:cNvSpPr txBox="1"/>
      </xdr:nvSpPr>
      <xdr:spPr>
        <a:xfrm>
          <a:off x="8943975"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84" name="直線コネクタ 283"/>
        <xdr:cNvCxnSpPr/>
      </xdr:nvCxnSpPr>
      <xdr:spPr>
        <a:xfrm>
          <a:off x="8845550" y="1343642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40822</xdr:rowOff>
    </xdr:from>
    <xdr:ext cx="469744" cy="259045"/>
    <xdr:sp macro="" textlink="">
      <xdr:nvSpPr>
        <xdr:cNvPr id="285" name="【公営住宅】&#10;一人当たり面積平均値テキスト"/>
        <xdr:cNvSpPr txBox="1"/>
      </xdr:nvSpPr>
      <xdr:spPr>
        <a:xfrm>
          <a:off x="8943975" y="14614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286" name="フローチャート: 判断 285"/>
        <xdr:cNvSpPr/>
      </xdr:nvSpPr>
      <xdr:spPr>
        <a:xfrm>
          <a:off x="8883650" y="146356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287" name="フローチャート: 判断 286"/>
        <xdr:cNvSpPr/>
      </xdr:nvSpPr>
      <xdr:spPr>
        <a:xfrm>
          <a:off x="815975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97028</xdr:rowOff>
    </xdr:from>
    <xdr:to>
      <xdr:col>46</xdr:col>
      <xdr:colOff>38100</xdr:colOff>
      <xdr:row>86</xdr:row>
      <xdr:rowOff>27178</xdr:rowOff>
    </xdr:to>
    <xdr:sp macro="" textlink="">
      <xdr:nvSpPr>
        <xdr:cNvPr id="288" name="フローチャート: 判断 287"/>
        <xdr:cNvSpPr/>
      </xdr:nvSpPr>
      <xdr:spPr>
        <a:xfrm>
          <a:off x="7413625" y="1467027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166790</xdr:rowOff>
    </xdr:from>
    <xdr:to>
      <xdr:col>50</xdr:col>
      <xdr:colOff>165100</xdr:colOff>
      <xdr:row>86</xdr:row>
      <xdr:rowOff>96940</xdr:rowOff>
    </xdr:to>
    <xdr:sp macro="" textlink="">
      <xdr:nvSpPr>
        <xdr:cNvPr id="294" name="楕円 293"/>
        <xdr:cNvSpPr/>
      </xdr:nvSpPr>
      <xdr:spPr>
        <a:xfrm>
          <a:off x="8159750" y="1474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166599</xdr:rowOff>
    </xdr:from>
    <xdr:to>
      <xdr:col>46</xdr:col>
      <xdr:colOff>38100</xdr:colOff>
      <xdr:row>86</xdr:row>
      <xdr:rowOff>96749</xdr:rowOff>
    </xdr:to>
    <xdr:sp macro="" textlink="">
      <xdr:nvSpPr>
        <xdr:cNvPr id="295" name="楕円 294"/>
        <xdr:cNvSpPr/>
      </xdr:nvSpPr>
      <xdr:spPr>
        <a:xfrm>
          <a:off x="7413625" y="1473984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45949</xdr:rowOff>
    </xdr:from>
    <xdr:to>
      <xdr:col>50</xdr:col>
      <xdr:colOff>114300</xdr:colOff>
      <xdr:row>86</xdr:row>
      <xdr:rowOff>46140</xdr:rowOff>
    </xdr:to>
    <xdr:cxnSp macro="">
      <xdr:nvCxnSpPr>
        <xdr:cNvPr id="296" name="直線コネクタ 295"/>
        <xdr:cNvCxnSpPr/>
      </xdr:nvCxnSpPr>
      <xdr:spPr>
        <a:xfrm>
          <a:off x="7445375" y="14790649"/>
          <a:ext cx="765175"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10405</xdr:rowOff>
    </xdr:from>
    <xdr:ext cx="469744" cy="259045"/>
    <xdr:sp macro="" textlink="">
      <xdr:nvSpPr>
        <xdr:cNvPr id="297" name="n_1aveValue【公営住宅】&#10;一人当たり面積"/>
        <xdr:cNvSpPr txBox="1"/>
      </xdr:nvSpPr>
      <xdr:spPr>
        <a:xfrm>
          <a:off x="7991552"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43705</xdr:rowOff>
    </xdr:from>
    <xdr:ext cx="469744" cy="259045"/>
    <xdr:sp macro="" textlink="">
      <xdr:nvSpPr>
        <xdr:cNvPr id="298" name="n_2aveValue【公営住宅】&#10;一人当たり面積"/>
        <xdr:cNvSpPr txBox="1"/>
      </xdr:nvSpPr>
      <xdr:spPr>
        <a:xfrm>
          <a:off x="72581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88067</xdr:rowOff>
    </xdr:from>
    <xdr:ext cx="469744" cy="259045"/>
    <xdr:sp macro="" textlink="">
      <xdr:nvSpPr>
        <xdr:cNvPr id="299" name="n_1mainValue【公営住宅】&#10;一人当たり面積"/>
        <xdr:cNvSpPr txBox="1"/>
      </xdr:nvSpPr>
      <xdr:spPr>
        <a:xfrm>
          <a:off x="7991552" y="1483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87876</xdr:rowOff>
    </xdr:from>
    <xdr:ext cx="469744" cy="259045"/>
    <xdr:sp macro="" textlink="">
      <xdr:nvSpPr>
        <xdr:cNvPr id="300" name="n_2mainValue【公営住宅】&#10;一人当たり面積"/>
        <xdr:cNvSpPr txBox="1"/>
      </xdr:nvSpPr>
      <xdr:spPr>
        <a:xfrm>
          <a:off x="7258127" y="1483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9" name="テキスト ボックス 308"/>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0" name="直線コネクタ 309"/>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1" name="直線コネクタ 310"/>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2" name="テキスト ボックス 311"/>
        <xdr:cNvSpPr txBox="1"/>
      </xdr:nvSpPr>
      <xdr:spPr>
        <a:xfrm>
          <a:off x="36591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3" name="直線コネクタ 312"/>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4" name="テキスト ボックス 313"/>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5" name="直線コネクタ 314"/>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6" name="テキスト ボックス 315"/>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7" name="直線コネクタ 316"/>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8" name="テキスト ボックス 317"/>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9" name="直線コネクタ 318"/>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0" name="テキスト ボックス 319"/>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1" name="直線コネクタ 320"/>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2" name="テキスト ボックス 321"/>
        <xdr:cNvSpPr txBox="1"/>
      </xdr:nvSpPr>
      <xdr:spPr>
        <a:xfrm>
          <a:off x="2662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3" name="直線コネクタ 322"/>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4" name="テキスト ボックス 323"/>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5" name="【港湾・漁港】&#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25581</xdr:rowOff>
    </xdr:from>
    <xdr:to>
      <xdr:col>24</xdr:col>
      <xdr:colOff>62865</xdr:colOff>
      <xdr:row>108</xdr:row>
      <xdr:rowOff>110489</xdr:rowOff>
    </xdr:to>
    <xdr:cxnSp macro="">
      <xdr:nvCxnSpPr>
        <xdr:cNvPr id="326" name="直線コネクタ 325"/>
        <xdr:cNvCxnSpPr/>
      </xdr:nvCxnSpPr>
      <xdr:spPr>
        <a:xfrm flipV="1">
          <a:off x="3949065" y="17170581"/>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114316</xdr:rowOff>
    </xdr:from>
    <xdr:ext cx="340478" cy="259045"/>
    <xdr:sp macro="" textlink="">
      <xdr:nvSpPr>
        <xdr:cNvPr id="327" name="【港湾・漁港】&#10;有形固定資産減価償却率最小値テキスト"/>
        <xdr:cNvSpPr txBox="1"/>
      </xdr:nvSpPr>
      <xdr:spPr>
        <a:xfrm>
          <a:off x="3987800" y="186309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110489</xdr:rowOff>
    </xdr:from>
    <xdr:to>
      <xdr:col>24</xdr:col>
      <xdr:colOff>152400</xdr:colOff>
      <xdr:row>108</xdr:row>
      <xdr:rowOff>110489</xdr:rowOff>
    </xdr:to>
    <xdr:cxnSp macro="">
      <xdr:nvCxnSpPr>
        <xdr:cNvPr id="328" name="直線コネクタ 327"/>
        <xdr:cNvCxnSpPr/>
      </xdr:nvCxnSpPr>
      <xdr:spPr>
        <a:xfrm>
          <a:off x="3889375" y="1862708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143708</xdr:rowOff>
    </xdr:from>
    <xdr:ext cx="405111" cy="259045"/>
    <xdr:sp macro="" textlink="">
      <xdr:nvSpPr>
        <xdr:cNvPr id="329" name="【港湾・漁港】&#10;有形固定資産減価償却率最大値テキスト"/>
        <xdr:cNvSpPr txBox="1"/>
      </xdr:nvSpPr>
      <xdr:spPr>
        <a:xfrm>
          <a:off x="3987800" y="1694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25581</xdr:rowOff>
    </xdr:from>
    <xdr:to>
      <xdr:col>24</xdr:col>
      <xdr:colOff>152400</xdr:colOff>
      <xdr:row>100</xdr:row>
      <xdr:rowOff>25581</xdr:rowOff>
    </xdr:to>
    <xdr:cxnSp macro="">
      <xdr:nvCxnSpPr>
        <xdr:cNvPr id="330" name="直線コネクタ 329"/>
        <xdr:cNvCxnSpPr/>
      </xdr:nvCxnSpPr>
      <xdr:spPr>
        <a:xfrm>
          <a:off x="3889375" y="1717058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142620</xdr:rowOff>
    </xdr:from>
    <xdr:ext cx="405111" cy="259045"/>
    <xdr:sp macro="" textlink="">
      <xdr:nvSpPr>
        <xdr:cNvPr id="331" name="【港湾・漁港】&#10;有形固定資産減価償却率平均値テキスト"/>
        <xdr:cNvSpPr txBox="1"/>
      </xdr:nvSpPr>
      <xdr:spPr>
        <a:xfrm>
          <a:off x="39878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32" name="フローチャート: 判断 331"/>
        <xdr:cNvSpPr/>
      </xdr:nvSpPr>
      <xdr:spPr>
        <a:xfrm>
          <a:off x="38989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33" name="フローチャート: 判断 332"/>
        <xdr:cNvSpPr/>
      </xdr:nvSpPr>
      <xdr:spPr>
        <a:xfrm>
          <a:off x="3203575" y="177761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66221</xdr:rowOff>
    </xdr:from>
    <xdr:to>
      <xdr:col>15</xdr:col>
      <xdr:colOff>101600</xdr:colOff>
      <xdr:row>103</xdr:row>
      <xdr:rowOff>167821</xdr:rowOff>
    </xdr:to>
    <xdr:sp macro="" textlink="">
      <xdr:nvSpPr>
        <xdr:cNvPr id="334" name="フローチャート: 判断 333"/>
        <xdr:cNvSpPr/>
      </xdr:nvSpPr>
      <xdr:spPr>
        <a:xfrm>
          <a:off x="2428875"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5" name="テキスト ボックス 334"/>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6" name="テキスト ボックス 335"/>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7" name="テキスト ボックス 336"/>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8" name="テキスト ボックス 337"/>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9" name="テキスト ボックス 338"/>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95613</xdr:rowOff>
    </xdr:from>
    <xdr:to>
      <xdr:col>20</xdr:col>
      <xdr:colOff>38100</xdr:colOff>
      <xdr:row>100</xdr:row>
      <xdr:rowOff>25763</xdr:rowOff>
    </xdr:to>
    <xdr:sp macro="" textlink="">
      <xdr:nvSpPr>
        <xdr:cNvPr id="340" name="楕円 339"/>
        <xdr:cNvSpPr/>
      </xdr:nvSpPr>
      <xdr:spPr>
        <a:xfrm>
          <a:off x="3203575" y="1706916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99</xdr:row>
      <xdr:rowOff>66221</xdr:rowOff>
    </xdr:from>
    <xdr:to>
      <xdr:col>15</xdr:col>
      <xdr:colOff>101600</xdr:colOff>
      <xdr:row>99</xdr:row>
      <xdr:rowOff>167821</xdr:rowOff>
    </xdr:to>
    <xdr:sp macro="" textlink="">
      <xdr:nvSpPr>
        <xdr:cNvPr id="341" name="楕円 340"/>
        <xdr:cNvSpPr/>
      </xdr:nvSpPr>
      <xdr:spPr>
        <a:xfrm>
          <a:off x="2428875"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117021</xdr:rowOff>
    </xdr:from>
    <xdr:to>
      <xdr:col>19</xdr:col>
      <xdr:colOff>177800</xdr:colOff>
      <xdr:row>99</xdr:row>
      <xdr:rowOff>146413</xdr:rowOff>
    </xdr:to>
    <xdr:cxnSp macro="">
      <xdr:nvCxnSpPr>
        <xdr:cNvPr id="342" name="直線コネクタ 341"/>
        <xdr:cNvCxnSpPr/>
      </xdr:nvCxnSpPr>
      <xdr:spPr>
        <a:xfrm>
          <a:off x="2479675" y="17090571"/>
          <a:ext cx="7556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38116</xdr:rowOff>
    </xdr:from>
    <xdr:ext cx="405111" cy="259045"/>
    <xdr:sp macro="" textlink="">
      <xdr:nvSpPr>
        <xdr:cNvPr id="343" name="n_1aveValue【港湾・漁港】&#10;有形固定資産減価償却率"/>
        <xdr:cNvSpPr txBox="1"/>
      </xdr:nvSpPr>
      <xdr:spPr>
        <a:xfrm>
          <a:off x="306769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158948</xdr:rowOff>
    </xdr:from>
    <xdr:ext cx="405111" cy="259045"/>
    <xdr:sp macro="" textlink="">
      <xdr:nvSpPr>
        <xdr:cNvPr id="344" name="n_2aveValue【港湾・漁港】&#10;有形固定資産減価償却率"/>
        <xdr:cNvSpPr txBox="1"/>
      </xdr:nvSpPr>
      <xdr:spPr>
        <a:xfrm>
          <a:off x="2305694" y="1781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42290</xdr:rowOff>
    </xdr:from>
    <xdr:ext cx="405111" cy="259045"/>
    <xdr:sp macro="" textlink="">
      <xdr:nvSpPr>
        <xdr:cNvPr id="345" name="n_1mainValue【港湾・漁港】&#10;有形固定資産減価償却率"/>
        <xdr:cNvSpPr txBox="1"/>
      </xdr:nvSpPr>
      <xdr:spPr>
        <a:xfrm>
          <a:off x="3067694" y="1684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98</xdr:row>
      <xdr:rowOff>12898</xdr:rowOff>
    </xdr:from>
    <xdr:ext cx="469744" cy="259045"/>
    <xdr:sp macro="" textlink="">
      <xdr:nvSpPr>
        <xdr:cNvPr id="346" name="n_2mainValue【港湾・漁港】&#10;有形固定資産減価償却率"/>
        <xdr:cNvSpPr txBox="1"/>
      </xdr:nvSpPr>
      <xdr:spPr>
        <a:xfrm>
          <a:off x="227337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5" name="テキスト ボックス 354"/>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6" name="直線コネクタ 355"/>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7" name="直線コネクタ 356"/>
        <xdr:cNvCxnSpPr/>
      </xdr:nvCxnSpPr>
      <xdr:spPr>
        <a:xfrm>
          <a:off x="5632450" y="1866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8" name="テキスト ボックス 357"/>
        <xdr:cNvSpPr txBox="1"/>
      </xdr:nvSpPr>
      <xdr:spPr>
        <a:xfrm>
          <a:off x="5412239"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9" name="直線コネクタ 358"/>
        <xdr:cNvCxnSpPr/>
      </xdr:nvCxnSpPr>
      <xdr:spPr>
        <a:xfrm>
          <a:off x="5632450" y="1828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360" name="テキスト ボックス 359"/>
        <xdr:cNvSpPr txBox="1"/>
      </xdr:nvSpPr>
      <xdr:spPr>
        <a:xfrm>
          <a:off x="499705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1" name="直線コネクタ 360"/>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362" name="テキスト ボックス 361"/>
        <xdr:cNvSpPr txBox="1"/>
      </xdr:nvSpPr>
      <xdr:spPr>
        <a:xfrm>
          <a:off x="499705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3" name="直線コネクタ 362"/>
        <xdr:cNvCxnSpPr/>
      </xdr:nvCxnSpPr>
      <xdr:spPr>
        <a:xfrm>
          <a:off x="5632450" y="175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364" name="テキスト ボックス 363"/>
        <xdr:cNvSpPr txBox="1"/>
      </xdr:nvSpPr>
      <xdr:spPr>
        <a:xfrm>
          <a:off x="499705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5" name="直線コネクタ 364"/>
        <xdr:cNvCxnSpPr/>
      </xdr:nvCxnSpPr>
      <xdr:spPr>
        <a:xfrm>
          <a:off x="5632450" y="1714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366" name="テキスト ボックス 365"/>
        <xdr:cNvSpPr txBox="1"/>
      </xdr:nvSpPr>
      <xdr:spPr>
        <a:xfrm>
          <a:off x="493293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7" name="直線コネクタ 366"/>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368" name="テキスト ボックス 367"/>
        <xdr:cNvSpPr txBox="1"/>
      </xdr:nvSpPr>
      <xdr:spPr>
        <a:xfrm>
          <a:off x="493293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9" name="【港湾・漁港】&#10;一人当たり有形固定資産（償却資産）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159245</xdr:rowOff>
    </xdr:from>
    <xdr:to>
      <xdr:col>54</xdr:col>
      <xdr:colOff>189865</xdr:colOff>
      <xdr:row>108</xdr:row>
      <xdr:rowOff>152298</xdr:rowOff>
    </xdr:to>
    <xdr:cxnSp macro="">
      <xdr:nvCxnSpPr>
        <xdr:cNvPr id="370" name="直線コネクタ 369"/>
        <xdr:cNvCxnSpPr/>
      </xdr:nvCxnSpPr>
      <xdr:spPr>
        <a:xfrm flipV="1">
          <a:off x="8905240" y="17304245"/>
          <a:ext cx="0" cy="136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158790</xdr:rowOff>
    </xdr:from>
    <xdr:ext cx="469744" cy="259045"/>
    <xdr:sp macro="" textlink="">
      <xdr:nvSpPr>
        <xdr:cNvPr id="371" name="【港湾・漁港】&#10;一人当たり有形固定資産（償却資産）額最小値テキスト"/>
        <xdr:cNvSpPr txBox="1"/>
      </xdr:nvSpPr>
      <xdr:spPr>
        <a:xfrm>
          <a:off x="8943975" y="186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152298</xdr:rowOff>
    </xdr:from>
    <xdr:to>
      <xdr:col>55</xdr:col>
      <xdr:colOff>88900</xdr:colOff>
      <xdr:row>108</xdr:row>
      <xdr:rowOff>152298</xdr:rowOff>
    </xdr:to>
    <xdr:cxnSp macro="">
      <xdr:nvCxnSpPr>
        <xdr:cNvPr id="372" name="直線コネクタ 371"/>
        <xdr:cNvCxnSpPr/>
      </xdr:nvCxnSpPr>
      <xdr:spPr>
        <a:xfrm>
          <a:off x="8845550" y="1866889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105922</xdr:rowOff>
    </xdr:from>
    <xdr:ext cx="819455" cy="259045"/>
    <xdr:sp macro="" textlink="">
      <xdr:nvSpPr>
        <xdr:cNvPr id="373" name="【港湾・漁港】&#10;一人当たり有形固定資産（償却資産）額最大値テキスト"/>
        <xdr:cNvSpPr txBox="1"/>
      </xdr:nvSpPr>
      <xdr:spPr>
        <a:xfrm>
          <a:off x="8943975" y="17079472"/>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107,461,062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159245</xdr:rowOff>
    </xdr:from>
    <xdr:to>
      <xdr:col>55</xdr:col>
      <xdr:colOff>88900</xdr:colOff>
      <xdr:row>100</xdr:row>
      <xdr:rowOff>159245</xdr:rowOff>
    </xdr:to>
    <xdr:cxnSp macro="">
      <xdr:nvCxnSpPr>
        <xdr:cNvPr id="374" name="直線コネクタ 373"/>
        <xdr:cNvCxnSpPr/>
      </xdr:nvCxnSpPr>
      <xdr:spPr>
        <a:xfrm>
          <a:off x="8845550" y="173042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31791</xdr:rowOff>
    </xdr:from>
    <xdr:ext cx="690189" cy="259045"/>
    <xdr:sp macro="" textlink="">
      <xdr:nvSpPr>
        <xdr:cNvPr id="375" name="【港湾・漁港】&#10;一人当たり有形固定資産（償却資産）額平均値テキスト"/>
        <xdr:cNvSpPr txBox="1"/>
      </xdr:nvSpPr>
      <xdr:spPr>
        <a:xfrm>
          <a:off x="8943975" y="185483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53364</xdr:rowOff>
    </xdr:from>
    <xdr:to>
      <xdr:col>55</xdr:col>
      <xdr:colOff>50800</xdr:colOff>
      <xdr:row>108</xdr:row>
      <xdr:rowOff>154964</xdr:rowOff>
    </xdr:to>
    <xdr:sp macro="" textlink="">
      <xdr:nvSpPr>
        <xdr:cNvPr id="376" name="フローチャート: 判断 375"/>
        <xdr:cNvSpPr/>
      </xdr:nvSpPr>
      <xdr:spPr>
        <a:xfrm>
          <a:off x="8883650" y="1856996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70915</xdr:rowOff>
    </xdr:from>
    <xdr:to>
      <xdr:col>50</xdr:col>
      <xdr:colOff>165100</xdr:colOff>
      <xdr:row>109</xdr:row>
      <xdr:rowOff>1065</xdr:rowOff>
    </xdr:to>
    <xdr:sp macro="" textlink="">
      <xdr:nvSpPr>
        <xdr:cNvPr id="377" name="フローチャート: 判断 376"/>
        <xdr:cNvSpPr/>
      </xdr:nvSpPr>
      <xdr:spPr>
        <a:xfrm>
          <a:off x="8159750" y="185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86478</xdr:rowOff>
    </xdr:from>
    <xdr:to>
      <xdr:col>46</xdr:col>
      <xdr:colOff>38100</xdr:colOff>
      <xdr:row>109</xdr:row>
      <xdr:rowOff>16628</xdr:rowOff>
    </xdr:to>
    <xdr:sp macro="" textlink="">
      <xdr:nvSpPr>
        <xdr:cNvPr id="378" name="フローチャート: 判断 377"/>
        <xdr:cNvSpPr/>
      </xdr:nvSpPr>
      <xdr:spPr>
        <a:xfrm>
          <a:off x="7413625" y="1860307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9" name="テキスト ボックス 378"/>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0" name="テキスト ボックス 379"/>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1" name="テキスト ボックス 380"/>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2" name="テキスト ボックス 381"/>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3" name="テキスト ボックス 382"/>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36712</xdr:rowOff>
    </xdr:from>
    <xdr:to>
      <xdr:col>50</xdr:col>
      <xdr:colOff>165100</xdr:colOff>
      <xdr:row>108</xdr:row>
      <xdr:rowOff>138312</xdr:rowOff>
    </xdr:to>
    <xdr:sp macro="" textlink="">
      <xdr:nvSpPr>
        <xdr:cNvPr id="384" name="楕円 383"/>
        <xdr:cNvSpPr/>
      </xdr:nvSpPr>
      <xdr:spPr>
        <a:xfrm>
          <a:off x="8159750" y="1855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39230</xdr:rowOff>
    </xdr:from>
    <xdr:to>
      <xdr:col>46</xdr:col>
      <xdr:colOff>38100</xdr:colOff>
      <xdr:row>108</xdr:row>
      <xdr:rowOff>140830</xdr:rowOff>
    </xdr:to>
    <xdr:sp macro="" textlink="">
      <xdr:nvSpPr>
        <xdr:cNvPr id="385" name="楕円 384"/>
        <xdr:cNvSpPr/>
      </xdr:nvSpPr>
      <xdr:spPr>
        <a:xfrm>
          <a:off x="7413625" y="185558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87512</xdr:rowOff>
    </xdr:from>
    <xdr:to>
      <xdr:col>50</xdr:col>
      <xdr:colOff>114300</xdr:colOff>
      <xdr:row>108</xdr:row>
      <xdr:rowOff>90030</xdr:rowOff>
    </xdr:to>
    <xdr:cxnSp macro="">
      <xdr:nvCxnSpPr>
        <xdr:cNvPr id="386" name="直線コネクタ 385"/>
        <xdr:cNvCxnSpPr/>
      </xdr:nvCxnSpPr>
      <xdr:spPr>
        <a:xfrm flipV="1">
          <a:off x="7445375" y="18604112"/>
          <a:ext cx="765175" cy="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163642</xdr:rowOff>
    </xdr:from>
    <xdr:ext cx="690189" cy="259045"/>
    <xdr:sp macro="" textlink="">
      <xdr:nvSpPr>
        <xdr:cNvPr id="387" name="n_1aveValue【港湾・漁港】&#10;一人当たり有形固定資産（償却資産）額"/>
        <xdr:cNvSpPr txBox="1"/>
      </xdr:nvSpPr>
      <xdr:spPr>
        <a:xfrm>
          <a:off x="7909905" y="18680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109</xdr:row>
      <xdr:rowOff>7755</xdr:rowOff>
    </xdr:from>
    <xdr:ext cx="690189" cy="259045"/>
    <xdr:sp macro="" textlink="">
      <xdr:nvSpPr>
        <xdr:cNvPr id="388" name="n_2aveValue【港湾・漁港】&#10;一人当たり有形固定資産（償却資産）額"/>
        <xdr:cNvSpPr txBox="1"/>
      </xdr:nvSpPr>
      <xdr:spPr>
        <a:xfrm>
          <a:off x="7147905" y="186958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154839</xdr:rowOff>
    </xdr:from>
    <xdr:ext cx="690189" cy="259045"/>
    <xdr:sp macro="" textlink="">
      <xdr:nvSpPr>
        <xdr:cNvPr id="389" name="n_1mainValue【港湾・漁港】&#10;一人当たり有形固定資産（償却資産）額"/>
        <xdr:cNvSpPr txBox="1"/>
      </xdr:nvSpPr>
      <xdr:spPr>
        <a:xfrm>
          <a:off x="7909905" y="183285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157357</xdr:rowOff>
    </xdr:from>
    <xdr:ext cx="690189" cy="259045"/>
    <xdr:sp macro="" textlink="">
      <xdr:nvSpPr>
        <xdr:cNvPr id="390" name="n_2mainValue【港湾・漁港】&#10;一人当たり有形固定資産（償却資産）額"/>
        <xdr:cNvSpPr txBox="1"/>
      </xdr:nvSpPr>
      <xdr:spPr>
        <a:xfrm>
          <a:off x="7147905" y="183310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2" name="テキスト ボックス 401"/>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2" name="テキスト ボックス 411"/>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4" name="テキスト ボックス 413"/>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416" name="直線コネクタ 415"/>
        <xdr:cNvCxnSpPr/>
      </xdr:nvCxnSpPr>
      <xdr:spPr>
        <a:xfrm flipV="1">
          <a:off x="13889989"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417" name="【認定こども園・幼稚園・保育所】&#10;有形固定資産減価償却率最小値テキスト"/>
        <xdr:cNvSpPr txBox="1"/>
      </xdr:nvSpPr>
      <xdr:spPr>
        <a:xfrm>
          <a:off x="13928725"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418" name="直線コネクタ 417"/>
        <xdr:cNvCxnSpPr/>
      </xdr:nvCxnSpPr>
      <xdr:spPr>
        <a:xfrm>
          <a:off x="13801725" y="70680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19" name="【認定こども園・幼稚園・保育所】&#10;有形固定資産減価償却率最大値テキスト"/>
        <xdr:cNvSpPr txBox="1"/>
      </xdr:nvSpPr>
      <xdr:spPr>
        <a:xfrm>
          <a:off x="13928725"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20" name="直線コネクタ 419"/>
        <xdr:cNvCxnSpPr/>
      </xdr:nvCxnSpPr>
      <xdr:spPr>
        <a:xfrm>
          <a:off x="13801725" y="566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421" name="【認定こども園・幼稚園・保育所】&#10;有形固定資産減価償却率平均値テキスト"/>
        <xdr:cNvSpPr txBox="1"/>
      </xdr:nvSpPr>
      <xdr:spPr>
        <a:xfrm>
          <a:off x="13928725"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422" name="フローチャート: 判断 421"/>
        <xdr:cNvSpPr/>
      </xdr:nvSpPr>
      <xdr:spPr>
        <a:xfrm>
          <a:off x="13839825" y="62988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423" name="フローチャート: 判断 422"/>
        <xdr:cNvSpPr/>
      </xdr:nvSpPr>
      <xdr:spPr>
        <a:xfrm>
          <a:off x="13115925"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424" name="フローチャート: 判断 423"/>
        <xdr:cNvSpPr/>
      </xdr:nvSpPr>
      <xdr:spPr>
        <a:xfrm>
          <a:off x="123698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46627</xdr:rowOff>
    </xdr:from>
    <xdr:to>
      <xdr:col>81</xdr:col>
      <xdr:colOff>101600</xdr:colOff>
      <xdr:row>33</xdr:row>
      <xdr:rowOff>148227</xdr:rowOff>
    </xdr:to>
    <xdr:sp macro="" textlink="">
      <xdr:nvSpPr>
        <xdr:cNvPr id="430" name="楕円 429"/>
        <xdr:cNvSpPr/>
      </xdr:nvSpPr>
      <xdr:spPr>
        <a:xfrm>
          <a:off x="13115925" y="570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32</xdr:row>
      <xdr:rowOff>138067</xdr:rowOff>
    </xdr:from>
    <xdr:to>
      <xdr:col>76</xdr:col>
      <xdr:colOff>165100</xdr:colOff>
      <xdr:row>33</xdr:row>
      <xdr:rowOff>68217</xdr:rowOff>
    </xdr:to>
    <xdr:sp macro="" textlink="">
      <xdr:nvSpPr>
        <xdr:cNvPr id="431" name="楕円 430"/>
        <xdr:cNvSpPr/>
      </xdr:nvSpPr>
      <xdr:spPr>
        <a:xfrm>
          <a:off x="12369800" y="562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17417</xdr:rowOff>
    </xdr:from>
    <xdr:to>
      <xdr:col>81</xdr:col>
      <xdr:colOff>50800</xdr:colOff>
      <xdr:row>33</xdr:row>
      <xdr:rowOff>97427</xdr:rowOff>
    </xdr:to>
    <xdr:cxnSp macro="">
      <xdr:nvCxnSpPr>
        <xdr:cNvPr id="432" name="直線コネクタ 431"/>
        <xdr:cNvCxnSpPr/>
      </xdr:nvCxnSpPr>
      <xdr:spPr>
        <a:xfrm>
          <a:off x="12420600" y="5675267"/>
          <a:ext cx="746125"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52813</xdr:rowOff>
    </xdr:from>
    <xdr:ext cx="405111" cy="259045"/>
    <xdr:sp macro="" textlink="">
      <xdr:nvSpPr>
        <xdr:cNvPr id="433" name="n_1aveValue【認定こども園・幼稚園・保育所】&#10;有形固定資産減価償却率"/>
        <xdr:cNvSpPr txBox="1"/>
      </xdr:nvSpPr>
      <xdr:spPr>
        <a:xfrm>
          <a:off x="129800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434" name="n_2aveValue【認定こども園・幼稚園・保育所】&#10;有形固定資産減価償却率"/>
        <xdr:cNvSpPr txBox="1"/>
      </xdr:nvSpPr>
      <xdr:spPr>
        <a:xfrm>
          <a:off x="12246619"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164754</xdr:rowOff>
    </xdr:from>
    <xdr:ext cx="405111" cy="259045"/>
    <xdr:sp macro="" textlink="">
      <xdr:nvSpPr>
        <xdr:cNvPr id="435" name="n_1mainValue【認定こども園・幼稚園・保育所】&#10;有形固定資産減価償却率"/>
        <xdr:cNvSpPr txBox="1"/>
      </xdr:nvSpPr>
      <xdr:spPr>
        <a:xfrm>
          <a:off x="12980044" y="547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84744</xdr:rowOff>
    </xdr:from>
    <xdr:ext cx="405111" cy="259045"/>
    <xdr:sp macro="" textlink="">
      <xdr:nvSpPr>
        <xdr:cNvPr id="436" name="n_2mainValue【認定こども園・幼稚園・保育所】&#10;有形固定資産減価償却率"/>
        <xdr:cNvSpPr txBox="1"/>
      </xdr:nvSpPr>
      <xdr:spPr>
        <a:xfrm>
          <a:off x="12246619" y="5399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7" name="正方形/長方形 436"/>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8" name="正方形/長方形 437"/>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9" name="正方形/長方形 438"/>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0" name="正方形/長方形 439"/>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1" name="正方形/長方形 440"/>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2" name="正方形/長方形 441"/>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3" name="正方形/長方形 442"/>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4" name="正方形/長方形 443"/>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5" name="テキスト ボックス 444"/>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6" name="直線コネクタ 445"/>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7" name="直線コネクタ 446"/>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8" name="テキスト ボックス 447"/>
        <xdr:cNvSpPr txBox="1"/>
      </xdr:nvSpPr>
      <xdr:spPr>
        <a:xfrm>
          <a:off x="151633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9" name="直線コネクタ 448"/>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0" name="テキスト ボックス 449"/>
        <xdr:cNvSpPr txBox="1"/>
      </xdr:nvSpPr>
      <xdr:spPr>
        <a:xfrm>
          <a:off x="1516334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1" name="直線コネクタ 450"/>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2" name="テキスト ボックス 451"/>
        <xdr:cNvSpPr txBox="1"/>
      </xdr:nvSpPr>
      <xdr:spPr>
        <a:xfrm>
          <a:off x="15163346"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3" name="直線コネクタ 452"/>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4" name="テキスト ボックス 453"/>
        <xdr:cNvSpPr txBox="1"/>
      </xdr:nvSpPr>
      <xdr:spPr>
        <a:xfrm>
          <a:off x="15163346"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5" name="直線コネクタ 454"/>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6" name="テキスト ボックス 455"/>
        <xdr:cNvSpPr txBox="1"/>
      </xdr:nvSpPr>
      <xdr:spPr>
        <a:xfrm>
          <a:off x="151633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7" name="直線コネクタ 456"/>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8" name="テキスト ボックス 457"/>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9"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460" name="直線コネクタ 459"/>
        <xdr:cNvCxnSpPr/>
      </xdr:nvCxnSpPr>
      <xdr:spPr>
        <a:xfrm flipV="1">
          <a:off x="18846164" y="57594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61" name="【認定こども園・幼稚園・保育所】&#10;一人当たり面積最小値テキスト"/>
        <xdr:cNvSpPr txBox="1"/>
      </xdr:nvSpPr>
      <xdr:spPr>
        <a:xfrm>
          <a:off x="188849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62" name="直線コネクタ 461"/>
        <xdr:cNvCxnSpPr/>
      </xdr:nvCxnSpPr>
      <xdr:spPr>
        <a:xfrm>
          <a:off x="18786475" y="71716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463" name="【認定こども園・幼稚園・保育所】&#10;一人当たり面積最大値テキスト"/>
        <xdr:cNvSpPr txBox="1"/>
      </xdr:nvSpPr>
      <xdr:spPr>
        <a:xfrm>
          <a:off x="188849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464" name="直線コネクタ 463"/>
        <xdr:cNvCxnSpPr/>
      </xdr:nvCxnSpPr>
      <xdr:spPr>
        <a:xfrm>
          <a:off x="18786475" y="57594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125747</xdr:rowOff>
    </xdr:from>
    <xdr:ext cx="469744" cy="259045"/>
    <xdr:sp macro="" textlink="">
      <xdr:nvSpPr>
        <xdr:cNvPr id="465" name="【認定こども園・幼稚園・保育所】&#10;一人当たり面積平均値テキスト"/>
        <xdr:cNvSpPr txBox="1"/>
      </xdr:nvSpPr>
      <xdr:spPr>
        <a:xfrm>
          <a:off x="18884900" y="664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466" name="フローチャート: 判断 465"/>
        <xdr:cNvSpPr/>
      </xdr:nvSpPr>
      <xdr:spPr>
        <a:xfrm>
          <a:off x="187960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467" name="フローチャート: 判断 466"/>
        <xdr:cNvSpPr/>
      </xdr:nvSpPr>
      <xdr:spPr>
        <a:xfrm>
          <a:off x="18100675" y="66967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22860</xdr:rowOff>
    </xdr:from>
    <xdr:to>
      <xdr:col>107</xdr:col>
      <xdr:colOff>101600</xdr:colOff>
      <xdr:row>39</xdr:row>
      <xdr:rowOff>124460</xdr:rowOff>
    </xdr:to>
    <xdr:sp macro="" textlink="">
      <xdr:nvSpPr>
        <xdr:cNvPr id="468" name="フローチャート: 判断 467"/>
        <xdr:cNvSpPr/>
      </xdr:nvSpPr>
      <xdr:spPr>
        <a:xfrm>
          <a:off x="17325975"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9" name="テキスト ボックス 468"/>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0" name="テキスト ボックス 469"/>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1" name="テキスト ボックス 470"/>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2" name="テキスト ボックス 471"/>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3" name="テキスト ボックス 472"/>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74930</xdr:rowOff>
    </xdr:from>
    <xdr:to>
      <xdr:col>112</xdr:col>
      <xdr:colOff>38100</xdr:colOff>
      <xdr:row>40</xdr:row>
      <xdr:rowOff>5080</xdr:rowOff>
    </xdr:to>
    <xdr:sp macro="" textlink="">
      <xdr:nvSpPr>
        <xdr:cNvPr id="474" name="楕円 473"/>
        <xdr:cNvSpPr/>
      </xdr:nvSpPr>
      <xdr:spPr>
        <a:xfrm>
          <a:off x="18100675" y="67614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87630</xdr:rowOff>
    </xdr:from>
    <xdr:to>
      <xdr:col>107</xdr:col>
      <xdr:colOff>101600</xdr:colOff>
      <xdr:row>40</xdr:row>
      <xdr:rowOff>17780</xdr:rowOff>
    </xdr:to>
    <xdr:sp macro="" textlink="">
      <xdr:nvSpPr>
        <xdr:cNvPr id="475" name="楕円 474"/>
        <xdr:cNvSpPr/>
      </xdr:nvSpPr>
      <xdr:spPr>
        <a:xfrm>
          <a:off x="17325975"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125730</xdr:rowOff>
    </xdr:from>
    <xdr:to>
      <xdr:col>111</xdr:col>
      <xdr:colOff>177800</xdr:colOff>
      <xdr:row>39</xdr:row>
      <xdr:rowOff>138430</xdr:rowOff>
    </xdr:to>
    <xdr:cxnSp macro="">
      <xdr:nvCxnSpPr>
        <xdr:cNvPr id="476" name="直線コネクタ 475"/>
        <xdr:cNvCxnSpPr/>
      </xdr:nvCxnSpPr>
      <xdr:spPr>
        <a:xfrm flipV="1">
          <a:off x="17376775" y="6812280"/>
          <a:ext cx="7556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128287</xdr:rowOff>
    </xdr:from>
    <xdr:ext cx="469744" cy="259045"/>
    <xdr:sp macro="" textlink="">
      <xdr:nvSpPr>
        <xdr:cNvPr id="477" name="n_1aveValue【認定こども園・幼稚園・保育所】&#10;一人当たり面積"/>
        <xdr:cNvSpPr txBox="1"/>
      </xdr:nvSpPr>
      <xdr:spPr>
        <a:xfrm>
          <a:off x="1793247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140987</xdr:rowOff>
    </xdr:from>
    <xdr:ext cx="469744" cy="259045"/>
    <xdr:sp macro="" textlink="">
      <xdr:nvSpPr>
        <xdr:cNvPr id="478" name="n_2aveValue【認定こども園・幼稚園・保育所】&#10;一人当たり面積"/>
        <xdr:cNvSpPr txBox="1"/>
      </xdr:nvSpPr>
      <xdr:spPr>
        <a:xfrm>
          <a:off x="17170477"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167657</xdr:rowOff>
    </xdr:from>
    <xdr:ext cx="469744" cy="259045"/>
    <xdr:sp macro="" textlink="">
      <xdr:nvSpPr>
        <xdr:cNvPr id="479" name="n_1mainValue【認定こども園・幼稚園・保育所】&#10;一人当たり面積"/>
        <xdr:cNvSpPr txBox="1"/>
      </xdr:nvSpPr>
      <xdr:spPr>
        <a:xfrm>
          <a:off x="1793247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8907</xdr:rowOff>
    </xdr:from>
    <xdr:ext cx="469744" cy="259045"/>
    <xdr:sp macro="" textlink="">
      <xdr:nvSpPr>
        <xdr:cNvPr id="480" name="n_2mainValue【認定こども園・幼稚園・保育所】&#10;一人当たり面積"/>
        <xdr:cNvSpPr txBox="1"/>
      </xdr:nvSpPr>
      <xdr:spPr>
        <a:xfrm>
          <a:off x="17170477" y="68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1" name="正方形/長方形 480"/>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2" name="正方形/長方形 481"/>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3" name="正方形/長方形 482"/>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4" name="正方形/長方形 483"/>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5" name="正方形/長方形 484"/>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6" name="正方形/長方形 485"/>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7" name="正方形/長方形 486"/>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8" name="正方形/長方形 487"/>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9" name="テキスト ボックス 488"/>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0" name="直線コネクタ 489"/>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91" name="テキスト ボックス 490"/>
        <xdr:cNvSpPr txBox="1"/>
      </xdr:nvSpPr>
      <xdr:spPr>
        <a:xfrm>
          <a:off x="1030683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2" name="直線コネクタ 491"/>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3" name="テキスト ボックス 492"/>
        <xdr:cNvSpPr txBox="1"/>
      </xdr:nvSpPr>
      <xdr:spPr>
        <a:xfrm>
          <a:off x="102427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4" name="直線コネクタ 493"/>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5" name="テキスト ボックス 494"/>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6" name="直線コネクタ 495"/>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7" name="テキスト ボックス 496"/>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8" name="直線コネクタ 497"/>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9" name="テキスト ボックス 498"/>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0" name="直線コネクタ 499"/>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01" name="テキスト ボックス 500"/>
        <xdr:cNvSpPr txBox="1"/>
      </xdr:nvSpPr>
      <xdr:spPr>
        <a:xfrm>
          <a:off x="101976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2" name="直線コネクタ 501"/>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3" name="テキスト ボックス 502"/>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4"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505" name="直線コネクタ 504"/>
        <xdr:cNvCxnSpPr/>
      </xdr:nvCxnSpPr>
      <xdr:spPr>
        <a:xfrm flipV="1">
          <a:off x="13889989"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506" name="【学校施設】&#10;有形固定資産減価償却率最小値テキスト"/>
        <xdr:cNvSpPr txBox="1"/>
      </xdr:nvSpPr>
      <xdr:spPr>
        <a:xfrm>
          <a:off x="13928725"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507" name="直線コネクタ 506"/>
        <xdr:cNvCxnSpPr/>
      </xdr:nvCxnSpPr>
      <xdr:spPr>
        <a:xfrm>
          <a:off x="13801725" y="111061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508" name="【学校施設】&#10;有形固定資産減価償却率最大値テキスト"/>
        <xdr:cNvSpPr txBox="1"/>
      </xdr:nvSpPr>
      <xdr:spPr>
        <a:xfrm>
          <a:off x="13928725"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509" name="直線コネクタ 508"/>
        <xdr:cNvCxnSpPr/>
      </xdr:nvCxnSpPr>
      <xdr:spPr>
        <a:xfrm>
          <a:off x="13801725" y="96069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510" name="【学校施設】&#10;有形固定資産減価償却率平均値テキスト"/>
        <xdr:cNvSpPr txBox="1"/>
      </xdr:nvSpPr>
      <xdr:spPr>
        <a:xfrm>
          <a:off x="13928725"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11" name="フローチャート: 判断 510"/>
        <xdr:cNvSpPr/>
      </xdr:nvSpPr>
      <xdr:spPr>
        <a:xfrm>
          <a:off x="13839825" y="102704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12" name="フローチャート: 判断 511"/>
        <xdr:cNvSpPr/>
      </xdr:nvSpPr>
      <xdr:spPr>
        <a:xfrm>
          <a:off x="13115925"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513" name="フローチャート: 判断 512"/>
        <xdr:cNvSpPr/>
      </xdr:nvSpPr>
      <xdr:spPr>
        <a:xfrm>
          <a:off x="123698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4" name="テキスト ボックス 513"/>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124460</xdr:rowOff>
    </xdr:from>
    <xdr:to>
      <xdr:col>81</xdr:col>
      <xdr:colOff>101600</xdr:colOff>
      <xdr:row>62</xdr:row>
      <xdr:rowOff>54610</xdr:rowOff>
    </xdr:to>
    <xdr:sp macro="" textlink="">
      <xdr:nvSpPr>
        <xdr:cNvPr id="519" name="楕円 518"/>
        <xdr:cNvSpPr/>
      </xdr:nvSpPr>
      <xdr:spPr>
        <a:xfrm>
          <a:off x="13115925"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164465</xdr:rowOff>
    </xdr:from>
    <xdr:to>
      <xdr:col>76</xdr:col>
      <xdr:colOff>165100</xdr:colOff>
      <xdr:row>62</xdr:row>
      <xdr:rowOff>94615</xdr:rowOff>
    </xdr:to>
    <xdr:sp macro="" textlink="">
      <xdr:nvSpPr>
        <xdr:cNvPr id="520" name="楕円 519"/>
        <xdr:cNvSpPr/>
      </xdr:nvSpPr>
      <xdr:spPr>
        <a:xfrm>
          <a:off x="123698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3810</xdr:rowOff>
    </xdr:from>
    <xdr:to>
      <xdr:col>81</xdr:col>
      <xdr:colOff>50800</xdr:colOff>
      <xdr:row>62</xdr:row>
      <xdr:rowOff>43815</xdr:rowOff>
    </xdr:to>
    <xdr:cxnSp macro="">
      <xdr:nvCxnSpPr>
        <xdr:cNvPr id="521" name="直線コネクタ 520"/>
        <xdr:cNvCxnSpPr/>
      </xdr:nvCxnSpPr>
      <xdr:spPr>
        <a:xfrm flipV="1">
          <a:off x="12420600" y="10633710"/>
          <a:ext cx="74612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22" name="n_1aveValue【学校施設】&#10;有形固定資産減価償却率"/>
        <xdr:cNvSpPr txBox="1"/>
      </xdr:nvSpPr>
      <xdr:spPr>
        <a:xfrm>
          <a:off x="12980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523" name="n_2aveValue【学校施設】&#10;有形固定資産減価償却率"/>
        <xdr:cNvSpPr txBox="1"/>
      </xdr:nvSpPr>
      <xdr:spPr>
        <a:xfrm>
          <a:off x="12246619"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45737</xdr:rowOff>
    </xdr:from>
    <xdr:ext cx="405111" cy="259045"/>
    <xdr:sp macro="" textlink="">
      <xdr:nvSpPr>
        <xdr:cNvPr id="524" name="n_1mainValue【学校施設】&#10;有形固定資産減価償却率"/>
        <xdr:cNvSpPr txBox="1"/>
      </xdr:nvSpPr>
      <xdr:spPr>
        <a:xfrm>
          <a:off x="129800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85742</xdr:rowOff>
    </xdr:from>
    <xdr:ext cx="405111" cy="259045"/>
    <xdr:sp macro="" textlink="">
      <xdr:nvSpPr>
        <xdr:cNvPr id="525" name="n_2mainValue【学校施設】&#10;有形固定資産減価償却率"/>
        <xdr:cNvSpPr txBox="1"/>
      </xdr:nvSpPr>
      <xdr:spPr>
        <a:xfrm>
          <a:off x="12246619"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6" name="正方形/長方形 525"/>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7" name="正方形/長方形 526"/>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8" name="正方形/長方形 527"/>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9" name="正方形/長方形 528"/>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0" name="正方形/長方形 529"/>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1" name="正方形/長方形 530"/>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2" name="正方形/長方形 531"/>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3" name="正方形/長方形 532"/>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4" name="テキスト ボックス 533"/>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5" name="直線コネクタ 534"/>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6" name="直線コネクタ 535"/>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7" name="テキスト ボックス 536"/>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8" name="直線コネクタ 537"/>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9" name="テキスト ボックス 538"/>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0" name="直線コネクタ 539"/>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41" name="テキスト ボックス 540"/>
        <xdr:cNvSpPr txBox="1"/>
      </xdr:nvSpPr>
      <xdr:spPr>
        <a:xfrm>
          <a:off x="15099226"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2" name="直線コネクタ 541"/>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43" name="テキスト ボックス 542"/>
        <xdr:cNvSpPr txBox="1"/>
      </xdr:nvSpPr>
      <xdr:spPr>
        <a:xfrm>
          <a:off x="15099226"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4" name="直線コネクタ 543"/>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45" name="テキスト ボックス 544"/>
        <xdr:cNvSpPr txBox="1"/>
      </xdr:nvSpPr>
      <xdr:spPr>
        <a:xfrm>
          <a:off x="15099226"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6" name="直線コネクタ 545"/>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7" name="テキスト ボックス 546"/>
        <xdr:cNvSpPr txBox="1"/>
      </xdr:nvSpPr>
      <xdr:spPr>
        <a:xfrm>
          <a:off x="15099226"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8"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549" name="直線コネクタ 548"/>
        <xdr:cNvCxnSpPr/>
      </xdr:nvCxnSpPr>
      <xdr:spPr>
        <a:xfrm flipV="1">
          <a:off x="188461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550" name="【学校施設】&#10;一人当たり面積最小値テキスト"/>
        <xdr:cNvSpPr txBox="1"/>
      </xdr:nvSpPr>
      <xdr:spPr>
        <a:xfrm>
          <a:off x="188849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551" name="直線コネクタ 550"/>
        <xdr:cNvCxnSpPr/>
      </xdr:nvCxnSpPr>
      <xdr:spPr>
        <a:xfrm>
          <a:off x="18786475" y="109748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552" name="【学校施設】&#10;一人当たり面積最大値テキスト"/>
        <xdr:cNvSpPr txBox="1"/>
      </xdr:nvSpPr>
      <xdr:spPr>
        <a:xfrm>
          <a:off x="188849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553" name="直線コネクタ 552"/>
        <xdr:cNvCxnSpPr/>
      </xdr:nvCxnSpPr>
      <xdr:spPr>
        <a:xfrm>
          <a:off x="18786475" y="96037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51605</xdr:rowOff>
    </xdr:from>
    <xdr:ext cx="469744" cy="259045"/>
    <xdr:sp macro="" textlink="">
      <xdr:nvSpPr>
        <xdr:cNvPr id="554" name="【学校施設】&#10;一人当たり面積平均値テキスト"/>
        <xdr:cNvSpPr txBox="1"/>
      </xdr:nvSpPr>
      <xdr:spPr>
        <a:xfrm>
          <a:off x="18884900" y="1068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555" name="フローチャート: 判断 554"/>
        <xdr:cNvSpPr/>
      </xdr:nvSpPr>
      <xdr:spPr>
        <a:xfrm>
          <a:off x="187960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556" name="フローチャート: 判断 555"/>
        <xdr:cNvSpPr/>
      </xdr:nvSpPr>
      <xdr:spPr>
        <a:xfrm>
          <a:off x="18100675" y="1067503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81026</xdr:rowOff>
    </xdr:from>
    <xdr:to>
      <xdr:col>107</xdr:col>
      <xdr:colOff>101600</xdr:colOff>
      <xdr:row>63</xdr:row>
      <xdr:rowOff>11176</xdr:rowOff>
    </xdr:to>
    <xdr:sp macro="" textlink="">
      <xdr:nvSpPr>
        <xdr:cNvPr id="557" name="フローチャート: 判断 556"/>
        <xdr:cNvSpPr/>
      </xdr:nvSpPr>
      <xdr:spPr>
        <a:xfrm>
          <a:off x="17325975"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60757</xdr:rowOff>
    </xdr:from>
    <xdr:to>
      <xdr:col>112</xdr:col>
      <xdr:colOff>38100</xdr:colOff>
      <xdr:row>62</xdr:row>
      <xdr:rowOff>162357</xdr:rowOff>
    </xdr:to>
    <xdr:sp macro="" textlink="">
      <xdr:nvSpPr>
        <xdr:cNvPr id="563" name="楕円 562"/>
        <xdr:cNvSpPr/>
      </xdr:nvSpPr>
      <xdr:spPr>
        <a:xfrm>
          <a:off x="18100675" y="1069065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67387</xdr:rowOff>
    </xdr:from>
    <xdr:to>
      <xdr:col>107</xdr:col>
      <xdr:colOff>101600</xdr:colOff>
      <xdr:row>62</xdr:row>
      <xdr:rowOff>168987</xdr:rowOff>
    </xdr:to>
    <xdr:sp macro="" textlink="">
      <xdr:nvSpPr>
        <xdr:cNvPr id="564" name="楕円 563"/>
        <xdr:cNvSpPr/>
      </xdr:nvSpPr>
      <xdr:spPr>
        <a:xfrm>
          <a:off x="17325975" y="1069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111557</xdr:rowOff>
    </xdr:from>
    <xdr:to>
      <xdr:col>111</xdr:col>
      <xdr:colOff>177800</xdr:colOff>
      <xdr:row>62</xdr:row>
      <xdr:rowOff>118187</xdr:rowOff>
    </xdr:to>
    <xdr:cxnSp macro="">
      <xdr:nvCxnSpPr>
        <xdr:cNvPr id="565" name="直線コネクタ 564"/>
        <xdr:cNvCxnSpPr/>
      </xdr:nvCxnSpPr>
      <xdr:spPr>
        <a:xfrm flipV="1">
          <a:off x="17376775" y="10741457"/>
          <a:ext cx="75565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163263</xdr:rowOff>
    </xdr:from>
    <xdr:ext cx="469744" cy="259045"/>
    <xdr:sp macro="" textlink="">
      <xdr:nvSpPr>
        <xdr:cNvPr id="566" name="n_1aveValue【学校施設】&#10;一人当たり面積"/>
        <xdr:cNvSpPr txBox="1"/>
      </xdr:nvSpPr>
      <xdr:spPr>
        <a:xfrm>
          <a:off x="17932477" y="1045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2303</xdr:rowOff>
    </xdr:from>
    <xdr:ext cx="469744" cy="259045"/>
    <xdr:sp macro="" textlink="">
      <xdr:nvSpPr>
        <xdr:cNvPr id="567" name="n_2aveValue【学校施設】&#10;一人当たり面積"/>
        <xdr:cNvSpPr txBox="1"/>
      </xdr:nvSpPr>
      <xdr:spPr>
        <a:xfrm>
          <a:off x="17170477" y="108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153484</xdr:rowOff>
    </xdr:from>
    <xdr:ext cx="469744" cy="259045"/>
    <xdr:sp macro="" textlink="">
      <xdr:nvSpPr>
        <xdr:cNvPr id="568" name="n_1mainValue【学校施設】&#10;一人当たり面積"/>
        <xdr:cNvSpPr txBox="1"/>
      </xdr:nvSpPr>
      <xdr:spPr>
        <a:xfrm>
          <a:off x="17932477" y="1078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14064</xdr:rowOff>
    </xdr:from>
    <xdr:ext cx="469744" cy="259045"/>
    <xdr:sp macro="" textlink="">
      <xdr:nvSpPr>
        <xdr:cNvPr id="569" name="n_2mainValue【学校施設】&#10;一人当たり面積"/>
        <xdr:cNvSpPr txBox="1"/>
      </xdr:nvSpPr>
      <xdr:spPr>
        <a:xfrm>
          <a:off x="17170477" y="1047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6" name="正方形/長方形 585"/>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7" name="正方形/長方形 586"/>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8" name="正方形/長方形 587"/>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9" name="正方形/長方形 588"/>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0" name="正方形/長方形 589"/>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1" name="正方形/長方形 590"/>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2" name="正方形/長方形 591"/>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3" name="正方形/長方形 592"/>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4" name="テキスト ボックス 593"/>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5" name="直線コネクタ 594"/>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6" name="直線コネクタ 595"/>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7" name="テキスト ボックス 596"/>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8" name="直線コネクタ 597"/>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9" name="テキスト ボックス 598"/>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0" name="直線コネクタ 599"/>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1" name="テキスト ボックス 600"/>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2" name="直線コネクタ 601"/>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3" name="テキスト ボックス 602"/>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4" name="直線コネクタ 603"/>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5" name="テキスト ボックス 604"/>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6" name="直線コネクタ 605"/>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7" name="テキスト ボックス 606"/>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8" name="直線コネクタ 607"/>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9" name="テキスト ボックス 608"/>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0"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611" name="直線コネクタ 610"/>
        <xdr:cNvCxnSpPr/>
      </xdr:nvCxnSpPr>
      <xdr:spPr>
        <a:xfrm flipV="1">
          <a:off x="13889989"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340478" cy="259045"/>
    <xdr:sp macro="" textlink="">
      <xdr:nvSpPr>
        <xdr:cNvPr id="612" name="【公民館】&#10;有形固定資産減価償却率最小値テキスト"/>
        <xdr:cNvSpPr txBox="1"/>
      </xdr:nvSpPr>
      <xdr:spPr>
        <a:xfrm>
          <a:off x="13928725"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613" name="直線コネクタ 612"/>
        <xdr:cNvCxnSpPr/>
      </xdr:nvCxnSpPr>
      <xdr:spPr>
        <a:xfrm>
          <a:off x="13801725" y="1868587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4" name="【公民館】&#10;有形固定資産減価償却率最大値テキスト"/>
        <xdr:cNvSpPr txBox="1"/>
      </xdr:nvSpPr>
      <xdr:spPr>
        <a:xfrm>
          <a:off x="13928725"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5" name="直線コネクタ 614"/>
        <xdr:cNvCxnSpPr/>
      </xdr:nvCxnSpPr>
      <xdr:spPr>
        <a:xfrm>
          <a:off x="13801725" y="1709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38116</xdr:rowOff>
    </xdr:from>
    <xdr:ext cx="405111" cy="259045"/>
    <xdr:sp macro="" textlink="">
      <xdr:nvSpPr>
        <xdr:cNvPr id="616" name="【公民館】&#10;有形固定資産減価償却率平均値テキスト"/>
        <xdr:cNvSpPr txBox="1"/>
      </xdr:nvSpPr>
      <xdr:spPr>
        <a:xfrm>
          <a:off x="13928725" y="1769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617" name="フローチャート: 判断 616"/>
        <xdr:cNvSpPr/>
      </xdr:nvSpPr>
      <xdr:spPr>
        <a:xfrm>
          <a:off x="13839825" y="177190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25400</xdr:rowOff>
    </xdr:from>
    <xdr:to>
      <xdr:col>81</xdr:col>
      <xdr:colOff>101600</xdr:colOff>
      <xdr:row>103</xdr:row>
      <xdr:rowOff>127000</xdr:rowOff>
    </xdr:to>
    <xdr:sp macro="" textlink="">
      <xdr:nvSpPr>
        <xdr:cNvPr id="618" name="フローチャート: 判断 617"/>
        <xdr:cNvSpPr/>
      </xdr:nvSpPr>
      <xdr:spPr>
        <a:xfrm>
          <a:off x="13115925"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79284</xdr:rowOff>
    </xdr:from>
    <xdr:to>
      <xdr:col>76</xdr:col>
      <xdr:colOff>165100</xdr:colOff>
      <xdr:row>104</xdr:row>
      <xdr:rowOff>9434</xdr:rowOff>
    </xdr:to>
    <xdr:sp macro="" textlink="">
      <xdr:nvSpPr>
        <xdr:cNvPr id="619" name="フローチャート: 判断 618"/>
        <xdr:cNvSpPr/>
      </xdr:nvSpPr>
      <xdr:spPr>
        <a:xfrm>
          <a:off x="123698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0" name="テキスト ボックス 619"/>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1" name="テキスト ボックス 620"/>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2" name="テキスト ボックス 621"/>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3" name="テキスト ボックス 622"/>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4" name="テキスト ボックス 623"/>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126637</xdr:rowOff>
    </xdr:from>
    <xdr:to>
      <xdr:col>81</xdr:col>
      <xdr:colOff>101600</xdr:colOff>
      <xdr:row>103</xdr:row>
      <xdr:rowOff>56787</xdr:rowOff>
    </xdr:to>
    <xdr:sp macro="" textlink="">
      <xdr:nvSpPr>
        <xdr:cNvPr id="625" name="楕円 624"/>
        <xdr:cNvSpPr/>
      </xdr:nvSpPr>
      <xdr:spPr>
        <a:xfrm>
          <a:off x="13115925"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162561</xdr:rowOff>
    </xdr:from>
    <xdr:to>
      <xdr:col>76</xdr:col>
      <xdr:colOff>165100</xdr:colOff>
      <xdr:row>103</xdr:row>
      <xdr:rowOff>92711</xdr:rowOff>
    </xdr:to>
    <xdr:sp macro="" textlink="">
      <xdr:nvSpPr>
        <xdr:cNvPr id="626" name="楕円 625"/>
        <xdr:cNvSpPr/>
      </xdr:nvSpPr>
      <xdr:spPr>
        <a:xfrm>
          <a:off x="123698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5987</xdr:rowOff>
    </xdr:from>
    <xdr:to>
      <xdr:col>81</xdr:col>
      <xdr:colOff>50800</xdr:colOff>
      <xdr:row>103</xdr:row>
      <xdr:rowOff>41911</xdr:rowOff>
    </xdr:to>
    <xdr:cxnSp macro="">
      <xdr:nvCxnSpPr>
        <xdr:cNvPr id="627" name="直線コネクタ 626"/>
        <xdr:cNvCxnSpPr/>
      </xdr:nvCxnSpPr>
      <xdr:spPr>
        <a:xfrm flipV="1">
          <a:off x="12420600" y="17665337"/>
          <a:ext cx="746125"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118127</xdr:rowOff>
    </xdr:from>
    <xdr:ext cx="405111" cy="259045"/>
    <xdr:sp macro="" textlink="">
      <xdr:nvSpPr>
        <xdr:cNvPr id="628" name="n_1aveValue【公民館】&#10;有形固定資産減価償却率"/>
        <xdr:cNvSpPr txBox="1"/>
      </xdr:nvSpPr>
      <xdr:spPr>
        <a:xfrm>
          <a:off x="129800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561</xdr:rowOff>
    </xdr:from>
    <xdr:ext cx="405111" cy="259045"/>
    <xdr:sp macro="" textlink="">
      <xdr:nvSpPr>
        <xdr:cNvPr id="629" name="n_2aveValue【公民館】&#10;有形固定資産減価償却率"/>
        <xdr:cNvSpPr txBox="1"/>
      </xdr:nvSpPr>
      <xdr:spPr>
        <a:xfrm>
          <a:off x="12246619"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73314</xdr:rowOff>
    </xdr:from>
    <xdr:ext cx="405111" cy="259045"/>
    <xdr:sp macro="" textlink="">
      <xdr:nvSpPr>
        <xdr:cNvPr id="630" name="n_1mainValue【公民館】&#10;有形固定資産減価償却率"/>
        <xdr:cNvSpPr txBox="1"/>
      </xdr:nvSpPr>
      <xdr:spPr>
        <a:xfrm>
          <a:off x="129800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109238</xdr:rowOff>
    </xdr:from>
    <xdr:ext cx="405111" cy="259045"/>
    <xdr:sp macro="" textlink="">
      <xdr:nvSpPr>
        <xdr:cNvPr id="631" name="n_2mainValue【公民館】&#10;有形固定資産減価償却率"/>
        <xdr:cNvSpPr txBox="1"/>
      </xdr:nvSpPr>
      <xdr:spPr>
        <a:xfrm>
          <a:off x="12246619"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2" name="正方形/長方形 631"/>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3" name="正方形/長方形 632"/>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4" name="正方形/長方形 633"/>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5" name="正方形/長方形 634"/>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6" name="正方形/長方形 635"/>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7" name="正方形/長方形 636"/>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8" name="正方形/長方形 637"/>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9" name="正方形/長方形 638"/>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0" name="テキスト ボックス 639"/>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1" name="直線コネクタ 640"/>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2" name="直線コネクタ 641"/>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3" name="テキスト ボックス 642"/>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4" name="直線コネクタ 643"/>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5" name="テキスト ボックス 644"/>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6" name="直線コネクタ 645"/>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7" name="テキスト ボックス 646"/>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8" name="直線コネクタ 647"/>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9" name="テキスト ボックス 648"/>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0" name="直線コネクタ 649"/>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1" name="テキスト ボックス 650"/>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2" name="直線コネクタ 651"/>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3" name="テキスト ボックス 652"/>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4"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20193</xdr:rowOff>
    </xdr:from>
    <xdr:to>
      <xdr:col>116</xdr:col>
      <xdr:colOff>62864</xdr:colOff>
      <xdr:row>108</xdr:row>
      <xdr:rowOff>113157</xdr:rowOff>
    </xdr:to>
    <xdr:cxnSp macro="">
      <xdr:nvCxnSpPr>
        <xdr:cNvPr id="655" name="直線コネクタ 654"/>
        <xdr:cNvCxnSpPr/>
      </xdr:nvCxnSpPr>
      <xdr:spPr>
        <a:xfrm flipV="1">
          <a:off x="18846164" y="17336643"/>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116984</xdr:rowOff>
    </xdr:from>
    <xdr:ext cx="469744" cy="259045"/>
    <xdr:sp macro="" textlink="">
      <xdr:nvSpPr>
        <xdr:cNvPr id="656" name="【公民館】&#10;一人当たり面積最小値テキスト"/>
        <xdr:cNvSpPr txBox="1"/>
      </xdr:nvSpPr>
      <xdr:spPr>
        <a:xfrm>
          <a:off x="18884900"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113157</xdr:rowOff>
    </xdr:from>
    <xdr:to>
      <xdr:col>116</xdr:col>
      <xdr:colOff>152400</xdr:colOff>
      <xdr:row>108</xdr:row>
      <xdr:rowOff>113157</xdr:rowOff>
    </xdr:to>
    <xdr:cxnSp macro="">
      <xdr:nvCxnSpPr>
        <xdr:cNvPr id="657" name="直線コネクタ 656"/>
        <xdr:cNvCxnSpPr/>
      </xdr:nvCxnSpPr>
      <xdr:spPr>
        <a:xfrm>
          <a:off x="18786475" y="186297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138320</xdr:rowOff>
    </xdr:from>
    <xdr:ext cx="469744" cy="259045"/>
    <xdr:sp macro="" textlink="">
      <xdr:nvSpPr>
        <xdr:cNvPr id="658" name="【公民館】&#10;一人当たり面積最大値テキスト"/>
        <xdr:cNvSpPr txBox="1"/>
      </xdr:nvSpPr>
      <xdr:spPr>
        <a:xfrm>
          <a:off x="18884900" y="1711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20193</xdr:rowOff>
    </xdr:from>
    <xdr:to>
      <xdr:col>116</xdr:col>
      <xdr:colOff>152400</xdr:colOff>
      <xdr:row>101</xdr:row>
      <xdr:rowOff>20193</xdr:rowOff>
    </xdr:to>
    <xdr:cxnSp macro="">
      <xdr:nvCxnSpPr>
        <xdr:cNvPr id="659" name="直線コネクタ 658"/>
        <xdr:cNvCxnSpPr/>
      </xdr:nvCxnSpPr>
      <xdr:spPr>
        <a:xfrm>
          <a:off x="18786475" y="173366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59834</xdr:rowOff>
    </xdr:from>
    <xdr:ext cx="469744" cy="259045"/>
    <xdr:sp macro="" textlink="">
      <xdr:nvSpPr>
        <xdr:cNvPr id="660" name="【公民館】&#10;一人当たり面積平均値テキスト"/>
        <xdr:cNvSpPr txBox="1"/>
      </xdr:nvSpPr>
      <xdr:spPr>
        <a:xfrm>
          <a:off x="18884900" y="18233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81407</xdr:rowOff>
    </xdr:from>
    <xdr:to>
      <xdr:col>116</xdr:col>
      <xdr:colOff>114300</xdr:colOff>
      <xdr:row>107</xdr:row>
      <xdr:rowOff>11557</xdr:rowOff>
    </xdr:to>
    <xdr:sp macro="" textlink="">
      <xdr:nvSpPr>
        <xdr:cNvPr id="661" name="フローチャート: 判断 660"/>
        <xdr:cNvSpPr/>
      </xdr:nvSpPr>
      <xdr:spPr>
        <a:xfrm>
          <a:off x="18796000" y="1825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125985</xdr:rowOff>
    </xdr:from>
    <xdr:to>
      <xdr:col>112</xdr:col>
      <xdr:colOff>38100</xdr:colOff>
      <xdr:row>107</xdr:row>
      <xdr:rowOff>56135</xdr:rowOff>
    </xdr:to>
    <xdr:sp macro="" textlink="">
      <xdr:nvSpPr>
        <xdr:cNvPr id="662" name="フローチャート: 判断 661"/>
        <xdr:cNvSpPr/>
      </xdr:nvSpPr>
      <xdr:spPr>
        <a:xfrm>
          <a:off x="18100675" y="182996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22352</xdr:rowOff>
    </xdr:from>
    <xdr:to>
      <xdr:col>107</xdr:col>
      <xdr:colOff>101600</xdr:colOff>
      <xdr:row>107</xdr:row>
      <xdr:rowOff>123952</xdr:rowOff>
    </xdr:to>
    <xdr:sp macro="" textlink="">
      <xdr:nvSpPr>
        <xdr:cNvPr id="663" name="フローチャート: 判断 662"/>
        <xdr:cNvSpPr/>
      </xdr:nvSpPr>
      <xdr:spPr>
        <a:xfrm>
          <a:off x="17325975" y="1836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4" name="テキスト ボックス 663"/>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5" name="テキスト ボックス 664"/>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6" name="テキスト ボックス 665"/>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7" name="テキスト ボックス 666"/>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8" name="テキスト ボックス 667"/>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121031</xdr:rowOff>
    </xdr:from>
    <xdr:to>
      <xdr:col>112</xdr:col>
      <xdr:colOff>38100</xdr:colOff>
      <xdr:row>108</xdr:row>
      <xdr:rowOff>51181</xdr:rowOff>
    </xdr:to>
    <xdr:sp macro="" textlink="">
      <xdr:nvSpPr>
        <xdr:cNvPr id="669" name="楕円 668"/>
        <xdr:cNvSpPr/>
      </xdr:nvSpPr>
      <xdr:spPr>
        <a:xfrm>
          <a:off x="18100675" y="1846618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124461</xdr:rowOff>
    </xdr:from>
    <xdr:to>
      <xdr:col>107</xdr:col>
      <xdr:colOff>101600</xdr:colOff>
      <xdr:row>108</xdr:row>
      <xdr:rowOff>54611</xdr:rowOff>
    </xdr:to>
    <xdr:sp macro="" textlink="">
      <xdr:nvSpPr>
        <xdr:cNvPr id="670" name="楕円 669"/>
        <xdr:cNvSpPr/>
      </xdr:nvSpPr>
      <xdr:spPr>
        <a:xfrm>
          <a:off x="17325975"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381</xdr:rowOff>
    </xdr:from>
    <xdr:to>
      <xdr:col>111</xdr:col>
      <xdr:colOff>177800</xdr:colOff>
      <xdr:row>108</xdr:row>
      <xdr:rowOff>3811</xdr:rowOff>
    </xdr:to>
    <xdr:cxnSp macro="">
      <xdr:nvCxnSpPr>
        <xdr:cNvPr id="671" name="直線コネクタ 670"/>
        <xdr:cNvCxnSpPr/>
      </xdr:nvCxnSpPr>
      <xdr:spPr>
        <a:xfrm flipV="1">
          <a:off x="17376775" y="18516981"/>
          <a:ext cx="75565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72662</xdr:rowOff>
    </xdr:from>
    <xdr:ext cx="469744" cy="259045"/>
    <xdr:sp macro="" textlink="">
      <xdr:nvSpPr>
        <xdr:cNvPr id="672" name="n_1aveValue【公民館】&#10;一人当たり面積"/>
        <xdr:cNvSpPr txBox="1"/>
      </xdr:nvSpPr>
      <xdr:spPr>
        <a:xfrm>
          <a:off x="17932477" y="1807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140479</xdr:rowOff>
    </xdr:from>
    <xdr:ext cx="469744" cy="259045"/>
    <xdr:sp macro="" textlink="">
      <xdr:nvSpPr>
        <xdr:cNvPr id="673" name="n_2aveValue【公民館】&#10;一人当たり面積"/>
        <xdr:cNvSpPr txBox="1"/>
      </xdr:nvSpPr>
      <xdr:spPr>
        <a:xfrm>
          <a:off x="17170477" y="181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42308</xdr:rowOff>
    </xdr:from>
    <xdr:ext cx="469744" cy="259045"/>
    <xdr:sp macro="" textlink="">
      <xdr:nvSpPr>
        <xdr:cNvPr id="674" name="n_1mainValue【公民館】&#10;一人当たり面積"/>
        <xdr:cNvSpPr txBox="1"/>
      </xdr:nvSpPr>
      <xdr:spPr>
        <a:xfrm>
          <a:off x="17932477" y="1855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45738</xdr:rowOff>
    </xdr:from>
    <xdr:ext cx="469744" cy="259045"/>
    <xdr:sp macro="" textlink="">
      <xdr:nvSpPr>
        <xdr:cNvPr id="675" name="n_2mainValue【公民館】&#10;一人当たり面積"/>
        <xdr:cNvSpPr txBox="1"/>
      </xdr:nvSpPr>
      <xdr:spPr>
        <a:xfrm>
          <a:off x="17170477"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6" name="正方形/長方形 675"/>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7" name="正方形/長方形 676"/>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8" name="テキスト ボックス 677"/>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施設において、有形固定資産減価償却率は類似団体平均を上回っており、特に漁港・港湾、認定こども園・幼稚園・保育所の有形固定資産減価償却率が高くなっている。漁港・港湾については、平成２１年度から全施設の点検を行い、長寿命化計画を策定し、施設の維持管理を行っている。認定こども園・幼稚園・保育所については、町内に対象施設が２カ所（保育所）あるが、必要な耐震改修を実施している。一方、学校施設については、２校あった中学校を統合し、平成２６年度に新しく建築したため、類似団体平均よりも低くなっている。橋りょう・トンネルについては平成２５年度に長寿命化計画を策定し、維持管理を行っている。また公営住宅についても</a:t>
          </a:r>
          <a:r>
            <a:rPr kumimoji="1" lang="ja-JP" altLang="en-US" sz="1100">
              <a:solidFill>
                <a:schemeClr val="dk1"/>
              </a:solidFill>
              <a:effectLst/>
              <a:latin typeface="+mn-lt"/>
              <a:ea typeface="+mn-ea"/>
              <a:cs typeface="+mn-cs"/>
            </a:rPr>
            <a:t>令和２年度中</a:t>
          </a:r>
          <a:r>
            <a:rPr kumimoji="1" lang="ja-JP" altLang="ja-JP" sz="1100">
              <a:solidFill>
                <a:schemeClr val="dk1"/>
              </a:solidFill>
              <a:effectLst/>
              <a:latin typeface="+mn-lt"/>
              <a:ea typeface="+mn-ea"/>
              <a:cs typeface="+mn-cs"/>
            </a:rPr>
            <a:t>に長寿命化計画を策定する予定である。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2,143
2,135
61.95
3,655,436
3,343,037
177,953
1,530,624
4,335,412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5632450"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72" name="直線コネクタ 71"/>
        <xdr:cNvCxnSpPr/>
      </xdr:nvCxnSpPr>
      <xdr:spPr>
        <a:xfrm flipV="1">
          <a:off x="3949065" y="952500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73" name="【体育館・プール】&#10;有形固定資産減価償却率最小値テキスト"/>
        <xdr:cNvSpPr txBox="1"/>
      </xdr:nvSpPr>
      <xdr:spPr>
        <a:xfrm>
          <a:off x="39878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74" name="直線コネクタ 73"/>
        <xdr:cNvCxnSpPr/>
      </xdr:nvCxnSpPr>
      <xdr:spPr>
        <a:xfrm>
          <a:off x="3889375" y="110623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39878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3889375" y="952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78122</xdr:rowOff>
    </xdr:from>
    <xdr:ext cx="405111" cy="259045"/>
    <xdr:sp macro="" textlink="">
      <xdr:nvSpPr>
        <xdr:cNvPr id="77" name="【体育館・プール】&#10;有形固定資産減価償却率平均値テキスト"/>
        <xdr:cNvSpPr txBox="1"/>
      </xdr:nvSpPr>
      <xdr:spPr>
        <a:xfrm>
          <a:off x="3987800" y="1002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78" name="フローチャート: 判断 77"/>
        <xdr:cNvSpPr/>
      </xdr:nvSpPr>
      <xdr:spPr>
        <a:xfrm>
          <a:off x="38989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79" name="フローチャート: 判断 78"/>
        <xdr:cNvSpPr/>
      </xdr:nvSpPr>
      <xdr:spPr>
        <a:xfrm>
          <a:off x="3203575" y="101276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104792</xdr:rowOff>
    </xdr:from>
    <xdr:ext cx="405111" cy="259045"/>
    <xdr:sp macro="" textlink="">
      <xdr:nvSpPr>
        <xdr:cNvPr id="80" name="n_1aveValue【体育館・プール】&#10;有形固定資産減価償却率"/>
        <xdr:cNvSpPr txBox="1"/>
      </xdr:nvSpPr>
      <xdr:spPr>
        <a:xfrm>
          <a:off x="306769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29210</xdr:rowOff>
    </xdr:from>
    <xdr:to>
      <xdr:col>15</xdr:col>
      <xdr:colOff>101600</xdr:colOff>
      <xdr:row>59</xdr:row>
      <xdr:rowOff>130810</xdr:rowOff>
    </xdr:to>
    <xdr:sp macro="" textlink="">
      <xdr:nvSpPr>
        <xdr:cNvPr id="81" name="フローチャート: 判断 80"/>
        <xdr:cNvSpPr/>
      </xdr:nvSpPr>
      <xdr:spPr>
        <a:xfrm>
          <a:off x="2428875"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121937</xdr:rowOff>
    </xdr:from>
    <xdr:ext cx="405111" cy="259045"/>
    <xdr:sp macro="" textlink="">
      <xdr:nvSpPr>
        <xdr:cNvPr id="82" name="n_2aveValue【体育館・プール】&#10;有形固定資産減価償却率"/>
        <xdr:cNvSpPr txBox="1"/>
      </xdr:nvSpPr>
      <xdr:spPr>
        <a:xfrm>
          <a:off x="230569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21590</xdr:rowOff>
    </xdr:from>
    <xdr:to>
      <xdr:col>20</xdr:col>
      <xdr:colOff>38100</xdr:colOff>
      <xdr:row>56</xdr:row>
      <xdr:rowOff>123190</xdr:rowOff>
    </xdr:to>
    <xdr:sp macro="" textlink="">
      <xdr:nvSpPr>
        <xdr:cNvPr id="88" name="楕円 87"/>
        <xdr:cNvSpPr/>
      </xdr:nvSpPr>
      <xdr:spPr>
        <a:xfrm>
          <a:off x="3203575" y="962279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40640</xdr:rowOff>
    </xdr:from>
    <xdr:to>
      <xdr:col>15</xdr:col>
      <xdr:colOff>101600</xdr:colOff>
      <xdr:row>56</xdr:row>
      <xdr:rowOff>142240</xdr:rowOff>
    </xdr:to>
    <xdr:sp macro="" textlink="">
      <xdr:nvSpPr>
        <xdr:cNvPr id="89" name="楕円 88"/>
        <xdr:cNvSpPr/>
      </xdr:nvSpPr>
      <xdr:spPr>
        <a:xfrm>
          <a:off x="2428875"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72390</xdr:rowOff>
    </xdr:from>
    <xdr:to>
      <xdr:col>19</xdr:col>
      <xdr:colOff>177800</xdr:colOff>
      <xdr:row>56</xdr:row>
      <xdr:rowOff>91440</xdr:rowOff>
    </xdr:to>
    <xdr:cxnSp macro="">
      <xdr:nvCxnSpPr>
        <xdr:cNvPr id="90" name="直線コネクタ 89"/>
        <xdr:cNvCxnSpPr/>
      </xdr:nvCxnSpPr>
      <xdr:spPr>
        <a:xfrm flipV="1">
          <a:off x="2479675" y="9673590"/>
          <a:ext cx="7556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139717</xdr:rowOff>
    </xdr:from>
    <xdr:ext cx="405111" cy="259045"/>
    <xdr:sp macro="" textlink="">
      <xdr:nvSpPr>
        <xdr:cNvPr id="91" name="n_1mainValue【体育館・プール】&#10;有形固定資産減価償却率"/>
        <xdr:cNvSpPr txBox="1"/>
      </xdr:nvSpPr>
      <xdr:spPr>
        <a:xfrm>
          <a:off x="3067694" y="939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158767</xdr:rowOff>
    </xdr:from>
    <xdr:ext cx="405111" cy="259045"/>
    <xdr:sp macro="" textlink="">
      <xdr:nvSpPr>
        <xdr:cNvPr id="92" name="n_2mainValue【体育館・プール】&#10;有形固定資産減価償却率"/>
        <xdr:cNvSpPr txBox="1"/>
      </xdr:nvSpPr>
      <xdr:spPr>
        <a:xfrm>
          <a:off x="230569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3" name="直線コネクタ 102"/>
        <xdr:cNvCxnSpPr/>
      </xdr:nvCxnSpPr>
      <xdr:spPr>
        <a:xfrm>
          <a:off x="5632450" y="1110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4" name="テキスト ボックス 103"/>
        <xdr:cNvSpPr txBox="1"/>
      </xdr:nvSpPr>
      <xdr:spPr>
        <a:xfrm>
          <a:off x="52224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5" name="直線コネクタ 104"/>
        <xdr:cNvCxnSpPr/>
      </xdr:nvCxnSpPr>
      <xdr:spPr>
        <a:xfrm>
          <a:off x="5632450" y="1077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6" name="テキスト ボックス 105"/>
        <xdr:cNvSpPr txBox="1"/>
      </xdr:nvSpPr>
      <xdr:spPr>
        <a:xfrm>
          <a:off x="52224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7" name="直線コネクタ 106"/>
        <xdr:cNvCxnSpPr/>
      </xdr:nvCxnSpPr>
      <xdr:spPr>
        <a:xfrm>
          <a:off x="5632450" y="1045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8" name="テキスト ボックス 107"/>
        <xdr:cNvSpPr txBox="1"/>
      </xdr:nvSpPr>
      <xdr:spPr>
        <a:xfrm>
          <a:off x="52224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9" name="直線コネクタ 108"/>
        <xdr:cNvCxnSpPr/>
      </xdr:nvCxnSpPr>
      <xdr:spPr>
        <a:xfrm>
          <a:off x="5632450" y="1012371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0" name="テキスト ボックス 109"/>
        <xdr:cNvSpPr txBox="1"/>
      </xdr:nvSpPr>
      <xdr:spPr>
        <a:xfrm>
          <a:off x="52224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1" name="直線コネクタ 110"/>
        <xdr:cNvCxnSpPr/>
      </xdr:nvCxnSpPr>
      <xdr:spPr>
        <a:xfrm>
          <a:off x="5632450" y="979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2" name="テキスト ボックス 111"/>
        <xdr:cNvSpPr txBox="1"/>
      </xdr:nvSpPr>
      <xdr:spPr>
        <a:xfrm>
          <a:off x="52224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3" name="直線コネクタ 112"/>
        <xdr:cNvCxnSpPr/>
      </xdr:nvCxnSpPr>
      <xdr:spPr>
        <a:xfrm>
          <a:off x="5632450" y="947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4" name="テキスト ボックス 113"/>
        <xdr:cNvSpPr txBox="1"/>
      </xdr:nvSpPr>
      <xdr:spPr>
        <a:xfrm>
          <a:off x="517735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5" name="直線コネクタ 114"/>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6" name="テキスト ボックス 115"/>
        <xdr:cNvSpPr txBox="1"/>
      </xdr:nvSpPr>
      <xdr:spPr>
        <a:xfrm>
          <a:off x="517735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7"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18" name="直線コネクタ 117"/>
        <xdr:cNvCxnSpPr/>
      </xdr:nvCxnSpPr>
      <xdr:spPr>
        <a:xfrm flipV="1">
          <a:off x="8905240" y="9588137"/>
          <a:ext cx="0"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19" name="【体育館・プール】&#10;一人当たり面積最小値テキスト"/>
        <xdr:cNvSpPr txBox="1"/>
      </xdr:nvSpPr>
      <xdr:spPr>
        <a:xfrm>
          <a:off x="8943975" y="11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20" name="直線コネクタ 119"/>
        <xdr:cNvCxnSpPr/>
      </xdr:nvCxnSpPr>
      <xdr:spPr>
        <a:xfrm>
          <a:off x="8845550" y="110841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21" name="【体育館・プール】&#10;一人当たり面積最大値テキスト"/>
        <xdr:cNvSpPr txBox="1"/>
      </xdr:nvSpPr>
      <xdr:spPr>
        <a:xfrm>
          <a:off x="8943975"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22" name="直線コネクタ 121"/>
        <xdr:cNvCxnSpPr/>
      </xdr:nvCxnSpPr>
      <xdr:spPr>
        <a:xfrm>
          <a:off x="8845550" y="95881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63481</xdr:rowOff>
    </xdr:from>
    <xdr:ext cx="469744" cy="259045"/>
    <xdr:sp macro="" textlink="">
      <xdr:nvSpPr>
        <xdr:cNvPr id="123" name="【体育館・プール】&#10;一人当たり面積平均値テキスト"/>
        <xdr:cNvSpPr txBox="1"/>
      </xdr:nvSpPr>
      <xdr:spPr>
        <a:xfrm>
          <a:off x="8943975" y="10864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24" name="フローチャート: 判断 123"/>
        <xdr:cNvSpPr/>
      </xdr:nvSpPr>
      <xdr:spPr>
        <a:xfrm>
          <a:off x="8883650" y="108864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25" name="フローチャート: 判断 124"/>
        <xdr:cNvSpPr/>
      </xdr:nvSpPr>
      <xdr:spPr>
        <a:xfrm>
          <a:off x="815975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22424</xdr:rowOff>
    </xdr:from>
    <xdr:ext cx="469744" cy="259045"/>
    <xdr:sp macro="" textlink="">
      <xdr:nvSpPr>
        <xdr:cNvPr id="126" name="n_1aveValue【体育館・プール】&#10;一人当たり面積"/>
        <xdr:cNvSpPr txBox="1"/>
      </xdr:nvSpPr>
      <xdr:spPr>
        <a:xfrm>
          <a:off x="7991552"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104974</xdr:rowOff>
    </xdr:from>
    <xdr:to>
      <xdr:col>46</xdr:col>
      <xdr:colOff>38100</xdr:colOff>
      <xdr:row>64</xdr:row>
      <xdr:rowOff>35124</xdr:rowOff>
    </xdr:to>
    <xdr:sp macro="" textlink="">
      <xdr:nvSpPr>
        <xdr:cNvPr id="127" name="フローチャート: 判断 126"/>
        <xdr:cNvSpPr/>
      </xdr:nvSpPr>
      <xdr:spPr>
        <a:xfrm>
          <a:off x="7413625" y="109063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51651</xdr:rowOff>
    </xdr:from>
    <xdr:ext cx="469744" cy="259045"/>
    <xdr:sp macro="" textlink="">
      <xdr:nvSpPr>
        <xdr:cNvPr id="128" name="n_2aveValue【体育館・プール】&#10;一人当たり面積"/>
        <xdr:cNvSpPr txBox="1"/>
      </xdr:nvSpPr>
      <xdr:spPr>
        <a:xfrm>
          <a:off x="72581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9" name="テキスト ボックス 128"/>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0" name="テキスト ボックス 129"/>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1" name="テキスト ボックス 130"/>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2" name="テキスト ボックス 131"/>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3" name="テキスト ボックス 132"/>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123426</xdr:rowOff>
    </xdr:from>
    <xdr:to>
      <xdr:col>50</xdr:col>
      <xdr:colOff>165100</xdr:colOff>
      <xdr:row>64</xdr:row>
      <xdr:rowOff>53576</xdr:rowOff>
    </xdr:to>
    <xdr:sp macro="" textlink="">
      <xdr:nvSpPr>
        <xdr:cNvPr id="134" name="楕円 133"/>
        <xdr:cNvSpPr/>
      </xdr:nvSpPr>
      <xdr:spPr>
        <a:xfrm>
          <a:off x="8159750" y="1092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126202</xdr:rowOff>
    </xdr:from>
    <xdr:to>
      <xdr:col>46</xdr:col>
      <xdr:colOff>38100</xdr:colOff>
      <xdr:row>64</xdr:row>
      <xdr:rowOff>56352</xdr:rowOff>
    </xdr:to>
    <xdr:sp macro="" textlink="">
      <xdr:nvSpPr>
        <xdr:cNvPr id="135" name="楕円 134"/>
        <xdr:cNvSpPr/>
      </xdr:nvSpPr>
      <xdr:spPr>
        <a:xfrm>
          <a:off x="7413625" y="1092755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2776</xdr:rowOff>
    </xdr:from>
    <xdr:to>
      <xdr:col>50</xdr:col>
      <xdr:colOff>114300</xdr:colOff>
      <xdr:row>64</xdr:row>
      <xdr:rowOff>5552</xdr:rowOff>
    </xdr:to>
    <xdr:cxnSp macro="">
      <xdr:nvCxnSpPr>
        <xdr:cNvPr id="136" name="直線コネクタ 135"/>
        <xdr:cNvCxnSpPr/>
      </xdr:nvCxnSpPr>
      <xdr:spPr>
        <a:xfrm flipV="1">
          <a:off x="7445375" y="10975576"/>
          <a:ext cx="765175"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44703</xdr:rowOff>
    </xdr:from>
    <xdr:ext cx="469744" cy="259045"/>
    <xdr:sp macro="" textlink="">
      <xdr:nvSpPr>
        <xdr:cNvPr id="137" name="n_1mainValue【体育館・プール】&#10;一人当たり面積"/>
        <xdr:cNvSpPr txBox="1"/>
      </xdr:nvSpPr>
      <xdr:spPr>
        <a:xfrm>
          <a:off x="7991552" y="1101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47479</xdr:rowOff>
    </xdr:from>
    <xdr:ext cx="469744" cy="259045"/>
    <xdr:sp macro="" textlink="">
      <xdr:nvSpPr>
        <xdr:cNvPr id="138" name="n_2mainValue【体育館・プール】&#10;一人当たり面積"/>
        <xdr:cNvSpPr txBox="1"/>
      </xdr:nvSpPr>
      <xdr:spPr>
        <a:xfrm>
          <a:off x="7258127" y="1102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7" name="テキスト ボックス 146"/>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8" name="直線コネクタ 147"/>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49" name="直線コネクタ 148"/>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0" name="テキスト ボックス 149"/>
        <xdr:cNvSpPr txBox="1"/>
      </xdr:nvSpPr>
      <xdr:spPr>
        <a:xfrm>
          <a:off x="36591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1" name="直線コネクタ 150"/>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2" name="テキスト ボックス 151"/>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3" name="直線コネクタ 152"/>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4" name="テキスト ボックス 153"/>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5" name="直線コネクタ 154"/>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6" name="テキスト ボックス 155"/>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7" name="直線コネクタ 156"/>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58" name="テキスト ボックス 157"/>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59" name="直線コネクタ 158"/>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0" name="テキスト ボックス 159"/>
        <xdr:cNvSpPr txBox="1"/>
      </xdr:nvSpPr>
      <xdr:spPr>
        <a:xfrm>
          <a:off x="2662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1" name="直線コネクタ 160"/>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2" name="テキスト ボックス 161"/>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3"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137705</xdr:rowOff>
    </xdr:to>
    <xdr:cxnSp macro="">
      <xdr:nvCxnSpPr>
        <xdr:cNvPr id="164" name="直線コネクタ 163"/>
        <xdr:cNvCxnSpPr/>
      </xdr:nvCxnSpPr>
      <xdr:spPr>
        <a:xfrm flipV="1">
          <a:off x="3949065"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165" name="【福祉施設】&#10;有形固定資産減価償却率最小値テキスト"/>
        <xdr:cNvSpPr txBox="1"/>
      </xdr:nvSpPr>
      <xdr:spPr>
        <a:xfrm>
          <a:off x="39878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166" name="直線コネクタ 165"/>
        <xdr:cNvCxnSpPr/>
      </xdr:nvCxnSpPr>
      <xdr:spPr>
        <a:xfrm>
          <a:off x="3889375" y="147109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7" name="【福祉施設】&#10;有形固定資産減価償却率最大値テキスト"/>
        <xdr:cNvSpPr txBox="1"/>
      </xdr:nvSpPr>
      <xdr:spPr>
        <a:xfrm>
          <a:off x="39878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68" name="直線コネクタ 167"/>
        <xdr:cNvCxnSpPr/>
      </xdr:nvCxnSpPr>
      <xdr:spPr>
        <a:xfrm>
          <a:off x="3889375" y="1328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32675</xdr:rowOff>
    </xdr:from>
    <xdr:ext cx="405111" cy="259045"/>
    <xdr:sp macro="" textlink="">
      <xdr:nvSpPr>
        <xdr:cNvPr id="169" name="【福祉施設】&#10;有形固定資産減価償却率平均値テキスト"/>
        <xdr:cNvSpPr txBox="1"/>
      </xdr:nvSpPr>
      <xdr:spPr>
        <a:xfrm>
          <a:off x="3987800" y="1409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54248</xdr:rowOff>
    </xdr:from>
    <xdr:to>
      <xdr:col>24</xdr:col>
      <xdr:colOff>114300</xdr:colOff>
      <xdr:row>82</xdr:row>
      <xdr:rowOff>155848</xdr:rowOff>
    </xdr:to>
    <xdr:sp macro="" textlink="">
      <xdr:nvSpPr>
        <xdr:cNvPr id="170" name="フローチャート: 判断 169"/>
        <xdr:cNvSpPr/>
      </xdr:nvSpPr>
      <xdr:spPr>
        <a:xfrm>
          <a:off x="38989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64044</xdr:rowOff>
    </xdr:from>
    <xdr:to>
      <xdr:col>20</xdr:col>
      <xdr:colOff>38100</xdr:colOff>
      <xdr:row>82</xdr:row>
      <xdr:rowOff>165644</xdr:rowOff>
    </xdr:to>
    <xdr:sp macro="" textlink="">
      <xdr:nvSpPr>
        <xdr:cNvPr id="171" name="フローチャート: 判断 170"/>
        <xdr:cNvSpPr/>
      </xdr:nvSpPr>
      <xdr:spPr>
        <a:xfrm>
          <a:off x="3203575" y="1412294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156771</xdr:rowOff>
    </xdr:from>
    <xdr:ext cx="405111" cy="259045"/>
    <xdr:sp macro="" textlink="">
      <xdr:nvSpPr>
        <xdr:cNvPr id="172" name="n_1aveValue【福祉施設】&#10;有形固定資産減価償却率"/>
        <xdr:cNvSpPr txBox="1"/>
      </xdr:nvSpPr>
      <xdr:spPr>
        <a:xfrm>
          <a:off x="306769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41184</xdr:rowOff>
    </xdr:from>
    <xdr:to>
      <xdr:col>15</xdr:col>
      <xdr:colOff>101600</xdr:colOff>
      <xdr:row>82</xdr:row>
      <xdr:rowOff>142784</xdr:rowOff>
    </xdr:to>
    <xdr:sp macro="" textlink="">
      <xdr:nvSpPr>
        <xdr:cNvPr id="173" name="フローチャート: 判断 172"/>
        <xdr:cNvSpPr/>
      </xdr:nvSpPr>
      <xdr:spPr>
        <a:xfrm>
          <a:off x="2428875"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133911</xdr:rowOff>
    </xdr:from>
    <xdr:ext cx="405111" cy="259045"/>
    <xdr:sp macro="" textlink="">
      <xdr:nvSpPr>
        <xdr:cNvPr id="174" name="n_2aveValue【福祉施設】&#10;有形固定資産減価償却率"/>
        <xdr:cNvSpPr txBox="1"/>
      </xdr:nvSpPr>
      <xdr:spPr>
        <a:xfrm>
          <a:off x="2305694" y="1419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5" name="テキスト ボックス 174"/>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6" name="テキスト ボックス 175"/>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7" name="テキスト ボックス 176"/>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8" name="テキスト ボックス 177"/>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9" name="テキスト ボックス 178"/>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50981</xdr:rowOff>
    </xdr:from>
    <xdr:to>
      <xdr:col>20</xdr:col>
      <xdr:colOff>38100</xdr:colOff>
      <xdr:row>80</xdr:row>
      <xdr:rowOff>152581</xdr:rowOff>
    </xdr:to>
    <xdr:sp macro="" textlink="">
      <xdr:nvSpPr>
        <xdr:cNvPr id="180" name="楕円 179"/>
        <xdr:cNvSpPr/>
      </xdr:nvSpPr>
      <xdr:spPr>
        <a:xfrm>
          <a:off x="3203575" y="1376698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68943</xdr:rowOff>
    </xdr:from>
    <xdr:to>
      <xdr:col>15</xdr:col>
      <xdr:colOff>101600</xdr:colOff>
      <xdr:row>80</xdr:row>
      <xdr:rowOff>170543</xdr:rowOff>
    </xdr:to>
    <xdr:sp macro="" textlink="">
      <xdr:nvSpPr>
        <xdr:cNvPr id="181" name="楕円 180"/>
        <xdr:cNvSpPr/>
      </xdr:nvSpPr>
      <xdr:spPr>
        <a:xfrm>
          <a:off x="2428875"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101781</xdr:rowOff>
    </xdr:from>
    <xdr:to>
      <xdr:col>19</xdr:col>
      <xdr:colOff>177800</xdr:colOff>
      <xdr:row>80</xdr:row>
      <xdr:rowOff>119743</xdr:rowOff>
    </xdr:to>
    <xdr:cxnSp macro="">
      <xdr:nvCxnSpPr>
        <xdr:cNvPr id="182" name="直線コネクタ 181"/>
        <xdr:cNvCxnSpPr/>
      </xdr:nvCxnSpPr>
      <xdr:spPr>
        <a:xfrm flipV="1">
          <a:off x="2479675" y="13817781"/>
          <a:ext cx="75565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169108</xdr:rowOff>
    </xdr:from>
    <xdr:ext cx="405111" cy="259045"/>
    <xdr:sp macro="" textlink="">
      <xdr:nvSpPr>
        <xdr:cNvPr id="183" name="n_1mainValue【福祉施設】&#10;有形固定資産減価償却率"/>
        <xdr:cNvSpPr txBox="1"/>
      </xdr:nvSpPr>
      <xdr:spPr>
        <a:xfrm>
          <a:off x="3067694" y="1354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15620</xdr:rowOff>
    </xdr:from>
    <xdr:ext cx="405111" cy="259045"/>
    <xdr:sp macro="" textlink="">
      <xdr:nvSpPr>
        <xdr:cNvPr id="184" name="n_2mainValue【福祉施設】&#10;有形固定資産減価償却率"/>
        <xdr:cNvSpPr txBox="1"/>
      </xdr:nvSpPr>
      <xdr:spPr>
        <a:xfrm>
          <a:off x="230569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5" name="正方形/長方形 184"/>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6" name="正方形/長方形 185"/>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7" name="正方形/長方形 186"/>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8" name="正方形/長方形 187"/>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9" name="正方形/長方形 188"/>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0" name="正方形/長方形 189"/>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1" name="正方形/長方形 190"/>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2" name="正方形/長方形 191"/>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3" name="テキスト ボックス 192"/>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4" name="直線コネクタ 193"/>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5" name="直線コネクタ 194"/>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6" name="テキスト ボックス 195"/>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7" name="直線コネクタ 196"/>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8" name="テキスト ボックス 197"/>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9" name="直線コネクタ 198"/>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0" name="テキスト ボックス 199"/>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1" name="直線コネクタ 200"/>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2" name="テキスト ボックス 201"/>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3" name="直線コネクタ 202"/>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4" name="テキスト ボックス 203"/>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5" name="直線コネクタ 204"/>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6" name="テキスト ボックス 205"/>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7"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42290</xdr:rowOff>
    </xdr:from>
    <xdr:to>
      <xdr:col>54</xdr:col>
      <xdr:colOff>189865</xdr:colOff>
      <xdr:row>86</xdr:row>
      <xdr:rowOff>101727</xdr:rowOff>
    </xdr:to>
    <xdr:cxnSp macro="">
      <xdr:nvCxnSpPr>
        <xdr:cNvPr id="208" name="直線コネクタ 207"/>
        <xdr:cNvCxnSpPr/>
      </xdr:nvCxnSpPr>
      <xdr:spPr>
        <a:xfrm flipV="1">
          <a:off x="8905240" y="13415390"/>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105554</xdr:rowOff>
    </xdr:from>
    <xdr:ext cx="469744" cy="259045"/>
    <xdr:sp macro="" textlink="">
      <xdr:nvSpPr>
        <xdr:cNvPr id="209" name="【福祉施設】&#10;一人当たり面積最小値テキスト"/>
        <xdr:cNvSpPr txBox="1"/>
      </xdr:nvSpPr>
      <xdr:spPr>
        <a:xfrm>
          <a:off x="8943975"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101727</xdr:rowOff>
    </xdr:from>
    <xdr:to>
      <xdr:col>55</xdr:col>
      <xdr:colOff>88900</xdr:colOff>
      <xdr:row>86</xdr:row>
      <xdr:rowOff>101727</xdr:rowOff>
    </xdr:to>
    <xdr:cxnSp macro="">
      <xdr:nvCxnSpPr>
        <xdr:cNvPr id="210" name="直線コネクタ 209"/>
        <xdr:cNvCxnSpPr/>
      </xdr:nvCxnSpPr>
      <xdr:spPr>
        <a:xfrm>
          <a:off x="8845550" y="1484642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160417</xdr:rowOff>
    </xdr:from>
    <xdr:ext cx="469744" cy="259045"/>
    <xdr:sp macro="" textlink="">
      <xdr:nvSpPr>
        <xdr:cNvPr id="211" name="【福祉施設】&#10;一人当たり面積最大値テキスト"/>
        <xdr:cNvSpPr txBox="1"/>
      </xdr:nvSpPr>
      <xdr:spPr>
        <a:xfrm>
          <a:off x="8943975" y="131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42290</xdr:rowOff>
    </xdr:from>
    <xdr:to>
      <xdr:col>55</xdr:col>
      <xdr:colOff>88900</xdr:colOff>
      <xdr:row>78</xdr:row>
      <xdr:rowOff>42290</xdr:rowOff>
    </xdr:to>
    <xdr:cxnSp macro="">
      <xdr:nvCxnSpPr>
        <xdr:cNvPr id="212" name="直線コネクタ 211"/>
        <xdr:cNvCxnSpPr/>
      </xdr:nvCxnSpPr>
      <xdr:spPr>
        <a:xfrm>
          <a:off x="8845550" y="134153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13" name="【福祉施設】&#10;一人当たり面積平均値テキスト"/>
        <xdr:cNvSpPr txBox="1"/>
      </xdr:nvSpPr>
      <xdr:spPr>
        <a:xfrm>
          <a:off x="8943975"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14" name="フローチャート: 判断 213"/>
        <xdr:cNvSpPr/>
      </xdr:nvSpPr>
      <xdr:spPr>
        <a:xfrm>
          <a:off x="8883650" y="1444167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81407</xdr:rowOff>
    </xdr:from>
    <xdr:to>
      <xdr:col>50</xdr:col>
      <xdr:colOff>165100</xdr:colOff>
      <xdr:row>85</xdr:row>
      <xdr:rowOff>11557</xdr:rowOff>
    </xdr:to>
    <xdr:sp macro="" textlink="">
      <xdr:nvSpPr>
        <xdr:cNvPr id="215" name="フローチャート: 判断 214"/>
        <xdr:cNvSpPr/>
      </xdr:nvSpPr>
      <xdr:spPr>
        <a:xfrm>
          <a:off x="815975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28084</xdr:rowOff>
    </xdr:from>
    <xdr:ext cx="469744" cy="259045"/>
    <xdr:sp macro="" textlink="">
      <xdr:nvSpPr>
        <xdr:cNvPr id="216" name="n_1aveValue【福祉施設】&#10;一人当たり面積"/>
        <xdr:cNvSpPr txBox="1"/>
      </xdr:nvSpPr>
      <xdr:spPr>
        <a:xfrm>
          <a:off x="7991552"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108077</xdr:rowOff>
    </xdr:from>
    <xdr:to>
      <xdr:col>46</xdr:col>
      <xdr:colOff>38100</xdr:colOff>
      <xdr:row>85</xdr:row>
      <xdr:rowOff>38227</xdr:rowOff>
    </xdr:to>
    <xdr:sp macro="" textlink="">
      <xdr:nvSpPr>
        <xdr:cNvPr id="217" name="フローチャート: 判断 216"/>
        <xdr:cNvSpPr/>
      </xdr:nvSpPr>
      <xdr:spPr>
        <a:xfrm>
          <a:off x="7413625" y="145098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54754</xdr:rowOff>
    </xdr:from>
    <xdr:ext cx="469744" cy="259045"/>
    <xdr:sp macro="" textlink="">
      <xdr:nvSpPr>
        <xdr:cNvPr id="218" name="n_2aveValue【福祉施設】&#10;一人当たり面積"/>
        <xdr:cNvSpPr txBox="1"/>
      </xdr:nvSpPr>
      <xdr:spPr>
        <a:xfrm>
          <a:off x="72581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9" name="テキスト ボックス 218"/>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0" name="テキスト ボックス 219"/>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1" name="テキスト ボックス 220"/>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2" name="テキスト ボックス 221"/>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3" name="テキスト ボックス 222"/>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42926</xdr:rowOff>
    </xdr:from>
    <xdr:to>
      <xdr:col>50</xdr:col>
      <xdr:colOff>165100</xdr:colOff>
      <xdr:row>85</xdr:row>
      <xdr:rowOff>144526</xdr:rowOff>
    </xdr:to>
    <xdr:sp macro="" textlink="">
      <xdr:nvSpPr>
        <xdr:cNvPr id="224" name="楕円 223"/>
        <xdr:cNvSpPr/>
      </xdr:nvSpPr>
      <xdr:spPr>
        <a:xfrm>
          <a:off x="8159750" y="1461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76454</xdr:rowOff>
    </xdr:from>
    <xdr:to>
      <xdr:col>46</xdr:col>
      <xdr:colOff>38100</xdr:colOff>
      <xdr:row>86</xdr:row>
      <xdr:rowOff>6604</xdr:rowOff>
    </xdr:to>
    <xdr:sp macro="" textlink="">
      <xdr:nvSpPr>
        <xdr:cNvPr id="225" name="楕円 224"/>
        <xdr:cNvSpPr/>
      </xdr:nvSpPr>
      <xdr:spPr>
        <a:xfrm>
          <a:off x="7413625" y="1464970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93726</xdr:rowOff>
    </xdr:from>
    <xdr:to>
      <xdr:col>50</xdr:col>
      <xdr:colOff>114300</xdr:colOff>
      <xdr:row>85</xdr:row>
      <xdr:rowOff>127254</xdr:rowOff>
    </xdr:to>
    <xdr:cxnSp macro="">
      <xdr:nvCxnSpPr>
        <xdr:cNvPr id="226" name="直線コネクタ 225"/>
        <xdr:cNvCxnSpPr/>
      </xdr:nvCxnSpPr>
      <xdr:spPr>
        <a:xfrm flipV="1">
          <a:off x="7445375" y="14666976"/>
          <a:ext cx="765175"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135653</xdr:rowOff>
    </xdr:from>
    <xdr:ext cx="469744" cy="259045"/>
    <xdr:sp macro="" textlink="">
      <xdr:nvSpPr>
        <xdr:cNvPr id="227" name="n_1mainValue【福祉施設】&#10;一人当たり面積"/>
        <xdr:cNvSpPr txBox="1"/>
      </xdr:nvSpPr>
      <xdr:spPr>
        <a:xfrm>
          <a:off x="7991552" y="1470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169181</xdr:rowOff>
    </xdr:from>
    <xdr:ext cx="469744" cy="259045"/>
    <xdr:sp macro="" textlink="">
      <xdr:nvSpPr>
        <xdr:cNvPr id="228" name="n_2mainValue【福祉施設】&#10;一人当たり面積"/>
        <xdr:cNvSpPr txBox="1"/>
      </xdr:nvSpPr>
      <xdr:spPr>
        <a:xfrm>
          <a:off x="72581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9" name="正方形/長方形 228"/>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0" name="正方形/長方形 229"/>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1" name="正方形/長方形 230"/>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2" name="正方形/長方形 231"/>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3" name="正方形/長方形 232"/>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4" name="正方形/長方形 233"/>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5" name="正方形/長方形 234"/>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6" name="正方形/長方形 235"/>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7" name="テキスト ボックス 236"/>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8" name="直線コネクタ 237"/>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39" name="テキスト ボックス 238"/>
        <xdr:cNvSpPr txBox="1"/>
      </xdr:nvSpPr>
      <xdr:spPr>
        <a:xfrm>
          <a:off x="3208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40" name="直線コネクタ 239"/>
        <xdr:cNvCxnSpPr/>
      </xdr:nvCxnSpPr>
      <xdr:spPr>
        <a:xfrm>
          <a:off x="647700" y="1859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41" name="テキスト ボックス 240"/>
        <xdr:cNvSpPr txBox="1"/>
      </xdr:nvSpPr>
      <xdr:spPr>
        <a:xfrm>
          <a:off x="3208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42" name="直線コネクタ 241"/>
        <xdr:cNvCxnSpPr/>
      </xdr:nvCxnSpPr>
      <xdr:spPr>
        <a:xfrm>
          <a:off x="647700" y="1813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43" name="テキスト ボックス 242"/>
        <xdr:cNvSpPr txBox="1"/>
      </xdr:nvSpPr>
      <xdr:spPr>
        <a:xfrm>
          <a:off x="3208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44" name="直線コネクタ 243"/>
        <xdr:cNvCxnSpPr/>
      </xdr:nvCxnSpPr>
      <xdr:spPr>
        <a:xfrm>
          <a:off x="647700" y="1767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45" name="テキスト ボックス 244"/>
        <xdr:cNvSpPr txBox="1"/>
      </xdr:nvSpPr>
      <xdr:spPr>
        <a:xfrm>
          <a:off x="3208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46" name="直線コネクタ 245"/>
        <xdr:cNvCxnSpPr/>
      </xdr:nvCxnSpPr>
      <xdr:spPr>
        <a:xfrm>
          <a:off x="647700" y="1722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247" name="テキスト ボックス 246"/>
        <xdr:cNvSpPr txBox="1"/>
      </xdr:nvSpPr>
      <xdr:spPr>
        <a:xfrm>
          <a:off x="26624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8" name="直線コネクタ 247"/>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9" name="テキスト ボックス 248"/>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0"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142494</xdr:rowOff>
    </xdr:from>
    <xdr:to>
      <xdr:col>24</xdr:col>
      <xdr:colOff>62865</xdr:colOff>
      <xdr:row>109</xdr:row>
      <xdr:rowOff>14478</xdr:rowOff>
    </xdr:to>
    <xdr:cxnSp macro="">
      <xdr:nvCxnSpPr>
        <xdr:cNvPr id="251" name="直線コネクタ 250"/>
        <xdr:cNvCxnSpPr/>
      </xdr:nvCxnSpPr>
      <xdr:spPr>
        <a:xfrm flipV="1">
          <a:off x="3949065" y="17287494"/>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18305</xdr:rowOff>
    </xdr:from>
    <xdr:ext cx="405111" cy="259045"/>
    <xdr:sp macro="" textlink="">
      <xdr:nvSpPr>
        <xdr:cNvPr id="252" name="【市民会館】&#10;有形固定資産減価償却率最小値テキスト"/>
        <xdr:cNvSpPr txBox="1"/>
      </xdr:nvSpPr>
      <xdr:spPr>
        <a:xfrm>
          <a:off x="3987800" y="1870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14478</xdr:rowOff>
    </xdr:from>
    <xdr:to>
      <xdr:col>24</xdr:col>
      <xdr:colOff>152400</xdr:colOff>
      <xdr:row>109</xdr:row>
      <xdr:rowOff>14478</xdr:rowOff>
    </xdr:to>
    <xdr:cxnSp macro="">
      <xdr:nvCxnSpPr>
        <xdr:cNvPr id="253" name="直線コネクタ 252"/>
        <xdr:cNvCxnSpPr/>
      </xdr:nvCxnSpPr>
      <xdr:spPr>
        <a:xfrm>
          <a:off x="3889375" y="187025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89171</xdr:rowOff>
    </xdr:from>
    <xdr:ext cx="405111" cy="259045"/>
    <xdr:sp macro="" textlink="">
      <xdr:nvSpPr>
        <xdr:cNvPr id="254" name="【市民会館】&#10;有形固定資産減価償却率最大値テキスト"/>
        <xdr:cNvSpPr txBox="1"/>
      </xdr:nvSpPr>
      <xdr:spPr>
        <a:xfrm>
          <a:off x="3987800" y="1706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142494</xdr:rowOff>
    </xdr:from>
    <xdr:to>
      <xdr:col>24</xdr:col>
      <xdr:colOff>152400</xdr:colOff>
      <xdr:row>100</xdr:row>
      <xdr:rowOff>142494</xdr:rowOff>
    </xdr:to>
    <xdr:cxnSp macro="">
      <xdr:nvCxnSpPr>
        <xdr:cNvPr id="255" name="直線コネクタ 254"/>
        <xdr:cNvCxnSpPr/>
      </xdr:nvCxnSpPr>
      <xdr:spPr>
        <a:xfrm>
          <a:off x="3889375" y="172874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28973</xdr:rowOff>
    </xdr:from>
    <xdr:ext cx="405111" cy="259045"/>
    <xdr:sp macro="" textlink="">
      <xdr:nvSpPr>
        <xdr:cNvPr id="256" name="【市民会館】&#10;有形固定資産減価償却率平均値テキスト"/>
        <xdr:cNvSpPr txBox="1"/>
      </xdr:nvSpPr>
      <xdr:spPr>
        <a:xfrm>
          <a:off x="3987800" y="182026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50546</xdr:rowOff>
    </xdr:from>
    <xdr:to>
      <xdr:col>24</xdr:col>
      <xdr:colOff>114300</xdr:colOff>
      <xdr:row>106</xdr:row>
      <xdr:rowOff>152146</xdr:rowOff>
    </xdr:to>
    <xdr:sp macro="" textlink="">
      <xdr:nvSpPr>
        <xdr:cNvPr id="257" name="フローチャート: 判断 256"/>
        <xdr:cNvSpPr/>
      </xdr:nvSpPr>
      <xdr:spPr>
        <a:xfrm>
          <a:off x="38989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29972</xdr:rowOff>
    </xdr:from>
    <xdr:to>
      <xdr:col>20</xdr:col>
      <xdr:colOff>38100</xdr:colOff>
      <xdr:row>106</xdr:row>
      <xdr:rowOff>131572</xdr:rowOff>
    </xdr:to>
    <xdr:sp macro="" textlink="">
      <xdr:nvSpPr>
        <xdr:cNvPr id="258" name="フローチャート: 判断 257"/>
        <xdr:cNvSpPr/>
      </xdr:nvSpPr>
      <xdr:spPr>
        <a:xfrm>
          <a:off x="3203575" y="1820367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122699</xdr:rowOff>
    </xdr:from>
    <xdr:ext cx="405111" cy="259045"/>
    <xdr:sp macro="" textlink="">
      <xdr:nvSpPr>
        <xdr:cNvPr id="259" name="n_1aveValue【市民会館】&#10;有形固定資産減価償却率"/>
        <xdr:cNvSpPr txBox="1"/>
      </xdr:nvSpPr>
      <xdr:spPr>
        <a:xfrm>
          <a:off x="3067694"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128270</xdr:rowOff>
    </xdr:from>
    <xdr:to>
      <xdr:col>15</xdr:col>
      <xdr:colOff>101600</xdr:colOff>
      <xdr:row>107</xdr:row>
      <xdr:rowOff>58420</xdr:rowOff>
    </xdr:to>
    <xdr:sp macro="" textlink="">
      <xdr:nvSpPr>
        <xdr:cNvPr id="260" name="フローチャート: 判断 259"/>
        <xdr:cNvSpPr/>
      </xdr:nvSpPr>
      <xdr:spPr>
        <a:xfrm>
          <a:off x="2428875"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107</xdr:row>
      <xdr:rowOff>49547</xdr:rowOff>
    </xdr:from>
    <xdr:ext cx="405111" cy="259045"/>
    <xdr:sp macro="" textlink="">
      <xdr:nvSpPr>
        <xdr:cNvPr id="261" name="n_2aveValue【市民会館】&#10;有形固定資産減価償却率"/>
        <xdr:cNvSpPr txBox="1"/>
      </xdr:nvSpPr>
      <xdr:spPr>
        <a:xfrm>
          <a:off x="230569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62" name="テキスト ボックス 261"/>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3" name="テキスト ボックス 262"/>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4" name="テキスト ボックス 263"/>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5" name="テキスト ボックス 264"/>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6" name="テキスト ボックス 265"/>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64263</xdr:rowOff>
    </xdr:from>
    <xdr:to>
      <xdr:col>20</xdr:col>
      <xdr:colOff>38100</xdr:colOff>
      <xdr:row>105</xdr:row>
      <xdr:rowOff>165863</xdr:rowOff>
    </xdr:to>
    <xdr:sp macro="" textlink="">
      <xdr:nvSpPr>
        <xdr:cNvPr id="267" name="楕円 266"/>
        <xdr:cNvSpPr/>
      </xdr:nvSpPr>
      <xdr:spPr>
        <a:xfrm>
          <a:off x="3203575" y="1806651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125985</xdr:rowOff>
    </xdr:from>
    <xdr:to>
      <xdr:col>15</xdr:col>
      <xdr:colOff>101600</xdr:colOff>
      <xdr:row>107</xdr:row>
      <xdr:rowOff>56135</xdr:rowOff>
    </xdr:to>
    <xdr:sp macro="" textlink="">
      <xdr:nvSpPr>
        <xdr:cNvPr id="268" name="楕円 267"/>
        <xdr:cNvSpPr/>
      </xdr:nvSpPr>
      <xdr:spPr>
        <a:xfrm>
          <a:off x="2428875"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115063</xdr:rowOff>
    </xdr:from>
    <xdr:to>
      <xdr:col>19</xdr:col>
      <xdr:colOff>177800</xdr:colOff>
      <xdr:row>107</xdr:row>
      <xdr:rowOff>5335</xdr:rowOff>
    </xdr:to>
    <xdr:cxnSp macro="">
      <xdr:nvCxnSpPr>
        <xdr:cNvPr id="269" name="直線コネクタ 268"/>
        <xdr:cNvCxnSpPr/>
      </xdr:nvCxnSpPr>
      <xdr:spPr>
        <a:xfrm flipV="1">
          <a:off x="2479675" y="18117313"/>
          <a:ext cx="75565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10940</xdr:rowOff>
    </xdr:from>
    <xdr:ext cx="405111" cy="259045"/>
    <xdr:sp macro="" textlink="">
      <xdr:nvSpPr>
        <xdr:cNvPr id="270" name="n_1mainValue【市民会館】&#10;有形固定資産減価償却率"/>
        <xdr:cNvSpPr txBox="1"/>
      </xdr:nvSpPr>
      <xdr:spPr>
        <a:xfrm>
          <a:off x="3067694" y="17841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72662</xdr:rowOff>
    </xdr:from>
    <xdr:ext cx="405111" cy="259045"/>
    <xdr:sp macro="" textlink="">
      <xdr:nvSpPr>
        <xdr:cNvPr id="271" name="n_2mainValue【市民会館】&#10;有形固定資産減価償却率"/>
        <xdr:cNvSpPr txBox="1"/>
      </xdr:nvSpPr>
      <xdr:spPr>
        <a:xfrm>
          <a:off x="2305694" y="18074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2" name="正方形/長方形 271"/>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3" name="正方形/長方形 272"/>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4" name="正方形/長方形 273"/>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5" name="正方形/長方形 274"/>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6" name="正方形/長方形 275"/>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7" name="正方形/長方形 276"/>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8" name="正方形/長方形 277"/>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9" name="正方形/長方形 278"/>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80" name="テキスト ボックス 279"/>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1" name="直線コネクタ 280"/>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82" name="直線コネクタ 281"/>
        <xdr:cNvCxnSpPr/>
      </xdr:nvCxnSpPr>
      <xdr:spPr>
        <a:xfrm>
          <a:off x="5632450" y="1866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83" name="テキスト ボックス 282"/>
        <xdr:cNvSpPr txBox="1"/>
      </xdr:nvSpPr>
      <xdr:spPr>
        <a:xfrm>
          <a:off x="52224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84" name="直線コネクタ 283"/>
        <xdr:cNvCxnSpPr/>
      </xdr:nvCxnSpPr>
      <xdr:spPr>
        <a:xfrm>
          <a:off x="5632450" y="1828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85" name="テキスト ボックス 284"/>
        <xdr:cNvSpPr txBox="1"/>
      </xdr:nvSpPr>
      <xdr:spPr>
        <a:xfrm>
          <a:off x="52224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86" name="直線コネクタ 285"/>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87" name="テキスト ボックス 286"/>
        <xdr:cNvSpPr txBox="1"/>
      </xdr:nvSpPr>
      <xdr:spPr>
        <a:xfrm>
          <a:off x="52224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88" name="直線コネクタ 287"/>
        <xdr:cNvCxnSpPr/>
      </xdr:nvCxnSpPr>
      <xdr:spPr>
        <a:xfrm>
          <a:off x="5632450" y="175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89" name="テキスト ボックス 288"/>
        <xdr:cNvSpPr txBox="1"/>
      </xdr:nvSpPr>
      <xdr:spPr>
        <a:xfrm>
          <a:off x="52224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90" name="直線コネクタ 289"/>
        <xdr:cNvCxnSpPr/>
      </xdr:nvCxnSpPr>
      <xdr:spPr>
        <a:xfrm>
          <a:off x="5632450" y="1714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91" name="テキスト ボックス 290"/>
        <xdr:cNvSpPr txBox="1"/>
      </xdr:nvSpPr>
      <xdr:spPr>
        <a:xfrm>
          <a:off x="52224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2" name="直線コネクタ 291"/>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3" name="テキスト ボックス 292"/>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4"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62485</xdr:rowOff>
    </xdr:from>
    <xdr:to>
      <xdr:col>54</xdr:col>
      <xdr:colOff>189865</xdr:colOff>
      <xdr:row>108</xdr:row>
      <xdr:rowOff>119253</xdr:rowOff>
    </xdr:to>
    <xdr:cxnSp macro="">
      <xdr:nvCxnSpPr>
        <xdr:cNvPr id="295" name="直線コネクタ 294"/>
        <xdr:cNvCxnSpPr/>
      </xdr:nvCxnSpPr>
      <xdr:spPr>
        <a:xfrm flipV="1">
          <a:off x="8905240" y="17378935"/>
          <a:ext cx="0" cy="125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123080</xdr:rowOff>
    </xdr:from>
    <xdr:ext cx="469744" cy="259045"/>
    <xdr:sp macro="" textlink="">
      <xdr:nvSpPr>
        <xdr:cNvPr id="296" name="【市民会館】&#10;一人当たり面積最小値テキスト"/>
        <xdr:cNvSpPr txBox="1"/>
      </xdr:nvSpPr>
      <xdr:spPr>
        <a:xfrm>
          <a:off x="8943975" y="1863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119253</xdr:rowOff>
    </xdr:from>
    <xdr:to>
      <xdr:col>55</xdr:col>
      <xdr:colOff>88900</xdr:colOff>
      <xdr:row>108</xdr:row>
      <xdr:rowOff>119253</xdr:rowOff>
    </xdr:to>
    <xdr:cxnSp macro="">
      <xdr:nvCxnSpPr>
        <xdr:cNvPr id="297" name="直線コネクタ 296"/>
        <xdr:cNvCxnSpPr/>
      </xdr:nvCxnSpPr>
      <xdr:spPr>
        <a:xfrm>
          <a:off x="8845550" y="1863585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9162</xdr:rowOff>
    </xdr:from>
    <xdr:ext cx="469744" cy="259045"/>
    <xdr:sp macro="" textlink="">
      <xdr:nvSpPr>
        <xdr:cNvPr id="298" name="【市民会館】&#10;一人当たり面積最大値テキスト"/>
        <xdr:cNvSpPr txBox="1"/>
      </xdr:nvSpPr>
      <xdr:spPr>
        <a:xfrm>
          <a:off x="8943975" y="1715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62485</xdr:rowOff>
    </xdr:from>
    <xdr:to>
      <xdr:col>55</xdr:col>
      <xdr:colOff>88900</xdr:colOff>
      <xdr:row>101</xdr:row>
      <xdr:rowOff>62485</xdr:rowOff>
    </xdr:to>
    <xdr:cxnSp macro="">
      <xdr:nvCxnSpPr>
        <xdr:cNvPr id="299" name="直線コネクタ 298"/>
        <xdr:cNvCxnSpPr/>
      </xdr:nvCxnSpPr>
      <xdr:spPr>
        <a:xfrm>
          <a:off x="8845550" y="173789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91457</xdr:rowOff>
    </xdr:from>
    <xdr:ext cx="469744" cy="259045"/>
    <xdr:sp macro="" textlink="">
      <xdr:nvSpPr>
        <xdr:cNvPr id="300" name="【市民会館】&#10;一人当たり面積平均値テキスト"/>
        <xdr:cNvSpPr txBox="1"/>
      </xdr:nvSpPr>
      <xdr:spPr>
        <a:xfrm>
          <a:off x="8943975" y="1826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113030</xdr:rowOff>
    </xdr:from>
    <xdr:to>
      <xdr:col>55</xdr:col>
      <xdr:colOff>50800</xdr:colOff>
      <xdr:row>107</xdr:row>
      <xdr:rowOff>43180</xdr:rowOff>
    </xdr:to>
    <xdr:sp macro="" textlink="">
      <xdr:nvSpPr>
        <xdr:cNvPr id="301" name="フローチャート: 判断 300"/>
        <xdr:cNvSpPr/>
      </xdr:nvSpPr>
      <xdr:spPr>
        <a:xfrm>
          <a:off x="8883650" y="182867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138557</xdr:rowOff>
    </xdr:from>
    <xdr:to>
      <xdr:col>50</xdr:col>
      <xdr:colOff>165100</xdr:colOff>
      <xdr:row>107</xdr:row>
      <xdr:rowOff>68707</xdr:rowOff>
    </xdr:to>
    <xdr:sp macro="" textlink="">
      <xdr:nvSpPr>
        <xdr:cNvPr id="302" name="フローチャート: 判断 301"/>
        <xdr:cNvSpPr/>
      </xdr:nvSpPr>
      <xdr:spPr>
        <a:xfrm>
          <a:off x="815975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59834</xdr:rowOff>
    </xdr:from>
    <xdr:ext cx="469744" cy="259045"/>
    <xdr:sp macro="" textlink="">
      <xdr:nvSpPr>
        <xdr:cNvPr id="303" name="n_1aveValue【市民会館】&#10;一人当たり面積"/>
        <xdr:cNvSpPr txBox="1"/>
      </xdr:nvSpPr>
      <xdr:spPr>
        <a:xfrm>
          <a:off x="7991552" y="184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3302</xdr:rowOff>
    </xdr:from>
    <xdr:to>
      <xdr:col>46</xdr:col>
      <xdr:colOff>38100</xdr:colOff>
      <xdr:row>107</xdr:row>
      <xdr:rowOff>104902</xdr:rowOff>
    </xdr:to>
    <xdr:sp macro="" textlink="">
      <xdr:nvSpPr>
        <xdr:cNvPr id="304" name="フローチャート: 判断 303"/>
        <xdr:cNvSpPr/>
      </xdr:nvSpPr>
      <xdr:spPr>
        <a:xfrm>
          <a:off x="7413625" y="183484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121429</xdr:rowOff>
    </xdr:from>
    <xdr:ext cx="469744" cy="259045"/>
    <xdr:sp macro="" textlink="">
      <xdr:nvSpPr>
        <xdr:cNvPr id="305" name="n_2aveValue【市民会館】&#10;一人当たり面積"/>
        <xdr:cNvSpPr txBox="1"/>
      </xdr:nvSpPr>
      <xdr:spPr>
        <a:xfrm>
          <a:off x="7258127" y="181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6" name="テキスト ボックス 305"/>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7" name="テキスト ボックス 306"/>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8" name="テキスト ボックス 307"/>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9" name="テキスト ボックス 308"/>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0" name="テキスト ボックス 309"/>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37973</xdr:rowOff>
    </xdr:from>
    <xdr:to>
      <xdr:col>50</xdr:col>
      <xdr:colOff>165100</xdr:colOff>
      <xdr:row>106</xdr:row>
      <xdr:rowOff>139573</xdr:rowOff>
    </xdr:to>
    <xdr:sp macro="" textlink="">
      <xdr:nvSpPr>
        <xdr:cNvPr id="311" name="楕円 310"/>
        <xdr:cNvSpPr/>
      </xdr:nvSpPr>
      <xdr:spPr>
        <a:xfrm>
          <a:off x="8159750" y="1821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42545</xdr:rowOff>
    </xdr:from>
    <xdr:to>
      <xdr:col>46</xdr:col>
      <xdr:colOff>38100</xdr:colOff>
      <xdr:row>107</xdr:row>
      <xdr:rowOff>144145</xdr:rowOff>
    </xdr:to>
    <xdr:sp macro="" textlink="">
      <xdr:nvSpPr>
        <xdr:cNvPr id="312" name="楕円 311"/>
        <xdr:cNvSpPr/>
      </xdr:nvSpPr>
      <xdr:spPr>
        <a:xfrm>
          <a:off x="7413625" y="183876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88773</xdr:rowOff>
    </xdr:from>
    <xdr:to>
      <xdr:col>50</xdr:col>
      <xdr:colOff>114300</xdr:colOff>
      <xdr:row>107</xdr:row>
      <xdr:rowOff>93345</xdr:rowOff>
    </xdr:to>
    <xdr:cxnSp macro="">
      <xdr:nvCxnSpPr>
        <xdr:cNvPr id="313" name="直線コネクタ 312"/>
        <xdr:cNvCxnSpPr/>
      </xdr:nvCxnSpPr>
      <xdr:spPr>
        <a:xfrm flipV="1">
          <a:off x="7445375" y="18262473"/>
          <a:ext cx="765175"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156100</xdr:rowOff>
    </xdr:from>
    <xdr:ext cx="469744" cy="259045"/>
    <xdr:sp macro="" textlink="">
      <xdr:nvSpPr>
        <xdr:cNvPr id="314" name="n_1mainValue【市民会館】&#10;一人当たり面積"/>
        <xdr:cNvSpPr txBox="1"/>
      </xdr:nvSpPr>
      <xdr:spPr>
        <a:xfrm>
          <a:off x="7991552" y="1798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135272</xdr:rowOff>
    </xdr:from>
    <xdr:ext cx="469744" cy="259045"/>
    <xdr:sp macro="" textlink="">
      <xdr:nvSpPr>
        <xdr:cNvPr id="315" name="n_2mainValue【市民会館】&#10;一人当たり面積"/>
        <xdr:cNvSpPr txBox="1"/>
      </xdr:nvSpPr>
      <xdr:spPr>
        <a:xfrm>
          <a:off x="7258127" y="1848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6" name="テキスト ボックス 325"/>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7" name="直線コネクタ 326"/>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8" name="テキスト ボックス 327"/>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9" name="直線コネクタ 328"/>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0" name="テキスト ボックス 329"/>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1" name="直線コネクタ 330"/>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2" name="テキスト ボックス 331"/>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3" name="直線コネクタ 332"/>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4" name="テキスト ボックス 333"/>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5" name="直線コネクタ 334"/>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6" name="テキスト ボックス 335"/>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7" name="直線コネクタ 336"/>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8" name="テキスト ボックス 337"/>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9"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121920</xdr:rowOff>
    </xdr:to>
    <xdr:cxnSp macro="">
      <xdr:nvCxnSpPr>
        <xdr:cNvPr id="340" name="直線コネクタ 339"/>
        <xdr:cNvCxnSpPr/>
      </xdr:nvCxnSpPr>
      <xdr:spPr>
        <a:xfrm flipV="1">
          <a:off x="13889989" y="571500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125747</xdr:rowOff>
    </xdr:from>
    <xdr:ext cx="405111" cy="259045"/>
    <xdr:sp macro="" textlink="">
      <xdr:nvSpPr>
        <xdr:cNvPr id="341" name="【一般廃棄物処理施設】&#10;有形固定資産減価償却率最小値テキスト"/>
        <xdr:cNvSpPr txBox="1"/>
      </xdr:nvSpPr>
      <xdr:spPr>
        <a:xfrm>
          <a:off x="13928725" y="732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121920</xdr:rowOff>
    </xdr:from>
    <xdr:to>
      <xdr:col>86</xdr:col>
      <xdr:colOff>25400</xdr:colOff>
      <xdr:row>42</xdr:row>
      <xdr:rowOff>121920</xdr:rowOff>
    </xdr:to>
    <xdr:cxnSp macro="">
      <xdr:nvCxnSpPr>
        <xdr:cNvPr id="342" name="直線コネクタ 341"/>
        <xdr:cNvCxnSpPr/>
      </xdr:nvCxnSpPr>
      <xdr:spPr>
        <a:xfrm>
          <a:off x="13801725" y="73228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3" name="【一般廃棄物処理施設】&#10;有形固定資産減価償却率最大値テキスト"/>
        <xdr:cNvSpPr txBox="1"/>
      </xdr:nvSpPr>
      <xdr:spPr>
        <a:xfrm>
          <a:off x="13928725"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4" name="直線コネクタ 343"/>
        <xdr:cNvCxnSpPr/>
      </xdr:nvCxnSpPr>
      <xdr:spPr>
        <a:xfrm>
          <a:off x="13801725" y="571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66692</xdr:rowOff>
    </xdr:from>
    <xdr:ext cx="405111" cy="259045"/>
    <xdr:sp macro="" textlink="">
      <xdr:nvSpPr>
        <xdr:cNvPr id="345" name="【一般廃棄物処理施設】&#10;有形固定資産減価償却率平均値テキスト"/>
        <xdr:cNvSpPr txBox="1"/>
      </xdr:nvSpPr>
      <xdr:spPr>
        <a:xfrm>
          <a:off x="13928725" y="6581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88265</xdr:rowOff>
    </xdr:from>
    <xdr:to>
      <xdr:col>85</xdr:col>
      <xdr:colOff>177800</xdr:colOff>
      <xdr:row>39</xdr:row>
      <xdr:rowOff>18415</xdr:rowOff>
    </xdr:to>
    <xdr:sp macro="" textlink="">
      <xdr:nvSpPr>
        <xdr:cNvPr id="346" name="フローチャート: 判断 345"/>
        <xdr:cNvSpPr/>
      </xdr:nvSpPr>
      <xdr:spPr>
        <a:xfrm>
          <a:off x="13839825" y="66033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116840</xdr:rowOff>
    </xdr:from>
    <xdr:to>
      <xdr:col>81</xdr:col>
      <xdr:colOff>101600</xdr:colOff>
      <xdr:row>38</xdr:row>
      <xdr:rowOff>46990</xdr:rowOff>
    </xdr:to>
    <xdr:sp macro="" textlink="">
      <xdr:nvSpPr>
        <xdr:cNvPr id="347" name="フローチャート: 判断 346"/>
        <xdr:cNvSpPr/>
      </xdr:nvSpPr>
      <xdr:spPr>
        <a:xfrm>
          <a:off x="13115925"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63517</xdr:rowOff>
    </xdr:from>
    <xdr:ext cx="405111" cy="259045"/>
    <xdr:sp macro="" textlink="">
      <xdr:nvSpPr>
        <xdr:cNvPr id="348" name="n_1aveValue【一般廃棄物処理施設】&#10;有形固定資産減価償却率"/>
        <xdr:cNvSpPr txBox="1"/>
      </xdr:nvSpPr>
      <xdr:spPr>
        <a:xfrm>
          <a:off x="12980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126365</xdr:rowOff>
    </xdr:from>
    <xdr:to>
      <xdr:col>76</xdr:col>
      <xdr:colOff>165100</xdr:colOff>
      <xdr:row>39</xdr:row>
      <xdr:rowOff>56515</xdr:rowOff>
    </xdr:to>
    <xdr:sp macro="" textlink="">
      <xdr:nvSpPr>
        <xdr:cNvPr id="349" name="フローチャート: 判断 348"/>
        <xdr:cNvSpPr/>
      </xdr:nvSpPr>
      <xdr:spPr>
        <a:xfrm>
          <a:off x="123698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39</xdr:row>
      <xdr:rowOff>47642</xdr:rowOff>
    </xdr:from>
    <xdr:ext cx="405111" cy="259045"/>
    <xdr:sp macro="" textlink="">
      <xdr:nvSpPr>
        <xdr:cNvPr id="350" name="n_2aveValue【一般廃棄物処理施設】&#10;有形固定資産減価償却率"/>
        <xdr:cNvSpPr txBox="1"/>
      </xdr:nvSpPr>
      <xdr:spPr>
        <a:xfrm>
          <a:off x="12246619"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51" name="テキスト ボックス 350"/>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44450</xdr:rowOff>
    </xdr:from>
    <xdr:to>
      <xdr:col>81</xdr:col>
      <xdr:colOff>101600</xdr:colOff>
      <xdr:row>38</xdr:row>
      <xdr:rowOff>146050</xdr:rowOff>
    </xdr:to>
    <xdr:sp macro="" textlink="">
      <xdr:nvSpPr>
        <xdr:cNvPr id="356" name="楕円 355"/>
        <xdr:cNvSpPr/>
      </xdr:nvSpPr>
      <xdr:spPr>
        <a:xfrm>
          <a:off x="13115925"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95885</xdr:rowOff>
    </xdr:from>
    <xdr:to>
      <xdr:col>76</xdr:col>
      <xdr:colOff>165100</xdr:colOff>
      <xdr:row>39</xdr:row>
      <xdr:rowOff>26035</xdr:rowOff>
    </xdr:to>
    <xdr:sp macro="" textlink="">
      <xdr:nvSpPr>
        <xdr:cNvPr id="357" name="楕円 356"/>
        <xdr:cNvSpPr/>
      </xdr:nvSpPr>
      <xdr:spPr>
        <a:xfrm>
          <a:off x="123698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95250</xdr:rowOff>
    </xdr:from>
    <xdr:to>
      <xdr:col>81</xdr:col>
      <xdr:colOff>50800</xdr:colOff>
      <xdr:row>38</xdr:row>
      <xdr:rowOff>146685</xdr:rowOff>
    </xdr:to>
    <xdr:cxnSp macro="">
      <xdr:nvCxnSpPr>
        <xdr:cNvPr id="358" name="直線コネクタ 357"/>
        <xdr:cNvCxnSpPr/>
      </xdr:nvCxnSpPr>
      <xdr:spPr>
        <a:xfrm flipV="1">
          <a:off x="12420600" y="6610350"/>
          <a:ext cx="746125"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137177</xdr:rowOff>
    </xdr:from>
    <xdr:ext cx="405111" cy="259045"/>
    <xdr:sp macro="" textlink="">
      <xdr:nvSpPr>
        <xdr:cNvPr id="359" name="n_1mainValue【一般廃棄物処理施設】&#10;有形固定資産減価償却率"/>
        <xdr:cNvSpPr txBox="1"/>
      </xdr:nvSpPr>
      <xdr:spPr>
        <a:xfrm>
          <a:off x="129800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42562</xdr:rowOff>
    </xdr:from>
    <xdr:ext cx="405111" cy="259045"/>
    <xdr:sp macro="" textlink="">
      <xdr:nvSpPr>
        <xdr:cNvPr id="360" name="n_2mainValue【一般廃棄物処理施設】&#10;有形固定資産減価償却率"/>
        <xdr:cNvSpPr txBox="1"/>
      </xdr:nvSpPr>
      <xdr:spPr>
        <a:xfrm>
          <a:off x="12246619" y="638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1" name="正方形/長方形 360"/>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2" name="正方形/長方形 361"/>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3" name="正方形/長方形 362"/>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4" name="正方形/長方形 363"/>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5" name="正方形/長方形 364"/>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6" name="正方形/長方形 365"/>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7" name="正方形/長方形 366"/>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8" name="正方形/長方形 367"/>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9" name="テキスト ボックス 368"/>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0" name="直線コネクタ 369"/>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1" name="直線コネクタ 370"/>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72" name="テキスト ボックス 371"/>
        <xdr:cNvSpPr txBox="1"/>
      </xdr:nvSpPr>
      <xdr:spPr>
        <a:xfrm>
          <a:off x="1535316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3" name="直線コネクタ 372"/>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74" name="テキスト ボックス 373"/>
        <xdr:cNvSpPr txBox="1"/>
      </xdr:nvSpPr>
      <xdr:spPr>
        <a:xfrm>
          <a:off x="150636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5" name="直線コネクタ 374"/>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6" name="テキスト ボックス 375"/>
        <xdr:cNvSpPr txBox="1"/>
      </xdr:nvSpPr>
      <xdr:spPr>
        <a:xfrm>
          <a:off x="150636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7" name="直線コネクタ 376"/>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8" name="テキスト ボックス 377"/>
        <xdr:cNvSpPr txBox="1"/>
      </xdr:nvSpPr>
      <xdr:spPr>
        <a:xfrm>
          <a:off x="150636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9" name="直線コネクタ 378"/>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80" name="テキスト ボックス 379"/>
        <xdr:cNvSpPr txBox="1"/>
      </xdr:nvSpPr>
      <xdr:spPr>
        <a:xfrm>
          <a:off x="150636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1" name="直線コネクタ 380"/>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82" name="テキスト ボックス 381"/>
        <xdr:cNvSpPr txBox="1"/>
      </xdr:nvSpPr>
      <xdr:spPr>
        <a:xfrm>
          <a:off x="149735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3"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36923</xdr:rowOff>
    </xdr:to>
    <xdr:cxnSp macro="">
      <xdr:nvCxnSpPr>
        <xdr:cNvPr id="384" name="直線コネクタ 383"/>
        <xdr:cNvCxnSpPr/>
      </xdr:nvCxnSpPr>
      <xdr:spPr>
        <a:xfrm flipV="1">
          <a:off x="18846164" y="5880994"/>
          <a:ext cx="0" cy="13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40750</xdr:rowOff>
    </xdr:from>
    <xdr:ext cx="378565" cy="259045"/>
    <xdr:sp macro="" textlink="">
      <xdr:nvSpPr>
        <xdr:cNvPr id="385" name="【一般廃棄物処理施設】&#10;一人当たり有形固定資産（償却資産）額最小値テキスト"/>
        <xdr:cNvSpPr txBox="1"/>
      </xdr:nvSpPr>
      <xdr:spPr>
        <a:xfrm>
          <a:off x="18884900" y="724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36923</xdr:rowOff>
    </xdr:from>
    <xdr:to>
      <xdr:col>116</xdr:col>
      <xdr:colOff>152400</xdr:colOff>
      <xdr:row>42</xdr:row>
      <xdr:rowOff>36923</xdr:rowOff>
    </xdr:to>
    <xdr:cxnSp macro="">
      <xdr:nvCxnSpPr>
        <xdr:cNvPr id="386" name="直線コネクタ 385"/>
        <xdr:cNvCxnSpPr/>
      </xdr:nvCxnSpPr>
      <xdr:spPr>
        <a:xfrm>
          <a:off x="18786475" y="72378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387" name="【一般廃棄物処理施設】&#10;一人当たり有形固定資産（償却資産）額最大値テキスト"/>
        <xdr:cNvSpPr txBox="1"/>
      </xdr:nvSpPr>
      <xdr:spPr>
        <a:xfrm>
          <a:off x="188849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388" name="直線コネクタ 387"/>
        <xdr:cNvCxnSpPr/>
      </xdr:nvCxnSpPr>
      <xdr:spPr>
        <a:xfrm>
          <a:off x="18786475" y="58809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55106</xdr:rowOff>
    </xdr:from>
    <xdr:ext cx="599010" cy="259045"/>
    <xdr:sp macro="" textlink="">
      <xdr:nvSpPr>
        <xdr:cNvPr id="389" name="【一般廃棄物処理施設】&#10;一人当たり有形固定資産（償却資産）額平均値テキスト"/>
        <xdr:cNvSpPr txBox="1"/>
      </xdr:nvSpPr>
      <xdr:spPr>
        <a:xfrm>
          <a:off x="18884900" y="691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76679</xdr:rowOff>
    </xdr:from>
    <xdr:to>
      <xdr:col>116</xdr:col>
      <xdr:colOff>114300</xdr:colOff>
      <xdr:row>41</xdr:row>
      <xdr:rowOff>6829</xdr:rowOff>
    </xdr:to>
    <xdr:sp macro="" textlink="">
      <xdr:nvSpPr>
        <xdr:cNvPr id="390" name="フローチャート: 判断 389"/>
        <xdr:cNvSpPr/>
      </xdr:nvSpPr>
      <xdr:spPr>
        <a:xfrm>
          <a:off x="18796000" y="693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147764</xdr:rowOff>
    </xdr:from>
    <xdr:to>
      <xdr:col>112</xdr:col>
      <xdr:colOff>38100</xdr:colOff>
      <xdr:row>40</xdr:row>
      <xdr:rowOff>77914</xdr:rowOff>
    </xdr:to>
    <xdr:sp macro="" textlink="">
      <xdr:nvSpPr>
        <xdr:cNvPr id="391" name="フローチャート: 判断 390"/>
        <xdr:cNvSpPr/>
      </xdr:nvSpPr>
      <xdr:spPr>
        <a:xfrm>
          <a:off x="18100675" y="68343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69041</xdr:rowOff>
    </xdr:from>
    <xdr:ext cx="599010" cy="259045"/>
    <xdr:sp macro="" textlink="">
      <xdr:nvSpPr>
        <xdr:cNvPr id="392" name="n_1aveValue【一般廃棄物処理施設】&#10;一人当たり有形固定資産（償却資産）額"/>
        <xdr:cNvSpPr txBox="1"/>
      </xdr:nvSpPr>
      <xdr:spPr>
        <a:xfrm>
          <a:off x="17867845" y="692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159286</xdr:rowOff>
    </xdr:from>
    <xdr:to>
      <xdr:col>107</xdr:col>
      <xdr:colOff>101600</xdr:colOff>
      <xdr:row>40</xdr:row>
      <xdr:rowOff>89436</xdr:rowOff>
    </xdr:to>
    <xdr:sp macro="" textlink="">
      <xdr:nvSpPr>
        <xdr:cNvPr id="393" name="フローチャート: 判断 392"/>
        <xdr:cNvSpPr/>
      </xdr:nvSpPr>
      <xdr:spPr>
        <a:xfrm>
          <a:off x="17325975" y="68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40</xdr:row>
      <xdr:rowOff>80563</xdr:rowOff>
    </xdr:from>
    <xdr:ext cx="599010" cy="259045"/>
    <xdr:sp macro="" textlink="">
      <xdr:nvSpPr>
        <xdr:cNvPr id="394" name="n_2aveValue【一般廃棄物処理施設】&#10;一人当たり有形固定資産（償却資産）額"/>
        <xdr:cNvSpPr txBox="1"/>
      </xdr:nvSpPr>
      <xdr:spPr>
        <a:xfrm>
          <a:off x="17134420" y="693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5" name="テキスト ボックス 394"/>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91972</xdr:rowOff>
    </xdr:from>
    <xdr:to>
      <xdr:col>112</xdr:col>
      <xdr:colOff>38100</xdr:colOff>
      <xdr:row>40</xdr:row>
      <xdr:rowOff>22122</xdr:rowOff>
    </xdr:to>
    <xdr:sp macro="" textlink="">
      <xdr:nvSpPr>
        <xdr:cNvPr id="400" name="楕円 399"/>
        <xdr:cNvSpPr/>
      </xdr:nvSpPr>
      <xdr:spPr>
        <a:xfrm>
          <a:off x="18100675" y="677852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100846</xdr:rowOff>
    </xdr:from>
    <xdr:to>
      <xdr:col>107</xdr:col>
      <xdr:colOff>101600</xdr:colOff>
      <xdr:row>40</xdr:row>
      <xdr:rowOff>30996</xdr:rowOff>
    </xdr:to>
    <xdr:sp macro="" textlink="">
      <xdr:nvSpPr>
        <xdr:cNvPr id="401" name="楕円 400"/>
        <xdr:cNvSpPr/>
      </xdr:nvSpPr>
      <xdr:spPr>
        <a:xfrm>
          <a:off x="17325975" y="6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142772</xdr:rowOff>
    </xdr:from>
    <xdr:to>
      <xdr:col>111</xdr:col>
      <xdr:colOff>177800</xdr:colOff>
      <xdr:row>39</xdr:row>
      <xdr:rowOff>151646</xdr:rowOff>
    </xdr:to>
    <xdr:cxnSp macro="">
      <xdr:nvCxnSpPr>
        <xdr:cNvPr id="402" name="直線コネクタ 401"/>
        <xdr:cNvCxnSpPr/>
      </xdr:nvCxnSpPr>
      <xdr:spPr>
        <a:xfrm flipV="1">
          <a:off x="17376775" y="6829322"/>
          <a:ext cx="755650" cy="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38649</xdr:rowOff>
    </xdr:from>
    <xdr:ext cx="599010" cy="259045"/>
    <xdr:sp macro="" textlink="">
      <xdr:nvSpPr>
        <xdr:cNvPr id="403" name="n_1mainValue【一般廃棄物処理施設】&#10;一人当たり有形固定資産（償却資産）額"/>
        <xdr:cNvSpPr txBox="1"/>
      </xdr:nvSpPr>
      <xdr:spPr>
        <a:xfrm>
          <a:off x="17867845" y="6553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47523</xdr:rowOff>
    </xdr:from>
    <xdr:ext cx="599010" cy="259045"/>
    <xdr:sp macro="" textlink="">
      <xdr:nvSpPr>
        <xdr:cNvPr id="404" name="n_2mainValue【一般廃棄物処理施設】&#10;一人当たり有形固定資産（償却資産）額"/>
        <xdr:cNvSpPr txBox="1"/>
      </xdr:nvSpPr>
      <xdr:spPr>
        <a:xfrm>
          <a:off x="17134420" y="6562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5" name="直線コネクタ 414"/>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6" name="テキスト ボックス 415"/>
        <xdr:cNvSpPr txBox="1"/>
      </xdr:nvSpPr>
      <xdr:spPr>
        <a:xfrm>
          <a:off x="10306836"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7" name="直線コネクタ 416"/>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8" name="テキスト ボックス 417"/>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9" name="直線コネクタ 418"/>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0" name="テキスト ボックス 419"/>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1" name="直線コネクタ 420"/>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2" name="テキスト ボックス 421"/>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3" name="直線コネクタ 422"/>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4" name="テキスト ボックス 423"/>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5" name="直線コネクタ 424"/>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6" name="テキスト ボックス 425"/>
        <xdr:cNvSpPr txBox="1"/>
      </xdr:nvSpPr>
      <xdr:spPr>
        <a:xfrm>
          <a:off x="101976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8" name="テキスト ボックス 427"/>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430" name="直線コネクタ 429"/>
        <xdr:cNvCxnSpPr/>
      </xdr:nvCxnSpPr>
      <xdr:spPr>
        <a:xfrm flipV="1">
          <a:off x="13889989"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431" name="【保健センター・保健所】&#10;有形固定資産減価償却率最小値テキスト"/>
        <xdr:cNvSpPr txBox="1"/>
      </xdr:nvSpPr>
      <xdr:spPr>
        <a:xfrm>
          <a:off x="13928725"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432" name="直線コネクタ 431"/>
        <xdr:cNvCxnSpPr/>
      </xdr:nvCxnSpPr>
      <xdr:spPr>
        <a:xfrm>
          <a:off x="13801725" y="110707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33" name="【保健センター・保健所】&#10;有形固定資産減価償却率最大値テキスト"/>
        <xdr:cNvSpPr txBox="1"/>
      </xdr:nvSpPr>
      <xdr:spPr>
        <a:xfrm>
          <a:off x="13928725"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34" name="直線コネクタ 433"/>
        <xdr:cNvCxnSpPr/>
      </xdr:nvCxnSpPr>
      <xdr:spPr>
        <a:xfrm>
          <a:off x="13801725" y="947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435" name="【保健センター・保健所】&#10;有形固定資産減価償却率平均値テキスト"/>
        <xdr:cNvSpPr txBox="1"/>
      </xdr:nvSpPr>
      <xdr:spPr>
        <a:xfrm>
          <a:off x="13928725"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436" name="フローチャート: 判断 435"/>
        <xdr:cNvSpPr/>
      </xdr:nvSpPr>
      <xdr:spPr>
        <a:xfrm>
          <a:off x="13839825" y="102655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437" name="フローチャート: 判断 436"/>
        <xdr:cNvSpPr/>
      </xdr:nvSpPr>
      <xdr:spPr>
        <a:xfrm>
          <a:off x="13115925"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107242</xdr:rowOff>
    </xdr:from>
    <xdr:ext cx="405111" cy="259045"/>
    <xdr:sp macro="" textlink="">
      <xdr:nvSpPr>
        <xdr:cNvPr id="438" name="n_1aveValue【保健センター・保健所】&#10;有形固定資産減価償却率"/>
        <xdr:cNvSpPr txBox="1"/>
      </xdr:nvSpPr>
      <xdr:spPr>
        <a:xfrm>
          <a:off x="12980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43906</xdr:rowOff>
    </xdr:from>
    <xdr:to>
      <xdr:col>76</xdr:col>
      <xdr:colOff>165100</xdr:colOff>
      <xdr:row>60</xdr:row>
      <xdr:rowOff>145506</xdr:rowOff>
    </xdr:to>
    <xdr:sp macro="" textlink="">
      <xdr:nvSpPr>
        <xdr:cNvPr id="439" name="フローチャート: 判断 438"/>
        <xdr:cNvSpPr/>
      </xdr:nvSpPr>
      <xdr:spPr>
        <a:xfrm>
          <a:off x="123698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136633</xdr:rowOff>
    </xdr:from>
    <xdr:ext cx="405111" cy="259045"/>
    <xdr:sp macro="" textlink="">
      <xdr:nvSpPr>
        <xdr:cNvPr id="440" name="n_2aveValue【保健センター・保健所】&#10;有形固定資産減価償却率"/>
        <xdr:cNvSpPr txBox="1"/>
      </xdr:nvSpPr>
      <xdr:spPr>
        <a:xfrm>
          <a:off x="12246619"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41" name="テキスト ボックス 440"/>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4717</xdr:rowOff>
    </xdr:from>
    <xdr:to>
      <xdr:col>81</xdr:col>
      <xdr:colOff>101600</xdr:colOff>
      <xdr:row>59</xdr:row>
      <xdr:rowOff>106317</xdr:rowOff>
    </xdr:to>
    <xdr:sp macro="" textlink="">
      <xdr:nvSpPr>
        <xdr:cNvPr id="446" name="楕円 445"/>
        <xdr:cNvSpPr/>
      </xdr:nvSpPr>
      <xdr:spPr>
        <a:xfrm>
          <a:off x="13115925"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71665</xdr:rowOff>
    </xdr:from>
    <xdr:to>
      <xdr:col>76</xdr:col>
      <xdr:colOff>165100</xdr:colOff>
      <xdr:row>60</xdr:row>
      <xdr:rowOff>1815</xdr:rowOff>
    </xdr:to>
    <xdr:sp macro="" textlink="">
      <xdr:nvSpPr>
        <xdr:cNvPr id="447" name="楕円 446"/>
        <xdr:cNvSpPr/>
      </xdr:nvSpPr>
      <xdr:spPr>
        <a:xfrm>
          <a:off x="123698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55517</xdr:rowOff>
    </xdr:from>
    <xdr:to>
      <xdr:col>81</xdr:col>
      <xdr:colOff>50800</xdr:colOff>
      <xdr:row>59</xdr:row>
      <xdr:rowOff>122465</xdr:rowOff>
    </xdr:to>
    <xdr:cxnSp macro="">
      <xdr:nvCxnSpPr>
        <xdr:cNvPr id="448" name="直線コネクタ 447"/>
        <xdr:cNvCxnSpPr/>
      </xdr:nvCxnSpPr>
      <xdr:spPr>
        <a:xfrm flipV="1">
          <a:off x="12420600" y="10171067"/>
          <a:ext cx="746125"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122844</xdr:rowOff>
    </xdr:from>
    <xdr:ext cx="405111" cy="259045"/>
    <xdr:sp macro="" textlink="">
      <xdr:nvSpPr>
        <xdr:cNvPr id="449" name="n_1mainValue【保健センター・保健所】&#10;有形固定資産減価償却率"/>
        <xdr:cNvSpPr txBox="1"/>
      </xdr:nvSpPr>
      <xdr:spPr>
        <a:xfrm>
          <a:off x="129800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18342</xdr:rowOff>
    </xdr:from>
    <xdr:ext cx="405111" cy="259045"/>
    <xdr:sp macro="" textlink="">
      <xdr:nvSpPr>
        <xdr:cNvPr id="450" name="n_2mainValue【保健センター・保健所】&#10;有形固定資産減価償却率"/>
        <xdr:cNvSpPr txBox="1"/>
      </xdr:nvSpPr>
      <xdr:spPr>
        <a:xfrm>
          <a:off x="12246619"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9" name="テキスト ボックス 458"/>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0" name="直線コネクタ 459"/>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1" name="直線コネクタ 460"/>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2" name="テキスト ボックス 461"/>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3" name="直線コネクタ 462"/>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4" name="テキスト ボックス 463"/>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5" name="直線コネクタ 464"/>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6" name="テキスト ボックス 465"/>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7" name="直線コネクタ 466"/>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8" name="テキスト ボックス 467"/>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9" name="直線コネクタ 468"/>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0" name="テキスト ボックス 469"/>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1" name="直線コネクタ 470"/>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2" name="テキスト ボックス 471"/>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3"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64</xdr:row>
      <xdr:rowOff>63246</xdr:rowOff>
    </xdr:to>
    <xdr:cxnSp macro="">
      <xdr:nvCxnSpPr>
        <xdr:cNvPr id="474" name="直線コネクタ 473"/>
        <xdr:cNvCxnSpPr/>
      </xdr:nvCxnSpPr>
      <xdr:spPr>
        <a:xfrm flipV="1">
          <a:off x="18846164" y="9637776"/>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475" name="【保健センター・保健所】&#10;一人当たり面積最小値テキスト"/>
        <xdr:cNvSpPr txBox="1"/>
      </xdr:nvSpPr>
      <xdr:spPr>
        <a:xfrm>
          <a:off x="188849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476" name="直線コネクタ 475"/>
        <xdr:cNvCxnSpPr/>
      </xdr:nvCxnSpPr>
      <xdr:spPr>
        <a:xfrm>
          <a:off x="18786475" y="1103604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477" name="【保健センター・保健所】&#10;一人当たり面積最大値テキスト"/>
        <xdr:cNvSpPr txBox="1"/>
      </xdr:nvSpPr>
      <xdr:spPr>
        <a:xfrm>
          <a:off x="188849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478" name="直線コネクタ 477"/>
        <xdr:cNvCxnSpPr/>
      </xdr:nvCxnSpPr>
      <xdr:spPr>
        <a:xfrm>
          <a:off x="18786475" y="963777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51833</xdr:rowOff>
    </xdr:from>
    <xdr:ext cx="469744" cy="259045"/>
    <xdr:sp macro="" textlink="">
      <xdr:nvSpPr>
        <xdr:cNvPr id="479" name="【保健センター・保健所】&#10;一人当たり面積平均値テキスト"/>
        <xdr:cNvSpPr txBox="1"/>
      </xdr:nvSpPr>
      <xdr:spPr>
        <a:xfrm>
          <a:off x="18884900" y="10681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73406</xdr:rowOff>
    </xdr:from>
    <xdr:to>
      <xdr:col>116</xdr:col>
      <xdr:colOff>114300</xdr:colOff>
      <xdr:row>63</xdr:row>
      <xdr:rowOff>3556</xdr:rowOff>
    </xdr:to>
    <xdr:sp macro="" textlink="">
      <xdr:nvSpPr>
        <xdr:cNvPr id="480" name="フローチャート: 判断 479"/>
        <xdr:cNvSpPr/>
      </xdr:nvSpPr>
      <xdr:spPr>
        <a:xfrm>
          <a:off x="187960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76454</xdr:rowOff>
    </xdr:from>
    <xdr:to>
      <xdr:col>112</xdr:col>
      <xdr:colOff>38100</xdr:colOff>
      <xdr:row>63</xdr:row>
      <xdr:rowOff>6604</xdr:rowOff>
    </xdr:to>
    <xdr:sp macro="" textlink="">
      <xdr:nvSpPr>
        <xdr:cNvPr id="481" name="フローチャート: 判断 480"/>
        <xdr:cNvSpPr/>
      </xdr:nvSpPr>
      <xdr:spPr>
        <a:xfrm>
          <a:off x="18100675" y="1070635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169181</xdr:rowOff>
    </xdr:from>
    <xdr:ext cx="469744" cy="259045"/>
    <xdr:sp macro="" textlink="">
      <xdr:nvSpPr>
        <xdr:cNvPr id="482" name="n_1aveValue【保健センター・保健所】&#10;一人当たり面積"/>
        <xdr:cNvSpPr txBox="1"/>
      </xdr:nvSpPr>
      <xdr:spPr>
        <a:xfrm>
          <a:off x="17932477" y="1079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81788</xdr:rowOff>
    </xdr:from>
    <xdr:to>
      <xdr:col>107</xdr:col>
      <xdr:colOff>101600</xdr:colOff>
      <xdr:row>63</xdr:row>
      <xdr:rowOff>11938</xdr:rowOff>
    </xdr:to>
    <xdr:sp macro="" textlink="">
      <xdr:nvSpPr>
        <xdr:cNvPr id="483" name="フローチャート: 判断 482"/>
        <xdr:cNvSpPr/>
      </xdr:nvSpPr>
      <xdr:spPr>
        <a:xfrm>
          <a:off x="17325975"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3065</xdr:rowOff>
    </xdr:from>
    <xdr:ext cx="469744" cy="259045"/>
    <xdr:sp macro="" textlink="">
      <xdr:nvSpPr>
        <xdr:cNvPr id="484" name="n_2aveValue【保健センター・保健所】&#10;一人当たり面積"/>
        <xdr:cNvSpPr txBox="1"/>
      </xdr:nvSpPr>
      <xdr:spPr>
        <a:xfrm>
          <a:off x="1717047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85" name="テキスト ボックス 484"/>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6" name="テキスト ボックス 485"/>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7" name="テキスト ボックス 486"/>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8" name="テキスト ボックス 487"/>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9" name="テキスト ボックス 488"/>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23114</xdr:rowOff>
    </xdr:from>
    <xdr:to>
      <xdr:col>112</xdr:col>
      <xdr:colOff>38100</xdr:colOff>
      <xdr:row>62</xdr:row>
      <xdr:rowOff>124714</xdr:rowOff>
    </xdr:to>
    <xdr:sp macro="" textlink="">
      <xdr:nvSpPr>
        <xdr:cNvPr id="490" name="楕円 489"/>
        <xdr:cNvSpPr/>
      </xdr:nvSpPr>
      <xdr:spPr>
        <a:xfrm>
          <a:off x="18100675" y="106530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30734</xdr:rowOff>
    </xdr:from>
    <xdr:to>
      <xdr:col>107</xdr:col>
      <xdr:colOff>101600</xdr:colOff>
      <xdr:row>62</xdr:row>
      <xdr:rowOff>132334</xdr:rowOff>
    </xdr:to>
    <xdr:sp macro="" textlink="">
      <xdr:nvSpPr>
        <xdr:cNvPr id="491" name="楕円 490"/>
        <xdr:cNvSpPr/>
      </xdr:nvSpPr>
      <xdr:spPr>
        <a:xfrm>
          <a:off x="17325975" y="1066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73914</xdr:rowOff>
    </xdr:from>
    <xdr:to>
      <xdr:col>111</xdr:col>
      <xdr:colOff>177800</xdr:colOff>
      <xdr:row>62</xdr:row>
      <xdr:rowOff>81534</xdr:rowOff>
    </xdr:to>
    <xdr:cxnSp macro="">
      <xdr:nvCxnSpPr>
        <xdr:cNvPr id="492" name="直線コネクタ 491"/>
        <xdr:cNvCxnSpPr/>
      </xdr:nvCxnSpPr>
      <xdr:spPr>
        <a:xfrm flipV="1">
          <a:off x="17376775" y="10703814"/>
          <a:ext cx="7556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141241</xdr:rowOff>
    </xdr:from>
    <xdr:ext cx="469744" cy="259045"/>
    <xdr:sp macro="" textlink="">
      <xdr:nvSpPr>
        <xdr:cNvPr id="493" name="n_1mainValue【保健センター・保健所】&#10;一人当たり面積"/>
        <xdr:cNvSpPr txBox="1"/>
      </xdr:nvSpPr>
      <xdr:spPr>
        <a:xfrm>
          <a:off x="17932477" y="1042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148861</xdr:rowOff>
    </xdr:from>
    <xdr:ext cx="469744" cy="259045"/>
    <xdr:sp macro="" textlink="">
      <xdr:nvSpPr>
        <xdr:cNvPr id="494" name="n_2mainValue【保健センター・保健所】&#10;一人当たり面積"/>
        <xdr:cNvSpPr txBox="1"/>
      </xdr:nvSpPr>
      <xdr:spPr>
        <a:xfrm>
          <a:off x="17170477" y="104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5" name="正方形/長方形 494"/>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6" name="正方形/長方形 495"/>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7" name="正方形/長方形 496"/>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8" name="正方形/長方形 497"/>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9" name="正方形/長方形 498"/>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0" name="正方形/長方形 499"/>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1" name="正方形/長方形 500"/>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正方形/長方形 501"/>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3" name="テキスト ボックス 502"/>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4" name="直線コネクタ 503"/>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5" name="直線コネクタ 504"/>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6" name="テキスト ボックス 505"/>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7" name="直線コネクタ 506"/>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8" name="テキスト ボックス 507"/>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9" name="直線コネクタ 508"/>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0" name="テキスト ボックス 509"/>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1" name="直線コネクタ 510"/>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2" name="テキスト ボックス 511"/>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3" name="直線コネクタ 512"/>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4" name="テキスト ボックス 513"/>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5" name="直線コネクタ 514"/>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6" name="テキスト ボックス 515"/>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7" name="直線コネクタ 516"/>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8" name="テキスト ボックス 517"/>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9"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105048</xdr:rowOff>
    </xdr:to>
    <xdr:cxnSp macro="">
      <xdr:nvCxnSpPr>
        <xdr:cNvPr id="520" name="直線コネクタ 519"/>
        <xdr:cNvCxnSpPr/>
      </xdr:nvCxnSpPr>
      <xdr:spPr>
        <a:xfrm flipV="1">
          <a:off x="13889989" y="13280571"/>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340478" cy="259045"/>
    <xdr:sp macro="" textlink="">
      <xdr:nvSpPr>
        <xdr:cNvPr id="521" name="【消防施設】&#10;有形固定資産減価償却率最小値テキスト"/>
        <xdr:cNvSpPr txBox="1"/>
      </xdr:nvSpPr>
      <xdr:spPr>
        <a:xfrm>
          <a:off x="13928725" y="14853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522" name="直線コネクタ 521"/>
        <xdr:cNvCxnSpPr/>
      </xdr:nvCxnSpPr>
      <xdr:spPr>
        <a:xfrm>
          <a:off x="13801725" y="1484974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23" name="【消防施設】&#10;有形固定資産減価償却率最大値テキスト"/>
        <xdr:cNvSpPr txBox="1"/>
      </xdr:nvSpPr>
      <xdr:spPr>
        <a:xfrm>
          <a:off x="13928725"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24" name="直線コネクタ 523"/>
        <xdr:cNvCxnSpPr/>
      </xdr:nvCxnSpPr>
      <xdr:spPr>
        <a:xfrm>
          <a:off x="13801725" y="1328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132278</xdr:rowOff>
    </xdr:from>
    <xdr:ext cx="405111" cy="259045"/>
    <xdr:sp macro="" textlink="">
      <xdr:nvSpPr>
        <xdr:cNvPr id="525" name="【消防施設】&#10;有形固定資産減価償却率平均値テキスト"/>
        <xdr:cNvSpPr txBox="1"/>
      </xdr:nvSpPr>
      <xdr:spPr>
        <a:xfrm>
          <a:off x="13928725" y="13848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153851</xdr:rowOff>
    </xdr:from>
    <xdr:to>
      <xdr:col>85</xdr:col>
      <xdr:colOff>177800</xdr:colOff>
      <xdr:row>81</xdr:row>
      <xdr:rowOff>84001</xdr:rowOff>
    </xdr:to>
    <xdr:sp macro="" textlink="">
      <xdr:nvSpPr>
        <xdr:cNvPr id="526" name="フローチャート: 判断 525"/>
        <xdr:cNvSpPr/>
      </xdr:nvSpPr>
      <xdr:spPr>
        <a:xfrm>
          <a:off x="13839825" y="138698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153851</xdr:rowOff>
    </xdr:from>
    <xdr:to>
      <xdr:col>81</xdr:col>
      <xdr:colOff>101600</xdr:colOff>
      <xdr:row>81</xdr:row>
      <xdr:rowOff>84001</xdr:rowOff>
    </xdr:to>
    <xdr:sp macro="" textlink="">
      <xdr:nvSpPr>
        <xdr:cNvPr id="527" name="フローチャート: 判断 526"/>
        <xdr:cNvSpPr/>
      </xdr:nvSpPr>
      <xdr:spPr>
        <a:xfrm>
          <a:off x="13115925"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75128</xdr:rowOff>
    </xdr:from>
    <xdr:ext cx="405111" cy="259045"/>
    <xdr:sp macro="" textlink="">
      <xdr:nvSpPr>
        <xdr:cNvPr id="528" name="n_1aveValue【消防施設】&#10;有形固定資産減価償却率"/>
        <xdr:cNvSpPr txBox="1"/>
      </xdr:nvSpPr>
      <xdr:spPr>
        <a:xfrm>
          <a:off x="129800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122827</xdr:rowOff>
    </xdr:from>
    <xdr:to>
      <xdr:col>76</xdr:col>
      <xdr:colOff>165100</xdr:colOff>
      <xdr:row>81</xdr:row>
      <xdr:rowOff>52977</xdr:rowOff>
    </xdr:to>
    <xdr:sp macro="" textlink="">
      <xdr:nvSpPr>
        <xdr:cNvPr id="529" name="フローチャート: 判断 528"/>
        <xdr:cNvSpPr/>
      </xdr:nvSpPr>
      <xdr:spPr>
        <a:xfrm>
          <a:off x="123698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44104</xdr:rowOff>
    </xdr:from>
    <xdr:ext cx="405111" cy="259045"/>
    <xdr:sp macro="" textlink="">
      <xdr:nvSpPr>
        <xdr:cNvPr id="530" name="n_2aveValue【消防施設】&#10;有形固定資産減価償却率"/>
        <xdr:cNvSpPr txBox="1"/>
      </xdr:nvSpPr>
      <xdr:spPr>
        <a:xfrm>
          <a:off x="12246619" y="1393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31" name="テキスト ボックス 530"/>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2" name="テキスト ボックス 531"/>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3" name="テキスト ボックス 532"/>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4" name="テキスト ボックス 533"/>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5" name="テキスト ボックス 534"/>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57513</xdr:rowOff>
    </xdr:from>
    <xdr:to>
      <xdr:col>81</xdr:col>
      <xdr:colOff>101600</xdr:colOff>
      <xdr:row>80</xdr:row>
      <xdr:rowOff>159113</xdr:rowOff>
    </xdr:to>
    <xdr:sp macro="" textlink="">
      <xdr:nvSpPr>
        <xdr:cNvPr id="536" name="楕円 535"/>
        <xdr:cNvSpPr/>
      </xdr:nvSpPr>
      <xdr:spPr>
        <a:xfrm>
          <a:off x="13115925" y="1377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95069</xdr:rowOff>
    </xdr:from>
    <xdr:to>
      <xdr:col>76</xdr:col>
      <xdr:colOff>165100</xdr:colOff>
      <xdr:row>80</xdr:row>
      <xdr:rowOff>25219</xdr:rowOff>
    </xdr:to>
    <xdr:sp macro="" textlink="">
      <xdr:nvSpPr>
        <xdr:cNvPr id="537" name="楕円 536"/>
        <xdr:cNvSpPr/>
      </xdr:nvSpPr>
      <xdr:spPr>
        <a:xfrm>
          <a:off x="12369800" y="136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145869</xdr:rowOff>
    </xdr:from>
    <xdr:to>
      <xdr:col>81</xdr:col>
      <xdr:colOff>50800</xdr:colOff>
      <xdr:row>80</xdr:row>
      <xdr:rowOff>108313</xdr:rowOff>
    </xdr:to>
    <xdr:cxnSp macro="">
      <xdr:nvCxnSpPr>
        <xdr:cNvPr id="538" name="直線コネクタ 537"/>
        <xdr:cNvCxnSpPr/>
      </xdr:nvCxnSpPr>
      <xdr:spPr>
        <a:xfrm>
          <a:off x="12420600" y="13690419"/>
          <a:ext cx="746125"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4190</xdr:rowOff>
    </xdr:from>
    <xdr:ext cx="405111" cy="259045"/>
    <xdr:sp macro="" textlink="">
      <xdr:nvSpPr>
        <xdr:cNvPr id="539" name="n_1mainValue【消防施設】&#10;有形固定資産減価償却率"/>
        <xdr:cNvSpPr txBox="1"/>
      </xdr:nvSpPr>
      <xdr:spPr>
        <a:xfrm>
          <a:off x="12980044" y="1354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41746</xdr:rowOff>
    </xdr:from>
    <xdr:ext cx="405111" cy="259045"/>
    <xdr:sp macro="" textlink="">
      <xdr:nvSpPr>
        <xdr:cNvPr id="540" name="n_2mainValue【消防施設】&#10;有形固定資産減価償却率"/>
        <xdr:cNvSpPr txBox="1"/>
      </xdr:nvSpPr>
      <xdr:spPr>
        <a:xfrm>
          <a:off x="12246619" y="1341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1" name="正方形/長方形 540"/>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2" name="正方形/長方形 541"/>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3" name="正方形/長方形 542"/>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4" name="正方形/長方形 543"/>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5" name="正方形/長方形 544"/>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6" name="正方形/長方形 545"/>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7" name="正方形/長方形 546"/>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8" name="正方形/長方形 547"/>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9" name="テキスト ボックス 548"/>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0" name="直線コネクタ 549"/>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1" name="直線コネクタ 550"/>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2" name="テキスト ボックス 551"/>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3" name="直線コネクタ 552"/>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4" name="テキスト ボックス 553"/>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5" name="直線コネクタ 554"/>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6" name="テキスト ボックス 555"/>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7" name="直線コネクタ 556"/>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8" name="テキスト ボックス 557"/>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9" name="直線コネクタ 558"/>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0" name="テキスト ボックス 559"/>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1" name="直線コネクタ 560"/>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2" name="テキスト ボックス 561"/>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3"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50673</xdr:rowOff>
    </xdr:from>
    <xdr:to>
      <xdr:col>116</xdr:col>
      <xdr:colOff>62864</xdr:colOff>
      <xdr:row>86</xdr:row>
      <xdr:rowOff>97537</xdr:rowOff>
    </xdr:to>
    <xdr:cxnSp macro="">
      <xdr:nvCxnSpPr>
        <xdr:cNvPr id="564" name="直線コネクタ 563"/>
        <xdr:cNvCxnSpPr/>
      </xdr:nvCxnSpPr>
      <xdr:spPr>
        <a:xfrm flipV="1">
          <a:off x="18846164" y="13252323"/>
          <a:ext cx="0" cy="15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565" name="【消防施設】&#10;一人当たり面積最小値テキスト"/>
        <xdr:cNvSpPr txBox="1"/>
      </xdr:nvSpPr>
      <xdr:spPr>
        <a:xfrm>
          <a:off x="188849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566" name="直線コネクタ 565"/>
        <xdr:cNvCxnSpPr/>
      </xdr:nvCxnSpPr>
      <xdr:spPr>
        <a:xfrm>
          <a:off x="18786475" y="148422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168800</xdr:rowOff>
    </xdr:from>
    <xdr:ext cx="469744" cy="259045"/>
    <xdr:sp macro="" textlink="">
      <xdr:nvSpPr>
        <xdr:cNvPr id="567" name="【消防施設】&#10;一人当たり面積最大値テキスト"/>
        <xdr:cNvSpPr txBox="1"/>
      </xdr:nvSpPr>
      <xdr:spPr>
        <a:xfrm>
          <a:off x="18884900" y="130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50673</xdr:rowOff>
    </xdr:from>
    <xdr:to>
      <xdr:col>116</xdr:col>
      <xdr:colOff>152400</xdr:colOff>
      <xdr:row>77</xdr:row>
      <xdr:rowOff>50673</xdr:rowOff>
    </xdr:to>
    <xdr:cxnSp macro="">
      <xdr:nvCxnSpPr>
        <xdr:cNvPr id="568" name="直線コネクタ 567"/>
        <xdr:cNvCxnSpPr/>
      </xdr:nvCxnSpPr>
      <xdr:spPr>
        <a:xfrm>
          <a:off x="18786475" y="132523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47641</xdr:rowOff>
    </xdr:from>
    <xdr:ext cx="469744" cy="259045"/>
    <xdr:sp macro="" textlink="">
      <xdr:nvSpPr>
        <xdr:cNvPr id="569" name="【消防施設】&#10;一人当たり面積平均値テキスト"/>
        <xdr:cNvSpPr txBox="1"/>
      </xdr:nvSpPr>
      <xdr:spPr>
        <a:xfrm>
          <a:off x="18884900" y="14620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69214</xdr:rowOff>
    </xdr:from>
    <xdr:to>
      <xdr:col>116</xdr:col>
      <xdr:colOff>114300</xdr:colOff>
      <xdr:row>85</xdr:row>
      <xdr:rowOff>170814</xdr:rowOff>
    </xdr:to>
    <xdr:sp macro="" textlink="">
      <xdr:nvSpPr>
        <xdr:cNvPr id="570" name="フローチャート: 判断 569"/>
        <xdr:cNvSpPr/>
      </xdr:nvSpPr>
      <xdr:spPr>
        <a:xfrm>
          <a:off x="18796000" y="1464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89788</xdr:rowOff>
    </xdr:from>
    <xdr:to>
      <xdr:col>112</xdr:col>
      <xdr:colOff>38100</xdr:colOff>
      <xdr:row>86</xdr:row>
      <xdr:rowOff>19938</xdr:rowOff>
    </xdr:to>
    <xdr:sp macro="" textlink="">
      <xdr:nvSpPr>
        <xdr:cNvPr id="571" name="フローチャート: 判断 570"/>
        <xdr:cNvSpPr/>
      </xdr:nvSpPr>
      <xdr:spPr>
        <a:xfrm>
          <a:off x="18100675" y="1466303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11065</xdr:rowOff>
    </xdr:from>
    <xdr:ext cx="469744" cy="259045"/>
    <xdr:sp macro="" textlink="">
      <xdr:nvSpPr>
        <xdr:cNvPr id="572" name="n_1aveValue【消防施設】&#10;一人当たり面積"/>
        <xdr:cNvSpPr txBox="1"/>
      </xdr:nvSpPr>
      <xdr:spPr>
        <a:xfrm>
          <a:off x="17932477" y="1475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118745</xdr:rowOff>
    </xdr:from>
    <xdr:to>
      <xdr:col>107</xdr:col>
      <xdr:colOff>101600</xdr:colOff>
      <xdr:row>86</xdr:row>
      <xdr:rowOff>48895</xdr:rowOff>
    </xdr:to>
    <xdr:sp macro="" textlink="">
      <xdr:nvSpPr>
        <xdr:cNvPr id="573" name="フローチャート: 判断 572"/>
        <xdr:cNvSpPr/>
      </xdr:nvSpPr>
      <xdr:spPr>
        <a:xfrm>
          <a:off x="17325975"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65422</xdr:rowOff>
    </xdr:from>
    <xdr:ext cx="469744" cy="259045"/>
    <xdr:sp macro="" textlink="">
      <xdr:nvSpPr>
        <xdr:cNvPr id="574" name="n_2aveValue【消防施設】&#10;一人当たり面積"/>
        <xdr:cNvSpPr txBox="1"/>
      </xdr:nvSpPr>
      <xdr:spPr>
        <a:xfrm>
          <a:off x="17170477" y="1446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75" name="テキスト ボックス 574"/>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6" name="テキスト ボックス 575"/>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7" name="テキスト ボックス 576"/>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8" name="テキスト ボックス 577"/>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9" name="テキスト ボックス 578"/>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101981</xdr:rowOff>
    </xdr:from>
    <xdr:to>
      <xdr:col>112</xdr:col>
      <xdr:colOff>38100</xdr:colOff>
      <xdr:row>85</xdr:row>
      <xdr:rowOff>32131</xdr:rowOff>
    </xdr:to>
    <xdr:sp macro="" textlink="">
      <xdr:nvSpPr>
        <xdr:cNvPr id="580" name="楕円 579"/>
        <xdr:cNvSpPr/>
      </xdr:nvSpPr>
      <xdr:spPr>
        <a:xfrm>
          <a:off x="18100675" y="1450378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154178</xdr:rowOff>
    </xdr:from>
    <xdr:to>
      <xdr:col>107</xdr:col>
      <xdr:colOff>101600</xdr:colOff>
      <xdr:row>86</xdr:row>
      <xdr:rowOff>84328</xdr:rowOff>
    </xdr:to>
    <xdr:sp macro="" textlink="">
      <xdr:nvSpPr>
        <xdr:cNvPr id="581" name="楕円 580"/>
        <xdr:cNvSpPr/>
      </xdr:nvSpPr>
      <xdr:spPr>
        <a:xfrm>
          <a:off x="17325975"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152781</xdr:rowOff>
    </xdr:from>
    <xdr:to>
      <xdr:col>111</xdr:col>
      <xdr:colOff>177800</xdr:colOff>
      <xdr:row>86</xdr:row>
      <xdr:rowOff>33528</xdr:rowOff>
    </xdr:to>
    <xdr:cxnSp macro="">
      <xdr:nvCxnSpPr>
        <xdr:cNvPr id="582" name="直線コネクタ 581"/>
        <xdr:cNvCxnSpPr/>
      </xdr:nvCxnSpPr>
      <xdr:spPr>
        <a:xfrm flipV="1">
          <a:off x="17376775" y="14554581"/>
          <a:ext cx="755650" cy="2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48658</xdr:rowOff>
    </xdr:from>
    <xdr:ext cx="469744" cy="259045"/>
    <xdr:sp macro="" textlink="">
      <xdr:nvSpPr>
        <xdr:cNvPr id="583" name="n_1mainValue【消防施設】&#10;一人当たり面積"/>
        <xdr:cNvSpPr txBox="1"/>
      </xdr:nvSpPr>
      <xdr:spPr>
        <a:xfrm>
          <a:off x="17932477" y="142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75455</xdr:rowOff>
    </xdr:from>
    <xdr:ext cx="469744" cy="259045"/>
    <xdr:sp macro="" textlink="">
      <xdr:nvSpPr>
        <xdr:cNvPr id="584" name="n_2mainValue【消防施設】&#10;一人当たり面積"/>
        <xdr:cNvSpPr txBox="1"/>
      </xdr:nvSpPr>
      <xdr:spPr>
        <a:xfrm>
          <a:off x="1717047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3" name="テキスト ボックス 592"/>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5" name="直線コネクタ 594"/>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6" name="テキスト ボックス 595"/>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7" name="直線コネクタ 596"/>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8" name="テキスト ボックス 597"/>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9" name="直線コネクタ 598"/>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0" name="テキスト ボックス 599"/>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1" name="直線コネクタ 600"/>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2" name="テキスト ボックス 601"/>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3" name="直線コネクタ 602"/>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4" name="テキスト ボックス 603"/>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5" name="直線コネクタ 604"/>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6" name="テキスト ボックス 605"/>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7" name="直線コネクタ 606"/>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8" name="テキスト ボックス 607"/>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9"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610" name="直線コネクタ 609"/>
        <xdr:cNvCxnSpPr/>
      </xdr:nvCxnSpPr>
      <xdr:spPr>
        <a:xfrm flipV="1">
          <a:off x="13889989"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611" name="【庁舎】&#10;有形固定資産減価償却率最小値テキスト"/>
        <xdr:cNvSpPr txBox="1"/>
      </xdr:nvSpPr>
      <xdr:spPr>
        <a:xfrm>
          <a:off x="13928725"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612" name="直線コネクタ 611"/>
        <xdr:cNvCxnSpPr/>
      </xdr:nvCxnSpPr>
      <xdr:spPr>
        <a:xfrm>
          <a:off x="13801725" y="185274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3" name="【庁舎】&#10;有形固定資産減価償却率最大値テキスト"/>
        <xdr:cNvSpPr txBox="1"/>
      </xdr:nvSpPr>
      <xdr:spPr>
        <a:xfrm>
          <a:off x="13928725"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4" name="直線コネクタ 613"/>
        <xdr:cNvCxnSpPr/>
      </xdr:nvCxnSpPr>
      <xdr:spPr>
        <a:xfrm>
          <a:off x="13801725" y="1709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33219</xdr:rowOff>
    </xdr:from>
    <xdr:ext cx="405111" cy="259045"/>
    <xdr:sp macro="" textlink="">
      <xdr:nvSpPr>
        <xdr:cNvPr id="615" name="【庁舎】&#10;有形固定資産減価償却率平均値テキスト"/>
        <xdr:cNvSpPr txBox="1"/>
      </xdr:nvSpPr>
      <xdr:spPr>
        <a:xfrm>
          <a:off x="13928725" y="17692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616" name="フローチャート: 判断 615"/>
        <xdr:cNvSpPr/>
      </xdr:nvSpPr>
      <xdr:spPr>
        <a:xfrm>
          <a:off x="13839825" y="177141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617" name="フローチャート: 判断 616"/>
        <xdr:cNvSpPr/>
      </xdr:nvSpPr>
      <xdr:spPr>
        <a:xfrm>
          <a:off x="13115925"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127198</xdr:rowOff>
    </xdr:from>
    <xdr:ext cx="405111" cy="259045"/>
    <xdr:sp macro="" textlink="">
      <xdr:nvSpPr>
        <xdr:cNvPr id="618" name="n_1aveValue【庁舎】&#10;有形固定資産減価償却率"/>
        <xdr:cNvSpPr txBox="1"/>
      </xdr:nvSpPr>
      <xdr:spPr>
        <a:xfrm>
          <a:off x="129800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619" name="フローチャート: 判断 618"/>
        <xdr:cNvSpPr/>
      </xdr:nvSpPr>
      <xdr:spPr>
        <a:xfrm>
          <a:off x="123698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168020</xdr:rowOff>
    </xdr:from>
    <xdr:ext cx="405111" cy="259045"/>
    <xdr:sp macro="" textlink="">
      <xdr:nvSpPr>
        <xdr:cNvPr id="620" name="n_2aveValue【庁舎】&#10;有形固定資産減価償却率"/>
        <xdr:cNvSpPr txBox="1"/>
      </xdr:nvSpPr>
      <xdr:spPr>
        <a:xfrm>
          <a:off x="12246619"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21" name="テキスト ボックス 620"/>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2" name="テキスト ボックス 621"/>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3" name="テキスト ボックス 622"/>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4" name="テキスト ボックス 623"/>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5" name="テキスト ボックス 624"/>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33564</xdr:rowOff>
    </xdr:from>
    <xdr:to>
      <xdr:col>81</xdr:col>
      <xdr:colOff>101600</xdr:colOff>
      <xdr:row>104</xdr:row>
      <xdr:rowOff>135164</xdr:rowOff>
    </xdr:to>
    <xdr:sp macro="" textlink="">
      <xdr:nvSpPr>
        <xdr:cNvPr id="626" name="楕円 625"/>
        <xdr:cNvSpPr/>
      </xdr:nvSpPr>
      <xdr:spPr>
        <a:xfrm>
          <a:off x="13115925"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627" name="楕円 626"/>
        <xdr:cNvSpPr/>
      </xdr:nvSpPr>
      <xdr:spPr>
        <a:xfrm>
          <a:off x="123698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84364</xdr:rowOff>
    </xdr:from>
    <xdr:to>
      <xdr:col>81</xdr:col>
      <xdr:colOff>50800</xdr:colOff>
      <xdr:row>104</xdr:row>
      <xdr:rowOff>151312</xdr:rowOff>
    </xdr:to>
    <xdr:cxnSp macro="">
      <xdr:nvCxnSpPr>
        <xdr:cNvPr id="628" name="直線コネクタ 627"/>
        <xdr:cNvCxnSpPr/>
      </xdr:nvCxnSpPr>
      <xdr:spPr>
        <a:xfrm flipV="1">
          <a:off x="12420600" y="17915164"/>
          <a:ext cx="746125"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126291</xdr:rowOff>
    </xdr:from>
    <xdr:ext cx="405111" cy="259045"/>
    <xdr:sp macro="" textlink="">
      <xdr:nvSpPr>
        <xdr:cNvPr id="629" name="n_1mainValue【庁舎】&#10;有形固定資産減価償却率"/>
        <xdr:cNvSpPr txBox="1"/>
      </xdr:nvSpPr>
      <xdr:spPr>
        <a:xfrm>
          <a:off x="129800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630" name="n_2mainValue【庁舎】&#10;有形固定資産減価償却率"/>
        <xdr:cNvSpPr txBox="1"/>
      </xdr:nvSpPr>
      <xdr:spPr>
        <a:xfrm>
          <a:off x="12246619"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9" name="テキスト ボックス 638"/>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0" name="直線コネクタ 639"/>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41" name="直線コネクタ 640"/>
        <xdr:cNvCxnSpPr/>
      </xdr:nvCxnSpPr>
      <xdr:spPr>
        <a:xfrm>
          <a:off x="15544800" y="1859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42" name="テキスト ボックス 641"/>
        <xdr:cNvSpPr txBox="1"/>
      </xdr:nvSpPr>
      <xdr:spPr>
        <a:xfrm>
          <a:off x="15163346"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43" name="直線コネクタ 642"/>
        <xdr:cNvCxnSpPr/>
      </xdr:nvCxnSpPr>
      <xdr:spPr>
        <a:xfrm>
          <a:off x="15544800" y="1813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44" name="テキスト ボックス 643"/>
        <xdr:cNvSpPr txBox="1"/>
      </xdr:nvSpPr>
      <xdr:spPr>
        <a:xfrm>
          <a:off x="15163346"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5" name="直線コネクタ 644"/>
        <xdr:cNvCxnSpPr/>
      </xdr:nvCxnSpPr>
      <xdr:spPr>
        <a:xfrm>
          <a:off x="15544800" y="1767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46" name="テキスト ボックス 645"/>
        <xdr:cNvSpPr txBox="1"/>
      </xdr:nvSpPr>
      <xdr:spPr>
        <a:xfrm>
          <a:off x="15163346"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7" name="直線コネクタ 646"/>
        <xdr:cNvCxnSpPr/>
      </xdr:nvCxnSpPr>
      <xdr:spPr>
        <a:xfrm>
          <a:off x="15544800" y="1722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8" name="テキスト ボックス 647"/>
        <xdr:cNvSpPr txBox="1"/>
      </xdr:nvSpPr>
      <xdr:spPr>
        <a:xfrm>
          <a:off x="1516334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9" name="直線コネクタ 648"/>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0" name="テキスト ボックス 649"/>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1"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652" name="直線コネクタ 651"/>
        <xdr:cNvCxnSpPr/>
      </xdr:nvCxnSpPr>
      <xdr:spPr>
        <a:xfrm flipV="1">
          <a:off x="188461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653" name="【庁舎】&#10;一人当たり面積最小値テキスト"/>
        <xdr:cNvSpPr txBox="1"/>
      </xdr:nvSpPr>
      <xdr:spPr>
        <a:xfrm>
          <a:off x="188849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654" name="直線コネクタ 653"/>
        <xdr:cNvCxnSpPr/>
      </xdr:nvCxnSpPr>
      <xdr:spPr>
        <a:xfrm>
          <a:off x="18786475" y="185244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655" name="【庁舎】&#10;一人当たり面積最大値テキスト"/>
        <xdr:cNvSpPr txBox="1"/>
      </xdr:nvSpPr>
      <xdr:spPr>
        <a:xfrm>
          <a:off x="188849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656" name="直線コネクタ 655"/>
        <xdr:cNvCxnSpPr/>
      </xdr:nvCxnSpPr>
      <xdr:spPr>
        <a:xfrm>
          <a:off x="18786475" y="171494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138473</xdr:rowOff>
    </xdr:from>
    <xdr:ext cx="469744" cy="259045"/>
    <xdr:sp macro="" textlink="">
      <xdr:nvSpPr>
        <xdr:cNvPr id="657" name="【庁舎】&#10;一人当たり面積平均値テキスト"/>
        <xdr:cNvSpPr txBox="1"/>
      </xdr:nvSpPr>
      <xdr:spPr>
        <a:xfrm>
          <a:off x="18884900" y="18312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658" name="フローチャート: 判断 657"/>
        <xdr:cNvSpPr/>
      </xdr:nvSpPr>
      <xdr:spPr>
        <a:xfrm>
          <a:off x="187960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659" name="フローチャート: 判断 658"/>
        <xdr:cNvSpPr/>
      </xdr:nvSpPr>
      <xdr:spPr>
        <a:xfrm>
          <a:off x="18100675" y="1833968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112665</xdr:rowOff>
    </xdr:from>
    <xdr:ext cx="469744" cy="259045"/>
    <xdr:sp macro="" textlink="">
      <xdr:nvSpPr>
        <xdr:cNvPr id="660" name="n_1aveValue【庁舎】&#10;一人当たり面積"/>
        <xdr:cNvSpPr txBox="1"/>
      </xdr:nvSpPr>
      <xdr:spPr>
        <a:xfrm>
          <a:off x="17932477" y="181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xdr:rowOff>
    </xdr:from>
    <xdr:to>
      <xdr:col>107</xdr:col>
      <xdr:colOff>101600</xdr:colOff>
      <xdr:row>107</xdr:row>
      <xdr:rowOff>109855</xdr:rowOff>
    </xdr:to>
    <xdr:sp macro="" textlink="">
      <xdr:nvSpPr>
        <xdr:cNvPr id="661" name="フローチャート: 判断 660"/>
        <xdr:cNvSpPr/>
      </xdr:nvSpPr>
      <xdr:spPr>
        <a:xfrm>
          <a:off x="17325975"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126382</xdr:rowOff>
    </xdr:from>
    <xdr:ext cx="469744" cy="259045"/>
    <xdr:sp macro="" textlink="">
      <xdr:nvSpPr>
        <xdr:cNvPr id="662" name="n_2aveValue【庁舎】&#10;一人当たり面積"/>
        <xdr:cNvSpPr txBox="1"/>
      </xdr:nvSpPr>
      <xdr:spPr>
        <a:xfrm>
          <a:off x="17170477" y="1812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63" name="テキスト ボックス 662"/>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4" name="テキスト ボックス 663"/>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5" name="テキスト ボックス 664"/>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6" name="テキスト ボックス 665"/>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7" name="テキスト ボックス 666"/>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90551</xdr:rowOff>
    </xdr:from>
    <xdr:to>
      <xdr:col>112</xdr:col>
      <xdr:colOff>38100</xdr:colOff>
      <xdr:row>108</xdr:row>
      <xdr:rowOff>20701</xdr:rowOff>
    </xdr:to>
    <xdr:sp macro="" textlink="">
      <xdr:nvSpPr>
        <xdr:cNvPr id="668" name="楕円 667"/>
        <xdr:cNvSpPr/>
      </xdr:nvSpPr>
      <xdr:spPr>
        <a:xfrm>
          <a:off x="18100675" y="1843570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92838</xdr:rowOff>
    </xdr:from>
    <xdr:to>
      <xdr:col>107</xdr:col>
      <xdr:colOff>101600</xdr:colOff>
      <xdr:row>108</xdr:row>
      <xdr:rowOff>22988</xdr:rowOff>
    </xdr:to>
    <xdr:sp macro="" textlink="">
      <xdr:nvSpPr>
        <xdr:cNvPr id="669" name="楕円 668"/>
        <xdr:cNvSpPr/>
      </xdr:nvSpPr>
      <xdr:spPr>
        <a:xfrm>
          <a:off x="17325975" y="1843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141351</xdr:rowOff>
    </xdr:from>
    <xdr:to>
      <xdr:col>111</xdr:col>
      <xdr:colOff>177800</xdr:colOff>
      <xdr:row>107</xdr:row>
      <xdr:rowOff>143638</xdr:rowOff>
    </xdr:to>
    <xdr:cxnSp macro="">
      <xdr:nvCxnSpPr>
        <xdr:cNvPr id="670" name="直線コネクタ 669"/>
        <xdr:cNvCxnSpPr/>
      </xdr:nvCxnSpPr>
      <xdr:spPr>
        <a:xfrm flipV="1">
          <a:off x="17376775" y="18486501"/>
          <a:ext cx="7556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11828</xdr:rowOff>
    </xdr:from>
    <xdr:ext cx="469744" cy="259045"/>
    <xdr:sp macro="" textlink="">
      <xdr:nvSpPr>
        <xdr:cNvPr id="671" name="n_1mainValue【庁舎】&#10;一人当たり面積"/>
        <xdr:cNvSpPr txBox="1"/>
      </xdr:nvSpPr>
      <xdr:spPr>
        <a:xfrm>
          <a:off x="17932477" y="1852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14115</xdr:rowOff>
    </xdr:from>
    <xdr:ext cx="469744" cy="259045"/>
    <xdr:sp macro="" textlink="">
      <xdr:nvSpPr>
        <xdr:cNvPr id="672" name="n_2mainValue【庁舎】&#10;一人当たり面積"/>
        <xdr:cNvSpPr txBox="1"/>
      </xdr:nvSpPr>
      <xdr:spPr>
        <a:xfrm>
          <a:off x="17170477" y="1853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3" name="正方形/長方形 672"/>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4" name="正方形/長方形 673"/>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5" name="テキスト ボックス 674"/>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施設において、有形固定資産減価償却率は類似団体平均を上回っており、特に体育館・プールの有形固定資産減価償却率が高くなっている。対象施設は３施設でいずれも体育館で、うち２施設は統廃合により閉校した小学校の体育館を社会体育施設として使用しており、平成２４年度に１施設の屋根を全面改修するなど必要な改修を行いながら維持管理を行っている。消防施設については、消防団の組織の合併により、車両を保管しない消防車庫の改修を行っていないため全体の有形固定資産減価償却率が高くなっている。そのほかの施設についてはいずれも１施設であり、設置後の経過年数に応じて有形固定資産減価償却率が今後も高くなっていく見通しである。</a:t>
          </a:r>
          <a:r>
            <a:rPr kumimoji="1" lang="ja-JP" altLang="en-US" sz="1100">
              <a:solidFill>
                <a:schemeClr val="dk1"/>
              </a:solidFill>
              <a:effectLst/>
              <a:latin typeface="+mn-lt"/>
              <a:ea typeface="+mn-ea"/>
              <a:cs typeface="+mn-cs"/>
            </a:rPr>
            <a:t>また、庁舎については令和２年度中に長寿命化計画を策定する予定　である。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2,143
2,135
61.95
3,655,436
3,343,037
177,953
1,530,624
4,335,412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年度をピークに年々減少している。人口の減少、全国平均を上回る高齢化率（</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45.50</a:t>
          </a:r>
          <a:r>
            <a:rPr kumimoji="1" lang="ja-JP" altLang="en-US" sz="1300">
              <a:latin typeface="ＭＳ Ｐゴシック" panose="020B0600070205080204" pitchFamily="50" charset="-128"/>
              <a:ea typeface="ＭＳ Ｐゴシック" panose="020B0600070205080204" pitchFamily="50" charset="-128"/>
            </a:rPr>
            <a:t>％）、基幹産業である第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次産業の低迷、町内に中心となる大型事業所が少ないことにより、構造的にも財政基盤が弱く、類似団体平均を</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ポイント下回っている。今後も低い水準のまま推移する見込みである。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149013</xdr:rowOff>
    </xdr:from>
    <xdr:to>
      <xdr:col>23</xdr:col>
      <xdr:colOff>133350</xdr:colOff>
      <xdr:row>44</xdr:row>
      <xdr:rowOff>157056</xdr:rowOff>
    </xdr:to>
    <xdr:cxnSp macro="">
      <xdr:nvCxnSpPr>
        <xdr:cNvPr id="68" name="直線コネクタ 67"/>
        <xdr:cNvCxnSpPr/>
      </xdr:nvCxnSpPr>
      <xdr:spPr>
        <a:xfrm flipV="1">
          <a:off x="4114800" y="76928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66481</xdr:rowOff>
    </xdr:from>
    <xdr:ext cx="762000" cy="259045"/>
    <xdr:sp macro="" textlink="">
      <xdr:nvSpPr>
        <xdr:cNvPr id="69" name="財政力平均値テキスト"/>
        <xdr:cNvSpPr txBox="1"/>
      </xdr:nvSpPr>
      <xdr:spPr>
        <a:xfrm>
          <a:off x="5041900" y="743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157056</xdr:rowOff>
    </xdr:from>
    <xdr:to>
      <xdr:col>19</xdr:col>
      <xdr:colOff>133350</xdr:colOff>
      <xdr:row>44</xdr:row>
      <xdr:rowOff>157056</xdr:rowOff>
    </xdr:to>
    <xdr:cxnSp macro="">
      <xdr:nvCxnSpPr>
        <xdr:cNvPr id="71" name="直線コネクタ 70"/>
        <xdr:cNvCxnSpPr/>
      </xdr:nvCxnSpPr>
      <xdr:spPr>
        <a:xfrm>
          <a:off x="3225800" y="77008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157056</xdr:rowOff>
    </xdr:from>
    <xdr:to>
      <xdr:col>15</xdr:col>
      <xdr:colOff>82550</xdr:colOff>
      <xdr:row>44</xdr:row>
      <xdr:rowOff>157056</xdr:rowOff>
    </xdr:to>
    <xdr:cxnSp macro="">
      <xdr:nvCxnSpPr>
        <xdr:cNvPr id="74" name="直線コネクタ 73"/>
        <xdr:cNvCxnSpPr/>
      </xdr:nvCxnSpPr>
      <xdr:spPr>
        <a:xfrm>
          <a:off x="2336800" y="77008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169773</xdr:rowOff>
    </xdr:from>
    <xdr:ext cx="762000" cy="259045"/>
    <xdr:sp macro="" textlink="">
      <xdr:nvSpPr>
        <xdr:cNvPr id="76" name="テキスト ボックス 75"/>
        <xdr:cNvSpPr txBox="1"/>
      </xdr:nvSpPr>
      <xdr:spPr>
        <a:xfrm>
          <a:off x="2844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157056</xdr:rowOff>
    </xdr:from>
    <xdr:to>
      <xdr:col>11</xdr:col>
      <xdr:colOff>31750</xdr:colOff>
      <xdr:row>44</xdr:row>
      <xdr:rowOff>157056</xdr:rowOff>
    </xdr:to>
    <xdr:cxnSp macro="">
      <xdr:nvCxnSpPr>
        <xdr:cNvPr id="77" name="直線コネクタ 76"/>
        <xdr:cNvCxnSpPr/>
      </xdr:nvCxnSpPr>
      <xdr:spPr>
        <a:xfrm>
          <a:off x="1447800" y="77008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6367</xdr:rowOff>
    </xdr:from>
    <xdr:ext cx="762000" cy="259045"/>
    <xdr:sp macro="" textlink="">
      <xdr:nvSpPr>
        <xdr:cNvPr id="79" name="テキスト ボックス 78"/>
        <xdr:cNvSpPr txBox="1"/>
      </xdr:nvSpPr>
      <xdr:spPr>
        <a:xfrm>
          <a:off x="1955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6367</xdr:rowOff>
    </xdr:from>
    <xdr:ext cx="762000" cy="259045"/>
    <xdr:sp macro="" textlink="">
      <xdr:nvSpPr>
        <xdr:cNvPr id="81" name="テキスト ボックス 80"/>
        <xdr:cNvSpPr txBox="1"/>
      </xdr:nvSpPr>
      <xdr:spPr>
        <a:xfrm>
          <a:off x="1066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98213</xdr:rowOff>
    </xdr:from>
    <xdr:to>
      <xdr:col>23</xdr:col>
      <xdr:colOff>184150</xdr:colOff>
      <xdr:row>45</xdr:row>
      <xdr:rowOff>28363</xdr:rowOff>
    </xdr:to>
    <xdr:sp macro="" textlink="">
      <xdr:nvSpPr>
        <xdr:cNvPr id="87" name="楕円 86"/>
        <xdr:cNvSpPr/>
      </xdr:nvSpPr>
      <xdr:spPr>
        <a:xfrm>
          <a:off x="49022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9330</xdr:rowOff>
    </xdr:from>
    <xdr:ext cx="762000" cy="259045"/>
    <xdr:sp macro="" textlink="">
      <xdr:nvSpPr>
        <xdr:cNvPr id="88" name="財政力該当値テキスト"/>
        <xdr:cNvSpPr txBox="1"/>
      </xdr:nvSpPr>
      <xdr:spPr>
        <a:xfrm>
          <a:off x="5041900" y="755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106256</xdr:rowOff>
    </xdr:from>
    <xdr:to>
      <xdr:col>19</xdr:col>
      <xdr:colOff>184150</xdr:colOff>
      <xdr:row>45</xdr:row>
      <xdr:rowOff>36406</xdr:rowOff>
    </xdr:to>
    <xdr:sp macro="" textlink="">
      <xdr:nvSpPr>
        <xdr:cNvPr id="89" name="楕円 88"/>
        <xdr:cNvSpPr/>
      </xdr:nvSpPr>
      <xdr:spPr>
        <a:xfrm>
          <a:off x="4064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21183</xdr:rowOff>
    </xdr:from>
    <xdr:ext cx="736600" cy="259045"/>
    <xdr:sp macro="" textlink="">
      <xdr:nvSpPr>
        <xdr:cNvPr id="90" name="テキスト ボックス 89"/>
        <xdr:cNvSpPr txBox="1"/>
      </xdr:nvSpPr>
      <xdr:spPr>
        <a:xfrm>
          <a:off x="3733800" y="7736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106256</xdr:rowOff>
    </xdr:from>
    <xdr:to>
      <xdr:col>15</xdr:col>
      <xdr:colOff>133350</xdr:colOff>
      <xdr:row>45</xdr:row>
      <xdr:rowOff>36406</xdr:rowOff>
    </xdr:to>
    <xdr:sp macro="" textlink="">
      <xdr:nvSpPr>
        <xdr:cNvPr id="91" name="楕円 90"/>
        <xdr:cNvSpPr/>
      </xdr:nvSpPr>
      <xdr:spPr>
        <a:xfrm>
          <a:off x="3175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21183</xdr:rowOff>
    </xdr:from>
    <xdr:ext cx="762000" cy="259045"/>
    <xdr:sp macro="" textlink="">
      <xdr:nvSpPr>
        <xdr:cNvPr id="92" name="テキスト ボックス 91"/>
        <xdr:cNvSpPr txBox="1"/>
      </xdr:nvSpPr>
      <xdr:spPr>
        <a:xfrm>
          <a:off x="2844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106256</xdr:rowOff>
    </xdr:from>
    <xdr:to>
      <xdr:col>11</xdr:col>
      <xdr:colOff>82550</xdr:colOff>
      <xdr:row>45</xdr:row>
      <xdr:rowOff>36406</xdr:rowOff>
    </xdr:to>
    <xdr:sp macro="" textlink="">
      <xdr:nvSpPr>
        <xdr:cNvPr id="93" name="楕円 92"/>
        <xdr:cNvSpPr/>
      </xdr:nvSpPr>
      <xdr:spPr>
        <a:xfrm>
          <a:off x="2286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21183</xdr:rowOff>
    </xdr:from>
    <xdr:ext cx="762000" cy="259045"/>
    <xdr:sp macro="" textlink="">
      <xdr:nvSpPr>
        <xdr:cNvPr id="94" name="テキスト ボックス 93"/>
        <xdr:cNvSpPr txBox="1"/>
      </xdr:nvSpPr>
      <xdr:spPr>
        <a:xfrm>
          <a:off x="1955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106256</xdr:rowOff>
    </xdr:from>
    <xdr:to>
      <xdr:col>7</xdr:col>
      <xdr:colOff>31750</xdr:colOff>
      <xdr:row>45</xdr:row>
      <xdr:rowOff>36406</xdr:rowOff>
    </xdr:to>
    <xdr:sp macro="" textlink="">
      <xdr:nvSpPr>
        <xdr:cNvPr id="95" name="楕円 94"/>
        <xdr:cNvSpPr/>
      </xdr:nvSpPr>
      <xdr:spPr>
        <a:xfrm>
          <a:off x="1397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21183</xdr:rowOff>
    </xdr:from>
    <xdr:ext cx="762000" cy="259045"/>
    <xdr:sp macro="" textlink="">
      <xdr:nvSpPr>
        <xdr:cNvPr id="96" name="テキスト ボックス 95"/>
        <xdr:cNvSpPr txBox="1"/>
      </xdr:nvSpPr>
      <xdr:spPr>
        <a:xfrm>
          <a:off x="1066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平成</a:t>
          </a:r>
          <a:r>
            <a:rPr kumimoji="1" lang="en-US" altLang="ja-JP" sz="900">
              <a:latin typeface="ＭＳ Ｐゴシック" panose="020B0600070205080204" pitchFamily="50" charset="-128"/>
              <a:ea typeface="ＭＳ Ｐゴシック" panose="020B0600070205080204" pitchFamily="50" charset="-128"/>
            </a:rPr>
            <a:t>22</a:t>
          </a:r>
          <a:r>
            <a:rPr kumimoji="1" lang="ja-JP" altLang="en-US" sz="900">
              <a:latin typeface="ＭＳ Ｐゴシック" panose="020B0600070205080204" pitchFamily="50" charset="-128"/>
              <a:ea typeface="ＭＳ Ｐゴシック" panose="020B0600070205080204" pitchFamily="50" charset="-128"/>
            </a:rPr>
            <a:t>年度から徐々に悪化してきている。平成</a:t>
          </a:r>
          <a:r>
            <a:rPr kumimoji="1" lang="en-US" altLang="ja-JP" sz="900">
              <a:latin typeface="ＭＳ Ｐゴシック" panose="020B0600070205080204" pitchFamily="50" charset="-128"/>
              <a:ea typeface="ＭＳ Ｐゴシック" panose="020B0600070205080204" pitchFamily="50" charset="-128"/>
            </a:rPr>
            <a:t>25</a:t>
          </a:r>
          <a:r>
            <a:rPr kumimoji="1" lang="ja-JP" altLang="en-US" sz="900">
              <a:latin typeface="ＭＳ Ｐゴシック" panose="020B0600070205080204" pitchFamily="50" charset="-128"/>
              <a:ea typeface="ＭＳ Ｐゴシック" panose="020B0600070205080204" pitchFamily="50" charset="-128"/>
            </a:rPr>
            <a:t>年度に前年度から</a:t>
          </a:r>
          <a:r>
            <a:rPr kumimoji="1" lang="en-US" altLang="ja-JP" sz="900">
              <a:latin typeface="ＭＳ Ｐゴシック" panose="020B0600070205080204" pitchFamily="50" charset="-128"/>
              <a:ea typeface="ＭＳ Ｐゴシック" panose="020B0600070205080204" pitchFamily="50" charset="-128"/>
            </a:rPr>
            <a:t>0.9</a:t>
          </a:r>
          <a:r>
            <a:rPr kumimoji="1" lang="ja-JP" altLang="en-US" sz="900">
              <a:latin typeface="ＭＳ Ｐゴシック" panose="020B0600070205080204" pitchFamily="50" charset="-128"/>
              <a:ea typeface="ＭＳ Ｐゴシック" panose="020B0600070205080204" pitchFamily="50" charset="-128"/>
            </a:rPr>
            <a:t>ポイント減となったが、平成</a:t>
          </a:r>
          <a:r>
            <a:rPr kumimoji="1" lang="en-US" altLang="ja-JP" sz="900">
              <a:latin typeface="ＭＳ Ｐゴシック" panose="020B0600070205080204" pitchFamily="50" charset="-128"/>
              <a:ea typeface="ＭＳ Ｐゴシック" panose="020B0600070205080204" pitchFamily="50" charset="-128"/>
            </a:rPr>
            <a:t>26</a:t>
          </a:r>
          <a:r>
            <a:rPr kumimoji="1" lang="ja-JP" altLang="en-US" sz="900">
              <a:latin typeface="ＭＳ Ｐゴシック" panose="020B0600070205080204" pitchFamily="50" charset="-128"/>
              <a:ea typeface="ＭＳ Ｐゴシック" panose="020B0600070205080204" pitchFamily="50" charset="-128"/>
            </a:rPr>
            <a:t>年度は</a:t>
          </a:r>
          <a:r>
            <a:rPr kumimoji="1" lang="en-US" altLang="ja-JP" sz="900">
              <a:latin typeface="ＭＳ Ｐゴシック" panose="020B0600070205080204" pitchFamily="50" charset="-128"/>
              <a:ea typeface="ＭＳ Ｐゴシック" panose="020B0600070205080204" pitchFamily="50" charset="-128"/>
            </a:rPr>
            <a:t>1.6</a:t>
          </a:r>
          <a:r>
            <a:rPr kumimoji="1" lang="ja-JP" altLang="en-US" sz="900">
              <a:latin typeface="ＭＳ Ｐゴシック" panose="020B0600070205080204" pitchFamily="50" charset="-128"/>
              <a:ea typeface="ＭＳ Ｐゴシック" panose="020B0600070205080204" pitchFamily="50" charset="-128"/>
            </a:rPr>
            <a:t>ポイント増となり、類似団体平均よりも</a:t>
          </a:r>
          <a:r>
            <a:rPr kumimoji="1" lang="en-US" altLang="ja-JP" sz="900">
              <a:latin typeface="ＭＳ Ｐゴシック" panose="020B0600070205080204" pitchFamily="50" charset="-128"/>
              <a:ea typeface="ＭＳ Ｐゴシック" panose="020B0600070205080204" pitchFamily="50" charset="-128"/>
            </a:rPr>
            <a:t>6.5</a:t>
          </a:r>
          <a:r>
            <a:rPr kumimoji="1" lang="ja-JP" altLang="en-US" sz="900">
              <a:latin typeface="ＭＳ Ｐゴシック" panose="020B0600070205080204" pitchFamily="50" charset="-128"/>
              <a:ea typeface="ＭＳ Ｐゴシック" panose="020B0600070205080204" pitchFamily="50" charset="-128"/>
            </a:rPr>
            <a:t>ポイント上回ることとなった。中学校改築事業など普通建設事業が多く、経常収支比率が一時的に改善したものの、起債を多く発行したため、今後、公債費が増えることが危惧される。</a:t>
          </a:r>
        </a:p>
        <a:p>
          <a:r>
            <a:rPr kumimoji="1" lang="ja-JP" altLang="en-US" sz="900">
              <a:latin typeface="ＭＳ Ｐゴシック" panose="020B0600070205080204" pitchFamily="50" charset="-128"/>
              <a:ea typeface="ＭＳ Ｐゴシック" panose="020B0600070205080204" pitchFamily="50" charset="-128"/>
            </a:rPr>
            <a:t>　平成</a:t>
          </a:r>
          <a:r>
            <a:rPr kumimoji="1" lang="en-US" altLang="ja-JP" sz="900">
              <a:latin typeface="ＭＳ Ｐゴシック" panose="020B0600070205080204" pitchFamily="50" charset="-128"/>
              <a:ea typeface="ＭＳ Ｐゴシック" panose="020B0600070205080204" pitchFamily="50" charset="-128"/>
            </a:rPr>
            <a:t>27</a:t>
          </a:r>
          <a:r>
            <a:rPr kumimoji="1" lang="ja-JP" altLang="en-US" sz="900">
              <a:latin typeface="ＭＳ Ｐゴシック" panose="020B0600070205080204" pitchFamily="50" charset="-128"/>
              <a:ea typeface="ＭＳ Ｐゴシック" panose="020B0600070205080204" pitchFamily="50" charset="-128"/>
            </a:rPr>
            <a:t>年度は前年度よりも</a:t>
          </a:r>
          <a:r>
            <a:rPr kumimoji="1" lang="en-US" altLang="ja-JP" sz="900">
              <a:latin typeface="ＭＳ Ｐゴシック" panose="020B0600070205080204" pitchFamily="50" charset="-128"/>
              <a:ea typeface="ＭＳ Ｐゴシック" panose="020B0600070205080204" pitchFamily="50" charset="-128"/>
            </a:rPr>
            <a:t>4.6</a:t>
          </a:r>
          <a:r>
            <a:rPr kumimoji="1" lang="ja-JP" altLang="en-US" sz="900">
              <a:latin typeface="ＭＳ Ｐゴシック" panose="020B0600070205080204" pitchFamily="50" charset="-128"/>
              <a:ea typeface="ＭＳ Ｐゴシック" panose="020B0600070205080204" pitchFamily="50" charset="-128"/>
            </a:rPr>
            <a:t>ポイント減となったが、人口減少等特別対策事業費の皆増による普通交付税の増が影響している。</a:t>
          </a:r>
        </a:p>
        <a:p>
          <a:r>
            <a:rPr kumimoji="1" lang="ja-JP" altLang="en-US" sz="900">
              <a:latin typeface="ＭＳ Ｐゴシック" panose="020B0600070205080204" pitchFamily="50" charset="-128"/>
              <a:ea typeface="ＭＳ Ｐゴシック" panose="020B0600070205080204" pitchFamily="50" charset="-128"/>
            </a:rPr>
            <a:t>　平成</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年度は前年度よりも</a:t>
          </a:r>
          <a:r>
            <a:rPr kumimoji="1" lang="en-US" altLang="ja-JP" sz="900">
              <a:latin typeface="ＭＳ Ｐゴシック" panose="020B0600070205080204" pitchFamily="50" charset="-128"/>
              <a:ea typeface="ＭＳ Ｐゴシック" panose="020B0600070205080204" pitchFamily="50" charset="-128"/>
            </a:rPr>
            <a:t>1.6</a:t>
          </a:r>
          <a:r>
            <a:rPr kumimoji="1" lang="ja-JP" altLang="en-US" sz="900">
              <a:latin typeface="ＭＳ Ｐゴシック" panose="020B0600070205080204" pitchFamily="50" charset="-128"/>
              <a:ea typeface="ＭＳ Ｐゴシック" panose="020B0600070205080204" pitchFamily="50" charset="-128"/>
            </a:rPr>
            <a:t>ポイント増となったが、普通交付税、臨時財政対策債等の減が影響している。　平成</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年度は前年度よりも</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ポイント増となったが、普通交付税、臨時財政対策債等の減が影響している。</a:t>
          </a:r>
        </a:p>
        <a:p>
          <a:r>
            <a:rPr kumimoji="1" lang="ja-JP" altLang="en-US" sz="900">
              <a:latin typeface="ＭＳ Ｐゴシック" panose="020B0600070205080204" pitchFamily="50" charset="-128"/>
              <a:ea typeface="ＭＳ Ｐゴシック" panose="020B0600070205080204" pitchFamily="50" charset="-128"/>
            </a:rPr>
            <a:t> 　財政力が</a:t>
          </a:r>
          <a:r>
            <a:rPr kumimoji="1" lang="en-US" altLang="ja-JP" sz="900">
              <a:latin typeface="ＭＳ Ｐゴシック" panose="020B0600070205080204" pitchFamily="50" charset="-128"/>
              <a:ea typeface="ＭＳ Ｐゴシック" panose="020B0600070205080204" pitchFamily="50" charset="-128"/>
            </a:rPr>
            <a:t>0.12</a:t>
          </a:r>
          <a:r>
            <a:rPr kumimoji="1" lang="ja-JP" altLang="en-US" sz="900">
              <a:latin typeface="ＭＳ Ｐゴシック" panose="020B0600070205080204" pitchFamily="50" charset="-128"/>
              <a:ea typeface="ＭＳ Ｐゴシック" panose="020B0600070205080204" pitchFamily="50" charset="-128"/>
            </a:rPr>
            <a:t>と低く、地方交付税に依存した財政運営となることから、交付税の動向にも注意しつつ、更なる歳入確保と事務事業見直し等による歳出削減に努め効率的かつ効果的な行政運営を行う。</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9253</xdr:rowOff>
    </xdr:from>
    <xdr:to>
      <xdr:col>23</xdr:col>
      <xdr:colOff>133350</xdr:colOff>
      <xdr:row>65</xdr:row>
      <xdr:rowOff>112667</xdr:rowOff>
    </xdr:to>
    <xdr:cxnSp macro="">
      <xdr:nvCxnSpPr>
        <xdr:cNvPr id="133" name="直線コネクタ 132"/>
        <xdr:cNvCxnSpPr/>
      </xdr:nvCxnSpPr>
      <xdr:spPr>
        <a:xfrm>
          <a:off x="4114800" y="11153503"/>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125549</xdr:rowOff>
    </xdr:from>
    <xdr:to>
      <xdr:col>19</xdr:col>
      <xdr:colOff>133350</xdr:colOff>
      <xdr:row>65</xdr:row>
      <xdr:rowOff>9253</xdr:rowOff>
    </xdr:to>
    <xdr:cxnSp macro="">
      <xdr:nvCxnSpPr>
        <xdr:cNvPr id="136" name="直線コネクタ 135"/>
        <xdr:cNvCxnSpPr/>
      </xdr:nvCxnSpPr>
      <xdr:spPr>
        <a:xfrm>
          <a:off x="3225800" y="11098349"/>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125549</xdr:rowOff>
    </xdr:from>
    <xdr:to>
      <xdr:col>15</xdr:col>
      <xdr:colOff>82550</xdr:colOff>
      <xdr:row>65</xdr:row>
      <xdr:rowOff>112667</xdr:rowOff>
    </xdr:to>
    <xdr:cxnSp macro="">
      <xdr:nvCxnSpPr>
        <xdr:cNvPr id="139" name="直線コネクタ 138"/>
        <xdr:cNvCxnSpPr/>
      </xdr:nvCxnSpPr>
      <xdr:spPr>
        <a:xfrm flipV="1">
          <a:off x="2336800" y="11098349"/>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34851</xdr:rowOff>
    </xdr:from>
    <xdr:ext cx="762000" cy="259045"/>
    <xdr:sp macro="" textlink="">
      <xdr:nvSpPr>
        <xdr:cNvPr id="141" name="テキスト ボックス 140"/>
        <xdr:cNvSpPr txBox="1"/>
      </xdr:nvSpPr>
      <xdr:spPr>
        <a:xfrm>
          <a:off x="2844800" y="1066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57513</xdr:rowOff>
    </xdr:from>
    <xdr:to>
      <xdr:col>11</xdr:col>
      <xdr:colOff>31750</xdr:colOff>
      <xdr:row>65</xdr:row>
      <xdr:rowOff>112667</xdr:rowOff>
    </xdr:to>
    <xdr:cxnSp macro="">
      <xdr:nvCxnSpPr>
        <xdr:cNvPr id="142" name="直線コネクタ 141"/>
        <xdr:cNvCxnSpPr/>
      </xdr:nvCxnSpPr>
      <xdr:spPr>
        <a:xfrm>
          <a:off x="1447800" y="11201763"/>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9253</xdr:rowOff>
    </xdr:from>
    <xdr:to>
      <xdr:col>11</xdr:col>
      <xdr:colOff>82550</xdr:colOff>
      <xdr:row>64</xdr:row>
      <xdr:rowOff>110853</xdr:rowOff>
    </xdr:to>
    <xdr:sp macro="" textlink="">
      <xdr:nvSpPr>
        <xdr:cNvPr id="143" name="フローチャート: 判断 142"/>
        <xdr:cNvSpPr/>
      </xdr:nvSpPr>
      <xdr:spPr>
        <a:xfrm>
          <a:off x="2286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121030</xdr:rowOff>
    </xdr:from>
    <xdr:ext cx="762000" cy="259045"/>
    <xdr:sp macro="" textlink="">
      <xdr:nvSpPr>
        <xdr:cNvPr id="144" name="テキスト ボックス 143"/>
        <xdr:cNvSpPr txBox="1"/>
      </xdr:nvSpPr>
      <xdr:spPr>
        <a:xfrm>
          <a:off x="1955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10721</xdr:rowOff>
    </xdr:from>
    <xdr:ext cx="762000" cy="259045"/>
    <xdr:sp macro="" textlink="">
      <xdr:nvSpPr>
        <xdr:cNvPr id="146" name="テキスト ボックス 145"/>
        <xdr:cNvSpPr txBox="1"/>
      </xdr:nvSpPr>
      <xdr:spPr>
        <a:xfrm>
          <a:off x="1066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61867</xdr:rowOff>
    </xdr:from>
    <xdr:to>
      <xdr:col>23</xdr:col>
      <xdr:colOff>184150</xdr:colOff>
      <xdr:row>65</xdr:row>
      <xdr:rowOff>163467</xdr:rowOff>
    </xdr:to>
    <xdr:sp macro="" textlink="">
      <xdr:nvSpPr>
        <xdr:cNvPr id="152" name="楕円 151"/>
        <xdr:cNvSpPr/>
      </xdr:nvSpPr>
      <xdr:spPr>
        <a:xfrm>
          <a:off x="4902200" y="112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33944</xdr:rowOff>
    </xdr:from>
    <xdr:ext cx="762000" cy="259045"/>
    <xdr:sp macro="" textlink="">
      <xdr:nvSpPr>
        <xdr:cNvPr id="153" name="財政構造の弾力性該当値テキスト"/>
        <xdr:cNvSpPr txBox="1"/>
      </xdr:nvSpPr>
      <xdr:spPr>
        <a:xfrm>
          <a:off x="5041900" y="111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129903</xdr:rowOff>
    </xdr:from>
    <xdr:to>
      <xdr:col>19</xdr:col>
      <xdr:colOff>184150</xdr:colOff>
      <xdr:row>65</xdr:row>
      <xdr:rowOff>60053</xdr:rowOff>
    </xdr:to>
    <xdr:sp macro="" textlink="">
      <xdr:nvSpPr>
        <xdr:cNvPr id="154" name="楕円 153"/>
        <xdr:cNvSpPr/>
      </xdr:nvSpPr>
      <xdr:spPr>
        <a:xfrm>
          <a:off x="4064000" y="111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44830</xdr:rowOff>
    </xdr:from>
    <xdr:ext cx="736600" cy="259045"/>
    <xdr:sp macro="" textlink="">
      <xdr:nvSpPr>
        <xdr:cNvPr id="155" name="テキスト ボックス 154"/>
        <xdr:cNvSpPr txBox="1"/>
      </xdr:nvSpPr>
      <xdr:spPr>
        <a:xfrm>
          <a:off x="3733800" y="11189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74749</xdr:rowOff>
    </xdr:from>
    <xdr:to>
      <xdr:col>15</xdr:col>
      <xdr:colOff>133350</xdr:colOff>
      <xdr:row>65</xdr:row>
      <xdr:rowOff>4899</xdr:rowOff>
    </xdr:to>
    <xdr:sp macro="" textlink="">
      <xdr:nvSpPr>
        <xdr:cNvPr id="156" name="楕円 155"/>
        <xdr:cNvSpPr/>
      </xdr:nvSpPr>
      <xdr:spPr>
        <a:xfrm>
          <a:off x="3175000" y="11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161126</xdr:rowOff>
    </xdr:from>
    <xdr:ext cx="762000" cy="259045"/>
    <xdr:sp macro="" textlink="">
      <xdr:nvSpPr>
        <xdr:cNvPr id="157" name="テキスト ボックス 156"/>
        <xdr:cNvSpPr txBox="1"/>
      </xdr:nvSpPr>
      <xdr:spPr>
        <a:xfrm>
          <a:off x="2844800" y="1113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61867</xdr:rowOff>
    </xdr:from>
    <xdr:to>
      <xdr:col>11</xdr:col>
      <xdr:colOff>82550</xdr:colOff>
      <xdr:row>65</xdr:row>
      <xdr:rowOff>163467</xdr:rowOff>
    </xdr:to>
    <xdr:sp macro="" textlink="">
      <xdr:nvSpPr>
        <xdr:cNvPr id="158" name="楕円 157"/>
        <xdr:cNvSpPr/>
      </xdr:nvSpPr>
      <xdr:spPr>
        <a:xfrm>
          <a:off x="2286000" y="112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148244</xdr:rowOff>
    </xdr:from>
    <xdr:ext cx="762000" cy="259045"/>
    <xdr:sp macro="" textlink="">
      <xdr:nvSpPr>
        <xdr:cNvPr id="159" name="テキスト ボックス 158"/>
        <xdr:cNvSpPr txBox="1"/>
      </xdr:nvSpPr>
      <xdr:spPr>
        <a:xfrm>
          <a:off x="1955800" y="1129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6713</xdr:rowOff>
    </xdr:from>
    <xdr:to>
      <xdr:col>7</xdr:col>
      <xdr:colOff>31750</xdr:colOff>
      <xdr:row>65</xdr:row>
      <xdr:rowOff>108313</xdr:rowOff>
    </xdr:to>
    <xdr:sp macro="" textlink="">
      <xdr:nvSpPr>
        <xdr:cNvPr id="160" name="楕円 159"/>
        <xdr:cNvSpPr/>
      </xdr:nvSpPr>
      <xdr:spPr>
        <a:xfrm>
          <a:off x="1397000" y="1115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93090</xdr:rowOff>
    </xdr:from>
    <xdr:ext cx="762000" cy="259045"/>
    <xdr:sp macro="" textlink="">
      <xdr:nvSpPr>
        <xdr:cNvPr id="161" name="テキスト ボックス 160"/>
        <xdr:cNvSpPr txBox="1"/>
      </xdr:nvSpPr>
      <xdr:spPr>
        <a:xfrm>
          <a:off x="1066800" y="1123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[434,542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どこの自治体でも基本的な行政事務は同じだが、小さな町ほど人口当たり人件費・物件費が高くなる。民間参入が見込めないため、指定管理者制度が思うように進まない。民間でも実施可能な事務事業については、民間委託し、さらなるコスト削減を図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6038</xdr:rowOff>
    </xdr:from>
    <xdr:to>
      <xdr:col>23</xdr:col>
      <xdr:colOff>133350</xdr:colOff>
      <xdr:row>83</xdr:row>
      <xdr:rowOff>12174</xdr:rowOff>
    </xdr:to>
    <xdr:cxnSp macro="">
      <xdr:nvCxnSpPr>
        <xdr:cNvPr id="197" name="直線コネクタ 196"/>
        <xdr:cNvCxnSpPr/>
      </xdr:nvCxnSpPr>
      <xdr:spPr>
        <a:xfrm>
          <a:off x="4114800" y="14236388"/>
          <a:ext cx="838200" cy="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124894</xdr:rowOff>
    </xdr:from>
    <xdr:ext cx="762000" cy="259045"/>
    <xdr:sp macro="" textlink="">
      <xdr:nvSpPr>
        <xdr:cNvPr id="198" name="人件費・物件費等の状況平均値テキスト"/>
        <xdr:cNvSpPr txBox="1"/>
      </xdr:nvSpPr>
      <xdr:spPr>
        <a:xfrm>
          <a:off x="5041900" y="14012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116391</xdr:rowOff>
    </xdr:from>
    <xdr:to>
      <xdr:col>19</xdr:col>
      <xdr:colOff>133350</xdr:colOff>
      <xdr:row>83</xdr:row>
      <xdr:rowOff>6038</xdr:rowOff>
    </xdr:to>
    <xdr:cxnSp macro="">
      <xdr:nvCxnSpPr>
        <xdr:cNvPr id="200" name="直線コネクタ 199"/>
        <xdr:cNvCxnSpPr/>
      </xdr:nvCxnSpPr>
      <xdr:spPr>
        <a:xfrm>
          <a:off x="3225800" y="14175291"/>
          <a:ext cx="889000" cy="6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41967</xdr:rowOff>
    </xdr:from>
    <xdr:ext cx="736600" cy="259045"/>
    <xdr:sp macro="" textlink="">
      <xdr:nvSpPr>
        <xdr:cNvPr id="202" name="テキスト ボックス 201"/>
        <xdr:cNvSpPr txBox="1"/>
      </xdr:nvSpPr>
      <xdr:spPr>
        <a:xfrm>
          <a:off x="3733800" y="13929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99450</xdr:rowOff>
    </xdr:from>
    <xdr:to>
      <xdr:col>15</xdr:col>
      <xdr:colOff>82550</xdr:colOff>
      <xdr:row>82</xdr:row>
      <xdr:rowOff>116391</xdr:rowOff>
    </xdr:to>
    <xdr:cxnSp macro="">
      <xdr:nvCxnSpPr>
        <xdr:cNvPr id="203" name="直線コネクタ 202"/>
        <xdr:cNvCxnSpPr/>
      </xdr:nvCxnSpPr>
      <xdr:spPr>
        <a:xfrm>
          <a:off x="2336800" y="14158350"/>
          <a:ext cx="889000" cy="1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164623</xdr:rowOff>
    </xdr:from>
    <xdr:ext cx="762000" cy="259045"/>
    <xdr:sp macro="" textlink="">
      <xdr:nvSpPr>
        <xdr:cNvPr id="205" name="テキスト ボックス 204"/>
        <xdr:cNvSpPr txBox="1"/>
      </xdr:nvSpPr>
      <xdr:spPr>
        <a:xfrm>
          <a:off x="2844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81198</xdr:rowOff>
    </xdr:from>
    <xdr:to>
      <xdr:col>11</xdr:col>
      <xdr:colOff>31750</xdr:colOff>
      <xdr:row>82</xdr:row>
      <xdr:rowOff>99450</xdr:rowOff>
    </xdr:to>
    <xdr:cxnSp macro="">
      <xdr:nvCxnSpPr>
        <xdr:cNvPr id="206" name="直線コネクタ 205"/>
        <xdr:cNvCxnSpPr/>
      </xdr:nvCxnSpPr>
      <xdr:spPr>
        <a:xfrm>
          <a:off x="1447800" y="14140098"/>
          <a:ext cx="889000" cy="1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207" name="フローチャート: 判断 206"/>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157535</xdr:rowOff>
    </xdr:from>
    <xdr:ext cx="762000" cy="259045"/>
    <xdr:sp macro="" textlink="">
      <xdr:nvSpPr>
        <xdr:cNvPr id="208" name="テキスト ボックス 207"/>
        <xdr:cNvSpPr txBox="1"/>
      </xdr:nvSpPr>
      <xdr:spPr>
        <a:xfrm>
          <a:off x="1955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9" name="フローチャート: 判断 208"/>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127919</xdr:rowOff>
    </xdr:from>
    <xdr:ext cx="762000" cy="259045"/>
    <xdr:sp macro="" textlink="">
      <xdr:nvSpPr>
        <xdr:cNvPr id="210" name="テキスト ボックス 209"/>
        <xdr:cNvSpPr txBox="1"/>
      </xdr:nvSpPr>
      <xdr:spPr>
        <a:xfrm>
          <a:off x="1066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132824</xdr:rowOff>
    </xdr:from>
    <xdr:to>
      <xdr:col>23</xdr:col>
      <xdr:colOff>184150</xdr:colOff>
      <xdr:row>83</xdr:row>
      <xdr:rowOff>62974</xdr:rowOff>
    </xdr:to>
    <xdr:sp macro="" textlink="">
      <xdr:nvSpPr>
        <xdr:cNvPr id="216" name="楕円 215"/>
        <xdr:cNvSpPr/>
      </xdr:nvSpPr>
      <xdr:spPr>
        <a:xfrm>
          <a:off x="4902200" y="1419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104901</xdr:rowOff>
    </xdr:from>
    <xdr:ext cx="762000" cy="259045"/>
    <xdr:sp macro="" textlink="">
      <xdr:nvSpPr>
        <xdr:cNvPr id="217" name="人件費・物件費等の状況該当値テキスト"/>
        <xdr:cNvSpPr txBox="1"/>
      </xdr:nvSpPr>
      <xdr:spPr>
        <a:xfrm>
          <a:off x="5041900" y="141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126688</xdr:rowOff>
    </xdr:from>
    <xdr:to>
      <xdr:col>19</xdr:col>
      <xdr:colOff>184150</xdr:colOff>
      <xdr:row>83</xdr:row>
      <xdr:rowOff>56838</xdr:rowOff>
    </xdr:to>
    <xdr:sp macro="" textlink="">
      <xdr:nvSpPr>
        <xdr:cNvPr id="218" name="楕円 217"/>
        <xdr:cNvSpPr/>
      </xdr:nvSpPr>
      <xdr:spPr>
        <a:xfrm>
          <a:off x="4064000" y="1418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41615</xdr:rowOff>
    </xdr:from>
    <xdr:ext cx="736600" cy="259045"/>
    <xdr:sp macro="" textlink="">
      <xdr:nvSpPr>
        <xdr:cNvPr id="219" name="テキスト ボックス 218"/>
        <xdr:cNvSpPr txBox="1"/>
      </xdr:nvSpPr>
      <xdr:spPr>
        <a:xfrm>
          <a:off x="3733800" y="1427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65591</xdr:rowOff>
    </xdr:from>
    <xdr:to>
      <xdr:col>15</xdr:col>
      <xdr:colOff>133350</xdr:colOff>
      <xdr:row>82</xdr:row>
      <xdr:rowOff>167191</xdr:rowOff>
    </xdr:to>
    <xdr:sp macro="" textlink="">
      <xdr:nvSpPr>
        <xdr:cNvPr id="220" name="楕円 219"/>
        <xdr:cNvSpPr/>
      </xdr:nvSpPr>
      <xdr:spPr>
        <a:xfrm>
          <a:off x="3175000" y="1412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5918</xdr:rowOff>
    </xdr:from>
    <xdr:ext cx="762000" cy="259045"/>
    <xdr:sp macro="" textlink="">
      <xdr:nvSpPr>
        <xdr:cNvPr id="221" name="テキスト ボックス 220"/>
        <xdr:cNvSpPr txBox="1"/>
      </xdr:nvSpPr>
      <xdr:spPr>
        <a:xfrm>
          <a:off x="2844800" y="13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48650</xdr:rowOff>
    </xdr:from>
    <xdr:to>
      <xdr:col>11</xdr:col>
      <xdr:colOff>82550</xdr:colOff>
      <xdr:row>82</xdr:row>
      <xdr:rowOff>150250</xdr:rowOff>
    </xdr:to>
    <xdr:sp macro="" textlink="">
      <xdr:nvSpPr>
        <xdr:cNvPr id="222" name="楕円 221"/>
        <xdr:cNvSpPr/>
      </xdr:nvSpPr>
      <xdr:spPr>
        <a:xfrm>
          <a:off x="2286000" y="141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160427</xdr:rowOff>
    </xdr:from>
    <xdr:ext cx="762000" cy="259045"/>
    <xdr:sp macro="" textlink="">
      <xdr:nvSpPr>
        <xdr:cNvPr id="223" name="テキスト ボックス 222"/>
        <xdr:cNvSpPr txBox="1"/>
      </xdr:nvSpPr>
      <xdr:spPr>
        <a:xfrm>
          <a:off x="1955800" y="1387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30398</xdr:rowOff>
    </xdr:from>
    <xdr:to>
      <xdr:col>7</xdr:col>
      <xdr:colOff>31750</xdr:colOff>
      <xdr:row>82</xdr:row>
      <xdr:rowOff>131998</xdr:rowOff>
    </xdr:to>
    <xdr:sp macro="" textlink="">
      <xdr:nvSpPr>
        <xdr:cNvPr id="224" name="楕円 223"/>
        <xdr:cNvSpPr/>
      </xdr:nvSpPr>
      <xdr:spPr>
        <a:xfrm>
          <a:off x="1397000" y="1408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142175</xdr:rowOff>
    </xdr:from>
    <xdr:ext cx="762000" cy="259045"/>
    <xdr:sp macro="" textlink="">
      <xdr:nvSpPr>
        <xdr:cNvPr id="225" name="テキスト ボックス 224"/>
        <xdr:cNvSpPr txBox="1"/>
      </xdr:nvSpPr>
      <xdr:spPr>
        <a:xfrm>
          <a:off x="1066800" y="1385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現行給料表における昇格の基準が国家公務員と異なっており、平成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年度から当町の昇格の基準が変更となり類似団体平均を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ポイント上回ることとなった。平成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年度は類似団体よりも</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ポイント上回ることとなった。今後もより一層の給与の適正化に努める。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111125</xdr:rowOff>
    </xdr:from>
    <xdr:to>
      <xdr:col>81</xdr:col>
      <xdr:colOff>44450</xdr:colOff>
      <xdr:row>87</xdr:row>
      <xdr:rowOff>111125</xdr:rowOff>
    </xdr:to>
    <xdr:cxnSp macro="">
      <xdr:nvCxnSpPr>
        <xdr:cNvPr id="255" name="直線コネクタ 254"/>
        <xdr:cNvCxnSpPr/>
      </xdr:nvCxnSpPr>
      <xdr:spPr>
        <a:xfrm>
          <a:off x="16179800" y="1502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6" name="給与水準   （国との比較）平均値テキスト"/>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68898</xdr:rowOff>
    </xdr:from>
    <xdr:to>
      <xdr:col>77</xdr:col>
      <xdr:colOff>44450</xdr:colOff>
      <xdr:row>87</xdr:row>
      <xdr:rowOff>111125</xdr:rowOff>
    </xdr:to>
    <xdr:cxnSp macro="">
      <xdr:nvCxnSpPr>
        <xdr:cNvPr id="258" name="直線コネクタ 257"/>
        <xdr:cNvCxnSpPr/>
      </xdr:nvCxnSpPr>
      <xdr:spPr>
        <a:xfrm>
          <a:off x="15290800" y="1498504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60" name="テキスト ボックス 259"/>
        <xdr:cNvSpPr txBox="1"/>
      </xdr:nvSpPr>
      <xdr:spPr>
        <a:xfrm>
          <a:off x="15798800" y="14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71438</xdr:rowOff>
    </xdr:from>
    <xdr:to>
      <xdr:col>72</xdr:col>
      <xdr:colOff>203200</xdr:colOff>
      <xdr:row>87</xdr:row>
      <xdr:rowOff>68898</xdr:rowOff>
    </xdr:to>
    <xdr:cxnSp macro="">
      <xdr:nvCxnSpPr>
        <xdr:cNvPr id="261" name="直線コネクタ 260"/>
        <xdr:cNvCxnSpPr/>
      </xdr:nvCxnSpPr>
      <xdr:spPr>
        <a:xfrm>
          <a:off x="14401800" y="1481613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75582</xdr:rowOff>
    </xdr:from>
    <xdr:ext cx="762000" cy="259045"/>
    <xdr:sp macro="" textlink="">
      <xdr:nvSpPr>
        <xdr:cNvPr id="263" name="テキスト ボックス 262"/>
        <xdr:cNvSpPr txBox="1"/>
      </xdr:nvSpPr>
      <xdr:spPr>
        <a:xfrm>
          <a:off x="14909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116205</xdr:rowOff>
    </xdr:from>
    <xdr:to>
      <xdr:col>68</xdr:col>
      <xdr:colOff>152400</xdr:colOff>
      <xdr:row>86</xdr:row>
      <xdr:rowOff>71438</xdr:rowOff>
    </xdr:to>
    <xdr:cxnSp macro="">
      <xdr:nvCxnSpPr>
        <xdr:cNvPr id="264" name="直線コネクタ 263"/>
        <xdr:cNvCxnSpPr/>
      </xdr:nvCxnSpPr>
      <xdr:spPr>
        <a:xfrm>
          <a:off x="13512800" y="14689455"/>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7" name="フローチャート: 判断 266"/>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1922</xdr:rowOff>
    </xdr:from>
    <xdr:ext cx="762000" cy="259045"/>
    <xdr:sp macro="" textlink="">
      <xdr:nvSpPr>
        <xdr:cNvPr id="268" name="テキスト ボックス 267"/>
        <xdr:cNvSpPr txBox="1"/>
      </xdr:nvSpPr>
      <xdr:spPr>
        <a:xfrm>
          <a:off x="13131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74" name="楕円 273"/>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32402</xdr:rowOff>
    </xdr:from>
    <xdr:ext cx="762000" cy="259045"/>
    <xdr:sp macro="" textlink="">
      <xdr:nvSpPr>
        <xdr:cNvPr id="275" name="給与水準   （国との比較）該当値テキスト"/>
        <xdr:cNvSpPr txBox="1"/>
      </xdr:nvSpPr>
      <xdr:spPr>
        <a:xfrm>
          <a:off x="17106900" y="1494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76" name="楕円 275"/>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77" name="テキスト ボックス 276"/>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18098</xdr:rowOff>
    </xdr:from>
    <xdr:to>
      <xdr:col>73</xdr:col>
      <xdr:colOff>44450</xdr:colOff>
      <xdr:row>87</xdr:row>
      <xdr:rowOff>119698</xdr:rowOff>
    </xdr:to>
    <xdr:sp macro="" textlink="">
      <xdr:nvSpPr>
        <xdr:cNvPr id="278" name="楕円 277"/>
        <xdr:cNvSpPr/>
      </xdr:nvSpPr>
      <xdr:spPr>
        <a:xfrm>
          <a:off x="15240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104475</xdr:rowOff>
    </xdr:from>
    <xdr:ext cx="762000" cy="259045"/>
    <xdr:sp macro="" textlink="">
      <xdr:nvSpPr>
        <xdr:cNvPr id="279" name="テキスト ボックス 278"/>
        <xdr:cNvSpPr txBox="1"/>
      </xdr:nvSpPr>
      <xdr:spPr>
        <a:xfrm>
          <a:off x="14909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20638</xdr:rowOff>
    </xdr:from>
    <xdr:to>
      <xdr:col>68</xdr:col>
      <xdr:colOff>203200</xdr:colOff>
      <xdr:row>86</xdr:row>
      <xdr:rowOff>122238</xdr:rowOff>
    </xdr:to>
    <xdr:sp macro="" textlink="">
      <xdr:nvSpPr>
        <xdr:cNvPr id="280" name="楕円 279"/>
        <xdr:cNvSpPr/>
      </xdr:nvSpPr>
      <xdr:spPr>
        <a:xfrm>
          <a:off x="14351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132415</xdr:rowOff>
    </xdr:from>
    <xdr:ext cx="762000" cy="259045"/>
    <xdr:sp macro="" textlink="">
      <xdr:nvSpPr>
        <xdr:cNvPr id="281" name="テキスト ボックス 280"/>
        <xdr:cNvSpPr txBox="1"/>
      </xdr:nvSpPr>
      <xdr:spPr>
        <a:xfrm>
          <a:off x="14020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65405</xdr:rowOff>
    </xdr:from>
    <xdr:to>
      <xdr:col>64</xdr:col>
      <xdr:colOff>152400</xdr:colOff>
      <xdr:row>85</xdr:row>
      <xdr:rowOff>167005</xdr:rowOff>
    </xdr:to>
    <xdr:sp macro="" textlink="">
      <xdr:nvSpPr>
        <xdr:cNvPr id="282" name="楕円 281"/>
        <xdr:cNvSpPr/>
      </xdr:nvSpPr>
      <xdr:spPr>
        <a:xfrm>
          <a:off x="134620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5732</xdr:rowOff>
    </xdr:from>
    <xdr:ext cx="762000" cy="259045"/>
    <xdr:sp macro="" textlink="">
      <xdr:nvSpPr>
        <xdr:cNvPr id="283" name="テキスト ボックス 282"/>
        <xdr:cNvSpPr txBox="1"/>
      </xdr:nvSpPr>
      <xdr:spPr>
        <a:xfrm>
          <a:off x="13131800" y="1440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どこの自治体でも基本的な行政事務は同じで一定の人数が必要であるため、小さな町ほど人口当たり職員数は高くなる。町の面積が広大で施策の展開に対する職員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人当たりの事業量が多く、平成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人上回っている。数値の改善は平成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年度から４人職員が増加したことが影響している。今後は職員の年齢構成にも留意しつつ、より適切な定員管理に努める。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62788</xdr:rowOff>
    </xdr:from>
    <xdr:to>
      <xdr:col>81</xdr:col>
      <xdr:colOff>44450</xdr:colOff>
      <xdr:row>62</xdr:row>
      <xdr:rowOff>83058</xdr:rowOff>
    </xdr:to>
    <xdr:cxnSp macro="">
      <xdr:nvCxnSpPr>
        <xdr:cNvPr id="315" name="直線コネクタ 314"/>
        <xdr:cNvCxnSpPr/>
      </xdr:nvCxnSpPr>
      <xdr:spPr>
        <a:xfrm>
          <a:off x="16179800" y="10692688"/>
          <a:ext cx="8382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100792</xdr:rowOff>
    </xdr:from>
    <xdr:ext cx="762000" cy="259045"/>
    <xdr:sp macro="" textlink="">
      <xdr:nvSpPr>
        <xdr:cNvPr id="316" name="定員管理の状況平均値テキスト"/>
        <xdr:cNvSpPr txBox="1"/>
      </xdr:nvSpPr>
      <xdr:spPr>
        <a:xfrm>
          <a:off x="17106900" y="10387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62788</xdr:rowOff>
    </xdr:from>
    <xdr:to>
      <xdr:col>77</xdr:col>
      <xdr:colOff>44450</xdr:colOff>
      <xdr:row>62</xdr:row>
      <xdr:rowOff>102603</xdr:rowOff>
    </xdr:to>
    <xdr:cxnSp macro="">
      <xdr:nvCxnSpPr>
        <xdr:cNvPr id="318" name="直線コネクタ 317"/>
        <xdr:cNvCxnSpPr/>
      </xdr:nvCxnSpPr>
      <xdr:spPr>
        <a:xfrm flipV="1">
          <a:off x="15290800" y="10692688"/>
          <a:ext cx="889000" cy="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27005</xdr:rowOff>
    </xdr:from>
    <xdr:ext cx="736600" cy="259045"/>
    <xdr:sp macro="" textlink="">
      <xdr:nvSpPr>
        <xdr:cNvPr id="320" name="テキスト ボックス 319"/>
        <xdr:cNvSpPr txBox="1"/>
      </xdr:nvSpPr>
      <xdr:spPr>
        <a:xfrm>
          <a:off x="15798800" y="1031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70510</xdr:rowOff>
    </xdr:from>
    <xdr:to>
      <xdr:col>72</xdr:col>
      <xdr:colOff>203200</xdr:colOff>
      <xdr:row>62</xdr:row>
      <xdr:rowOff>102603</xdr:rowOff>
    </xdr:to>
    <xdr:cxnSp macro="">
      <xdr:nvCxnSpPr>
        <xdr:cNvPr id="321" name="直線コネクタ 320"/>
        <xdr:cNvCxnSpPr/>
      </xdr:nvCxnSpPr>
      <xdr:spPr>
        <a:xfrm>
          <a:off x="14401800" y="10700410"/>
          <a:ext cx="889000" cy="3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13974</xdr:rowOff>
    </xdr:from>
    <xdr:ext cx="762000" cy="259045"/>
    <xdr:sp macro="" textlink="">
      <xdr:nvSpPr>
        <xdr:cNvPr id="323" name="テキスト ボックス 322"/>
        <xdr:cNvSpPr txBox="1"/>
      </xdr:nvSpPr>
      <xdr:spPr>
        <a:xfrm>
          <a:off x="14909800" y="1030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40589</xdr:rowOff>
    </xdr:from>
    <xdr:to>
      <xdr:col>68</xdr:col>
      <xdr:colOff>152400</xdr:colOff>
      <xdr:row>62</xdr:row>
      <xdr:rowOff>70510</xdr:rowOff>
    </xdr:to>
    <xdr:cxnSp macro="">
      <xdr:nvCxnSpPr>
        <xdr:cNvPr id="324" name="直線コネクタ 323"/>
        <xdr:cNvCxnSpPr/>
      </xdr:nvCxnSpPr>
      <xdr:spPr>
        <a:xfrm>
          <a:off x="13512800" y="10670489"/>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5" name="フローチャート: 判断 324"/>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11320</xdr:rowOff>
    </xdr:from>
    <xdr:ext cx="762000" cy="259045"/>
    <xdr:sp macro="" textlink="">
      <xdr:nvSpPr>
        <xdr:cNvPr id="326" name="テキスト ボックス 325"/>
        <xdr:cNvSpPr txBox="1"/>
      </xdr:nvSpPr>
      <xdr:spPr>
        <a:xfrm>
          <a:off x="14020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7" name="フローチャート: 判断 326"/>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170946</xdr:rowOff>
    </xdr:from>
    <xdr:ext cx="762000" cy="259045"/>
    <xdr:sp macro="" textlink="">
      <xdr:nvSpPr>
        <xdr:cNvPr id="328" name="テキスト ボックス 327"/>
        <xdr:cNvSpPr txBox="1"/>
      </xdr:nvSpPr>
      <xdr:spPr>
        <a:xfrm>
          <a:off x="13131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32258</xdr:rowOff>
    </xdr:from>
    <xdr:to>
      <xdr:col>81</xdr:col>
      <xdr:colOff>95250</xdr:colOff>
      <xdr:row>62</xdr:row>
      <xdr:rowOff>133858</xdr:rowOff>
    </xdr:to>
    <xdr:sp macro="" textlink="">
      <xdr:nvSpPr>
        <xdr:cNvPr id="334" name="楕円 333"/>
        <xdr:cNvSpPr/>
      </xdr:nvSpPr>
      <xdr:spPr>
        <a:xfrm>
          <a:off x="169672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4335</xdr:rowOff>
    </xdr:from>
    <xdr:ext cx="762000" cy="259045"/>
    <xdr:sp macro="" textlink="">
      <xdr:nvSpPr>
        <xdr:cNvPr id="335" name="定員管理の状況該当値テキスト"/>
        <xdr:cNvSpPr txBox="1"/>
      </xdr:nvSpPr>
      <xdr:spPr>
        <a:xfrm>
          <a:off x="17106900" y="10634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11988</xdr:rowOff>
    </xdr:from>
    <xdr:to>
      <xdr:col>77</xdr:col>
      <xdr:colOff>95250</xdr:colOff>
      <xdr:row>62</xdr:row>
      <xdr:rowOff>113588</xdr:rowOff>
    </xdr:to>
    <xdr:sp macro="" textlink="">
      <xdr:nvSpPr>
        <xdr:cNvPr id="336" name="楕円 335"/>
        <xdr:cNvSpPr/>
      </xdr:nvSpPr>
      <xdr:spPr>
        <a:xfrm>
          <a:off x="16129000" y="1064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98365</xdr:rowOff>
    </xdr:from>
    <xdr:ext cx="736600" cy="259045"/>
    <xdr:sp macro="" textlink="">
      <xdr:nvSpPr>
        <xdr:cNvPr id="337" name="テキスト ボックス 336"/>
        <xdr:cNvSpPr txBox="1"/>
      </xdr:nvSpPr>
      <xdr:spPr>
        <a:xfrm>
          <a:off x="15798800" y="10728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51803</xdr:rowOff>
    </xdr:from>
    <xdr:to>
      <xdr:col>73</xdr:col>
      <xdr:colOff>44450</xdr:colOff>
      <xdr:row>62</xdr:row>
      <xdr:rowOff>153403</xdr:rowOff>
    </xdr:to>
    <xdr:sp macro="" textlink="">
      <xdr:nvSpPr>
        <xdr:cNvPr id="338" name="楕円 337"/>
        <xdr:cNvSpPr/>
      </xdr:nvSpPr>
      <xdr:spPr>
        <a:xfrm>
          <a:off x="15240000" y="1068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138180</xdr:rowOff>
    </xdr:from>
    <xdr:ext cx="762000" cy="259045"/>
    <xdr:sp macro="" textlink="">
      <xdr:nvSpPr>
        <xdr:cNvPr id="339" name="テキスト ボックス 338"/>
        <xdr:cNvSpPr txBox="1"/>
      </xdr:nvSpPr>
      <xdr:spPr>
        <a:xfrm>
          <a:off x="14909800" y="10768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19710</xdr:rowOff>
    </xdr:from>
    <xdr:to>
      <xdr:col>68</xdr:col>
      <xdr:colOff>203200</xdr:colOff>
      <xdr:row>62</xdr:row>
      <xdr:rowOff>121310</xdr:rowOff>
    </xdr:to>
    <xdr:sp macro="" textlink="">
      <xdr:nvSpPr>
        <xdr:cNvPr id="340" name="楕円 339"/>
        <xdr:cNvSpPr/>
      </xdr:nvSpPr>
      <xdr:spPr>
        <a:xfrm>
          <a:off x="14351000" y="106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106087</xdr:rowOff>
    </xdr:from>
    <xdr:ext cx="762000" cy="259045"/>
    <xdr:sp macro="" textlink="">
      <xdr:nvSpPr>
        <xdr:cNvPr id="341" name="テキスト ボックス 340"/>
        <xdr:cNvSpPr txBox="1"/>
      </xdr:nvSpPr>
      <xdr:spPr>
        <a:xfrm>
          <a:off x="14020800" y="10735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161239</xdr:rowOff>
    </xdr:from>
    <xdr:to>
      <xdr:col>64</xdr:col>
      <xdr:colOff>152400</xdr:colOff>
      <xdr:row>62</xdr:row>
      <xdr:rowOff>91389</xdr:rowOff>
    </xdr:to>
    <xdr:sp macro="" textlink="">
      <xdr:nvSpPr>
        <xdr:cNvPr id="342" name="楕円 341"/>
        <xdr:cNvSpPr/>
      </xdr:nvSpPr>
      <xdr:spPr>
        <a:xfrm>
          <a:off x="13462000" y="1061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76166</xdr:rowOff>
    </xdr:from>
    <xdr:ext cx="762000" cy="259045"/>
    <xdr:sp macro="" textlink="">
      <xdr:nvSpPr>
        <xdr:cNvPr id="343" name="テキスト ボックス 342"/>
        <xdr:cNvSpPr txBox="1"/>
      </xdr:nvSpPr>
      <xdr:spPr>
        <a:xfrm>
          <a:off x="13131800" y="1070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起債発行の抑制により公債費が減少した。新規起債の発行にあたっては、当年度元金償還額を発行額が上回らないことを基準とし、歳出総額に占める公債費負担の長期的な動向に配慮しながら、公債費の総額抑制に努める。また、公営企業会計に対する繰出金については、公営企業の独立採算を考慮の上、繰出基準に基づく繰出しを基本として行う。</a:t>
          </a:r>
        </a:p>
        <a:p>
          <a:r>
            <a:rPr kumimoji="1" lang="ja-JP" altLang="en-US" sz="900">
              <a:latin typeface="ＭＳ Ｐゴシック" panose="020B0600070205080204" pitchFamily="50" charset="-128"/>
              <a:ea typeface="ＭＳ Ｐゴシック" panose="020B0600070205080204" pitchFamily="50" charset="-128"/>
            </a:rPr>
            <a:t>　しかしながら、平成</a:t>
          </a:r>
          <a:r>
            <a:rPr kumimoji="1" lang="en-US" altLang="ja-JP" sz="900">
              <a:latin typeface="ＭＳ Ｐゴシック" panose="020B0600070205080204" pitchFamily="50" charset="-128"/>
              <a:ea typeface="ＭＳ Ｐゴシック" panose="020B0600070205080204" pitchFamily="50" charset="-128"/>
            </a:rPr>
            <a:t>25</a:t>
          </a:r>
          <a:r>
            <a:rPr kumimoji="1" lang="ja-JP" altLang="en-US" sz="900">
              <a:latin typeface="ＭＳ Ｐゴシック" panose="020B0600070205080204" pitchFamily="50" charset="-128"/>
              <a:ea typeface="ＭＳ Ｐゴシック" panose="020B0600070205080204" pitchFamily="50" charset="-128"/>
            </a:rPr>
            <a:t>年度以降中学校改築事業など普通建設事業が多く、起債も多く発行したことから元金償還が始まると公債費が増加することとなる。</a:t>
          </a:r>
        </a:p>
        <a:p>
          <a:r>
            <a:rPr kumimoji="1" lang="ja-JP" altLang="en-US" sz="900">
              <a:latin typeface="ＭＳ Ｐゴシック" panose="020B0600070205080204" pitchFamily="50" charset="-128"/>
              <a:ea typeface="ＭＳ Ｐゴシック" panose="020B0600070205080204" pitchFamily="50" charset="-128"/>
            </a:rPr>
            <a:t>　平成</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年度は前年度から</a:t>
          </a:r>
          <a:r>
            <a:rPr kumimoji="1" lang="en-US" altLang="ja-JP" sz="900">
              <a:latin typeface="ＭＳ Ｐゴシック" panose="020B0600070205080204" pitchFamily="50" charset="-128"/>
              <a:ea typeface="ＭＳ Ｐゴシック" panose="020B0600070205080204" pitchFamily="50" charset="-128"/>
            </a:rPr>
            <a:t>1.1</a:t>
          </a:r>
          <a:r>
            <a:rPr kumimoji="1" lang="ja-JP" altLang="en-US" sz="900">
              <a:latin typeface="ＭＳ Ｐゴシック" panose="020B0600070205080204" pitchFamily="50" charset="-128"/>
              <a:ea typeface="ＭＳ Ｐゴシック" panose="020B0600070205080204" pitchFamily="50" charset="-128"/>
            </a:rPr>
            <a:t>ポイント減となり、類似団体平均より良好な数値となった。</a:t>
          </a:r>
        </a:p>
        <a:p>
          <a:r>
            <a:rPr kumimoji="1" lang="ja-JP" altLang="en-US" sz="900">
              <a:latin typeface="ＭＳ Ｐゴシック" panose="020B0600070205080204" pitchFamily="50" charset="-128"/>
              <a:ea typeface="ＭＳ Ｐゴシック" panose="020B0600070205080204" pitchFamily="50" charset="-128"/>
            </a:rPr>
            <a:t>　今後、平成</a:t>
          </a:r>
          <a:r>
            <a:rPr kumimoji="1" lang="en-US" altLang="ja-JP" sz="900">
              <a:latin typeface="ＭＳ Ｐゴシック" panose="020B0600070205080204" pitchFamily="50" charset="-128"/>
              <a:ea typeface="ＭＳ Ｐゴシック" panose="020B0600070205080204" pitchFamily="50" charset="-128"/>
            </a:rPr>
            <a:t>37</a:t>
          </a:r>
          <a:r>
            <a:rPr kumimoji="1" lang="ja-JP" altLang="en-US" sz="900">
              <a:latin typeface="ＭＳ Ｐゴシック" panose="020B0600070205080204" pitchFamily="50" charset="-128"/>
              <a:ea typeface="ＭＳ Ｐゴシック" panose="020B0600070205080204" pitchFamily="50" charset="-128"/>
            </a:rPr>
            <a:t>年度が公債費のピークとなる見込みであり、</a:t>
          </a:r>
          <a:r>
            <a:rPr kumimoji="1" lang="en-US" altLang="ja-JP" sz="900">
              <a:latin typeface="ＭＳ Ｐゴシック" panose="020B0600070205080204" pitchFamily="50" charset="-128"/>
              <a:ea typeface="ＭＳ Ｐゴシック" panose="020B0600070205080204" pitchFamily="50" charset="-128"/>
            </a:rPr>
            <a:t>40</a:t>
          </a:r>
          <a:r>
            <a:rPr kumimoji="1" lang="ja-JP" altLang="en-US" sz="900">
              <a:latin typeface="ＭＳ Ｐゴシック" panose="020B0600070205080204" pitchFamily="50" charset="-128"/>
              <a:ea typeface="ＭＳ Ｐゴシック" panose="020B0600070205080204" pitchFamily="50" charset="-128"/>
            </a:rPr>
            <a:t>年度前後に早期健全化基準には達しないまでも実質公債費比率の上昇もピークとなると想定している。</a:t>
          </a:r>
        </a:p>
        <a:p>
          <a:r>
            <a:rPr kumimoji="1" lang="ja-JP" altLang="en-US" sz="900">
              <a:latin typeface="ＭＳ Ｐゴシック" panose="020B0600070205080204" pitchFamily="50" charset="-128"/>
              <a:ea typeface="ＭＳ Ｐゴシック" panose="020B0600070205080204" pitchFamily="50" charset="-128"/>
            </a:rPr>
            <a:t>　そのため、繰上償還等対策を検討する必要がある。</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132504</xdr:rowOff>
    </xdr:to>
    <xdr:cxnSp macro="">
      <xdr:nvCxnSpPr>
        <xdr:cNvPr id="376" name="直線コネクタ 375"/>
        <xdr:cNvCxnSpPr/>
      </xdr:nvCxnSpPr>
      <xdr:spPr>
        <a:xfrm flipV="1">
          <a:off x="16179800" y="7073477"/>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132504</xdr:rowOff>
    </xdr:from>
    <xdr:to>
      <xdr:col>77</xdr:col>
      <xdr:colOff>44450</xdr:colOff>
      <xdr:row>41</xdr:row>
      <xdr:rowOff>164677</xdr:rowOff>
    </xdr:to>
    <xdr:cxnSp macro="">
      <xdr:nvCxnSpPr>
        <xdr:cNvPr id="379" name="直線コネクタ 378"/>
        <xdr:cNvCxnSpPr/>
      </xdr:nvCxnSpPr>
      <xdr:spPr>
        <a:xfrm flipV="1">
          <a:off x="15290800" y="71619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1" name="テキスト ボックス 380"/>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164677</xdr:rowOff>
    </xdr:from>
    <xdr:to>
      <xdr:col>72</xdr:col>
      <xdr:colOff>203200</xdr:colOff>
      <xdr:row>42</xdr:row>
      <xdr:rowOff>41487</xdr:rowOff>
    </xdr:to>
    <xdr:cxnSp macro="">
      <xdr:nvCxnSpPr>
        <xdr:cNvPr id="382" name="直線コネクタ 381"/>
        <xdr:cNvCxnSpPr/>
      </xdr:nvCxnSpPr>
      <xdr:spPr>
        <a:xfrm flipV="1">
          <a:off x="14401800" y="71941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384" name="テキスト ボックス 383"/>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41487</xdr:rowOff>
    </xdr:to>
    <xdr:cxnSp macro="">
      <xdr:nvCxnSpPr>
        <xdr:cNvPr id="385" name="直線コネクタ 384"/>
        <xdr:cNvCxnSpPr/>
      </xdr:nvCxnSpPr>
      <xdr:spPr>
        <a:xfrm>
          <a:off x="13512800" y="72102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6" name="フローチャート: 判断 385"/>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102464</xdr:rowOff>
    </xdr:from>
    <xdr:ext cx="762000" cy="259045"/>
    <xdr:sp macro="" textlink="">
      <xdr:nvSpPr>
        <xdr:cNvPr id="387" name="テキスト ボックス 386"/>
        <xdr:cNvSpPr txBox="1"/>
      </xdr:nvSpPr>
      <xdr:spPr>
        <a:xfrm>
          <a:off x="14020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8" name="フローチャート: 判断 387"/>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389" name="テキスト ボックス 388"/>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95" name="楕円 394"/>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9754</xdr:rowOff>
    </xdr:from>
    <xdr:ext cx="762000" cy="259045"/>
    <xdr:sp macro="" textlink="">
      <xdr:nvSpPr>
        <xdr:cNvPr id="396" name="公債費負担の状況該当値テキスト"/>
        <xdr:cNvSpPr txBox="1"/>
      </xdr:nvSpPr>
      <xdr:spPr>
        <a:xfrm>
          <a:off x="17106900" y="68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81704</xdr:rowOff>
    </xdr:from>
    <xdr:to>
      <xdr:col>77</xdr:col>
      <xdr:colOff>95250</xdr:colOff>
      <xdr:row>42</xdr:row>
      <xdr:rowOff>11854</xdr:rowOff>
    </xdr:to>
    <xdr:sp macro="" textlink="">
      <xdr:nvSpPr>
        <xdr:cNvPr id="397" name="楕円 396"/>
        <xdr:cNvSpPr/>
      </xdr:nvSpPr>
      <xdr:spPr>
        <a:xfrm>
          <a:off x="16129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98" name="テキスト ボックス 397"/>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399" name="楕円 398"/>
        <xdr:cNvSpPr/>
      </xdr:nvSpPr>
      <xdr:spPr>
        <a:xfrm>
          <a:off x="15240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54204</xdr:rowOff>
    </xdr:from>
    <xdr:ext cx="762000" cy="259045"/>
    <xdr:sp macro="" textlink="">
      <xdr:nvSpPr>
        <xdr:cNvPr id="400" name="テキスト ボックス 399"/>
        <xdr:cNvSpPr txBox="1"/>
      </xdr:nvSpPr>
      <xdr:spPr>
        <a:xfrm>
          <a:off x="14909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162137</xdr:rowOff>
    </xdr:from>
    <xdr:to>
      <xdr:col>68</xdr:col>
      <xdr:colOff>203200</xdr:colOff>
      <xdr:row>42</xdr:row>
      <xdr:rowOff>92287</xdr:rowOff>
    </xdr:to>
    <xdr:sp macro="" textlink="">
      <xdr:nvSpPr>
        <xdr:cNvPr id="401" name="楕円 400"/>
        <xdr:cNvSpPr/>
      </xdr:nvSpPr>
      <xdr:spPr>
        <a:xfrm>
          <a:off x="14351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402" name="テキスト ボックス 401"/>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403" name="楕円 402"/>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70290</xdr:rowOff>
    </xdr:from>
    <xdr:ext cx="762000" cy="259045"/>
    <xdr:sp macro="" textlink="">
      <xdr:nvSpPr>
        <xdr:cNvPr id="404" name="テキスト ボックス 403"/>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指標を取り始め、数値も減少し表れなくなった。地方債の現在高、公営企業債を削減し、基準財政需要額算入見込額を適正に見込んだことにより、良好な財政運営が図られる数値を得られた。また、地方債の償還に必要な充当可能基金を確保できている。</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6" name="フローチャート: 判断 445"/>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7" name="テキスト ボックス 446"/>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8" name="フローチャート: 判断 447"/>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9" name="テキスト ボックス 448"/>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2,143
2,135
61.95
3,655,436
3,343,037
177,953
1,530,624
4,335,412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集中改革プラン（平成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年度）における定員管理では計画以上の削減（</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名の職員削減の計画に対し、平成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年度末で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名の削減）の実施と合わせ、各種手当の削減も実施していた。財政状況の好転により各種手当の削減を廃止したことや、京都地方税機構、宮津与謝環境組合を設立し、職員を派遣することとなったことから人件費が増額傾向にあった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年度からほぼ横ばいとなった。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26416</xdr:rowOff>
    </xdr:from>
    <xdr:to>
      <xdr:col>24</xdr:col>
      <xdr:colOff>25400</xdr:colOff>
      <xdr:row>38</xdr:row>
      <xdr:rowOff>35560</xdr:rowOff>
    </xdr:to>
    <xdr:cxnSp macro="">
      <xdr:nvCxnSpPr>
        <xdr:cNvPr id="64" name="直線コネクタ 63"/>
        <xdr:cNvCxnSpPr/>
      </xdr:nvCxnSpPr>
      <xdr:spPr>
        <a:xfrm>
          <a:off x="3987800" y="65415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26416</xdr:rowOff>
    </xdr:to>
    <xdr:cxnSp macro="">
      <xdr:nvCxnSpPr>
        <xdr:cNvPr id="67" name="直線コネクタ 66"/>
        <xdr:cNvCxnSpPr/>
      </xdr:nvCxnSpPr>
      <xdr:spPr>
        <a:xfrm>
          <a:off x="3098800" y="65049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147574</xdr:rowOff>
    </xdr:from>
    <xdr:to>
      <xdr:col>15</xdr:col>
      <xdr:colOff>98425</xdr:colOff>
      <xdr:row>37</xdr:row>
      <xdr:rowOff>161290</xdr:rowOff>
    </xdr:to>
    <xdr:cxnSp macro="">
      <xdr:nvCxnSpPr>
        <xdr:cNvPr id="70" name="直線コネクタ 69"/>
        <xdr:cNvCxnSpPr/>
      </xdr:nvCxnSpPr>
      <xdr:spPr>
        <a:xfrm>
          <a:off x="2209800" y="64912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72" name="テキスト ボックス 71"/>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143002</xdr:rowOff>
    </xdr:from>
    <xdr:to>
      <xdr:col>11</xdr:col>
      <xdr:colOff>9525</xdr:colOff>
      <xdr:row>37</xdr:row>
      <xdr:rowOff>147574</xdr:rowOff>
    </xdr:to>
    <xdr:cxnSp macro="">
      <xdr:nvCxnSpPr>
        <xdr:cNvPr id="73" name="直線コネクタ 72"/>
        <xdr:cNvCxnSpPr/>
      </xdr:nvCxnSpPr>
      <xdr:spPr>
        <a:xfrm>
          <a:off x="1320800" y="64866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3" name="楕円 82"/>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4"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147066</xdr:rowOff>
    </xdr:from>
    <xdr:to>
      <xdr:col>20</xdr:col>
      <xdr:colOff>38100</xdr:colOff>
      <xdr:row>38</xdr:row>
      <xdr:rowOff>77215</xdr:rowOff>
    </xdr:to>
    <xdr:sp macro="" textlink="">
      <xdr:nvSpPr>
        <xdr:cNvPr id="85" name="楕円 84"/>
        <xdr:cNvSpPr/>
      </xdr:nvSpPr>
      <xdr:spPr>
        <a:xfrm>
          <a:off x="3937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86" name="テキスト ボックス 85"/>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7" name="楕円 86"/>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88" name="テキスト ボックス 87"/>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96774</xdr:rowOff>
    </xdr:from>
    <xdr:to>
      <xdr:col>11</xdr:col>
      <xdr:colOff>60325</xdr:colOff>
      <xdr:row>38</xdr:row>
      <xdr:rowOff>26924</xdr:rowOff>
    </xdr:to>
    <xdr:sp macro="" textlink="">
      <xdr:nvSpPr>
        <xdr:cNvPr id="89" name="楕円 88"/>
        <xdr:cNvSpPr/>
      </xdr:nvSpPr>
      <xdr:spPr>
        <a:xfrm>
          <a:off x="2159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11701</xdr:rowOff>
    </xdr:from>
    <xdr:ext cx="762000" cy="259045"/>
    <xdr:sp macro="" textlink="">
      <xdr:nvSpPr>
        <xdr:cNvPr id="90" name="テキスト ボックス 89"/>
        <xdr:cNvSpPr txBox="1"/>
      </xdr:nvSpPr>
      <xdr:spPr>
        <a:xfrm>
          <a:off x="1828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92202</xdr:rowOff>
    </xdr:from>
    <xdr:to>
      <xdr:col>6</xdr:col>
      <xdr:colOff>171450</xdr:colOff>
      <xdr:row>38</xdr:row>
      <xdr:rowOff>22352</xdr:rowOff>
    </xdr:to>
    <xdr:sp macro="" textlink="">
      <xdr:nvSpPr>
        <xdr:cNvPr id="91" name="楕円 90"/>
        <xdr:cNvSpPr/>
      </xdr:nvSpPr>
      <xdr:spPr>
        <a:xfrm>
          <a:off x="1270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7129</xdr:rowOff>
    </xdr:from>
    <xdr:ext cx="762000" cy="259045"/>
    <xdr:sp macro="" textlink="">
      <xdr:nvSpPr>
        <xdr:cNvPr id="92" name="テキスト ボックス 91"/>
        <xdr:cNvSpPr txBox="1"/>
      </xdr:nvSpPr>
      <xdr:spPr>
        <a:xfrm>
          <a:off x="939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ポイント増加した。これは施設管理費等の増によるものである。</a:t>
          </a:r>
        </a:p>
        <a:p>
          <a:r>
            <a:rPr kumimoji="1" lang="ja-JP" altLang="en-US" sz="1300">
              <a:latin typeface="ＭＳ Ｐゴシック" panose="020B0600070205080204" pitchFamily="50" charset="-128"/>
              <a:ea typeface="ＭＳ Ｐゴシック" panose="020B0600070205080204" pitchFamily="50" charset="-128"/>
            </a:rPr>
            <a:t>　類似団体よりも</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ポイント高く、任意的経費の物件費は経常収支比率を悪化させる要因でもあるので、適正なアウトソーシング、更なる事務事業見直しを図る必要がある。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11067</xdr:rowOff>
    </xdr:from>
    <xdr:to>
      <xdr:col>82</xdr:col>
      <xdr:colOff>107950</xdr:colOff>
      <xdr:row>18</xdr:row>
      <xdr:rowOff>29029</xdr:rowOff>
    </xdr:to>
    <xdr:cxnSp macro="">
      <xdr:nvCxnSpPr>
        <xdr:cNvPr id="127" name="直線コネクタ 126"/>
        <xdr:cNvCxnSpPr/>
      </xdr:nvCxnSpPr>
      <xdr:spPr>
        <a:xfrm>
          <a:off x="15671800" y="2925717"/>
          <a:ext cx="8382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43741</xdr:rowOff>
    </xdr:from>
    <xdr:ext cx="762000" cy="259045"/>
    <xdr:sp macro="" textlink="">
      <xdr:nvSpPr>
        <xdr:cNvPr id="128" name="物件費平均値テキスト"/>
        <xdr:cNvSpPr txBox="1"/>
      </xdr:nvSpPr>
      <xdr:spPr>
        <a:xfrm>
          <a:off x="16598900" y="261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64951</xdr:rowOff>
    </xdr:from>
    <xdr:to>
      <xdr:col>78</xdr:col>
      <xdr:colOff>69850</xdr:colOff>
      <xdr:row>17</xdr:row>
      <xdr:rowOff>11067</xdr:rowOff>
    </xdr:to>
    <xdr:cxnSp macro="">
      <xdr:nvCxnSpPr>
        <xdr:cNvPr id="130" name="直線コネクタ 129"/>
        <xdr:cNvCxnSpPr/>
      </xdr:nvCxnSpPr>
      <xdr:spPr>
        <a:xfrm>
          <a:off x="14782800" y="2808151"/>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93271</xdr:rowOff>
    </xdr:from>
    <xdr:ext cx="736600" cy="259045"/>
    <xdr:sp macro="" textlink="">
      <xdr:nvSpPr>
        <xdr:cNvPr id="132" name="テキスト ボックス 131"/>
        <xdr:cNvSpPr txBox="1"/>
      </xdr:nvSpPr>
      <xdr:spPr>
        <a:xfrm>
          <a:off x="15290800" y="249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64951</xdr:rowOff>
    </xdr:from>
    <xdr:to>
      <xdr:col>73</xdr:col>
      <xdr:colOff>180975</xdr:colOff>
      <xdr:row>16</xdr:row>
      <xdr:rowOff>97609</xdr:rowOff>
    </xdr:to>
    <xdr:cxnSp macro="">
      <xdr:nvCxnSpPr>
        <xdr:cNvPr id="133" name="直線コネクタ 132"/>
        <xdr:cNvCxnSpPr/>
      </xdr:nvCxnSpPr>
      <xdr:spPr>
        <a:xfrm flipV="1">
          <a:off x="13893800" y="28081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5" name="テキスト ボックス 134"/>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171087</xdr:rowOff>
    </xdr:from>
    <xdr:to>
      <xdr:col>69</xdr:col>
      <xdr:colOff>92075</xdr:colOff>
      <xdr:row>16</xdr:row>
      <xdr:rowOff>97609</xdr:rowOff>
    </xdr:to>
    <xdr:cxnSp macro="">
      <xdr:nvCxnSpPr>
        <xdr:cNvPr id="136" name="直線コネクタ 135"/>
        <xdr:cNvCxnSpPr/>
      </xdr:nvCxnSpPr>
      <xdr:spPr>
        <a:xfrm>
          <a:off x="13004800" y="274283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38" name="テキスト ボックス 137"/>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1831</xdr:rowOff>
    </xdr:from>
    <xdr:ext cx="762000" cy="259045"/>
    <xdr:sp macro="" textlink="">
      <xdr:nvSpPr>
        <xdr:cNvPr id="140" name="テキスト ボックス 139"/>
        <xdr:cNvSpPr txBox="1"/>
      </xdr:nvSpPr>
      <xdr:spPr>
        <a:xfrm>
          <a:off x="12623800" y="240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149679</xdr:rowOff>
    </xdr:from>
    <xdr:to>
      <xdr:col>82</xdr:col>
      <xdr:colOff>158750</xdr:colOff>
      <xdr:row>18</xdr:row>
      <xdr:rowOff>79829</xdr:rowOff>
    </xdr:to>
    <xdr:sp macro="" textlink="">
      <xdr:nvSpPr>
        <xdr:cNvPr id="146" name="楕円 145"/>
        <xdr:cNvSpPr/>
      </xdr:nvSpPr>
      <xdr:spPr>
        <a:xfrm>
          <a:off x="164592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121756</xdr:rowOff>
    </xdr:from>
    <xdr:ext cx="762000" cy="259045"/>
    <xdr:sp macro="" textlink="">
      <xdr:nvSpPr>
        <xdr:cNvPr id="147" name="物件費該当値テキスト"/>
        <xdr:cNvSpPr txBox="1"/>
      </xdr:nvSpPr>
      <xdr:spPr>
        <a:xfrm>
          <a:off x="16598900" y="30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131717</xdr:rowOff>
    </xdr:from>
    <xdr:to>
      <xdr:col>78</xdr:col>
      <xdr:colOff>120650</xdr:colOff>
      <xdr:row>17</xdr:row>
      <xdr:rowOff>61867</xdr:rowOff>
    </xdr:to>
    <xdr:sp macro="" textlink="">
      <xdr:nvSpPr>
        <xdr:cNvPr id="148" name="楕円 147"/>
        <xdr:cNvSpPr/>
      </xdr:nvSpPr>
      <xdr:spPr>
        <a:xfrm>
          <a:off x="15621000" y="28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46644</xdr:rowOff>
    </xdr:from>
    <xdr:ext cx="736600" cy="259045"/>
    <xdr:sp macro="" textlink="">
      <xdr:nvSpPr>
        <xdr:cNvPr id="149" name="テキスト ボックス 148"/>
        <xdr:cNvSpPr txBox="1"/>
      </xdr:nvSpPr>
      <xdr:spPr>
        <a:xfrm>
          <a:off x="15290800" y="2961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14151</xdr:rowOff>
    </xdr:from>
    <xdr:to>
      <xdr:col>74</xdr:col>
      <xdr:colOff>31750</xdr:colOff>
      <xdr:row>16</xdr:row>
      <xdr:rowOff>115751</xdr:rowOff>
    </xdr:to>
    <xdr:sp macro="" textlink="">
      <xdr:nvSpPr>
        <xdr:cNvPr id="150" name="楕円 149"/>
        <xdr:cNvSpPr/>
      </xdr:nvSpPr>
      <xdr:spPr>
        <a:xfrm>
          <a:off x="14732000" y="275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100528</xdr:rowOff>
    </xdr:from>
    <xdr:ext cx="762000" cy="259045"/>
    <xdr:sp macro="" textlink="">
      <xdr:nvSpPr>
        <xdr:cNvPr id="151" name="テキスト ボックス 150"/>
        <xdr:cNvSpPr txBox="1"/>
      </xdr:nvSpPr>
      <xdr:spPr>
        <a:xfrm>
          <a:off x="14401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46809</xdr:rowOff>
    </xdr:from>
    <xdr:to>
      <xdr:col>69</xdr:col>
      <xdr:colOff>142875</xdr:colOff>
      <xdr:row>16</xdr:row>
      <xdr:rowOff>148409</xdr:rowOff>
    </xdr:to>
    <xdr:sp macro="" textlink="">
      <xdr:nvSpPr>
        <xdr:cNvPr id="152" name="楕円 151"/>
        <xdr:cNvSpPr/>
      </xdr:nvSpPr>
      <xdr:spPr>
        <a:xfrm>
          <a:off x="13843000" y="27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133186</xdr:rowOff>
    </xdr:from>
    <xdr:ext cx="762000" cy="259045"/>
    <xdr:sp macro="" textlink="">
      <xdr:nvSpPr>
        <xdr:cNvPr id="153" name="テキスト ボックス 152"/>
        <xdr:cNvSpPr txBox="1"/>
      </xdr:nvSpPr>
      <xdr:spPr>
        <a:xfrm>
          <a:off x="13512800" y="28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120287</xdr:rowOff>
    </xdr:from>
    <xdr:to>
      <xdr:col>65</xdr:col>
      <xdr:colOff>53975</xdr:colOff>
      <xdr:row>16</xdr:row>
      <xdr:rowOff>50437</xdr:rowOff>
    </xdr:to>
    <xdr:sp macro="" textlink="">
      <xdr:nvSpPr>
        <xdr:cNvPr id="154" name="楕円 153"/>
        <xdr:cNvSpPr/>
      </xdr:nvSpPr>
      <xdr:spPr>
        <a:xfrm>
          <a:off x="12954000" y="26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35214</xdr:rowOff>
    </xdr:from>
    <xdr:ext cx="762000" cy="259045"/>
    <xdr:sp macro="" textlink="">
      <xdr:nvSpPr>
        <xdr:cNvPr id="155" name="テキスト ボックス 154"/>
        <xdr:cNvSpPr txBox="1"/>
      </xdr:nvSpPr>
      <xdr:spPr>
        <a:xfrm>
          <a:off x="12623800" y="277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扶助費に係る経常収支比率は類似団体平均と同程度で推移している。高齢化率の増加により、社会福祉費、高齢者福祉費が増加傾向にあるため、他の事業も含め均衡ある実施に努める。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152400</xdr:rowOff>
    </xdr:to>
    <xdr:cxnSp macro="">
      <xdr:nvCxnSpPr>
        <xdr:cNvPr id="187" name="直線コネクタ 186"/>
        <xdr:cNvCxnSpPr/>
      </xdr:nvCxnSpPr>
      <xdr:spPr>
        <a:xfrm>
          <a:off x="3987800" y="9385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8"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114300</xdr:rowOff>
    </xdr:from>
    <xdr:to>
      <xdr:col>19</xdr:col>
      <xdr:colOff>187325</xdr:colOff>
      <xdr:row>54</xdr:row>
      <xdr:rowOff>127000</xdr:rowOff>
    </xdr:to>
    <xdr:cxnSp macro="">
      <xdr:nvCxnSpPr>
        <xdr:cNvPr id="190" name="直線コネクタ 189"/>
        <xdr:cNvCxnSpPr/>
      </xdr:nvCxnSpPr>
      <xdr:spPr>
        <a:xfrm>
          <a:off x="3098800" y="9372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192" name="テキスト ボックス 191"/>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114300</xdr:rowOff>
    </xdr:from>
    <xdr:to>
      <xdr:col>15</xdr:col>
      <xdr:colOff>98425</xdr:colOff>
      <xdr:row>54</xdr:row>
      <xdr:rowOff>165100</xdr:rowOff>
    </xdr:to>
    <xdr:cxnSp macro="">
      <xdr:nvCxnSpPr>
        <xdr:cNvPr id="193" name="直線コネクタ 192"/>
        <xdr:cNvCxnSpPr/>
      </xdr:nvCxnSpPr>
      <xdr:spPr>
        <a:xfrm flipV="1">
          <a:off x="2209800" y="9372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5" name="テキスト ボックス 194"/>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152400</xdr:rowOff>
    </xdr:from>
    <xdr:to>
      <xdr:col>11</xdr:col>
      <xdr:colOff>9525</xdr:colOff>
      <xdr:row>54</xdr:row>
      <xdr:rowOff>165100</xdr:rowOff>
    </xdr:to>
    <xdr:cxnSp macro="">
      <xdr:nvCxnSpPr>
        <xdr:cNvPr id="196" name="直線コネクタ 195"/>
        <xdr:cNvCxnSpPr/>
      </xdr:nvCxnSpPr>
      <xdr:spPr>
        <a:xfrm>
          <a:off x="1320800" y="9410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7" name="フローチャート: 判断 196"/>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198" name="テキスト ボックス 197"/>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9" name="フローチャート: 判断 198"/>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29227</xdr:rowOff>
    </xdr:from>
    <xdr:ext cx="762000" cy="259045"/>
    <xdr:sp macro="" textlink="">
      <xdr:nvSpPr>
        <xdr:cNvPr id="200" name="テキスト ボックス 199"/>
        <xdr:cNvSpPr txBox="1"/>
      </xdr:nvSpPr>
      <xdr:spPr>
        <a:xfrm>
          <a:off x="939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101600</xdr:rowOff>
    </xdr:from>
    <xdr:to>
      <xdr:col>24</xdr:col>
      <xdr:colOff>76200</xdr:colOff>
      <xdr:row>55</xdr:row>
      <xdr:rowOff>31750</xdr:rowOff>
    </xdr:to>
    <xdr:sp macro="" textlink="">
      <xdr:nvSpPr>
        <xdr:cNvPr id="206" name="楕円 205"/>
        <xdr:cNvSpPr/>
      </xdr:nvSpPr>
      <xdr:spPr>
        <a:xfrm>
          <a:off x="47752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118127</xdr:rowOff>
    </xdr:from>
    <xdr:ext cx="762000" cy="259045"/>
    <xdr:sp macro="" textlink="">
      <xdr:nvSpPr>
        <xdr:cNvPr id="207" name="扶助費該当値テキスト"/>
        <xdr:cNvSpPr txBox="1"/>
      </xdr:nvSpPr>
      <xdr:spPr>
        <a:xfrm>
          <a:off x="4914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8" name="楕円 207"/>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9" name="テキスト ボックス 208"/>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63500</xdr:rowOff>
    </xdr:from>
    <xdr:to>
      <xdr:col>15</xdr:col>
      <xdr:colOff>149225</xdr:colOff>
      <xdr:row>54</xdr:row>
      <xdr:rowOff>165100</xdr:rowOff>
    </xdr:to>
    <xdr:sp macro="" textlink="">
      <xdr:nvSpPr>
        <xdr:cNvPr id="210" name="楕円 209"/>
        <xdr:cNvSpPr/>
      </xdr:nvSpPr>
      <xdr:spPr>
        <a:xfrm>
          <a:off x="3048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3827</xdr:rowOff>
    </xdr:from>
    <xdr:ext cx="762000" cy="259045"/>
    <xdr:sp macro="" textlink="">
      <xdr:nvSpPr>
        <xdr:cNvPr id="211" name="テキスト ボックス 210"/>
        <xdr:cNvSpPr txBox="1"/>
      </xdr:nvSpPr>
      <xdr:spPr>
        <a:xfrm>
          <a:off x="2717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2" name="楕円 211"/>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213" name="テキスト ボックス 212"/>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214" name="楕円 213"/>
        <xdr:cNvSpPr/>
      </xdr:nvSpPr>
      <xdr:spPr>
        <a:xfrm>
          <a:off x="1270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5" name="テキスト ボックス 214"/>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簡水特会への操出金の減により前年度より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類似団体より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ポイント低い状況であるが、特別会計の更なる安定経営を目指す。</a:t>
          </a: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147574</xdr:rowOff>
    </xdr:from>
    <xdr:to>
      <xdr:col>82</xdr:col>
      <xdr:colOff>107950</xdr:colOff>
      <xdr:row>55</xdr:row>
      <xdr:rowOff>165862</xdr:rowOff>
    </xdr:to>
    <xdr:cxnSp macro="">
      <xdr:nvCxnSpPr>
        <xdr:cNvPr id="245" name="直線コネクタ 244"/>
        <xdr:cNvCxnSpPr/>
      </xdr:nvCxnSpPr>
      <xdr:spPr>
        <a:xfrm flipV="1">
          <a:off x="15671800" y="95773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169435</xdr:rowOff>
    </xdr:from>
    <xdr:ext cx="762000" cy="259045"/>
    <xdr:sp macro="" textlink="">
      <xdr:nvSpPr>
        <xdr:cNvPr id="246" name="その他平均値テキスト"/>
        <xdr:cNvSpPr txBox="1"/>
      </xdr:nvSpPr>
      <xdr:spPr>
        <a:xfrm>
          <a:off x="16598900" y="959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147574</xdr:rowOff>
    </xdr:from>
    <xdr:to>
      <xdr:col>78</xdr:col>
      <xdr:colOff>69850</xdr:colOff>
      <xdr:row>55</xdr:row>
      <xdr:rowOff>165862</xdr:rowOff>
    </xdr:to>
    <xdr:cxnSp macro="">
      <xdr:nvCxnSpPr>
        <xdr:cNvPr id="248" name="直線コネクタ 247"/>
        <xdr:cNvCxnSpPr/>
      </xdr:nvCxnSpPr>
      <xdr:spPr>
        <a:xfrm>
          <a:off x="14782800" y="95773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0" name="テキスト ボックス 249"/>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147574</xdr:rowOff>
    </xdr:from>
    <xdr:to>
      <xdr:col>73</xdr:col>
      <xdr:colOff>180975</xdr:colOff>
      <xdr:row>56</xdr:row>
      <xdr:rowOff>21844</xdr:rowOff>
    </xdr:to>
    <xdr:cxnSp macro="">
      <xdr:nvCxnSpPr>
        <xdr:cNvPr id="251" name="直線コネクタ 250"/>
        <xdr:cNvCxnSpPr/>
      </xdr:nvCxnSpPr>
      <xdr:spPr>
        <a:xfrm flipV="1">
          <a:off x="13893800" y="9577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80281</xdr:rowOff>
    </xdr:from>
    <xdr:ext cx="762000" cy="259045"/>
    <xdr:sp macro="" textlink="">
      <xdr:nvSpPr>
        <xdr:cNvPr id="253" name="テキスト ボックス 252"/>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21844</xdr:rowOff>
    </xdr:from>
    <xdr:to>
      <xdr:col>69</xdr:col>
      <xdr:colOff>92075</xdr:colOff>
      <xdr:row>56</xdr:row>
      <xdr:rowOff>40132</xdr:rowOff>
    </xdr:to>
    <xdr:cxnSp macro="">
      <xdr:nvCxnSpPr>
        <xdr:cNvPr id="254" name="直線コネクタ 253"/>
        <xdr:cNvCxnSpPr/>
      </xdr:nvCxnSpPr>
      <xdr:spPr>
        <a:xfrm flipV="1">
          <a:off x="13004800" y="9623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5" name="フローチャート: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80281</xdr:rowOff>
    </xdr:from>
    <xdr:ext cx="762000" cy="259045"/>
    <xdr:sp macro="" textlink="">
      <xdr:nvSpPr>
        <xdr:cNvPr id="256" name="テキスト ボックス 255"/>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80281</xdr:rowOff>
    </xdr:from>
    <xdr:ext cx="762000" cy="259045"/>
    <xdr:sp macro="" textlink="">
      <xdr:nvSpPr>
        <xdr:cNvPr id="258" name="テキスト ボックス 257"/>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96774</xdr:rowOff>
    </xdr:from>
    <xdr:to>
      <xdr:col>82</xdr:col>
      <xdr:colOff>158750</xdr:colOff>
      <xdr:row>56</xdr:row>
      <xdr:rowOff>26924</xdr:rowOff>
    </xdr:to>
    <xdr:sp macro="" textlink="">
      <xdr:nvSpPr>
        <xdr:cNvPr id="264" name="楕円 263"/>
        <xdr:cNvSpPr/>
      </xdr:nvSpPr>
      <xdr:spPr>
        <a:xfrm>
          <a:off x="164592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113301</xdr:rowOff>
    </xdr:from>
    <xdr:ext cx="762000" cy="259045"/>
    <xdr:sp macro="" textlink="">
      <xdr:nvSpPr>
        <xdr:cNvPr id="265" name="その他該当値テキスト"/>
        <xdr:cNvSpPr txBox="1"/>
      </xdr:nvSpPr>
      <xdr:spPr>
        <a:xfrm>
          <a:off x="16598900" y="937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115062</xdr:rowOff>
    </xdr:from>
    <xdr:to>
      <xdr:col>78</xdr:col>
      <xdr:colOff>120650</xdr:colOff>
      <xdr:row>56</xdr:row>
      <xdr:rowOff>45212</xdr:rowOff>
    </xdr:to>
    <xdr:sp macro="" textlink="">
      <xdr:nvSpPr>
        <xdr:cNvPr id="266" name="楕円 265"/>
        <xdr:cNvSpPr/>
      </xdr:nvSpPr>
      <xdr:spPr>
        <a:xfrm>
          <a:off x="15621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55389</xdr:rowOff>
    </xdr:from>
    <xdr:ext cx="736600" cy="259045"/>
    <xdr:sp macro="" textlink="">
      <xdr:nvSpPr>
        <xdr:cNvPr id="267" name="テキスト ボックス 266"/>
        <xdr:cNvSpPr txBox="1"/>
      </xdr:nvSpPr>
      <xdr:spPr>
        <a:xfrm>
          <a:off x="15290800" y="9313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96774</xdr:rowOff>
    </xdr:from>
    <xdr:to>
      <xdr:col>74</xdr:col>
      <xdr:colOff>31750</xdr:colOff>
      <xdr:row>56</xdr:row>
      <xdr:rowOff>26924</xdr:rowOff>
    </xdr:to>
    <xdr:sp macro="" textlink="">
      <xdr:nvSpPr>
        <xdr:cNvPr id="268" name="楕円 267"/>
        <xdr:cNvSpPr/>
      </xdr:nvSpPr>
      <xdr:spPr>
        <a:xfrm>
          <a:off x="14732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37101</xdr:rowOff>
    </xdr:from>
    <xdr:ext cx="762000" cy="259045"/>
    <xdr:sp macro="" textlink="">
      <xdr:nvSpPr>
        <xdr:cNvPr id="269" name="テキスト ボックス 268"/>
        <xdr:cNvSpPr txBox="1"/>
      </xdr:nvSpPr>
      <xdr:spPr>
        <a:xfrm>
          <a:off x="14401800" y="929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142494</xdr:rowOff>
    </xdr:from>
    <xdr:to>
      <xdr:col>69</xdr:col>
      <xdr:colOff>142875</xdr:colOff>
      <xdr:row>56</xdr:row>
      <xdr:rowOff>72644</xdr:rowOff>
    </xdr:to>
    <xdr:sp macro="" textlink="">
      <xdr:nvSpPr>
        <xdr:cNvPr id="270" name="楕円 269"/>
        <xdr:cNvSpPr/>
      </xdr:nvSpPr>
      <xdr:spPr>
        <a:xfrm>
          <a:off x="13843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82821</xdr:rowOff>
    </xdr:from>
    <xdr:ext cx="762000" cy="259045"/>
    <xdr:sp macro="" textlink="">
      <xdr:nvSpPr>
        <xdr:cNvPr id="271" name="テキスト ボックス 270"/>
        <xdr:cNvSpPr txBox="1"/>
      </xdr:nvSpPr>
      <xdr:spPr>
        <a:xfrm>
          <a:off x="13512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160782</xdr:rowOff>
    </xdr:from>
    <xdr:to>
      <xdr:col>65</xdr:col>
      <xdr:colOff>53975</xdr:colOff>
      <xdr:row>56</xdr:row>
      <xdr:rowOff>90932</xdr:rowOff>
    </xdr:to>
    <xdr:sp macro="" textlink="">
      <xdr:nvSpPr>
        <xdr:cNvPr id="272" name="楕円 271"/>
        <xdr:cNvSpPr/>
      </xdr:nvSpPr>
      <xdr:spPr>
        <a:xfrm>
          <a:off x="12954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101109</xdr:rowOff>
    </xdr:from>
    <xdr:ext cx="762000" cy="259045"/>
    <xdr:sp macro="" textlink="">
      <xdr:nvSpPr>
        <xdr:cNvPr id="273" name="テキスト ボックス 272"/>
        <xdr:cNvSpPr txBox="1"/>
      </xdr:nvSpPr>
      <xdr:spPr>
        <a:xfrm>
          <a:off x="12623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年度以降後期高齢者療養給付費負担金の増により数値が上昇した。一部事務組合が設立されたこともあるので、動向を注視し更なる事務事業見直しを図る必要がある。</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104140</xdr:rowOff>
    </xdr:to>
    <xdr:cxnSp macro="">
      <xdr:nvCxnSpPr>
        <xdr:cNvPr id="303" name="直線コネクタ 302"/>
        <xdr:cNvCxnSpPr/>
      </xdr:nvCxnSpPr>
      <xdr:spPr>
        <a:xfrm>
          <a:off x="15671800" y="62306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4" name="補助費等平均値テキスト"/>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85852</xdr:rowOff>
    </xdr:to>
    <xdr:cxnSp macro="">
      <xdr:nvCxnSpPr>
        <xdr:cNvPr id="306" name="直線コネクタ 305"/>
        <xdr:cNvCxnSpPr/>
      </xdr:nvCxnSpPr>
      <xdr:spPr>
        <a:xfrm flipV="1">
          <a:off x="14782800" y="6230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8" name="テキスト ボックス 307"/>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85852</xdr:rowOff>
    </xdr:to>
    <xdr:cxnSp macro="">
      <xdr:nvCxnSpPr>
        <xdr:cNvPr id="309" name="直線コネクタ 308"/>
        <xdr:cNvCxnSpPr/>
      </xdr:nvCxnSpPr>
      <xdr:spPr>
        <a:xfrm>
          <a:off x="13893800" y="6258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11" name="テキスト ボックス 310"/>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85852</xdr:rowOff>
    </xdr:to>
    <xdr:cxnSp macro="">
      <xdr:nvCxnSpPr>
        <xdr:cNvPr id="312" name="直線コネクタ 311"/>
        <xdr:cNvCxnSpPr/>
      </xdr:nvCxnSpPr>
      <xdr:spPr>
        <a:xfrm>
          <a:off x="13004800" y="6239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4" name="テキスト ボックス 313"/>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6" name="テキスト ボックス 31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2" name="楕円 321"/>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23" name="補助費等該当値テキスト"/>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4" name="楕円 323"/>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25" name="テキスト ボックス 324"/>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26" name="楕円 325"/>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121429</xdr:rowOff>
    </xdr:from>
    <xdr:ext cx="762000" cy="259045"/>
    <xdr:sp macro="" textlink="">
      <xdr:nvSpPr>
        <xdr:cNvPr id="327" name="テキスト ボックス 326"/>
        <xdr:cNvSpPr txBox="1"/>
      </xdr:nvSpPr>
      <xdr:spPr>
        <a:xfrm>
          <a:off x="14401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8" name="楕円 327"/>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29" name="テキスト ボックス 328"/>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0" name="楕円 329"/>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1" name="テキスト ボックス 330"/>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年度の繰上償還により前年度から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ポイント上回っている。平成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年度以降中学校改築事業など普通建設事業が多く地方債を多く発行したことから、平成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年度まで公債費が増加する見込みである。起債の発行は負担を後年度に先送りすることにもなるので、必要な事業、額を精査し、公債費の総額抑制に努める。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130811</xdr:rowOff>
    </xdr:from>
    <xdr:to>
      <xdr:col>24</xdr:col>
      <xdr:colOff>25400</xdr:colOff>
      <xdr:row>76</xdr:row>
      <xdr:rowOff>165100</xdr:rowOff>
    </xdr:to>
    <xdr:cxnSp macro="">
      <xdr:nvCxnSpPr>
        <xdr:cNvPr id="363" name="直線コネクタ 362"/>
        <xdr:cNvCxnSpPr/>
      </xdr:nvCxnSpPr>
      <xdr:spPr>
        <a:xfrm flipV="1">
          <a:off x="3987800" y="131610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4"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27939</xdr:rowOff>
    </xdr:to>
    <xdr:cxnSp macro="">
      <xdr:nvCxnSpPr>
        <xdr:cNvPr id="366" name="直線コネクタ 365"/>
        <xdr:cNvCxnSpPr/>
      </xdr:nvCxnSpPr>
      <xdr:spPr>
        <a:xfrm flipV="1">
          <a:off x="3098800" y="131953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68" name="テキスト ボックス 367"/>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27939</xdr:rowOff>
    </xdr:from>
    <xdr:to>
      <xdr:col>15</xdr:col>
      <xdr:colOff>98425</xdr:colOff>
      <xdr:row>77</xdr:row>
      <xdr:rowOff>142239</xdr:rowOff>
    </xdr:to>
    <xdr:cxnSp macro="">
      <xdr:nvCxnSpPr>
        <xdr:cNvPr id="369" name="直線コネクタ 368"/>
        <xdr:cNvCxnSpPr/>
      </xdr:nvCxnSpPr>
      <xdr:spPr>
        <a:xfrm flipV="1">
          <a:off x="2209800" y="1322958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35577</xdr:rowOff>
    </xdr:from>
    <xdr:ext cx="762000" cy="259045"/>
    <xdr:sp macro="" textlink="">
      <xdr:nvSpPr>
        <xdr:cNvPr id="371" name="テキスト ボックス 370"/>
        <xdr:cNvSpPr txBox="1"/>
      </xdr:nvSpPr>
      <xdr:spPr>
        <a:xfrm>
          <a:off x="2717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142239</xdr:rowOff>
    </xdr:from>
    <xdr:to>
      <xdr:col>11</xdr:col>
      <xdr:colOff>9525</xdr:colOff>
      <xdr:row>77</xdr:row>
      <xdr:rowOff>146050</xdr:rowOff>
    </xdr:to>
    <xdr:cxnSp macro="">
      <xdr:nvCxnSpPr>
        <xdr:cNvPr id="372" name="直線コネクタ 371"/>
        <xdr:cNvCxnSpPr/>
      </xdr:nvCxnSpPr>
      <xdr:spPr>
        <a:xfrm flipV="1">
          <a:off x="1320800" y="133438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4" name="テキスト ボックス 373"/>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5" name="フローチャート: 判断 374"/>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macro="" textlink="">
      <xdr:nvSpPr>
        <xdr:cNvPr id="376" name="テキスト ボックス 375"/>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82" name="楕円 381"/>
        <xdr:cNvSpPr/>
      </xdr:nvSpPr>
      <xdr:spPr>
        <a:xfrm>
          <a:off x="4775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96538</xdr:rowOff>
    </xdr:from>
    <xdr:ext cx="762000" cy="259045"/>
    <xdr:sp macro="" textlink="">
      <xdr:nvSpPr>
        <xdr:cNvPr id="383" name="公債費該当値テキスト"/>
        <xdr:cNvSpPr txBox="1"/>
      </xdr:nvSpPr>
      <xdr:spPr>
        <a:xfrm>
          <a:off x="49149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84" name="楕円 383"/>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85" name="テキスト ボックス 384"/>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148589</xdr:rowOff>
    </xdr:from>
    <xdr:to>
      <xdr:col>15</xdr:col>
      <xdr:colOff>149225</xdr:colOff>
      <xdr:row>77</xdr:row>
      <xdr:rowOff>78739</xdr:rowOff>
    </xdr:to>
    <xdr:sp macro="" textlink="">
      <xdr:nvSpPr>
        <xdr:cNvPr id="386" name="楕円 385"/>
        <xdr:cNvSpPr/>
      </xdr:nvSpPr>
      <xdr:spPr>
        <a:xfrm>
          <a:off x="3048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63516</xdr:rowOff>
    </xdr:from>
    <xdr:ext cx="762000" cy="259045"/>
    <xdr:sp macro="" textlink="">
      <xdr:nvSpPr>
        <xdr:cNvPr id="387" name="テキスト ボックス 386"/>
        <xdr:cNvSpPr txBox="1"/>
      </xdr:nvSpPr>
      <xdr:spPr>
        <a:xfrm>
          <a:off x="2717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91439</xdr:rowOff>
    </xdr:from>
    <xdr:to>
      <xdr:col>11</xdr:col>
      <xdr:colOff>60325</xdr:colOff>
      <xdr:row>78</xdr:row>
      <xdr:rowOff>21589</xdr:rowOff>
    </xdr:to>
    <xdr:sp macro="" textlink="">
      <xdr:nvSpPr>
        <xdr:cNvPr id="388" name="楕円 387"/>
        <xdr:cNvSpPr/>
      </xdr:nvSpPr>
      <xdr:spPr>
        <a:xfrm>
          <a:off x="2159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6366</xdr:rowOff>
    </xdr:from>
    <xdr:ext cx="762000" cy="259045"/>
    <xdr:sp macro="" textlink="">
      <xdr:nvSpPr>
        <xdr:cNvPr id="389" name="テキスト ボックス 388"/>
        <xdr:cNvSpPr txBox="1"/>
      </xdr:nvSpPr>
      <xdr:spPr>
        <a:xfrm>
          <a:off x="1828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90" name="楕円 389"/>
        <xdr:cNvSpPr/>
      </xdr:nvSpPr>
      <xdr:spPr>
        <a:xfrm>
          <a:off x="1270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91" name="テキスト ボックス 390"/>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類似団体平均と比べても</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ポイント高い結果となった。</a:t>
          </a:r>
        </a:p>
        <a:p>
          <a:r>
            <a:rPr kumimoji="1" lang="ja-JP" altLang="en-US" sz="1300">
              <a:latin typeface="ＭＳ Ｐゴシック" panose="020B0600070205080204" pitchFamily="50" charset="-128"/>
              <a:ea typeface="ＭＳ Ｐゴシック" panose="020B0600070205080204" pitchFamily="50" charset="-128"/>
            </a:rPr>
            <a:t>　人件費及び物件費の割合が多く、内部管理経費の削減のため、事務の簡素化、効率化を図る必要がある。</a:t>
          </a:r>
        </a:p>
        <a:p>
          <a:r>
            <a:rPr kumimoji="1" lang="ja-JP" altLang="en-US" sz="1300">
              <a:latin typeface="ＭＳ Ｐゴシック" panose="020B0600070205080204" pitchFamily="50" charset="-128"/>
              <a:ea typeface="ＭＳ Ｐゴシック" panose="020B0600070205080204" pitchFamily="50" charset="-128"/>
            </a:rPr>
            <a:t>　自主財源比率の低い本町にとって経常経費の上昇は、財政状況の硬直化でもあるので更なる事務事業見直しを図る必要がある。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148227</xdr:rowOff>
    </xdr:from>
    <xdr:to>
      <xdr:col>82</xdr:col>
      <xdr:colOff>107950</xdr:colOff>
      <xdr:row>78</xdr:row>
      <xdr:rowOff>104139</xdr:rowOff>
    </xdr:to>
    <xdr:cxnSp macro="">
      <xdr:nvCxnSpPr>
        <xdr:cNvPr id="426" name="直線コネクタ 425"/>
        <xdr:cNvCxnSpPr/>
      </xdr:nvCxnSpPr>
      <xdr:spPr>
        <a:xfrm>
          <a:off x="15671800" y="13349877"/>
          <a:ext cx="838200" cy="1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45375</xdr:rowOff>
    </xdr:from>
    <xdr:ext cx="762000" cy="259045"/>
    <xdr:sp macro="" textlink="">
      <xdr:nvSpPr>
        <xdr:cNvPr id="427" name="公債費以外平均値テキスト"/>
        <xdr:cNvSpPr txBox="1"/>
      </xdr:nvSpPr>
      <xdr:spPr>
        <a:xfrm>
          <a:off x="16598900" y="1307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66584</xdr:rowOff>
    </xdr:from>
    <xdr:to>
      <xdr:col>78</xdr:col>
      <xdr:colOff>69850</xdr:colOff>
      <xdr:row>77</xdr:row>
      <xdr:rowOff>148227</xdr:rowOff>
    </xdr:to>
    <xdr:cxnSp macro="">
      <xdr:nvCxnSpPr>
        <xdr:cNvPr id="429" name="直線コネクタ 428"/>
        <xdr:cNvCxnSpPr/>
      </xdr:nvCxnSpPr>
      <xdr:spPr>
        <a:xfrm>
          <a:off x="14782800" y="1326823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78576</xdr:rowOff>
    </xdr:from>
    <xdr:ext cx="736600" cy="259045"/>
    <xdr:sp macro="" textlink="">
      <xdr:nvSpPr>
        <xdr:cNvPr id="431" name="テキスト ボックス 430"/>
        <xdr:cNvSpPr txBox="1"/>
      </xdr:nvSpPr>
      <xdr:spPr>
        <a:xfrm>
          <a:off x="15290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66584</xdr:rowOff>
    </xdr:from>
    <xdr:to>
      <xdr:col>73</xdr:col>
      <xdr:colOff>180975</xdr:colOff>
      <xdr:row>77</xdr:row>
      <xdr:rowOff>118836</xdr:rowOff>
    </xdr:to>
    <xdr:cxnSp macro="">
      <xdr:nvCxnSpPr>
        <xdr:cNvPr id="432" name="直線コネクタ 431"/>
        <xdr:cNvCxnSpPr/>
      </xdr:nvCxnSpPr>
      <xdr:spPr>
        <a:xfrm flipV="1">
          <a:off x="13893800" y="1326823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3" name="フローチャート: 判断 432"/>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29590</xdr:rowOff>
    </xdr:from>
    <xdr:ext cx="762000" cy="259045"/>
    <xdr:sp macro="" textlink="">
      <xdr:nvSpPr>
        <xdr:cNvPr id="434" name="テキスト ボックス 433"/>
        <xdr:cNvSpPr txBox="1"/>
      </xdr:nvSpPr>
      <xdr:spPr>
        <a:xfrm>
          <a:off x="14401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63319</xdr:rowOff>
    </xdr:from>
    <xdr:to>
      <xdr:col>69</xdr:col>
      <xdr:colOff>92075</xdr:colOff>
      <xdr:row>77</xdr:row>
      <xdr:rowOff>118836</xdr:rowOff>
    </xdr:to>
    <xdr:cxnSp macro="">
      <xdr:nvCxnSpPr>
        <xdr:cNvPr id="435" name="直線コネクタ 434"/>
        <xdr:cNvCxnSpPr/>
      </xdr:nvCxnSpPr>
      <xdr:spPr>
        <a:xfrm>
          <a:off x="13004800" y="1326496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6" name="フローチャート: 判断 435"/>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68778</xdr:rowOff>
    </xdr:from>
    <xdr:ext cx="762000" cy="259045"/>
    <xdr:sp macro="" textlink="">
      <xdr:nvSpPr>
        <xdr:cNvPr id="437" name="テキスト ボックス 436"/>
        <xdr:cNvSpPr txBox="1"/>
      </xdr:nvSpPr>
      <xdr:spPr>
        <a:xfrm>
          <a:off x="13512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8" name="フローチャート: 判断 437"/>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145523</xdr:rowOff>
    </xdr:from>
    <xdr:ext cx="762000" cy="259045"/>
    <xdr:sp macro="" textlink="">
      <xdr:nvSpPr>
        <xdr:cNvPr id="439" name="テキスト ボックス 438"/>
        <xdr:cNvSpPr txBox="1"/>
      </xdr:nvSpPr>
      <xdr:spPr>
        <a:xfrm>
          <a:off x="12623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45" name="楕円 444"/>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25416</xdr:rowOff>
    </xdr:from>
    <xdr:ext cx="762000" cy="259045"/>
    <xdr:sp macro="" textlink="">
      <xdr:nvSpPr>
        <xdr:cNvPr id="446" name="公債費以外該当値テキスト"/>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97427</xdr:rowOff>
    </xdr:from>
    <xdr:to>
      <xdr:col>78</xdr:col>
      <xdr:colOff>120650</xdr:colOff>
      <xdr:row>78</xdr:row>
      <xdr:rowOff>27577</xdr:rowOff>
    </xdr:to>
    <xdr:sp macro="" textlink="">
      <xdr:nvSpPr>
        <xdr:cNvPr id="447" name="楕円 446"/>
        <xdr:cNvSpPr/>
      </xdr:nvSpPr>
      <xdr:spPr>
        <a:xfrm>
          <a:off x="15621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12354</xdr:rowOff>
    </xdr:from>
    <xdr:ext cx="736600" cy="259045"/>
    <xdr:sp macro="" textlink="">
      <xdr:nvSpPr>
        <xdr:cNvPr id="448" name="テキスト ボックス 447"/>
        <xdr:cNvSpPr txBox="1"/>
      </xdr:nvSpPr>
      <xdr:spPr>
        <a:xfrm>
          <a:off x="15290800" y="13385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15784</xdr:rowOff>
    </xdr:from>
    <xdr:to>
      <xdr:col>74</xdr:col>
      <xdr:colOff>31750</xdr:colOff>
      <xdr:row>77</xdr:row>
      <xdr:rowOff>117384</xdr:rowOff>
    </xdr:to>
    <xdr:sp macro="" textlink="">
      <xdr:nvSpPr>
        <xdr:cNvPr id="449" name="楕円 448"/>
        <xdr:cNvSpPr/>
      </xdr:nvSpPr>
      <xdr:spPr>
        <a:xfrm>
          <a:off x="14732000" y="132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102161</xdr:rowOff>
    </xdr:from>
    <xdr:ext cx="762000" cy="259045"/>
    <xdr:sp macro="" textlink="">
      <xdr:nvSpPr>
        <xdr:cNvPr id="450" name="テキスト ボックス 449"/>
        <xdr:cNvSpPr txBox="1"/>
      </xdr:nvSpPr>
      <xdr:spPr>
        <a:xfrm>
          <a:off x="14401800" y="1330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68036</xdr:rowOff>
    </xdr:from>
    <xdr:to>
      <xdr:col>69</xdr:col>
      <xdr:colOff>142875</xdr:colOff>
      <xdr:row>77</xdr:row>
      <xdr:rowOff>169636</xdr:rowOff>
    </xdr:to>
    <xdr:sp macro="" textlink="">
      <xdr:nvSpPr>
        <xdr:cNvPr id="451" name="楕円 450"/>
        <xdr:cNvSpPr/>
      </xdr:nvSpPr>
      <xdr:spPr>
        <a:xfrm>
          <a:off x="13843000" y="1326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154413</xdr:rowOff>
    </xdr:from>
    <xdr:ext cx="762000" cy="259045"/>
    <xdr:sp macro="" textlink="">
      <xdr:nvSpPr>
        <xdr:cNvPr id="452" name="テキスト ボックス 451"/>
        <xdr:cNvSpPr txBox="1"/>
      </xdr:nvSpPr>
      <xdr:spPr>
        <a:xfrm>
          <a:off x="13512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12519</xdr:rowOff>
    </xdr:from>
    <xdr:to>
      <xdr:col>65</xdr:col>
      <xdr:colOff>53975</xdr:colOff>
      <xdr:row>77</xdr:row>
      <xdr:rowOff>114119</xdr:rowOff>
    </xdr:to>
    <xdr:sp macro="" textlink="">
      <xdr:nvSpPr>
        <xdr:cNvPr id="453" name="楕円 452"/>
        <xdr:cNvSpPr/>
      </xdr:nvSpPr>
      <xdr:spPr>
        <a:xfrm>
          <a:off x="129540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98896</xdr:rowOff>
    </xdr:from>
    <xdr:ext cx="762000" cy="259045"/>
    <xdr:sp macro="" textlink="">
      <xdr:nvSpPr>
        <xdr:cNvPr id="454" name="テキスト ボックス 453"/>
        <xdr:cNvSpPr txBox="1"/>
      </xdr:nvSpPr>
      <xdr:spPr>
        <a:xfrm>
          <a:off x="12623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79988</xdr:rowOff>
    </xdr:from>
    <xdr:to>
      <xdr:col>29</xdr:col>
      <xdr:colOff>127000</xdr:colOff>
      <xdr:row>17</xdr:row>
      <xdr:rowOff>82229</xdr:rowOff>
    </xdr:to>
    <xdr:cxnSp macro="">
      <xdr:nvCxnSpPr>
        <xdr:cNvPr id="49" name="直線コネクタ 48"/>
        <xdr:cNvCxnSpPr/>
      </xdr:nvCxnSpPr>
      <xdr:spPr bwMode="auto">
        <a:xfrm flipV="1">
          <a:off x="5003800" y="3042263"/>
          <a:ext cx="647700" cy="2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64765</xdr:rowOff>
    </xdr:from>
    <xdr:ext cx="762000" cy="259045"/>
    <xdr:sp macro="" textlink="">
      <xdr:nvSpPr>
        <xdr:cNvPr id="50" name="人口1人当たり決算額の推移平均値テキスト130"/>
        <xdr:cNvSpPr txBox="1"/>
      </xdr:nvSpPr>
      <xdr:spPr>
        <a:xfrm>
          <a:off x="5740400" y="302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82229</xdr:rowOff>
    </xdr:from>
    <xdr:to>
      <xdr:col>26</xdr:col>
      <xdr:colOff>50800</xdr:colOff>
      <xdr:row>17</xdr:row>
      <xdr:rowOff>97644</xdr:rowOff>
    </xdr:to>
    <xdr:cxnSp macro="">
      <xdr:nvCxnSpPr>
        <xdr:cNvPr id="52" name="直線コネクタ 51"/>
        <xdr:cNvCxnSpPr/>
      </xdr:nvCxnSpPr>
      <xdr:spPr bwMode="auto">
        <a:xfrm flipV="1">
          <a:off x="4305300" y="3044504"/>
          <a:ext cx="698500" cy="15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3746</xdr:rowOff>
    </xdr:from>
    <xdr:ext cx="736600" cy="259045"/>
    <xdr:sp macro="" textlink="">
      <xdr:nvSpPr>
        <xdr:cNvPr id="54" name="テキスト ボックス 53"/>
        <xdr:cNvSpPr txBox="1"/>
      </xdr:nvSpPr>
      <xdr:spPr>
        <a:xfrm>
          <a:off x="4622800" y="3137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97644</xdr:rowOff>
    </xdr:from>
    <xdr:to>
      <xdr:col>22</xdr:col>
      <xdr:colOff>114300</xdr:colOff>
      <xdr:row>17</xdr:row>
      <xdr:rowOff>131744</xdr:rowOff>
    </xdr:to>
    <xdr:cxnSp macro="">
      <xdr:nvCxnSpPr>
        <xdr:cNvPr id="55" name="直線コネクタ 54"/>
        <xdr:cNvCxnSpPr/>
      </xdr:nvCxnSpPr>
      <xdr:spPr bwMode="auto">
        <a:xfrm flipV="1">
          <a:off x="3606800" y="3059919"/>
          <a:ext cx="698500" cy="34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13924</xdr:rowOff>
    </xdr:from>
    <xdr:ext cx="762000" cy="259045"/>
    <xdr:sp macro="" textlink="">
      <xdr:nvSpPr>
        <xdr:cNvPr id="57" name="テキスト ボックス 56"/>
        <xdr:cNvSpPr txBox="1"/>
      </xdr:nvSpPr>
      <xdr:spPr>
        <a:xfrm>
          <a:off x="39243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131744</xdr:rowOff>
    </xdr:from>
    <xdr:to>
      <xdr:col>18</xdr:col>
      <xdr:colOff>177800</xdr:colOff>
      <xdr:row>17</xdr:row>
      <xdr:rowOff>138912</xdr:rowOff>
    </xdr:to>
    <xdr:cxnSp macro="">
      <xdr:nvCxnSpPr>
        <xdr:cNvPr id="58" name="直線コネクタ 57"/>
        <xdr:cNvCxnSpPr/>
      </xdr:nvCxnSpPr>
      <xdr:spPr bwMode="auto">
        <a:xfrm flipV="1">
          <a:off x="2908300" y="3094019"/>
          <a:ext cx="698500" cy="7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100976</xdr:rowOff>
    </xdr:from>
    <xdr:to>
      <xdr:col>19</xdr:col>
      <xdr:colOff>38100</xdr:colOff>
      <xdr:row>18</xdr:row>
      <xdr:rowOff>31126</xdr:rowOff>
    </xdr:to>
    <xdr:sp macro="" textlink="">
      <xdr:nvSpPr>
        <xdr:cNvPr id="59" name="フローチャート: 判断 58"/>
        <xdr:cNvSpPr/>
      </xdr:nvSpPr>
      <xdr:spPr bwMode="auto">
        <a:xfrm>
          <a:off x="3556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15903</xdr:rowOff>
    </xdr:from>
    <xdr:ext cx="762000" cy="259045"/>
    <xdr:sp macro="" textlink="">
      <xdr:nvSpPr>
        <xdr:cNvPr id="60" name="テキスト ボックス 59"/>
        <xdr:cNvSpPr txBox="1"/>
      </xdr:nvSpPr>
      <xdr:spPr>
        <a:xfrm>
          <a:off x="3225800" y="314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119823</xdr:rowOff>
    </xdr:from>
    <xdr:to>
      <xdr:col>15</xdr:col>
      <xdr:colOff>101600</xdr:colOff>
      <xdr:row>18</xdr:row>
      <xdr:rowOff>49973</xdr:rowOff>
    </xdr:to>
    <xdr:sp macro="" textlink="">
      <xdr:nvSpPr>
        <xdr:cNvPr id="61" name="フローチャート: 判断 60"/>
        <xdr:cNvSpPr/>
      </xdr:nvSpPr>
      <xdr:spPr bwMode="auto">
        <a:xfrm>
          <a:off x="2857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34750</xdr:rowOff>
    </xdr:from>
    <xdr:ext cx="762000" cy="259045"/>
    <xdr:sp macro="" textlink="">
      <xdr:nvSpPr>
        <xdr:cNvPr id="62" name="テキスト ボックス 61"/>
        <xdr:cNvSpPr txBox="1"/>
      </xdr:nvSpPr>
      <xdr:spPr>
        <a:xfrm>
          <a:off x="2527300" y="316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29188</xdr:rowOff>
    </xdr:from>
    <xdr:to>
      <xdr:col>29</xdr:col>
      <xdr:colOff>177800</xdr:colOff>
      <xdr:row>17</xdr:row>
      <xdr:rowOff>130788</xdr:rowOff>
    </xdr:to>
    <xdr:sp macro="" textlink="">
      <xdr:nvSpPr>
        <xdr:cNvPr id="68" name="楕円 67"/>
        <xdr:cNvSpPr/>
      </xdr:nvSpPr>
      <xdr:spPr bwMode="auto">
        <a:xfrm>
          <a:off x="5600700" y="2991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45715</xdr:rowOff>
    </xdr:from>
    <xdr:ext cx="762000" cy="259045"/>
    <xdr:sp macro="" textlink="">
      <xdr:nvSpPr>
        <xdr:cNvPr id="69" name="人口1人当たり決算額の推移該当値テキスト130"/>
        <xdr:cNvSpPr txBox="1"/>
      </xdr:nvSpPr>
      <xdr:spPr>
        <a:xfrm>
          <a:off x="5740400" y="2836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31429</xdr:rowOff>
    </xdr:from>
    <xdr:to>
      <xdr:col>26</xdr:col>
      <xdr:colOff>101600</xdr:colOff>
      <xdr:row>17</xdr:row>
      <xdr:rowOff>133029</xdr:rowOff>
    </xdr:to>
    <xdr:sp macro="" textlink="">
      <xdr:nvSpPr>
        <xdr:cNvPr id="70" name="楕円 69"/>
        <xdr:cNvSpPr/>
      </xdr:nvSpPr>
      <xdr:spPr bwMode="auto">
        <a:xfrm>
          <a:off x="4953000" y="2993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143206</xdr:rowOff>
    </xdr:from>
    <xdr:ext cx="736600" cy="259045"/>
    <xdr:sp macro="" textlink="">
      <xdr:nvSpPr>
        <xdr:cNvPr id="71" name="テキスト ボックス 70"/>
        <xdr:cNvSpPr txBox="1"/>
      </xdr:nvSpPr>
      <xdr:spPr>
        <a:xfrm>
          <a:off x="4622800" y="2762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46844</xdr:rowOff>
    </xdr:from>
    <xdr:to>
      <xdr:col>22</xdr:col>
      <xdr:colOff>165100</xdr:colOff>
      <xdr:row>17</xdr:row>
      <xdr:rowOff>148444</xdr:rowOff>
    </xdr:to>
    <xdr:sp macro="" textlink="">
      <xdr:nvSpPr>
        <xdr:cNvPr id="72" name="楕円 71"/>
        <xdr:cNvSpPr/>
      </xdr:nvSpPr>
      <xdr:spPr bwMode="auto">
        <a:xfrm>
          <a:off x="4254500" y="3009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158621</xdr:rowOff>
    </xdr:from>
    <xdr:ext cx="762000" cy="259045"/>
    <xdr:sp macro="" textlink="">
      <xdr:nvSpPr>
        <xdr:cNvPr id="73" name="テキスト ボックス 72"/>
        <xdr:cNvSpPr txBox="1"/>
      </xdr:nvSpPr>
      <xdr:spPr>
        <a:xfrm>
          <a:off x="3924300" y="277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80944</xdr:rowOff>
    </xdr:from>
    <xdr:to>
      <xdr:col>19</xdr:col>
      <xdr:colOff>38100</xdr:colOff>
      <xdr:row>18</xdr:row>
      <xdr:rowOff>11094</xdr:rowOff>
    </xdr:to>
    <xdr:sp macro="" textlink="">
      <xdr:nvSpPr>
        <xdr:cNvPr id="74" name="楕円 73"/>
        <xdr:cNvSpPr/>
      </xdr:nvSpPr>
      <xdr:spPr bwMode="auto">
        <a:xfrm>
          <a:off x="3556000" y="3043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21271</xdr:rowOff>
    </xdr:from>
    <xdr:ext cx="762000" cy="259045"/>
    <xdr:sp macro="" textlink="">
      <xdr:nvSpPr>
        <xdr:cNvPr id="75" name="テキスト ボックス 74"/>
        <xdr:cNvSpPr txBox="1"/>
      </xdr:nvSpPr>
      <xdr:spPr>
        <a:xfrm>
          <a:off x="3225800" y="281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88112</xdr:rowOff>
    </xdr:from>
    <xdr:to>
      <xdr:col>15</xdr:col>
      <xdr:colOff>101600</xdr:colOff>
      <xdr:row>18</xdr:row>
      <xdr:rowOff>18262</xdr:rowOff>
    </xdr:to>
    <xdr:sp macro="" textlink="">
      <xdr:nvSpPr>
        <xdr:cNvPr id="76" name="楕円 75"/>
        <xdr:cNvSpPr/>
      </xdr:nvSpPr>
      <xdr:spPr bwMode="auto">
        <a:xfrm>
          <a:off x="2857500" y="3050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28439</xdr:rowOff>
    </xdr:from>
    <xdr:ext cx="762000" cy="259045"/>
    <xdr:sp macro="" textlink="">
      <xdr:nvSpPr>
        <xdr:cNvPr id="77" name="テキスト ボックス 76"/>
        <xdr:cNvSpPr txBox="1"/>
      </xdr:nvSpPr>
      <xdr:spPr>
        <a:xfrm>
          <a:off x="2527300" y="28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244208</xdr:rowOff>
    </xdr:from>
    <xdr:to>
      <xdr:col>29</xdr:col>
      <xdr:colOff>127000</xdr:colOff>
      <xdr:row>35</xdr:row>
      <xdr:rowOff>264658</xdr:rowOff>
    </xdr:to>
    <xdr:cxnSp macro="">
      <xdr:nvCxnSpPr>
        <xdr:cNvPr id="108" name="直線コネクタ 107"/>
        <xdr:cNvCxnSpPr/>
      </xdr:nvCxnSpPr>
      <xdr:spPr bwMode="auto">
        <a:xfrm>
          <a:off x="5003800" y="6854558"/>
          <a:ext cx="647700" cy="20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8269</xdr:rowOff>
    </xdr:from>
    <xdr:ext cx="762000" cy="259045"/>
    <xdr:sp macro="" textlink="">
      <xdr:nvSpPr>
        <xdr:cNvPr id="109" name="人口1人当たり決算額の推移平均値テキスト445"/>
        <xdr:cNvSpPr txBox="1"/>
      </xdr:nvSpPr>
      <xdr:spPr>
        <a:xfrm>
          <a:off x="5740400" y="6618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234611</xdr:rowOff>
    </xdr:from>
    <xdr:to>
      <xdr:col>26</xdr:col>
      <xdr:colOff>50800</xdr:colOff>
      <xdr:row>35</xdr:row>
      <xdr:rowOff>244208</xdr:rowOff>
    </xdr:to>
    <xdr:cxnSp macro="">
      <xdr:nvCxnSpPr>
        <xdr:cNvPr id="111" name="直線コネクタ 110"/>
        <xdr:cNvCxnSpPr/>
      </xdr:nvCxnSpPr>
      <xdr:spPr bwMode="auto">
        <a:xfrm>
          <a:off x="4305300" y="6844961"/>
          <a:ext cx="698500" cy="9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278389</xdr:rowOff>
    </xdr:from>
    <xdr:ext cx="736600" cy="259045"/>
    <xdr:sp macro="" textlink="">
      <xdr:nvSpPr>
        <xdr:cNvPr id="113" name="テキスト ボックス 112"/>
        <xdr:cNvSpPr txBox="1"/>
      </xdr:nvSpPr>
      <xdr:spPr>
        <a:xfrm>
          <a:off x="4622800" y="654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197107</xdr:rowOff>
    </xdr:from>
    <xdr:to>
      <xdr:col>22</xdr:col>
      <xdr:colOff>114300</xdr:colOff>
      <xdr:row>35</xdr:row>
      <xdr:rowOff>234611</xdr:rowOff>
    </xdr:to>
    <xdr:cxnSp macro="">
      <xdr:nvCxnSpPr>
        <xdr:cNvPr id="114" name="直線コネクタ 113"/>
        <xdr:cNvCxnSpPr/>
      </xdr:nvCxnSpPr>
      <xdr:spPr bwMode="auto">
        <a:xfrm>
          <a:off x="3606800" y="6807457"/>
          <a:ext cx="698500" cy="37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280153</xdr:rowOff>
    </xdr:from>
    <xdr:ext cx="762000" cy="259045"/>
    <xdr:sp macro="" textlink="">
      <xdr:nvSpPr>
        <xdr:cNvPr id="116" name="テキスト ボックス 115"/>
        <xdr:cNvSpPr txBox="1"/>
      </xdr:nvSpPr>
      <xdr:spPr>
        <a:xfrm>
          <a:off x="3924300" y="65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197107</xdr:rowOff>
    </xdr:from>
    <xdr:to>
      <xdr:col>18</xdr:col>
      <xdr:colOff>177800</xdr:colOff>
      <xdr:row>35</xdr:row>
      <xdr:rowOff>232453</xdr:rowOff>
    </xdr:to>
    <xdr:cxnSp macro="">
      <xdr:nvCxnSpPr>
        <xdr:cNvPr id="117" name="直線コネクタ 116"/>
        <xdr:cNvCxnSpPr/>
      </xdr:nvCxnSpPr>
      <xdr:spPr bwMode="auto">
        <a:xfrm flipV="1">
          <a:off x="2908300" y="6807457"/>
          <a:ext cx="698500" cy="35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18" name="フローチャート: 判断 117"/>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240196</xdr:rowOff>
    </xdr:from>
    <xdr:ext cx="762000" cy="259045"/>
    <xdr:sp macro="" textlink="">
      <xdr:nvSpPr>
        <xdr:cNvPr id="119" name="テキスト ボックス 118"/>
        <xdr:cNvSpPr txBox="1"/>
      </xdr:nvSpPr>
      <xdr:spPr>
        <a:xfrm>
          <a:off x="32258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0" name="フローチャート: 判断 119"/>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242329</xdr:rowOff>
    </xdr:from>
    <xdr:ext cx="762000" cy="259045"/>
    <xdr:sp macro="" textlink="">
      <xdr:nvSpPr>
        <xdr:cNvPr id="121" name="テキスト ボックス 120"/>
        <xdr:cNvSpPr txBox="1"/>
      </xdr:nvSpPr>
      <xdr:spPr>
        <a:xfrm>
          <a:off x="2527300" y="65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213858</xdr:rowOff>
    </xdr:from>
    <xdr:to>
      <xdr:col>29</xdr:col>
      <xdr:colOff>177800</xdr:colOff>
      <xdr:row>35</xdr:row>
      <xdr:rowOff>315458</xdr:rowOff>
    </xdr:to>
    <xdr:sp macro="" textlink="">
      <xdr:nvSpPr>
        <xdr:cNvPr id="127" name="楕円 126"/>
        <xdr:cNvSpPr/>
      </xdr:nvSpPr>
      <xdr:spPr bwMode="auto">
        <a:xfrm>
          <a:off x="5600700" y="6824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185935</xdr:rowOff>
    </xdr:from>
    <xdr:ext cx="762000" cy="259045"/>
    <xdr:sp macro="" textlink="">
      <xdr:nvSpPr>
        <xdr:cNvPr id="128" name="人口1人当たり決算額の推移該当値テキスト445"/>
        <xdr:cNvSpPr txBox="1"/>
      </xdr:nvSpPr>
      <xdr:spPr>
        <a:xfrm>
          <a:off x="5740400" y="679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193408</xdr:rowOff>
    </xdr:from>
    <xdr:to>
      <xdr:col>26</xdr:col>
      <xdr:colOff>101600</xdr:colOff>
      <xdr:row>35</xdr:row>
      <xdr:rowOff>295008</xdr:rowOff>
    </xdr:to>
    <xdr:sp macro="" textlink="">
      <xdr:nvSpPr>
        <xdr:cNvPr id="129" name="楕円 128"/>
        <xdr:cNvSpPr/>
      </xdr:nvSpPr>
      <xdr:spPr bwMode="auto">
        <a:xfrm>
          <a:off x="4953000" y="6803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279785</xdr:rowOff>
    </xdr:from>
    <xdr:ext cx="736600" cy="259045"/>
    <xdr:sp macro="" textlink="">
      <xdr:nvSpPr>
        <xdr:cNvPr id="130" name="テキスト ボックス 129"/>
        <xdr:cNvSpPr txBox="1"/>
      </xdr:nvSpPr>
      <xdr:spPr>
        <a:xfrm>
          <a:off x="4622800" y="6890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183811</xdr:rowOff>
    </xdr:from>
    <xdr:to>
      <xdr:col>22</xdr:col>
      <xdr:colOff>165100</xdr:colOff>
      <xdr:row>35</xdr:row>
      <xdr:rowOff>285411</xdr:rowOff>
    </xdr:to>
    <xdr:sp macro="" textlink="">
      <xdr:nvSpPr>
        <xdr:cNvPr id="131" name="楕円 130"/>
        <xdr:cNvSpPr/>
      </xdr:nvSpPr>
      <xdr:spPr bwMode="auto">
        <a:xfrm>
          <a:off x="4254500" y="6794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270188</xdr:rowOff>
    </xdr:from>
    <xdr:ext cx="762000" cy="259045"/>
    <xdr:sp macro="" textlink="">
      <xdr:nvSpPr>
        <xdr:cNvPr id="132" name="テキスト ボックス 131"/>
        <xdr:cNvSpPr txBox="1"/>
      </xdr:nvSpPr>
      <xdr:spPr>
        <a:xfrm>
          <a:off x="3924300" y="688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146307</xdr:rowOff>
    </xdr:from>
    <xdr:to>
      <xdr:col>19</xdr:col>
      <xdr:colOff>38100</xdr:colOff>
      <xdr:row>35</xdr:row>
      <xdr:rowOff>247907</xdr:rowOff>
    </xdr:to>
    <xdr:sp macro="" textlink="">
      <xdr:nvSpPr>
        <xdr:cNvPr id="133" name="楕円 132"/>
        <xdr:cNvSpPr/>
      </xdr:nvSpPr>
      <xdr:spPr bwMode="auto">
        <a:xfrm>
          <a:off x="3556000" y="6756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258084</xdr:rowOff>
    </xdr:from>
    <xdr:ext cx="762000" cy="259045"/>
    <xdr:sp macro="" textlink="">
      <xdr:nvSpPr>
        <xdr:cNvPr id="134" name="テキスト ボックス 133"/>
        <xdr:cNvSpPr txBox="1"/>
      </xdr:nvSpPr>
      <xdr:spPr>
        <a:xfrm>
          <a:off x="3225800" y="652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181653</xdr:rowOff>
    </xdr:from>
    <xdr:to>
      <xdr:col>15</xdr:col>
      <xdr:colOff>101600</xdr:colOff>
      <xdr:row>35</xdr:row>
      <xdr:rowOff>283253</xdr:rowOff>
    </xdr:to>
    <xdr:sp macro="" textlink="">
      <xdr:nvSpPr>
        <xdr:cNvPr id="135" name="楕円 134"/>
        <xdr:cNvSpPr/>
      </xdr:nvSpPr>
      <xdr:spPr bwMode="auto">
        <a:xfrm>
          <a:off x="2857500" y="6792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268030</xdr:rowOff>
    </xdr:from>
    <xdr:ext cx="762000" cy="259045"/>
    <xdr:sp macro="" textlink="">
      <xdr:nvSpPr>
        <xdr:cNvPr id="136" name="テキスト ボックス 135"/>
        <xdr:cNvSpPr txBox="1"/>
      </xdr:nvSpPr>
      <xdr:spPr>
        <a:xfrm>
          <a:off x="2527300" y="687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2,143
2,135
61.95
3,655,436
3,343,037
177,953
1,530,624
4,335,412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160123</xdr:rowOff>
    </xdr:from>
    <xdr:to>
      <xdr:col>24</xdr:col>
      <xdr:colOff>63500</xdr:colOff>
      <xdr:row>35</xdr:row>
      <xdr:rowOff>168074</xdr:rowOff>
    </xdr:to>
    <xdr:cxnSp macro="">
      <xdr:nvCxnSpPr>
        <xdr:cNvPr id="58" name="直線コネクタ 57"/>
        <xdr:cNvCxnSpPr/>
      </xdr:nvCxnSpPr>
      <xdr:spPr>
        <a:xfrm>
          <a:off x="3797300" y="6160873"/>
          <a:ext cx="838200" cy="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147945</xdr:rowOff>
    </xdr:from>
    <xdr:ext cx="599010" cy="259045"/>
    <xdr:sp macro="" textlink="">
      <xdr:nvSpPr>
        <xdr:cNvPr id="59" name="人件費平均値テキスト"/>
        <xdr:cNvSpPr txBox="1"/>
      </xdr:nvSpPr>
      <xdr:spPr>
        <a:xfrm>
          <a:off x="4686300" y="6148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160123</xdr:rowOff>
    </xdr:from>
    <xdr:to>
      <xdr:col>19</xdr:col>
      <xdr:colOff>177800</xdr:colOff>
      <xdr:row>35</xdr:row>
      <xdr:rowOff>171141</xdr:rowOff>
    </xdr:to>
    <xdr:cxnSp macro="">
      <xdr:nvCxnSpPr>
        <xdr:cNvPr id="61" name="直線コネクタ 60"/>
        <xdr:cNvCxnSpPr/>
      </xdr:nvCxnSpPr>
      <xdr:spPr>
        <a:xfrm flipV="1">
          <a:off x="2908300" y="6160873"/>
          <a:ext cx="8890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90882</xdr:rowOff>
    </xdr:from>
    <xdr:ext cx="599010" cy="259045"/>
    <xdr:sp macro="" textlink="">
      <xdr:nvSpPr>
        <xdr:cNvPr id="63" name="テキスト ボックス 62"/>
        <xdr:cNvSpPr txBox="1"/>
      </xdr:nvSpPr>
      <xdr:spPr>
        <a:xfrm>
          <a:off x="3497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171141</xdr:rowOff>
    </xdr:from>
    <xdr:to>
      <xdr:col>15</xdr:col>
      <xdr:colOff>50800</xdr:colOff>
      <xdr:row>36</xdr:row>
      <xdr:rowOff>40392</xdr:rowOff>
    </xdr:to>
    <xdr:cxnSp macro="">
      <xdr:nvCxnSpPr>
        <xdr:cNvPr id="64" name="直線コネクタ 63"/>
        <xdr:cNvCxnSpPr/>
      </xdr:nvCxnSpPr>
      <xdr:spPr>
        <a:xfrm flipV="1">
          <a:off x="2019300" y="6171891"/>
          <a:ext cx="889000" cy="4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96691</xdr:rowOff>
    </xdr:from>
    <xdr:ext cx="599010" cy="259045"/>
    <xdr:sp macro="" textlink="">
      <xdr:nvSpPr>
        <xdr:cNvPr id="66" name="テキスト ボックス 65"/>
        <xdr:cNvSpPr txBox="1"/>
      </xdr:nvSpPr>
      <xdr:spPr>
        <a:xfrm>
          <a:off x="2608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40392</xdr:rowOff>
    </xdr:from>
    <xdr:to>
      <xdr:col>10</xdr:col>
      <xdr:colOff>114300</xdr:colOff>
      <xdr:row>36</xdr:row>
      <xdr:rowOff>42856</xdr:rowOff>
    </xdr:to>
    <xdr:cxnSp macro="">
      <xdr:nvCxnSpPr>
        <xdr:cNvPr id="67" name="直線コネクタ 66"/>
        <xdr:cNvCxnSpPr/>
      </xdr:nvCxnSpPr>
      <xdr:spPr>
        <a:xfrm flipV="1">
          <a:off x="1130300" y="6212592"/>
          <a:ext cx="889000" cy="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170215</xdr:rowOff>
    </xdr:from>
    <xdr:to>
      <xdr:col>10</xdr:col>
      <xdr:colOff>165100</xdr:colOff>
      <xdr:row>36</xdr:row>
      <xdr:rowOff>100365</xdr:rowOff>
    </xdr:to>
    <xdr:sp macro="" textlink="">
      <xdr:nvSpPr>
        <xdr:cNvPr id="68" name="フローチャート: 判断 67"/>
        <xdr:cNvSpPr/>
      </xdr:nvSpPr>
      <xdr:spPr>
        <a:xfrm>
          <a:off x="1968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91492</xdr:rowOff>
    </xdr:from>
    <xdr:ext cx="599010" cy="259045"/>
    <xdr:sp macro="" textlink="">
      <xdr:nvSpPr>
        <xdr:cNvPr id="69" name="テキスト ボックス 68"/>
        <xdr:cNvSpPr txBox="1"/>
      </xdr:nvSpPr>
      <xdr:spPr>
        <a:xfrm>
          <a:off x="1719795" y="6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11562</xdr:rowOff>
    </xdr:from>
    <xdr:to>
      <xdr:col>6</xdr:col>
      <xdr:colOff>38100</xdr:colOff>
      <xdr:row>36</xdr:row>
      <xdr:rowOff>113162</xdr:rowOff>
    </xdr:to>
    <xdr:sp macro="" textlink="">
      <xdr:nvSpPr>
        <xdr:cNvPr id="70" name="フローチャート: 判断 69"/>
        <xdr:cNvSpPr/>
      </xdr:nvSpPr>
      <xdr:spPr>
        <a:xfrm>
          <a:off x="1079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104289</xdr:rowOff>
    </xdr:from>
    <xdr:ext cx="599010" cy="259045"/>
    <xdr:sp macro="" textlink="">
      <xdr:nvSpPr>
        <xdr:cNvPr id="71" name="テキスト ボックス 70"/>
        <xdr:cNvSpPr txBox="1"/>
      </xdr:nvSpPr>
      <xdr:spPr>
        <a:xfrm>
          <a:off x="830795" y="627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117274</xdr:rowOff>
    </xdr:from>
    <xdr:to>
      <xdr:col>24</xdr:col>
      <xdr:colOff>114300</xdr:colOff>
      <xdr:row>36</xdr:row>
      <xdr:rowOff>47424</xdr:rowOff>
    </xdr:to>
    <xdr:sp macro="" textlink="">
      <xdr:nvSpPr>
        <xdr:cNvPr id="77" name="楕円 76"/>
        <xdr:cNvSpPr/>
      </xdr:nvSpPr>
      <xdr:spPr>
        <a:xfrm>
          <a:off x="4584700" y="611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140151</xdr:rowOff>
    </xdr:from>
    <xdr:ext cx="599010" cy="259045"/>
    <xdr:sp macro="" textlink="">
      <xdr:nvSpPr>
        <xdr:cNvPr id="78" name="人件費該当値テキスト"/>
        <xdr:cNvSpPr txBox="1"/>
      </xdr:nvSpPr>
      <xdr:spPr>
        <a:xfrm>
          <a:off x="4686300" y="596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109323</xdr:rowOff>
    </xdr:from>
    <xdr:to>
      <xdr:col>20</xdr:col>
      <xdr:colOff>38100</xdr:colOff>
      <xdr:row>36</xdr:row>
      <xdr:rowOff>39473</xdr:rowOff>
    </xdr:to>
    <xdr:sp macro="" textlink="">
      <xdr:nvSpPr>
        <xdr:cNvPr id="79" name="楕円 78"/>
        <xdr:cNvSpPr/>
      </xdr:nvSpPr>
      <xdr:spPr>
        <a:xfrm>
          <a:off x="3746500" y="611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56000</xdr:rowOff>
    </xdr:from>
    <xdr:ext cx="599010" cy="259045"/>
    <xdr:sp macro="" textlink="">
      <xdr:nvSpPr>
        <xdr:cNvPr id="80" name="テキスト ボックス 79"/>
        <xdr:cNvSpPr txBox="1"/>
      </xdr:nvSpPr>
      <xdr:spPr>
        <a:xfrm>
          <a:off x="3497795" y="588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120341</xdr:rowOff>
    </xdr:from>
    <xdr:to>
      <xdr:col>15</xdr:col>
      <xdr:colOff>101600</xdr:colOff>
      <xdr:row>36</xdr:row>
      <xdr:rowOff>50491</xdr:rowOff>
    </xdr:to>
    <xdr:sp macro="" textlink="">
      <xdr:nvSpPr>
        <xdr:cNvPr id="81" name="楕円 80"/>
        <xdr:cNvSpPr/>
      </xdr:nvSpPr>
      <xdr:spPr>
        <a:xfrm>
          <a:off x="2857500" y="612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67018</xdr:rowOff>
    </xdr:from>
    <xdr:ext cx="599010" cy="259045"/>
    <xdr:sp macro="" textlink="">
      <xdr:nvSpPr>
        <xdr:cNvPr id="82" name="テキスト ボックス 81"/>
        <xdr:cNvSpPr txBox="1"/>
      </xdr:nvSpPr>
      <xdr:spPr>
        <a:xfrm>
          <a:off x="2608795" y="589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161042</xdr:rowOff>
    </xdr:from>
    <xdr:to>
      <xdr:col>10</xdr:col>
      <xdr:colOff>165100</xdr:colOff>
      <xdr:row>36</xdr:row>
      <xdr:rowOff>91192</xdr:rowOff>
    </xdr:to>
    <xdr:sp macro="" textlink="">
      <xdr:nvSpPr>
        <xdr:cNvPr id="83" name="楕円 82"/>
        <xdr:cNvSpPr/>
      </xdr:nvSpPr>
      <xdr:spPr>
        <a:xfrm>
          <a:off x="1968500" y="616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107719</xdr:rowOff>
    </xdr:from>
    <xdr:ext cx="599010" cy="259045"/>
    <xdr:sp macro="" textlink="">
      <xdr:nvSpPr>
        <xdr:cNvPr id="84" name="テキスト ボックス 83"/>
        <xdr:cNvSpPr txBox="1"/>
      </xdr:nvSpPr>
      <xdr:spPr>
        <a:xfrm>
          <a:off x="1719795" y="593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163506</xdr:rowOff>
    </xdr:from>
    <xdr:to>
      <xdr:col>6</xdr:col>
      <xdr:colOff>38100</xdr:colOff>
      <xdr:row>36</xdr:row>
      <xdr:rowOff>93656</xdr:rowOff>
    </xdr:to>
    <xdr:sp macro="" textlink="">
      <xdr:nvSpPr>
        <xdr:cNvPr id="85" name="楕円 84"/>
        <xdr:cNvSpPr/>
      </xdr:nvSpPr>
      <xdr:spPr>
        <a:xfrm>
          <a:off x="1079500" y="616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110183</xdr:rowOff>
    </xdr:from>
    <xdr:ext cx="599010" cy="259045"/>
    <xdr:sp macro="" textlink="">
      <xdr:nvSpPr>
        <xdr:cNvPr id="86" name="テキスト ボックス 85"/>
        <xdr:cNvSpPr txBox="1"/>
      </xdr:nvSpPr>
      <xdr:spPr>
        <a:xfrm>
          <a:off x="830795" y="593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63976</xdr:rowOff>
    </xdr:from>
    <xdr:to>
      <xdr:col>24</xdr:col>
      <xdr:colOff>63500</xdr:colOff>
      <xdr:row>57</xdr:row>
      <xdr:rowOff>80876</xdr:rowOff>
    </xdr:to>
    <xdr:cxnSp macro="">
      <xdr:nvCxnSpPr>
        <xdr:cNvPr id="117" name="直線コネクタ 116"/>
        <xdr:cNvCxnSpPr/>
      </xdr:nvCxnSpPr>
      <xdr:spPr>
        <a:xfrm flipV="1">
          <a:off x="3797300" y="9836626"/>
          <a:ext cx="838200" cy="1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29463</xdr:rowOff>
    </xdr:from>
    <xdr:ext cx="599010" cy="259045"/>
    <xdr:sp macro="" textlink="">
      <xdr:nvSpPr>
        <xdr:cNvPr id="118" name="物件費平均値テキスト"/>
        <xdr:cNvSpPr txBox="1"/>
      </xdr:nvSpPr>
      <xdr:spPr>
        <a:xfrm>
          <a:off x="4686300" y="9802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80876</xdr:rowOff>
    </xdr:from>
    <xdr:to>
      <xdr:col>19</xdr:col>
      <xdr:colOff>177800</xdr:colOff>
      <xdr:row>57</xdr:row>
      <xdr:rowOff>163711</xdr:rowOff>
    </xdr:to>
    <xdr:cxnSp macro="">
      <xdr:nvCxnSpPr>
        <xdr:cNvPr id="120" name="直線コネクタ 119"/>
        <xdr:cNvCxnSpPr/>
      </xdr:nvCxnSpPr>
      <xdr:spPr>
        <a:xfrm flipV="1">
          <a:off x="2908300" y="9853526"/>
          <a:ext cx="889000" cy="8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145273</xdr:rowOff>
    </xdr:from>
    <xdr:ext cx="599010" cy="259045"/>
    <xdr:sp macro="" textlink="">
      <xdr:nvSpPr>
        <xdr:cNvPr id="122" name="テキスト ボックス 121"/>
        <xdr:cNvSpPr txBox="1"/>
      </xdr:nvSpPr>
      <xdr:spPr>
        <a:xfrm>
          <a:off x="3497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163711</xdr:rowOff>
    </xdr:from>
    <xdr:to>
      <xdr:col>15</xdr:col>
      <xdr:colOff>50800</xdr:colOff>
      <xdr:row>57</xdr:row>
      <xdr:rowOff>165726</xdr:rowOff>
    </xdr:to>
    <xdr:cxnSp macro="">
      <xdr:nvCxnSpPr>
        <xdr:cNvPr id="123" name="直線コネクタ 122"/>
        <xdr:cNvCxnSpPr/>
      </xdr:nvCxnSpPr>
      <xdr:spPr>
        <a:xfrm flipV="1">
          <a:off x="2019300" y="9936361"/>
          <a:ext cx="889000" cy="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26374</xdr:rowOff>
    </xdr:from>
    <xdr:ext cx="599010" cy="259045"/>
    <xdr:sp macro="" textlink="">
      <xdr:nvSpPr>
        <xdr:cNvPr id="125" name="テキスト ボックス 124"/>
        <xdr:cNvSpPr txBox="1"/>
      </xdr:nvSpPr>
      <xdr:spPr>
        <a:xfrm>
          <a:off x="2608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165726</xdr:rowOff>
    </xdr:from>
    <xdr:to>
      <xdr:col>10</xdr:col>
      <xdr:colOff>114300</xdr:colOff>
      <xdr:row>58</xdr:row>
      <xdr:rowOff>8492</xdr:rowOff>
    </xdr:to>
    <xdr:cxnSp macro="">
      <xdr:nvCxnSpPr>
        <xdr:cNvPr id="126" name="直線コネクタ 125"/>
        <xdr:cNvCxnSpPr/>
      </xdr:nvCxnSpPr>
      <xdr:spPr>
        <a:xfrm flipV="1">
          <a:off x="1130300" y="9938376"/>
          <a:ext cx="889000" cy="1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27" name="フローチャート: 判断 126"/>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37716</xdr:rowOff>
    </xdr:from>
    <xdr:ext cx="599010" cy="259045"/>
    <xdr:sp macro="" textlink="">
      <xdr:nvSpPr>
        <xdr:cNvPr id="128" name="テキスト ボックス 127"/>
        <xdr:cNvSpPr txBox="1"/>
      </xdr:nvSpPr>
      <xdr:spPr>
        <a:xfrm>
          <a:off x="1719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29" name="フローチャート: 判断 128"/>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65629</xdr:rowOff>
    </xdr:from>
    <xdr:ext cx="599010" cy="259045"/>
    <xdr:sp macro="" textlink="">
      <xdr:nvSpPr>
        <xdr:cNvPr id="130" name="テキスト ボックス 129"/>
        <xdr:cNvSpPr txBox="1"/>
      </xdr:nvSpPr>
      <xdr:spPr>
        <a:xfrm>
          <a:off x="830795"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13176</xdr:rowOff>
    </xdr:from>
    <xdr:to>
      <xdr:col>24</xdr:col>
      <xdr:colOff>114300</xdr:colOff>
      <xdr:row>57</xdr:row>
      <xdr:rowOff>114776</xdr:rowOff>
    </xdr:to>
    <xdr:sp macro="" textlink="">
      <xdr:nvSpPr>
        <xdr:cNvPr id="136" name="楕円 135"/>
        <xdr:cNvSpPr/>
      </xdr:nvSpPr>
      <xdr:spPr>
        <a:xfrm>
          <a:off x="4584700" y="978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36053</xdr:rowOff>
    </xdr:from>
    <xdr:ext cx="599010" cy="259045"/>
    <xdr:sp macro="" textlink="">
      <xdr:nvSpPr>
        <xdr:cNvPr id="137" name="物件費該当値テキスト"/>
        <xdr:cNvSpPr txBox="1"/>
      </xdr:nvSpPr>
      <xdr:spPr>
        <a:xfrm>
          <a:off x="4686300" y="96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30076</xdr:rowOff>
    </xdr:from>
    <xdr:to>
      <xdr:col>20</xdr:col>
      <xdr:colOff>38100</xdr:colOff>
      <xdr:row>57</xdr:row>
      <xdr:rowOff>131676</xdr:rowOff>
    </xdr:to>
    <xdr:sp macro="" textlink="">
      <xdr:nvSpPr>
        <xdr:cNvPr id="138" name="楕円 137"/>
        <xdr:cNvSpPr/>
      </xdr:nvSpPr>
      <xdr:spPr>
        <a:xfrm>
          <a:off x="3746500" y="980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148203</xdr:rowOff>
    </xdr:from>
    <xdr:ext cx="599010" cy="259045"/>
    <xdr:sp macro="" textlink="">
      <xdr:nvSpPr>
        <xdr:cNvPr id="139" name="テキスト ボックス 138"/>
        <xdr:cNvSpPr txBox="1"/>
      </xdr:nvSpPr>
      <xdr:spPr>
        <a:xfrm>
          <a:off x="3497795" y="9577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112911</xdr:rowOff>
    </xdr:from>
    <xdr:to>
      <xdr:col>15</xdr:col>
      <xdr:colOff>101600</xdr:colOff>
      <xdr:row>58</xdr:row>
      <xdr:rowOff>43061</xdr:rowOff>
    </xdr:to>
    <xdr:sp macro="" textlink="">
      <xdr:nvSpPr>
        <xdr:cNvPr id="140" name="楕円 139"/>
        <xdr:cNvSpPr/>
      </xdr:nvSpPr>
      <xdr:spPr>
        <a:xfrm>
          <a:off x="2857500" y="988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34188</xdr:rowOff>
    </xdr:from>
    <xdr:ext cx="599010" cy="259045"/>
    <xdr:sp macro="" textlink="">
      <xdr:nvSpPr>
        <xdr:cNvPr id="141" name="テキスト ボックス 140"/>
        <xdr:cNvSpPr txBox="1"/>
      </xdr:nvSpPr>
      <xdr:spPr>
        <a:xfrm>
          <a:off x="2608795" y="997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114926</xdr:rowOff>
    </xdr:from>
    <xdr:to>
      <xdr:col>10</xdr:col>
      <xdr:colOff>165100</xdr:colOff>
      <xdr:row>58</xdr:row>
      <xdr:rowOff>45076</xdr:rowOff>
    </xdr:to>
    <xdr:sp macro="" textlink="">
      <xdr:nvSpPr>
        <xdr:cNvPr id="142" name="楕円 141"/>
        <xdr:cNvSpPr/>
      </xdr:nvSpPr>
      <xdr:spPr>
        <a:xfrm>
          <a:off x="1968500" y="988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36203</xdr:rowOff>
    </xdr:from>
    <xdr:ext cx="599010" cy="259045"/>
    <xdr:sp macro="" textlink="">
      <xdr:nvSpPr>
        <xdr:cNvPr id="143" name="テキスト ボックス 142"/>
        <xdr:cNvSpPr txBox="1"/>
      </xdr:nvSpPr>
      <xdr:spPr>
        <a:xfrm>
          <a:off x="1719795" y="99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129142</xdr:rowOff>
    </xdr:from>
    <xdr:to>
      <xdr:col>6</xdr:col>
      <xdr:colOff>38100</xdr:colOff>
      <xdr:row>58</xdr:row>
      <xdr:rowOff>59292</xdr:rowOff>
    </xdr:to>
    <xdr:sp macro="" textlink="">
      <xdr:nvSpPr>
        <xdr:cNvPr id="144" name="楕円 143"/>
        <xdr:cNvSpPr/>
      </xdr:nvSpPr>
      <xdr:spPr>
        <a:xfrm>
          <a:off x="1079500" y="990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50419</xdr:rowOff>
    </xdr:from>
    <xdr:ext cx="599010" cy="259045"/>
    <xdr:sp macro="" textlink="">
      <xdr:nvSpPr>
        <xdr:cNvPr id="145" name="テキスト ボックス 144"/>
        <xdr:cNvSpPr txBox="1"/>
      </xdr:nvSpPr>
      <xdr:spPr>
        <a:xfrm>
          <a:off x="830795" y="999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2918</xdr:rowOff>
    </xdr:from>
    <xdr:to>
      <xdr:col>24</xdr:col>
      <xdr:colOff>63500</xdr:colOff>
      <xdr:row>78</xdr:row>
      <xdr:rowOff>3122</xdr:rowOff>
    </xdr:to>
    <xdr:cxnSp macro="">
      <xdr:nvCxnSpPr>
        <xdr:cNvPr id="170" name="直線コネクタ 169"/>
        <xdr:cNvCxnSpPr/>
      </xdr:nvCxnSpPr>
      <xdr:spPr>
        <a:xfrm flipV="1">
          <a:off x="3797300" y="13376018"/>
          <a:ext cx="838200" cy="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3122</xdr:rowOff>
    </xdr:from>
    <xdr:to>
      <xdr:col>19</xdr:col>
      <xdr:colOff>177800</xdr:colOff>
      <xdr:row>78</xdr:row>
      <xdr:rowOff>10798</xdr:rowOff>
    </xdr:to>
    <xdr:cxnSp macro="">
      <xdr:nvCxnSpPr>
        <xdr:cNvPr id="173" name="直線コネクタ 172"/>
        <xdr:cNvCxnSpPr/>
      </xdr:nvCxnSpPr>
      <xdr:spPr>
        <a:xfrm flipV="1">
          <a:off x="2908300" y="13376222"/>
          <a:ext cx="889000" cy="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7164</xdr:rowOff>
    </xdr:from>
    <xdr:to>
      <xdr:col>15</xdr:col>
      <xdr:colOff>50800</xdr:colOff>
      <xdr:row>78</xdr:row>
      <xdr:rowOff>10798</xdr:rowOff>
    </xdr:to>
    <xdr:cxnSp macro="">
      <xdr:nvCxnSpPr>
        <xdr:cNvPr id="176" name="直線コネクタ 175"/>
        <xdr:cNvCxnSpPr/>
      </xdr:nvCxnSpPr>
      <xdr:spPr>
        <a:xfrm>
          <a:off x="2019300" y="13380264"/>
          <a:ext cx="889000" cy="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127435</xdr:rowOff>
    </xdr:from>
    <xdr:ext cx="534377" cy="259045"/>
    <xdr:sp macro="" textlink="">
      <xdr:nvSpPr>
        <xdr:cNvPr id="178" name="テキスト ボックス 177"/>
        <xdr:cNvSpPr txBox="1"/>
      </xdr:nvSpPr>
      <xdr:spPr>
        <a:xfrm>
          <a:off x="2641111" y="129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7164</xdr:rowOff>
    </xdr:from>
    <xdr:to>
      <xdr:col>10</xdr:col>
      <xdr:colOff>114300</xdr:colOff>
      <xdr:row>78</xdr:row>
      <xdr:rowOff>21165</xdr:rowOff>
    </xdr:to>
    <xdr:cxnSp macro="">
      <xdr:nvCxnSpPr>
        <xdr:cNvPr id="179" name="直線コネクタ 178"/>
        <xdr:cNvCxnSpPr/>
      </xdr:nvCxnSpPr>
      <xdr:spPr>
        <a:xfrm flipV="1">
          <a:off x="1130300" y="13380264"/>
          <a:ext cx="889000" cy="1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11050</xdr:rowOff>
    </xdr:from>
    <xdr:to>
      <xdr:col>10</xdr:col>
      <xdr:colOff>165100</xdr:colOff>
      <xdr:row>77</xdr:row>
      <xdr:rowOff>112650</xdr:rowOff>
    </xdr:to>
    <xdr:sp macro="" textlink="">
      <xdr:nvSpPr>
        <xdr:cNvPr id="180" name="フローチャート: 判断 179"/>
        <xdr:cNvSpPr/>
      </xdr:nvSpPr>
      <xdr:spPr>
        <a:xfrm>
          <a:off x="1968500" y="132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129177</xdr:rowOff>
    </xdr:from>
    <xdr:ext cx="534377" cy="259045"/>
    <xdr:sp macro="" textlink="">
      <xdr:nvSpPr>
        <xdr:cNvPr id="181" name="テキスト ボックス 180"/>
        <xdr:cNvSpPr txBox="1"/>
      </xdr:nvSpPr>
      <xdr:spPr>
        <a:xfrm>
          <a:off x="1752111" y="1298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17554</xdr:rowOff>
    </xdr:from>
    <xdr:to>
      <xdr:col>6</xdr:col>
      <xdr:colOff>38100</xdr:colOff>
      <xdr:row>77</xdr:row>
      <xdr:rowOff>119154</xdr:rowOff>
    </xdr:to>
    <xdr:sp macro="" textlink="">
      <xdr:nvSpPr>
        <xdr:cNvPr id="182" name="フローチャート: 判断 181"/>
        <xdr:cNvSpPr/>
      </xdr:nvSpPr>
      <xdr:spPr>
        <a:xfrm>
          <a:off x="1079500" y="1321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135681</xdr:rowOff>
    </xdr:from>
    <xdr:ext cx="534377" cy="259045"/>
    <xdr:sp macro="" textlink="">
      <xdr:nvSpPr>
        <xdr:cNvPr id="183" name="テキスト ボックス 182"/>
        <xdr:cNvSpPr txBox="1"/>
      </xdr:nvSpPr>
      <xdr:spPr>
        <a:xfrm>
          <a:off x="863111" y="1299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123568</xdr:rowOff>
    </xdr:from>
    <xdr:to>
      <xdr:col>24</xdr:col>
      <xdr:colOff>114300</xdr:colOff>
      <xdr:row>78</xdr:row>
      <xdr:rowOff>53718</xdr:rowOff>
    </xdr:to>
    <xdr:sp macro="" textlink="">
      <xdr:nvSpPr>
        <xdr:cNvPr id="189" name="楕円 188"/>
        <xdr:cNvSpPr/>
      </xdr:nvSpPr>
      <xdr:spPr>
        <a:xfrm>
          <a:off x="4584700" y="1332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38495</xdr:rowOff>
    </xdr:from>
    <xdr:ext cx="469744" cy="259045"/>
    <xdr:sp macro="" textlink="">
      <xdr:nvSpPr>
        <xdr:cNvPr id="190" name="維持補修費該当値テキスト"/>
        <xdr:cNvSpPr txBox="1"/>
      </xdr:nvSpPr>
      <xdr:spPr>
        <a:xfrm>
          <a:off x="4686300" y="132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123772</xdr:rowOff>
    </xdr:from>
    <xdr:to>
      <xdr:col>20</xdr:col>
      <xdr:colOff>38100</xdr:colOff>
      <xdr:row>78</xdr:row>
      <xdr:rowOff>53922</xdr:rowOff>
    </xdr:to>
    <xdr:sp macro="" textlink="">
      <xdr:nvSpPr>
        <xdr:cNvPr id="191" name="楕円 190"/>
        <xdr:cNvSpPr/>
      </xdr:nvSpPr>
      <xdr:spPr>
        <a:xfrm>
          <a:off x="3746500" y="1332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45049</xdr:rowOff>
    </xdr:from>
    <xdr:ext cx="469744" cy="259045"/>
    <xdr:sp macro="" textlink="">
      <xdr:nvSpPr>
        <xdr:cNvPr id="192" name="テキスト ボックス 191"/>
        <xdr:cNvSpPr txBox="1"/>
      </xdr:nvSpPr>
      <xdr:spPr>
        <a:xfrm>
          <a:off x="3562428" y="1341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131448</xdr:rowOff>
    </xdr:from>
    <xdr:to>
      <xdr:col>15</xdr:col>
      <xdr:colOff>101600</xdr:colOff>
      <xdr:row>78</xdr:row>
      <xdr:rowOff>61598</xdr:rowOff>
    </xdr:to>
    <xdr:sp macro="" textlink="">
      <xdr:nvSpPr>
        <xdr:cNvPr id="193" name="楕円 192"/>
        <xdr:cNvSpPr/>
      </xdr:nvSpPr>
      <xdr:spPr>
        <a:xfrm>
          <a:off x="2857500" y="1333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52725</xdr:rowOff>
    </xdr:from>
    <xdr:ext cx="469744" cy="259045"/>
    <xdr:sp macro="" textlink="">
      <xdr:nvSpPr>
        <xdr:cNvPr id="194" name="テキスト ボックス 193"/>
        <xdr:cNvSpPr txBox="1"/>
      </xdr:nvSpPr>
      <xdr:spPr>
        <a:xfrm>
          <a:off x="2673428" y="1342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127814</xdr:rowOff>
    </xdr:from>
    <xdr:to>
      <xdr:col>10</xdr:col>
      <xdr:colOff>165100</xdr:colOff>
      <xdr:row>78</xdr:row>
      <xdr:rowOff>57964</xdr:rowOff>
    </xdr:to>
    <xdr:sp macro="" textlink="">
      <xdr:nvSpPr>
        <xdr:cNvPr id="195" name="楕円 194"/>
        <xdr:cNvSpPr/>
      </xdr:nvSpPr>
      <xdr:spPr>
        <a:xfrm>
          <a:off x="1968500" y="1332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49091</xdr:rowOff>
    </xdr:from>
    <xdr:ext cx="469744" cy="259045"/>
    <xdr:sp macro="" textlink="">
      <xdr:nvSpPr>
        <xdr:cNvPr id="196" name="テキスト ボックス 195"/>
        <xdr:cNvSpPr txBox="1"/>
      </xdr:nvSpPr>
      <xdr:spPr>
        <a:xfrm>
          <a:off x="1784428" y="1342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141815</xdr:rowOff>
    </xdr:from>
    <xdr:to>
      <xdr:col>6</xdr:col>
      <xdr:colOff>38100</xdr:colOff>
      <xdr:row>78</xdr:row>
      <xdr:rowOff>71965</xdr:rowOff>
    </xdr:to>
    <xdr:sp macro="" textlink="">
      <xdr:nvSpPr>
        <xdr:cNvPr id="197" name="楕円 196"/>
        <xdr:cNvSpPr/>
      </xdr:nvSpPr>
      <xdr:spPr>
        <a:xfrm>
          <a:off x="1079500" y="133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63092</xdr:rowOff>
    </xdr:from>
    <xdr:ext cx="378565" cy="259045"/>
    <xdr:sp macro="" textlink="">
      <xdr:nvSpPr>
        <xdr:cNvPr id="198" name="テキスト ボックス 197"/>
        <xdr:cNvSpPr txBox="1"/>
      </xdr:nvSpPr>
      <xdr:spPr>
        <a:xfrm>
          <a:off x="941017" y="13436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53642</xdr:rowOff>
    </xdr:from>
    <xdr:to>
      <xdr:col>24</xdr:col>
      <xdr:colOff>63500</xdr:colOff>
      <xdr:row>96</xdr:row>
      <xdr:rowOff>68320</xdr:rowOff>
    </xdr:to>
    <xdr:cxnSp macro="">
      <xdr:nvCxnSpPr>
        <xdr:cNvPr id="231" name="直線コネクタ 230"/>
        <xdr:cNvCxnSpPr/>
      </xdr:nvCxnSpPr>
      <xdr:spPr>
        <a:xfrm>
          <a:off x="3797300" y="16512842"/>
          <a:ext cx="838200" cy="1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157287</xdr:rowOff>
    </xdr:from>
    <xdr:ext cx="534377" cy="259045"/>
    <xdr:sp macro="" textlink="">
      <xdr:nvSpPr>
        <xdr:cNvPr id="232" name="扶助費平均値テキスト"/>
        <xdr:cNvSpPr txBox="1"/>
      </xdr:nvSpPr>
      <xdr:spPr>
        <a:xfrm>
          <a:off x="4686300" y="162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53642</xdr:rowOff>
    </xdr:from>
    <xdr:to>
      <xdr:col>19</xdr:col>
      <xdr:colOff>177800</xdr:colOff>
      <xdr:row>96</xdr:row>
      <xdr:rowOff>117163</xdr:rowOff>
    </xdr:to>
    <xdr:cxnSp macro="">
      <xdr:nvCxnSpPr>
        <xdr:cNvPr id="234" name="直線コネクタ 233"/>
        <xdr:cNvCxnSpPr/>
      </xdr:nvCxnSpPr>
      <xdr:spPr>
        <a:xfrm flipV="1">
          <a:off x="2908300" y="16512842"/>
          <a:ext cx="889000" cy="6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71838</xdr:rowOff>
    </xdr:from>
    <xdr:ext cx="534377" cy="259045"/>
    <xdr:sp macro="" textlink="">
      <xdr:nvSpPr>
        <xdr:cNvPr id="236" name="テキスト ボックス 235"/>
        <xdr:cNvSpPr txBox="1"/>
      </xdr:nvSpPr>
      <xdr:spPr>
        <a:xfrm>
          <a:off x="3530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101409</xdr:rowOff>
    </xdr:from>
    <xdr:to>
      <xdr:col>15</xdr:col>
      <xdr:colOff>50800</xdr:colOff>
      <xdr:row>96</xdr:row>
      <xdr:rowOff>117163</xdr:rowOff>
    </xdr:to>
    <xdr:cxnSp macro="">
      <xdr:nvCxnSpPr>
        <xdr:cNvPr id="237" name="直線コネクタ 236"/>
        <xdr:cNvCxnSpPr/>
      </xdr:nvCxnSpPr>
      <xdr:spPr>
        <a:xfrm>
          <a:off x="2019300" y="16560609"/>
          <a:ext cx="889000" cy="1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122435</xdr:rowOff>
    </xdr:from>
    <xdr:ext cx="534377" cy="259045"/>
    <xdr:sp macro="" textlink="">
      <xdr:nvSpPr>
        <xdr:cNvPr id="239" name="テキスト ボックス 238"/>
        <xdr:cNvSpPr txBox="1"/>
      </xdr:nvSpPr>
      <xdr:spPr>
        <a:xfrm>
          <a:off x="2641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101409</xdr:rowOff>
    </xdr:from>
    <xdr:to>
      <xdr:col>10</xdr:col>
      <xdr:colOff>114300</xdr:colOff>
      <xdr:row>96</xdr:row>
      <xdr:rowOff>168180</xdr:rowOff>
    </xdr:to>
    <xdr:cxnSp macro="">
      <xdr:nvCxnSpPr>
        <xdr:cNvPr id="240" name="直線コネクタ 239"/>
        <xdr:cNvCxnSpPr/>
      </xdr:nvCxnSpPr>
      <xdr:spPr>
        <a:xfrm flipV="1">
          <a:off x="1130300" y="16560609"/>
          <a:ext cx="889000" cy="6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14939</xdr:rowOff>
    </xdr:from>
    <xdr:to>
      <xdr:col>10</xdr:col>
      <xdr:colOff>165100</xdr:colOff>
      <xdr:row>96</xdr:row>
      <xdr:rowOff>116539</xdr:rowOff>
    </xdr:to>
    <xdr:sp macro="" textlink="">
      <xdr:nvSpPr>
        <xdr:cNvPr id="241" name="フローチャート: 判断 240"/>
        <xdr:cNvSpPr/>
      </xdr:nvSpPr>
      <xdr:spPr>
        <a:xfrm>
          <a:off x="1968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133066</xdr:rowOff>
    </xdr:from>
    <xdr:ext cx="534377" cy="259045"/>
    <xdr:sp macro="" textlink="">
      <xdr:nvSpPr>
        <xdr:cNvPr id="242" name="テキスト ボックス 241"/>
        <xdr:cNvSpPr txBox="1"/>
      </xdr:nvSpPr>
      <xdr:spPr>
        <a:xfrm>
          <a:off x="1752111" y="1624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73716</xdr:rowOff>
    </xdr:from>
    <xdr:to>
      <xdr:col>6</xdr:col>
      <xdr:colOff>38100</xdr:colOff>
      <xdr:row>97</xdr:row>
      <xdr:rowOff>3866</xdr:rowOff>
    </xdr:to>
    <xdr:sp macro="" textlink="">
      <xdr:nvSpPr>
        <xdr:cNvPr id="243" name="フローチャート: 判断 242"/>
        <xdr:cNvSpPr/>
      </xdr:nvSpPr>
      <xdr:spPr>
        <a:xfrm>
          <a:off x="1079500" y="1653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20393</xdr:rowOff>
    </xdr:from>
    <xdr:ext cx="534377" cy="259045"/>
    <xdr:sp macro="" textlink="">
      <xdr:nvSpPr>
        <xdr:cNvPr id="244" name="テキスト ボックス 243"/>
        <xdr:cNvSpPr txBox="1"/>
      </xdr:nvSpPr>
      <xdr:spPr>
        <a:xfrm>
          <a:off x="863111" y="1630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17520</xdr:rowOff>
    </xdr:from>
    <xdr:to>
      <xdr:col>24</xdr:col>
      <xdr:colOff>114300</xdr:colOff>
      <xdr:row>96</xdr:row>
      <xdr:rowOff>119120</xdr:rowOff>
    </xdr:to>
    <xdr:sp macro="" textlink="">
      <xdr:nvSpPr>
        <xdr:cNvPr id="250" name="楕円 249"/>
        <xdr:cNvSpPr/>
      </xdr:nvSpPr>
      <xdr:spPr>
        <a:xfrm>
          <a:off x="4584700" y="164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167397</xdr:rowOff>
    </xdr:from>
    <xdr:ext cx="534377" cy="259045"/>
    <xdr:sp macro="" textlink="">
      <xdr:nvSpPr>
        <xdr:cNvPr id="251" name="扶助費該当値テキスト"/>
        <xdr:cNvSpPr txBox="1"/>
      </xdr:nvSpPr>
      <xdr:spPr>
        <a:xfrm>
          <a:off x="4686300" y="1645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2842</xdr:rowOff>
    </xdr:from>
    <xdr:to>
      <xdr:col>20</xdr:col>
      <xdr:colOff>38100</xdr:colOff>
      <xdr:row>96</xdr:row>
      <xdr:rowOff>104442</xdr:rowOff>
    </xdr:to>
    <xdr:sp macro="" textlink="">
      <xdr:nvSpPr>
        <xdr:cNvPr id="252" name="楕円 251"/>
        <xdr:cNvSpPr/>
      </xdr:nvSpPr>
      <xdr:spPr>
        <a:xfrm>
          <a:off x="3746500" y="1646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95569</xdr:rowOff>
    </xdr:from>
    <xdr:ext cx="534377" cy="259045"/>
    <xdr:sp macro="" textlink="">
      <xdr:nvSpPr>
        <xdr:cNvPr id="253" name="テキスト ボックス 252"/>
        <xdr:cNvSpPr txBox="1"/>
      </xdr:nvSpPr>
      <xdr:spPr>
        <a:xfrm>
          <a:off x="3530111" y="1655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66363</xdr:rowOff>
    </xdr:from>
    <xdr:to>
      <xdr:col>15</xdr:col>
      <xdr:colOff>101600</xdr:colOff>
      <xdr:row>96</xdr:row>
      <xdr:rowOff>167963</xdr:rowOff>
    </xdr:to>
    <xdr:sp macro="" textlink="">
      <xdr:nvSpPr>
        <xdr:cNvPr id="254" name="楕円 253"/>
        <xdr:cNvSpPr/>
      </xdr:nvSpPr>
      <xdr:spPr>
        <a:xfrm>
          <a:off x="2857500" y="1652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159090</xdr:rowOff>
    </xdr:from>
    <xdr:ext cx="534377" cy="259045"/>
    <xdr:sp macro="" textlink="">
      <xdr:nvSpPr>
        <xdr:cNvPr id="255" name="テキスト ボックス 254"/>
        <xdr:cNvSpPr txBox="1"/>
      </xdr:nvSpPr>
      <xdr:spPr>
        <a:xfrm>
          <a:off x="2641111" y="1661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50609</xdr:rowOff>
    </xdr:from>
    <xdr:to>
      <xdr:col>10</xdr:col>
      <xdr:colOff>165100</xdr:colOff>
      <xdr:row>96</xdr:row>
      <xdr:rowOff>152209</xdr:rowOff>
    </xdr:to>
    <xdr:sp macro="" textlink="">
      <xdr:nvSpPr>
        <xdr:cNvPr id="256" name="楕円 255"/>
        <xdr:cNvSpPr/>
      </xdr:nvSpPr>
      <xdr:spPr>
        <a:xfrm>
          <a:off x="1968500" y="1650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143336</xdr:rowOff>
    </xdr:from>
    <xdr:ext cx="534377" cy="259045"/>
    <xdr:sp macro="" textlink="">
      <xdr:nvSpPr>
        <xdr:cNvPr id="257" name="テキスト ボックス 256"/>
        <xdr:cNvSpPr txBox="1"/>
      </xdr:nvSpPr>
      <xdr:spPr>
        <a:xfrm>
          <a:off x="1752111" y="166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117380</xdr:rowOff>
    </xdr:from>
    <xdr:to>
      <xdr:col>6</xdr:col>
      <xdr:colOff>38100</xdr:colOff>
      <xdr:row>97</xdr:row>
      <xdr:rowOff>47530</xdr:rowOff>
    </xdr:to>
    <xdr:sp macro="" textlink="">
      <xdr:nvSpPr>
        <xdr:cNvPr id="258" name="楕円 257"/>
        <xdr:cNvSpPr/>
      </xdr:nvSpPr>
      <xdr:spPr>
        <a:xfrm>
          <a:off x="1079500" y="165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38657</xdr:rowOff>
    </xdr:from>
    <xdr:ext cx="534377" cy="259045"/>
    <xdr:sp macro="" textlink="">
      <xdr:nvSpPr>
        <xdr:cNvPr id="259" name="テキスト ボックス 258"/>
        <xdr:cNvSpPr txBox="1"/>
      </xdr:nvSpPr>
      <xdr:spPr>
        <a:xfrm>
          <a:off x="863111" y="1666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16845</xdr:rowOff>
    </xdr:from>
    <xdr:to>
      <xdr:col>55</xdr:col>
      <xdr:colOff>0</xdr:colOff>
      <xdr:row>38</xdr:row>
      <xdr:rowOff>25865</xdr:rowOff>
    </xdr:to>
    <xdr:cxnSp macro="">
      <xdr:nvCxnSpPr>
        <xdr:cNvPr id="290" name="直線コネクタ 289"/>
        <xdr:cNvCxnSpPr/>
      </xdr:nvCxnSpPr>
      <xdr:spPr>
        <a:xfrm>
          <a:off x="9639300" y="6531945"/>
          <a:ext cx="838200" cy="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93786</xdr:rowOff>
    </xdr:from>
    <xdr:ext cx="599010" cy="259045"/>
    <xdr:sp macro="" textlink="">
      <xdr:nvSpPr>
        <xdr:cNvPr id="291" name="補助費等平均値テキスト"/>
        <xdr:cNvSpPr txBox="1"/>
      </xdr:nvSpPr>
      <xdr:spPr>
        <a:xfrm>
          <a:off x="10528300" y="6265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2146</xdr:rowOff>
    </xdr:from>
    <xdr:to>
      <xdr:col>50</xdr:col>
      <xdr:colOff>114300</xdr:colOff>
      <xdr:row>38</xdr:row>
      <xdr:rowOff>16845</xdr:rowOff>
    </xdr:to>
    <xdr:cxnSp macro="">
      <xdr:nvCxnSpPr>
        <xdr:cNvPr id="293" name="直線コネクタ 292"/>
        <xdr:cNvCxnSpPr/>
      </xdr:nvCxnSpPr>
      <xdr:spPr>
        <a:xfrm>
          <a:off x="8750300" y="6517246"/>
          <a:ext cx="889000" cy="1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41823</xdr:rowOff>
    </xdr:from>
    <xdr:ext cx="599010" cy="259045"/>
    <xdr:sp macro="" textlink="">
      <xdr:nvSpPr>
        <xdr:cNvPr id="295" name="テキスト ボックス 294"/>
        <xdr:cNvSpPr txBox="1"/>
      </xdr:nvSpPr>
      <xdr:spPr>
        <a:xfrm>
          <a:off x="9339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2146</xdr:rowOff>
    </xdr:from>
    <xdr:to>
      <xdr:col>45</xdr:col>
      <xdr:colOff>177800</xdr:colOff>
      <xdr:row>38</xdr:row>
      <xdr:rowOff>43738</xdr:rowOff>
    </xdr:to>
    <xdr:cxnSp macro="">
      <xdr:nvCxnSpPr>
        <xdr:cNvPr id="296" name="直線コネクタ 295"/>
        <xdr:cNvCxnSpPr/>
      </xdr:nvCxnSpPr>
      <xdr:spPr>
        <a:xfrm flipV="1">
          <a:off x="7861300" y="6517246"/>
          <a:ext cx="889000" cy="4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51016</xdr:rowOff>
    </xdr:from>
    <xdr:ext cx="599010" cy="259045"/>
    <xdr:sp macro="" textlink="">
      <xdr:nvSpPr>
        <xdr:cNvPr id="298" name="テキスト ボックス 297"/>
        <xdr:cNvSpPr txBox="1"/>
      </xdr:nvSpPr>
      <xdr:spPr>
        <a:xfrm>
          <a:off x="8450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43738</xdr:rowOff>
    </xdr:from>
    <xdr:to>
      <xdr:col>41</xdr:col>
      <xdr:colOff>50800</xdr:colOff>
      <xdr:row>38</xdr:row>
      <xdr:rowOff>66959</xdr:rowOff>
    </xdr:to>
    <xdr:cxnSp macro="">
      <xdr:nvCxnSpPr>
        <xdr:cNvPr id="299" name="直線コネクタ 298"/>
        <xdr:cNvCxnSpPr/>
      </xdr:nvCxnSpPr>
      <xdr:spPr>
        <a:xfrm flipV="1">
          <a:off x="6972300" y="6558838"/>
          <a:ext cx="889000" cy="2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114141</xdr:rowOff>
    </xdr:from>
    <xdr:to>
      <xdr:col>41</xdr:col>
      <xdr:colOff>101600</xdr:colOff>
      <xdr:row>38</xdr:row>
      <xdr:rowOff>44290</xdr:rowOff>
    </xdr:to>
    <xdr:sp macro="" textlink="">
      <xdr:nvSpPr>
        <xdr:cNvPr id="300" name="フローチャート: 判断 299"/>
        <xdr:cNvSpPr/>
      </xdr:nvSpPr>
      <xdr:spPr>
        <a:xfrm>
          <a:off x="7810500" y="64577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60818</xdr:rowOff>
    </xdr:from>
    <xdr:ext cx="599010" cy="259045"/>
    <xdr:sp macro="" textlink="">
      <xdr:nvSpPr>
        <xdr:cNvPr id="301" name="テキスト ボックス 300"/>
        <xdr:cNvSpPr txBox="1"/>
      </xdr:nvSpPr>
      <xdr:spPr>
        <a:xfrm>
          <a:off x="7561795" y="623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133281</xdr:rowOff>
    </xdr:from>
    <xdr:to>
      <xdr:col>36</xdr:col>
      <xdr:colOff>165100</xdr:colOff>
      <xdr:row>38</xdr:row>
      <xdr:rowOff>63431</xdr:rowOff>
    </xdr:to>
    <xdr:sp macro="" textlink="">
      <xdr:nvSpPr>
        <xdr:cNvPr id="302" name="フローチャート: 判断 301"/>
        <xdr:cNvSpPr/>
      </xdr:nvSpPr>
      <xdr:spPr>
        <a:xfrm>
          <a:off x="6921500" y="64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79958</xdr:rowOff>
    </xdr:from>
    <xdr:ext cx="599010" cy="259045"/>
    <xdr:sp macro="" textlink="">
      <xdr:nvSpPr>
        <xdr:cNvPr id="303" name="テキスト ボックス 302"/>
        <xdr:cNvSpPr txBox="1"/>
      </xdr:nvSpPr>
      <xdr:spPr>
        <a:xfrm>
          <a:off x="6672795" y="625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146515</xdr:rowOff>
    </xdr:from>
    <xdr:to>
      <xdr:col>55</xdr:col>
      <xdr:colOff>50800</xdr:colOff>
      <xdr:row>38</xdr:row>
      <xdr:rowOff>76665</xdr:rowOff>
    </xdr:to>
    <xdr:sp macro="" textlink="">
      <xdr:nvSpPr>
        <xdr:cNvPr id="309" name="楕円 308"/>
        <xdr:cNvSpPr/>
      </xdr:nvSpPr>
      <xdr:spPr>
        <a:xfrm>
          <a:off x="10426700" y="649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124942</xdr:rowOff>
    </xdr:from>
    <xdr:ext cx="599010" cy="259045"/>
    <xdr:sp macro="" textlink="">
      <xdr:nvSpPr>
        <xdr:cNvPr id="310" name="補助費等該当値テキスト"/>
        <xdr:cNvSpPr txBox="1"/>
      </xdr:nvSpPr>
      <xdr:spPr>
        <a:xfrm>
          <a:off x="10528300" y="646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137495</xdr:rowOff>
    </xdr:from>
    <xdr:to>
      <xdr:col>50</xdr:col>
      <xdr:colOff>165100</xdr:colOff>
      <xdr:row>38</xdr:row>
      <xdr:rowOff>67645</xdr:rowOff>
    </xdr:to>
    <xdr:sp macro="" textlink="">
      <xdr:nvSpPr>
        <xdr:cNvPr id="311" name="楕円 310"/>
        <xdr:cNvSpPr/>
      </xdr:nvSpPr>
      <xdr:spPr>
        <a:xfrm>
          <a:off x="9588500" y="64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58772</xdr:rowOff>
    </xdr:from>
    <xdr:ext cx="599010" cy="259045"/>
    <xdr:sp macro="" textlink="">
      <xdr:nvSpPr>
        <xdr:cNvPr id="312" name="テキスト ボックス 311"/>
        <xdr:cNvSpPr txBox="1"/>
      </xdr:nvSpPr>
      <xdr:spPr>
        <a:xfrm>
          <a:off x="9339795" y="6573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122796</xdr:rowOff>
    </xdr:from>
    <xdr:to>
      <xdr:col>46</xdr:col>
      <xdr:colOff>38100</xdr:colOff>
      <xdr:row>38</xdr:row>
      <xdr:rowOff>52946</xdr:rowOff>
    </xdr:to>
    <xdr:sp macro="" textlink="">
      <xdr:nvSpPr>
        <xdr:cNvPr id="313" name="楕円 312"/>
        <xdr:cNvSpPr/>
      </xdr:nvSpPr>
      <xdr:spPr>
        <a:xfrm>
          <a:off x="8699500" y="646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44073</xdr:rowOff>
    </xdr:from>
    <xdr:ext cx="599010" cy="259045"/>
    <xdr:sp macro="" textlink="">
      <xdr:nvSpPr>
        <xdr:cNvPr id="314" name="テキスト ボックス 313"/>
        <xdr:cNvSpPr txBox="1"/>
      </xdr:nvSpPr>
      <xdr:spPr>
        <a:xfrm>
          <a:off x="8450795" y="655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164388</xdr:rowOff>
    </xdr:from>
    <xdr:to>
      <xdr:col>41</xdr:col>
      <xdr:colOff>101600</xdr:colOff>
      <xdr:row>38</xdr:row>
      <xdr:rowOff>94538</xdr:rowOff>
    </xdr:to>
    <xdr:sp macro="" textlink="">
      <xdr:nvSpPr>
        <xdr:cNvPr id="315" name="楕円 314"/>
        <xdr:cNvSpPr/>
      </xdr:nvSpPr>
      <xdr:spPr>
        <a:xfrm>
          <a:off x="7810500" y="65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85665</xdr:rowOff>
    </xdr:from>
    <xdr:ext cx="599010" cy="259045"/>
    <xdr:sp macro="" textlink="">
      <xdr:nvSpPr>
        <xdr:cNvPr id="316" name="テキスト ボックス 315"/>
        <xdr:cNvSpPr txBox="1"/>
      </xdr:nvSpPr>
      <xdr:spPr>
        <a:xfrm>
          <a:off x="7561795" y="660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16159</xdr:rowOff>
    </xdr:from>
    <xdr:to>
      <xdr:col>36</xdr:col>
      <xdr:colOff>165100</xdr:colOff>
      <xdr:row>38</xdr:row>
      <xdr:rowOff>117759</xdr:rowOff>
    </xdr:to>
    <xdr:sp macro="" textlink="">
      <xdr:nvSpPr>
        <xdr:cNvPr id="317" name="楕円 316"/>
        <xdr:cNvSpPr/>
      </xdr:nvSpPr>
      <xdr:spPr>
        <a:xfrm>
          <a:off x="6921500" y="653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108886</xdr:rowOff>
    </xdr:from>
    <xdr:ext cx="599010" cy="259045"/>
    <xdr:sp macro="" textlink="">
      <xdr:nvSpPr>
        <xdr:cNvPr id="318" name="テキスト ボックス 317"/>
        <xdr:cNvSpPr txBox="1"/>
      </xdr:nvSpPr>
      <xdr:spPr>
        <a:xfrm>
          <a:off x="6672795" y="6623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85202</xdr:rowOff>
    </xdr:from>
    <xdr:to>
      <xdr:col>55</xdr:col>
      <xdr:colOff>0</xdr:colOff>
      <xdr:row>57</xdr:row>
      <xdr:rowOff>104644</xdr:rowOff>
    </xdr:to>
    <xdr:cxnSp macro="">
      <xdr:nvCxnSpPr>
        <xdr:cNvPr id="345" name="直線コネクタ 344"/>
        <xdr:cNvCxnSpPr/>
      </xdr:nvCxnSpPr>
      <xdr:spPr>
        <a:xfrm>
          <a:off x="9639300" y="9857852"/>
          <a:ext cx="838200" cy="1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105653</xdr:rowOff>
    </xdr:from>
    <xdr:ext cx="599010" cy="259045"/>
    <xdr:sp macro="" textlink="">
      <xdr:nvSpPr>
        <xdr:cNvPr id="346" name="普通建設事業費平均値テキスト"/>
        <xdr:cNvSpPr txBox="1"/>
      </xdr:nvSpPr>
      <xdr:spPr>
        <a:xfrm>
          <a:off x="10528300" y="9878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85202</xdr:rowOff>
    </xdr:from>
    <xdr:to>
      <xdr:col>50</xdr:col>
      <xdr:colOff>114300</xdr:colOff>
      <xdr:row>57</xdr:row>
      <xdr:rowOff>96180</xdr:rowOff>
    </xdr:to>
    <xdr:cxnSp macro="">
      <xdr:nvCxnSpPr>
        <xdr:cNvPr id="348" name="直線コネクタ 347"/>
        <xdr:cNvCxnSpPr/>
      </xdr:nvCxnSpPr>
      <xdr:spPr>
        <a:xfrm flipV="1">
          <a:off x="8750300" y="9857852"/>
          <a:ext cx="889000" cy="1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48150</xdr:rowOff>
    </xdr:from>
    <xdr:ext cx="599010" cy="259045"/>
    <xdr:sp macro="" textlink="">
      <xdr:nvSpPr>
        <xdr:cNvPr id="350" name="テキスト ボックス 349"/>
        <xdr:cNvSpPr txBox="1"/>
      </xdr:nvSpPr>
      <xdr:spPr>
        <a:xfrm>
          <a:off x="9339795" y="99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8423</xdr:rowOff>
    </xdr:from>
    <xdr:to>
      <xdr:col>45</xdr:col>
      <xdr:colOff>177800</xdr:colOff>
      <xdr:row>57</xdr:row>
      <xdr:rowOff>96180</xdr:rowOff>
    </xdr:to>
    <xdr:cxnSp macro="">
      <xdr:nvCxnSpPr>
        <xdr:cNvPr id="351" name="直線コネクタ 350"/>
        <xdr:cNvCxnSpPr/>
      </xdr:nvCxnSpPr>
      <xdr:spPr>
        <a:xfrm>
          <a:off x="7861300" y="9781073"/>
          <a:ext cx="889000" cy="8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53401</xdr:rowOff>
    </xdr:from>
    <xdr:ext cx="599010" cy="259045"/>
    <xdr:sp macro="" textlink="">
      <xdr:nvSpPr>
        <xdr:cNvPr id="353" name="テキスト ボックス 352"/>
        <xdr:cNvSpPr txBox="1"/>
      </xdr:nvSpPr>
      <xdr:spPr>
        <a:xfrm>
          <a:off x="8450795" y="999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8423</xdr:rowOff>
    </xdr:from>
    <xdr:to>
      <xdr:col>41</xdr:col>
      <xdr:colOff>50800</xdr:colOff>
      <xdr:row>57</xdr:row>
      <xdr:rowOff>147828</xdr:rowOff>
    </xdr:to>
    <xdr:cxnSp macro="">
      <xdr:nvCxnSpPr>
        <xdr:cNvPr id="354" name="直線コネクタ 353"/>
        <xdr:cNvCxnSpPr/>
      </xdr:nvCxnSpPr>
      <xdr:spPr>
        <a:xfrm flipV="1">
          <a:off x="6972300" y="9781073"/>
          <a:ext cx="889000" cy="13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55" name="フローチャート: 判断 354"/>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29374</xdr:rowOff>
    </xdr:from>
    <xdr:ext cx="599010" cy="259045"/>
    <xdr:sp macro="" textlink="">
      <xdr:nvSpPr>
        <xdr:cNvPr id="356" name="テキスト ボックス 355"/>
        <xdr:cNvSpPr txBox="1"/>
      </xdr:nvSpPr>
      <xdr:spPr>
        <a:xfrm>
          <a:off x="7561795" y="997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57" name="フローチャート: 判断 356"/>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37000</xdr:rowOff>
    </xdr:from>
    <xdr:ext cx="599010" cy="259045"/>
    <xdr:sp macro="" textlink="">
      <xdr:nvSpPr>
        <xdr:cNvPr id="358" name="テキスト ボックス 357"/>
        <xdr:cNvSpPr txBox="1"/>
      </xdr:nvSpPr>
      <xdr:spPr>
        <a:xfrm>
          <a:off x="6672795" y="998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53844</xdr:rowOff>
    </xdr:from>
    <xdr:to>
      <xdr:col>55</xdr:col>
      <xdr:colOff>50800</xdr:colOff>
      <xdr:row>57</xdr:row>
      <xdr:rowOff>155444</xdr:rowOff>
    </xdr:to>
    <xdr:sp macro="" textlink="">
      <xdr:nvSpPr>
        <xdr:cNvPr id="364" name="楕円 363"/>
        <xdr:cNvSpPr/>
      </xdr:nvSpPr>
      <xdr:spPr>
        <a:xfrm>
          <a:off x="10426700" y="982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76721</xdr:rowOff>
    </xdr:from>
    <xdr:ext cx="599010" cy="259045"/>
    <xdr:sp macro="" textlink="">
      <xdr:nvSpPr>
        <xdr:cNvPr id="365" name="普通建設事業費該当値テキスト"/>
        <xdr:cNvSpPr txBox="1"/>
      </xdr:nvSpPr>
      <xdr:spPr>
        <a:xfrm>
          <a:off x="10528300" y="967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34402</xdr:rowOff>
    </xdr:from>
    <xdr:to>
      <xdr:col>50</xdr:col>
      <xdr:colOff>165100</xdr:colOff>
      <xdr:row>57</xdr:row>
      <xdr:rowOff>136002</xdr:rowOff>
    </xdr:to>
    <xdr:sp macro="" textlink="">
      <xdr:nvSpPr>
        <xdr:cNvPr id="366" name="楕円 365"/>
        <xdr:cNvSpPr/>
      </xdr:nvSpPr>
      <xdr:spPr>
        <a:xfrm>
          <a:off x="9588500" y="980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152529</xdr:rowOff>
    </xdr:from>
    <xdr:ext cx="599010" cy="259045"/>
    <xdr:sp macro="" textlink="">
      <xdr:nvSpPr>
        <xdr:cNvPr id="367" name="テキスト ボックス 366"/>
        <xdr:cNvSpPr txBox="1"/>
      </xdr:nvSpPr>
      <xdr:spPr>
        <a:xfrm>
          <a:off x="9339795" y="958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45380</xdr:rowOff>
    </xdr:from>
    <xdr:to>
      <xdr:col>46</xdr:col>
      <xdr:colOff>38100</xdr:colOff>
      <xdr:row>57</xdr:row>
      <xdr:rowOff>146980</xdr:rowOff>
    </xdr:to>
    <xdr:sp macro="" textlink="">
      <xdr:nvSpPr>
        <xdr:cNvPr id="368" name="楕円 367"/>
        <xdr:cNvSpPr/>
      </xdr:nvSpPr>
      <xdr:spPr>
        <a:xfrm>
          <a:off x="8699500" y="98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163507</xdr:rowOff>
    </xdr:from>
    <xdr:ext cx="599010" cy="259045"/>
    <xdr:sp macro="" textlink="">
      <xdr:nvSpPr>
        <xdr:cNvPr id="369" name="テキスト ボックス 368"/>
        <xdr:cNvSpPr txBox="1"/>
      </xdr:nvSpPr>
      <xdr:spPr>
        <a:xfrm>
          <a:off x="8450795" y="959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129073</xdr:rowOff>
    </xdr:from>
    <xdr:to>
      <xdr:col>41</xdr:col>
      <xdr:colOff>101600</xdr:colOff>
      <xdr:row>57</xdr:row>
      <xdr:rowOff>59223</xdr:rowOff>
    </xdr:to>
    <xdr:sp macro="" textlink="">
      <xdr:nvSpPr>
        <xdr:cNvPr id="370" name="楕円 369"/>
        <xdr:cNvSpPr/>
      </xdr:nvSpPr>
      <xdr:spPr>
        <a:xfrm>
          <a:off x="7810500" y="973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75750</xdr:rowOff>
    </xdr:from>
    <xdr:ext cx="599010" cy="259045"/>
    <xdr:sp macro="" textlink="">
      <xdr:nvSpPr>
        <xdr:cNvPr id="371" name="テキスト ボックス 370"/>
        <xdr:cNvSpPr txBox="1"/>
      </xdr:nvSpPr>
      <xdr:spPr>
        <a:xfrm>
          <a:off x="7561795" y="950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97028</xdr:rowOff>
    </xdr:from>
    <xdr:to>
      <xdr:col>36</xdr:col>
      <xdr:colOff>165100</xdr:colOff>
      <xdr:row>58</xdr:row>
      <xdr:rowOff>27178</xdr:rowOff>
    </xdr:to>
    <xdr:sp macro="" textlink="">
      <xdr:nvSpPr>
        <xdr:cNvPr id="372" name="楕円 371"/>
        <xdr:cNvSpPr/>
      </xdr:nvSpPr>
      <xdr:spPr>
        <a:xfrm>
          <a:off x="6921500" y="98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43705</xdr:rowOff>
    </xdr:from>
    <xdr:ext cx="599010" cy="259045"/>
    <xdr:sp macro="" textlink="">
      <xdr:nvSpPr>
        <xdr:cNvPr id="373" name="テキスト ボックス 372"/>
        <xdr:cNvSpPr txBox="1"/>
      </xdr:nvSpPr>
      <xdr:spPr>
        <a:xfrm>
          <a:off x="6672795" y="964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165447</xdr:rowOff>
    </xdr:from>
    <xdr:to>
      <xdr:col>55</xdr:col>
      <xdr:colOff>0</xdr:colOff>
      <xdr:row>76</xdr:row>
      <xdr:rowOff>23893</xdr:rowOff>
    </xdr:to>
    <xdr:cxnSp macro="">
      <xdr:nvCxnSpPr>
        <xdr:cNvPr id="404" name="直線コネクタ 403"/>
        <xdr:cNvCxnSpPr/>
      </xdr:nvCxnSpPr>
      <xdr:spPr>
        <a:xfrm>
          <a:off x="9639300" y="13024197"/>
          <a:ext cx="838200" cy="2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69739</xdr:rowOff>
    </xdr:from>
    <xdr:ext cx="534377" cy="259045"/>
    <xdr:sp macro="" textlink="">
      <xdr:nvSpPr>
        <xdr:cNvPr id="405" name="普通建設事業費 （ うち新規整備　）平均値テキスト"/>
        <xdr:cNvSpPr txBox="1"/>
      </xdr:nvSpPr>
      <xdr:spPr>
        <a:xfrm>
          <a:off x="10528300" y="13442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165447</xdr:rowOff>
    </xdr:from>
    <xdr:to>
      <xdr:col>50</xdr:col>
      <xdr:colOff>114300</xdr:colOff>
      <xdr:row>76</xdr:row>
      <xdr:rowOff>68664</xdr:rowOff>
    </xdr:to>
    <xdr:cxnSp macro="">
      <xdr:nvCxnSpPr>
        <xdr:cNvPr id="407" name="直線コネクタ 406"/>
        <xdr:cNvCxnSpPr/>
      </xdr:nvCxnSpPr>
      <xdr:spPr>
        <a:xfrm flipV="1">
          <a:off x="8750300" y="13024197"/>
          <a:ext cx="889000" cy="7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157253</xdr:rowOff>
    </xdr:from>
    <xdr:ext cx="534377" cy="259045"/>
    <xdr:sp macro="" textlink="">
      <xdr:nvSpPr>
        <xdr:cNvPr id="409" name="テキスト ボックス 408"/>
        <xdr:cNvSpPr txBox="1"/>
      </xdr:nvSpPr>
      <xdr:spPr>
        <a:xfrm>
          <a:off x="9372111" y="1353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68664</xdr:rowOff>
    </xdr:from>
    <xdr:to>
      <xdr:col>45</xdr:col>
      <xdr:colOff>177800</xdr:colOff>
      <xdr:row>76</xdr:row>
      <xdr:rowOff>152402</xdr:rowOff>
    </xdr:to>
    <xdr:cxnSp macro="">
      <xdr:nvCxnSpPr>
        <xdr:cNvPr id="410" name="直線コネクタ 409"/>
        <xdr:cNvCxnSpPr/>
      </xdr:nvCxnSpPr>
      <xdr:spPr>
        <a:xfrm flipV="1">
          <a:off x="7861300" y="13098864"/>
          <a:ext cx="889000" cy="8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122107</xdr:rowOff>
    </xdr:from>
    <xdr:ext cx="599010" cy="259045"/>
    <xdr:sp macro="" textlink="">
      <xdr:nvSpPr>
        <xdr:cNvPr id="412" name="テキスト ボックス 411"/>
        <xdr:cNvSpPr txBox="1"/>
      </xdr:nvSpPr>
      <xdr:spPr>
        <a:xfrm>
          <a:off x="8450795" y="1349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133117</xdr:rowOff>
    </xdr:from>
    <xdr:to>
      <xdr:col>41</xdr:col>
      <xdr:colOff>101600</xdr:colOff>
      <xdr:row>78</xdr:row>
      <xdr:rowOff>63267</xdr:rowOff>
    </xdr:to>
    <xdr:sp macro="" textlink="">
      <xdr:nvSpPr>
        <xdr:cNvPr id="413" name="フローチャート: 判断 412"/>
        <xdr:cNvSpPr/>
      </xdr:nvSpPr>
      <xdr:spPr>
        <a:xfrm>
          <a:off x="7810500" y="133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54394</xdr:rowOff>
    </xdr:from>
    <xdr:ext cx="599010" cy="259045"/>
    <xdr:sp macro="" textlink="">
      <xdr:nvSpPr>
        <xdr:cNvPr id="414" name="テキスト ボックス 413"/>
        <xdr:cNvSpPr txBox="1"/>
      </xdr:nvSpPr>
      <xdr:spPr>
        <a:xfrm>
          <a:off x="7561795" y="1342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144543</xdr:rowOff>
    </xdr:from>
    <xdr:to>
      <xdr:col>55</xdr:col>
      <xdr:colOff>50800</xdr:colOff>
      <xdr:row>76</xdr:row>
      <xdr:rowOff>74693</xdr:rowOff>
    </xdr:to>
    <xdr:sp macro="" textlink="">
      <xdr:nvSpPr>
        <xdr:cNvPr id="420" name="楕円 419"/>
        <xdr:cNvSpPr/>
      </xdr:nvSpPr>
      <xdr:spPr>
        <a:xfrm>
          <a:off x="10426700" y="1300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167420</xdr:rowOff>
    </xdr:from>
    <xdr:ext cx="599010" cy="259045"/>
    <xdr:sp macro="" textlink="">
      <xdr:nvSpPr>
        <xdr:cNvPr id="421" name="普通建設事業費 （ うち新規整備　）該当値テキスト"/>
        <xdr:cNvSpPr txBox="1"/>
      </xdr:nvSpPr>
      <xdr:spPr>
        <a:xfrm>
          <a:off x="10528300" y="1285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114647</xdr:rowOff>
    </xdr:from>
    <xdr:to>
      <xdr:col>50</xdr:col>
      <xdr:colOff>165100</xdr:colOff>
      <xdr:row>76</xdr:row>
      <xdr:rowOff>44797</xdr:rowOff>
    </xdr:to>
    <xdr:sp macro="" textlink="">
      <xdr:nvSpPr>
        <xdr:cNvPr id="422" name="楕円 421"/>
        <xdr:cNvSpPr/>
      </xdr:nvSpPr>
      <xdr:spPr>
        <a:xfrm>
          <a:off x="9588500" y="1297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61324</xdr:rowOff>
    </xdr:from>
    <xdr:ext cx="599010" cy="259045"/>
    <xdr:sp macro="" textlink="">
      <xdr:nvSpPr>
        <xdr:cNvPr id="423" name="テキスト ボックス 422"/>
        <xdr:cNvSpPr txBox="1"/>
      </xdr:nvSpPr>
      <xdr:spPr>
        <a:xfrm>
          <a:off x="9339795" y="1274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17864</xdr:rowOff>
    </xdr:from>
    <xdr:to>
      <xdr:col>46</xdr:col>
      <xdr:colOff>38100</xdr:colOff>
      <xdr:row>76</xdr:row>
      <xdr:rowOff>119464</xdr:rowOff>
    </xdr:to>
    <xdr:sp macro="" textlink="">
      <xdr:nvSpPr>
        <xdr:cNvPr id="424" name="楕円 423"/>
        <xdr:cNvSpPr/>
      </xdr:nvSpPr>
      <xdr:spPr>
        <a:xfrm>
          <a:off x="8699500" y="1304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135991</xdr:rowOff>
    </xdr:from>
    <xdr:ext cx="599010" cy="259045"/>
    <xdr:sp macro="" textlink="">
      <xdr:nvSpPr>
        <xdr:cNvPr id="425" name="テキスト ボックス 424"/>
        <xdr:cNvSpPr txBox="1"/>
      </xdr:nvSpPr>
      <xdr:spPr>
        <a:xfrm>
          <a:off x="8450795" y="1282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101602</xdr:rowOff>
    </xdr:from>
    <xdr:to>
      <xdr:col>41</xdr:col>
      <xdr:colOff>101600</xdr:colOff>
      <xdr:row>77</xdr:row>
      <xdr:rowOff>31752</xdr:rowOff>
    </xdr:to>
    <xdr:sp macro="" textlink="">
      <xdr:nvSpPr>
        <xdr:cNvPr id="426" name="楕円 425"/>
        <xdr:cNvSpPr/>
      </xdr:nvSpPr>
      <xdr:spPr>
        <a:xfrm>
          <a:off x="7810500" y="1313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48279</xdr:rowOff>
    </xdr:from>
    <xdr:ext cx="599010" cy="259045"/>
    <xdr:sp macro="" textlink="">
      <xdr:nvSpPr>
        <xdr:cNvPr id="427" name="テキスト ボックス 426"/>
        <xdr:cNvSpPr txBox="1"/>
      </xdr:nvSpPr>
      <xdr:spPr>
        <a:xfrm>
          <a:off x="7561795" y="1290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150448</xdr:rowOff>
    </xdr:from>
    <xdr:to>
      <xdr:col>55</xdr:col>
      <xdr:colOff>0</xdr:colOff>
      <xdr:row>97</xdr:row>
      <xdr:rowOff>169387</xdr:rowOff>
    </xdr:to>
    <xdr:cxnSp macro="">
      <xdr:nvCxnSpPr>
        <xdr:cNvPr id="452" name="直線コネクタ 451"/>
        <xdr:cNvCxnSpPr/>
      </xdr:nvCxnSpPr>
      <xdr:spPr>
        <a:xfrm>
          <a:off x="9639300" y="16781098"/>
          <a:ext cx="838200" cy="1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79377</xdr:rowOff>
    </xdr:from>
    <xdr:ext cx="599010" cy="259045"/>
    <xdr:sp macro="" textlink="">
      <xdr:nvSpPr>
        <xdr:cNvPr id="453" name="普通建設事業費 （ うち更新整備　）平均値テキスト"/>
        <xdr:cNvSpPr txBox="1"/>
      </xdr:nvSpPr>
      <xdr:spPr>
        <a:xfrm>
          <a:off x="10528300" y="1653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150448</xdr:rowOff>
    </xdr:from>
    <xdr:to>
      <xdr:col>50</xdr:col>
      <xdr:colOff>114300</xdr:colOff>
      <xdr:row>97</xdr:row>
      <xdr:rowOff>159449</xdr:rowOff>
    </xdr:to>
    <xdr:cxnSp macro="">
      <xdr:nvCxnSpPr>
        <xdr:cNvPr id="455" name="直線コネクタ 454"/>
        <xdr:cNvCxnSpPr/>
      </xdr:nvCxnSpPr>
      <xdr:spPr>
        <a:xfrm flipV="1">
          <a:off x="8750300" y="16781098"/>
          <a:ext cx="889000" cy="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8971</xdr:rowOff>
    </xdr:from>
    <xdr:ext cx="599010" cy="259045"/>
    <xdr:sp macro="" textlink="">
      <xdr:nvSpPr>
        <xdr:cNvPr id="457" name="テキスト ボックス 456"/>
        <xdr:cNvSpPr txBox="1"/>
      </xdr:nvSpPr>
      <xdr:spPr>
        <a:xfrm>
          <a:off x="9339795" y="1646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169723</xdr:rowOff>
    </xdr:from>
    <xdr:to>
      <xdr:col>45</xdr:col>
      <xdr:colOff>177800</xdr:colOff>
      <xdr:row>97</xdr:row>
      <xdr:rowOff>159449</xdr:rowOff>
    </xdr:to>
    <xdr:cxnSp macro="">
      <xdr:nvCxnSpPr>
        <xdr:cNvPr id="458" name="直線コネクタ 457"/>
        <xdr:cNvCxnSpPr/>
      </xdr:nvCxnSpPr>
      <xdr:spPr>
        <a:xfrm>
          <a:off x="7861300" y="16628923"/>
          <a:ext cx="889000" cy="16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19769</xdr:rowOff>
    </xdr:from>
    <xdr:ext cx="599010" cy="259045"/>
    <xdr:sp macro="" textlink="">
      <xdr:nvSpPr>
        <xdr:cNvPr id="460" name="テキスト ボックス 459"/>
        <xdr:cNvSpPr txBox="1"/>
      </xdr:nvSpPr>
      <xdr:spPr>
        <a:xfrm>
          <a:off x="8450795" y="164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61" name="フローチャート: 判断 460"/>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163081</xdr:rowOff>
    </xdr:from>
    <xdr:ext cx="599010" cy="259045"/>
    <xdr:sp macro="" textlink="">
      <xdr:nvSpPr>
        <xdr:cNvPr id="462" name="テキスト ボックス 461"/>
        <xdr:cNvSpPr txBox="1"/>
      </xdr:nvSpPr>
      <xdr:spPr>
        <a:xfrm>
          <a:off x="7561795" y="1679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118587</xdr:rowOff>
    </xdr:from>
    <xdr:to>
      <xdr:col>55</xdr:col>
      <xdr:colOff>50800</xdr:colOff>
      <xdr:row>98</xdr:row>
      <xdr:rowOff>48737</xdr:rowOff>
    </xdr:to>
    <xdr:sp macro="" textlink="">
      <xdr:nvSpPr>
        <xdr:cNvPr id="468" name="楕円 467"/>
        <xdr:cNvSpPr/>
      </xdr:nvSpPr>
      <xdr:spPr>
        <a:xfrm>
          <a:off x="10426700" y="1674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34928</xdr:rowOff>
    </xdr:from>
    <xdr:ext cx="534377" cy="259045"/>
    <xdr:sp macro="" textlink="">
      <xdr:nvSpPr>
        <xdr:cNvPr id="469" name="普通建設事業費 （ うち更新整備　）該当値テキスト"/>
        <xdr:cNvSpPr txBox="1"/>
      </xdr:nvSpPr>
      <xdr:spPr>
        <a:xfrm>
          <a:off x="10528300" y="1666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99648</xdr:rowOff>
    </xdr:from>
    <xdr:to>
      <xdr:col>50</xdr:col>
      <xdr:colOff>165100</xdr:colOff>
      <xdr:row>98</xdr:row>
      <xdr:rowOff>29798</xdr:rowOff>
    </xdr:to>
    <xdr:sp macro="" textlink="">
      <xdr:nvSpPr>
        <xdr:cNvPr id="470" name="楕円 469"/>
        <xdr:cNvSpPr/>
      </xdr:nvSpPr>
      <xdr:spPr>
        <a:xfrm>
          <a:off x="9588500" y="1673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20925</xdr:rowOff>
    </xdr:from>
    <xdr:ext cx="534377" cy="259045"/>
    <xdr:sp macro="" textlink="">
      <xdr:nvSpPr>
        <xdr:cNvPr id="471" name="テキスト ボックス 470"/>
        <xdr:cNvSpPr txBox="1"/>
      </xdr:nvSpPr>
      <xdr:spPr>
        <a:xfrm>
          <a:off x="9372111" y="168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108649</xdr:rowOff>
    </xdr:from>
    <xdr:to>
      <xdr:col>46</xdr:col>
      <xdr:colOff>38100</xdr:colOff>
      <xdr:row>98</xdr:row>
      <xdr:rowOff>38799</xdr:rowOff>
    </xdr:to>
    <xdr:sp macro="" textlink="">
      <xdr:nvSpPr>
        <xdr:cNvPr id="472" name="楕円 471"/>
        <xdr:cNvSpPr/>
      </xdr:nvSpPr>
      <xdr:spPr>
        <a:xfrm>
          <a:off x="8699500" y="167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29926</xdr:rowOff>
    </xdr:from>
    <xdr:ext cx="534377" cy="259045"/>
    <xdr:sp macro="" textlink="">
      <xdr:nvSpPr>
        <xdr:cNvPr id="473" name="テキスト ボックス 472"/>
        <xdr:cNvSpPr txBox="1"/>
      </xdr:nvSpPr>
      <xdr:spPr>
        <a:xfrm>
          <a:off x="8483111" y="168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118923</xdr:rowOff>
    </xdr:from>
    <xdr:to>
      <xdr:col>41</xdr:col>
      <xdr:colOff>101600</xdr:colOff>
      <xdr:row>97</xdr:row>
      <xdr:rowOff>49073</xdr:rowOff>
    </xdr:to>
    <xdr:sp macro="" textlink="">
      <xdr:nvSpPr>
        <xdr:cNvPr id="474" name="楕円 473"/>
        <xdr:cNvSpPr/>
      </xdr:nvSpPr>
      <xdr:spPr>
        <a:xfrm>
          <a:off x="7810500" y="165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65600</xdr:rowOff>
    </xdr:from>
    <xdr:ext cx="599010" cy="259045"/>
    <xdr:sp macro="" textlink="">
      <xdr:nvSpPr>
        <xdr:cNvPr id="475" name="テキスト ボックス 474"/>
        <xdr:cNvSpPr txBox="1"/>
      </xdr:nvSpPr>
      <xdr:spPr>
        <a:xfrm>
          <a:off x="7561795" y="1635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143506</xdr:rowOff>
    </xdr:from>
    <xdr:to>
      <xdr:col>85</xdr:col>
      <xdr:colOff>127000</xdr:colOff>
      <xdr:row>39</xdr:row>
      <xdr:rowOff>44450</xdr:rowOff>
    </xdr:to>
    <xdr:cxnSp macro="">
      <xdr:nvCxnSpPr>
        <xdr:cNvPr id="504" name="直線コネクタ 503"/>
        <xdr:cNvCxnSpPr/>
      </xdr:nvCxnSpPr>
      <xdr:spPr>
        <a:xfrm flipV="1">
          <a:off x="15481300" y="6487156"/>
          <a:ext cx="838200" cy="24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78959</xdr:rowOff>
    </xdr:from>
    <xdr:ext cx="534377" cy="259045"/>
    <xdr:sp macro="" textlink="">
      <xdr:nvSpPr>
        <xdr:cNvPr id="505" name="災害復旧事業費平均値テキスト"/>
        <xdr:cNvSpPr txBox="1"/>
      </xdr:nvSpPr>
      <xdr:spPr>
        <a:xfrm>
          <a:off x="16370300" y="659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42632</xdr:rowOff>
    </xdr:from>
    <xdr:to>
      <xdr:col>81</xdr:col>
      <xdr:colOff>50800</xdr:colOff>
      <xdr:row>39</xdr:row>
      <xdr:rowOff>44450</xdr:rowOff>
    </xdr:to>
    <xdr:cxnSp macro="">
      <xdr:nvCxnSpPr>
        <xdr:cNvPr id="507" name="直線コネクタ 506"/>
        <xdr:cNvCxnSpPr/>
      </xdr:nvCxnSpPr>
      <xdr:spPr>
        <a:xfrm>
          <a:off x="14592300" y="6729182"/>
          <a:ext cx="889000" cy="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40881</xdr:rowOff>
    </xdr:from>
    <xdr:ext cx="534377" cy="259045"/>
    <xdr:sp macro="" textlink="">
      <xdr:nvSpPr>
        <xdr:cNvPr id="509" name="テキスト ボックス 508"/>
        <xdr:cNvSpPr txBox="1"/>
      </xdr:nvSpPr>
      <xdr:spPr>
        <a:xfrm>
          <a:off x="15214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27602</xdr:rowOff>
    </xdr:from>
    <xdr:to>
      <xdr:col>76</xdr:col>
      <xdr:colOff>114300</xdr:colOff>
      <xdr:row>39</xdr:row>
      <xdr:rowOff>42632</xdr:rowOff>
    </xdr:to>
    <xdr:cxnSp macro="">
      <xdr:nvCxnSpPr>
        <xdr:cNvPr id="510" name="直線コネクタ 509"/>
        <xdr:cNvCxnSpPr/>
      </xdr:nvCxnSpPr>
      <xdr:spPr>
        <a:xfrm>
          <a:off x="13703300" y="6714152"/>
          <a:ext cx="8890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56399</xdr:rowOff>
    </xdr:from>
    <xdr:ext cx="534377" cy="259045"/>
    <xdr:sp macro="" textlink="">
      <xdr:nvSpPr>
        <xdr:cNvPr id="512" name="テキスト ボックス 511"/>
        <xdr:cNvSpPr txBox="1"/>
      </xdr:nvSpPr>
      <xdr:spPr>
        <a:xfrm>
          <a:off x="14325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27602</xdr:rowOff>
    </xdr:from>
    <xdr:to>
      <xdr:col>71</xdr:col>
      <xdr:colOff>177800</xdr:colOff>
      <xdr:row>39</xdr:row>
      <xdr:rowOff>41444</xdr:rowOff>
    </xdr:to>
    <xdr:cxnSp macro="">
      <xdr:nvCxnSpPr>
        <xdr:cNvPr id="513" name="直線コネクタ 512"/>
        <xdr:cNvCxnSpPr/>
      </xdr:nvCxnSpPr>
      <xdr:spPr>
        <a:xfrm flipV="1">
          <a:off x="12814300" y="6714152"/>
          <a:ext cx="889000" cy="1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96024</xdr:rowOff>
    </xdr:from>
    <xdr:to>
      <xdr:col>72</xdr:col>
      <xdr:colOff>38100</xdr:colOff>
      <xdr:row>39</xdr:row>
      <xdr:rowOff>26174</xdr:rowOff>
    </xdr:to>
    <xdr:sp macro="" textlink="">
      <xdr:nvSpPr>
        <xdr:cNvPr id="514" name="フローチャート: 判断 513"/>
        <xdr:cNvSpPr/>
      </xdr:nvSpPr>
      <xdr:spPr>
        <a:xfrm>
          <a:off x="13652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42702</xdr:rowOff>
    </xdr:from>
    <xdr:ext cx="534377" cy="259045"/>
    <xdr:sp macro="" textlink="">
      <xdr:nvSpPr>
        <xdr:cNvPr id="515" name="テキスト ボックス 514"/>
        <xdr:cNvSpPr txBox="1"/>
      </xdr:nvSpPr>
      <xdr:spPr>
        <a:xfrm>
          <a:off x="13436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74719</xdr:rowOff>
    </xdr:from>
    <xdr:to>
      <xdr:col>67</xdr:col>
      <xdr:colOff>101600</xdr:colOff>
      <xdr:row>39</xdr:row>
      <xdr:rowOff>4869</xdr:rowOff>
    </xdr:to>
    <xdr:sp macro="" textlink="">
      <xdr:nvSpPr>
        <xdr:cNvPr id="516" name="フローチャート: 判断 515"/>
        <xdr:cNvSpPr/>
      </xdr:nvSpPr>
      <xdr:spPr>
        <a:xfrm>
          <a:off x="12763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21396</xdr:rowOff>
    </xdr:from>
    <xdr:ext cx="534377" cy="259045"/>
    <xdr:sp macro="" textlink="">
      <xdr:nvSpPr>
        <xdr:cNvPr id="517" name="テキスト ボックス 516"/>
        <xdr:cNvSpPr txBox="1"/>
      </xdr:nvSpPr>
      <xdr:spPr>
        <a:xfrm>
          <a:off x="12547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92706</xdr:rowOff>
    </xdr:from>
    <xdr:to>
      <xdr:col>85</xdr:col>
      <xdr:colOff>177800</xdr:colOff>
      <xdr:row>38</xdr:row>
      <xdr:rowOff>22856</xdr:rowOff>
    </xdr:to>
    <xdr:sp macro="" textlink="">
      <xdr:nvSpPr>
        <xdr:cNvPr id="523" name="楕円 522"/>
        <xdr:cNvSpPr/>
      </xdr:nvSpPr>
      <xdr:spPr>
        <a:xfrm>
          <a:off x="16268700" y="643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115583</xdr:rowOff>
    </xdr:from>
    <xdr:ext cx="534377" cy="259045"/>
    <xdr:sp macro="" textlink="">
      <xdr:nvSpPr>
        <xdr:cNvPr id="524" name="災害復旧事業費該当値テキスト"/>
        <xdr:cNvSpPr txBox="1"/>
      </xdr:nvSpPr>
      <xdr:spPr>
        <a:xfrm>
          <a:off x="16370300" y="628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163282</xdr:rowOff>
    </xdr:from>
    <xdr:to>
      <xdr:col>76</xdr:col>
      <xdr:colOff>165100</xdr:colOff>
      <xdr:row>39</xdr:row>
      <xdr:rowOff>93432</xdr:rowOff>
    </xdr:to>
    <xdr:sp macro="" textlink="">
      <xdr:nvSpPr>
        <xdr:cNvPr id="527" name="楕円 526"/>
        <xdr:cNvSpPr/>
      </xdr:nvSpPr>
      <xdr:spPr>
        <a:xfrm>
          <a:off x="14541500" y="667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84559</xdr:rowOff>
    </xdr:from>
    <xdr:ext cx="378565" cy="259045"/>
    <xdr:sp macro="" textlink="">
      <xdr:nvSpPr>
        <xdr:cNvPr id="528" name="テキスト ボックス 527"/>
        <xdr:cNvSpPr txBox="1"/>
      </xdr:nvSpPr>
      <xdr:spPr>
        <a:xfrm>
          <a:off x="14403017" y="6771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148252</xdr:rowOff>
    </xdr:from>
    <xdr:to>
      <xdr:col>72</xdr:col>
      <xdr:colOff>38100</xdr:colOff>
      <xdr:row>39</xdr:row>
      <xdr:rowOff>78402</xdr:rowOff>
    </xdr:to>
    <xdr:sp macro="" textlink="">
      <xdr:nvSpPr>
        <xdr:cNvPr id="529" name="楕円 528"/>
        <xdr:cNvSpPr/>
      </xdr:nvSpPr>
      <xdr:spPr>
        <a:xfrm>
          <a:off x="13652500" y="666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69529</xdr:rowOff>
    </xdr:from>
    <xdr:ext cx="469744" cy="259045"/>
    <xdr:sp macro="" textlink="">
      <xdr:nvSpPr>
        <xdr:cNvPr id="530" name="テキスト ボックス 529"/>
        <xdr:cNvSpPr txBox="1"/>
      </xdr:nvSpPr>
      <xdr:spPr>
        <a:xfrm>
          <a:off x="13468428" y="675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162094</xdr:rowOff>
    </xdr:from>
    <xdr:to>
      <xdr:col>67</xdr:col>
      <xdr:colOff>101600</xdr:colOff>
      <xdr:row>39</xdr:row>
      <xdr:rowOff>92244</xdr:rowOff>
    </xdr:to>
    <xdr:sp macro="" textlink="">
      <xdr:nvSpPr>
        <xdr:cNvPr id="531" name="楕円 530"/>
        <xdr:cNvSpPr/>
      </xdr:nvSpPr>
      <xdr:spPr>
        <a:xfrm>
          <a:off x="12763500" y="66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83371</xdr:rowOff>
    </xdr:from>
    <xdr:ext cx="378565" cy="259045"/>
    <xdr:sp macro="" textlink="">
      <xdr:nvSpPr>
        <xdr:cNvPr id="532" name="テキスト ボックス 531"/>
        <xdr:cNvSpPr txBox="1"/>
      </xdr:nvSpPr>
      <xdr:spPr>
        <a:xfrm>
          <a:off x="12625017" y="6769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52095</xdr:rowOff>
    </xdr:from>
    <xdr:to>
      <xdr:col>72</xdr:col>
      <xdr:colOff>38100</xdr:colOff>
      <xdr:row>58</xdr:row>
      <xdr:rowOff>153695</xdr:rowOff>
    </xdr:to>
    <xdr:sp macro="" textlink="">
      <xdr:nvSpPr>
        <xdr:cNvPr id="569" name="フローチャート: 判断 568"/>
        <xdr:cNvSpPr/>
      </xdr:nvSpPr>
      <xdr:spPr>
        <a:xfrm>
          <a:off x="13652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56</xdr:row>
      <xdr:rowOff>170222</xdr:rowOff>
    </xdr:from>
    <xdr:ext cx="378565" cy="259045"/>
    <xdr:sp macro="" textlink="">
      <xdr:nvSpPr>
        <xdr:cNvPr id="570" name="テキスト ボックス 569"/>
        <xdr:cNvSpPr txBox="1"/>
      </xdr:nvSpPr>
      <xdr:spPr>
        <a:xfrm>
          <a:off x="13514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45924</xdr:rowOff>
    </xdr:from>
    <xdr:to>
      <xdr:col>67</xdr:col>
      <xdr:colOff>101600</xdr:colOff>
      <xdr:row>58</xdr:row>
      <xdr:rowOff>147524</xdr:rowOff>
    </xdr:to>
    <xdr:sp macro="" textlink="">
      <xdr:nvSpPr>
        <xdr:cNvPr id="571" name="フローチャート: 判断 570"/>
        <xdr:cNvSpPr/>
      </xdr:nvSpPr>
      <xdr:spPr>
        <a:xfrm>
          <a:off x="12763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164051</xdr:rowOff>
    </xdr:from>
    <xdr:ext cx="378565" cy="259045"/>
    <xdr:sp macro="" textlink="">
      <xdr:nvSpPr>
        <xdr:cNvPr id="572" name="テキスト ボックス 571"/>
        <xdr:cNvSpPr txBox="1"/>
      </xdr:nvSpPr>
      <xdr:spPr>
        <a:xfrm>
          <a:off x="12625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135962</xdr:rowOff>
    </xdr:from>
    <xdr:to>
      <xdr:col>85</xdr:col>
      <xdr:colOff>127000</xdr:colOff>
      <xdr:row>77</xdr:row>
      <xdr:rowOff>152336</xdr:rowOff>
    </xdr:to>
    <xdr:cxnSp macro="">
      <xdr:nvCxnSpPr>
        <xdr:cNvPr id="616" name="直線コネクタ 615"/>
        <xdr:cNvCxnSpPr/>
      </xdr:nvCxnSpPr>
      <xdr:spPr>
        <a:xfrm>
          <a:off x="15481300" y="13337612"/>
          <a:ext cx="838200" cy="1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76616</xdr:rowOff>
    </xdr:from>
    <xdr:ext cx="599010" cy="259045"/>
    <xdr:sp macro="" textlink="">
      <xdr:nvSpPr>
        <xdr:cNvPr id="617" name="公債費平均値テキスト"/>
        <xdr:cNvSpPr txBox="1"/>
      </xdr:nvSpPr>
      <xdr:spPr>
        <a:xfrm>
          <a:off x="16370300" y="13106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121155</xdr:rowOff>
    </xdr:from>
    <xdr:to>
      <xdr:col>81</xdr:col>
      <xdr:colOff>50800</xdr:colOff>
      <xdr:row>77</xdr:row>
      <xdr:rowOff>135962</xdr:rowOff>
    </xdr:to>
    <xdr:cxnSp macro="">
      <xdr:nvCxnSpPr>
        <xdr:cNvPr id="619" name="直線コネクタ 618"/>
        <xdr:cNvCxnSpPr/>
      </xdr:nvCxnSpPr>
      <xdr:spPr>
        <a:xfrm>
          <a:off x="14592300" y="13322805"/>
          <a:ext cx="889000" cy="1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4729</xdr:rowOff>
    </xdr:from>
    <xdr:ext cx="599010" cy="259045"/>
    <xdr:sp macro="" textlink="">
      <xdr:nvSpPr>
        <xdr:cNvPr id="621" name="テキスト ボックス 620"/>
        <xdr:cNvSpPr txBox="1"/>
      </xdr:nvSpPr>
      <xdr:spPr>
        <a:xfrm>
          <a:off x="15181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34452</xdr:rowOff>
    </xdr:from>
    <xdr:to>
      <xdr:col>76</xdr:col>
      <xdr:colOff>114300</xdr:colOff>
      <xdr:row>77</xdr:row>
      <xdr:rowOff>121155</xdr:rowOff>
    </xdr:to>
    <xdr:cxnSp macro="">
      <xdr:nvCxnSpPr>
        <xdr:cNvPr id="622" name="直線コネクタ 621"/>
        <xdr:cNvCxnSpPr/>
      </xdr:nvCxnSpPr>
      <xdr:spPr>
        <a:xfrm>
          <a:off x="13703300" y="13236102"/>
          <a:ext cx="889000" cy="8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4624</xdr:rowOff>
    </xdr:from>
    <xdr:ext cx="599010" cy="259045"/>
    <xdr:sp macro="" textlink="">
      <xdr:nvSpPr>
        <xdr:cNvPr id="624" name="テキスト ボックス 623"/>
        <xdr:cNvSpPr txBox="1"/>
      </xdr:nvSpPr>
      <xdr:spPr>
        <a:xfrm>
          <a:off x="14292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34452</xdr:rowOff>
    </xdr:from>
    <xdr:to>
      <xdr:col>71</xdr:col>
      <xdr:colOff>177800</xdr:colOff>
      <xdr:row>77</xdr:row>
      <xdr:rowOff>98140</xdr:rowOff>
    </xdr:to>
    <xdr:cxnSp macro="">
      <xdr:nvCxnSpPr>
        <xdr:cNvPr id="625" name="直線コネクタ 624"/>
        <xdr:cNvCxnSpPr/>
      </xdr:nvCxnSpPr>
      <xdr:spPr>
        <a:xfrm flipV="1">
          <a:off x="12814300" y="13236102"/>
          <a:ext cx="889000" cy="6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6" name="フローチャート: 判断 625"/>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145347</xdr:rowOff>
    </xdr:from>
    <xdr:ext cx="599010" cy="259045"/>
    <xdr:sp macro="" textlink="">
      <xdr:nvSpPr>
        <xdr:cNvPr id="627" name="テキスト ボックス 626"/>
        <xdr:cNvSpPr txBox="1"/>
      </xdr:nvSpPr>
      <xdr:spPr>
        <a:xfrm>
          <a:off x="13403795"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8" name="フローチャート: 判断 627"/>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159518</xdr:rowOff>
    </xdr:from>
    <xdr:ext cx="599010" cy="259045"/>
    <xdr:sp macro="" textlink="">
      <xdr:nvSpPr>
        <xdr:cNvPr id="629" name="テキスト ボックス 628"/>
        <xdr:cNvSpPr txBox="1"/>
      </xdr:nvSpPr>
      <xdr:spPr>
        <a:xfrm>
          <a:off x="12514795"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101536</xdr:rowOff>
    </xdr:from>
    <xdr:to>
      <xdr:col>85</xdr:col>
      <xdr:colOff>177800</xdr:colOff>
      <xdr:row>78</xdr:row>
      <xdr:rowOff>31686</xdr:rowOff>
    </xdr:to>
    <xdr:sp macro="" textlink="">
      <xdr:nvSpPr>
        <xdr:cNvPr id="635" name="楕円 634"/>
        <xdr:cNvSpPr/>
      </xdr:nvSpPr>
      <xdr:spPr>
        <a:xfrm>
          <a:off x="16268700" y="1330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79963</xdr:rowOff>
    </xdr:from>
    <xdr:ext cx="599010" cy="259045"/>
    <xdr:sp macro="" textlink="">
      <xdr:nvSpPr>
        <xdr:cNvPr id="636" name="公債費該当値テキスト"/>
        <xdr:cNvSpPr txBox="1"/>
      </xdr:nvSpPr>
      <xdr:spPr>
        <a:xfrm>
          <a:off x="16370300" y="1328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85162</xdr:rowOff>
    </xdr:from>
    <xdr:to>
      <xdr:col>81</xdr:col>
      <xdr:colOff>101600</xdr:colOff>
      <xdr:row>78</xdr:row>
      <xdr:rowOff>15312</xdr:rowOff>
    </xdr:to>
    <xdr:sp macro="" textlink="">
      <xdr:nvSpPr>
        <xdr:cNvPr id="637" name="楕円 636"/>
        <xdr:cNvSpPr/>
      </xdr:nvSpPr>
      <xdr:spPr>
        <a:xfrm>
          <a:off x="15430500" y="132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6439</xdr:rowOff>
    </xdr:from>
    <xdr:ext cx="599010" cy="259045"/>
    <xdr:sp macro="" textlink="">
      <xdr:nvSpPr>
        <xdr:cNvPr id="638" name="テキスト ボックス 637"/>
        <xdr:cNvSpPr txBox="1"/>
      </xdr:nvSpPr>
      <xdr:spPr>
        <a:xfrm>
          <a:off x="15181795" y="1337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70355</xdr:rowOff>
    </xdr:from>
    <xdr:to>
      <xdr:col>76</xdr:col>
      <xdr:colOff>165100</xdr:colOff>
      <xdr:row>78</xdr:row>
      <xdr:rowOff>505</xdr:rowOff>
    </xdr:to>
    <xdr:sp macro="" textlink="">
      <xdr:nvSpPr>
        <xdr:cNvPr id="639" name="楕円 638"/>
        <xdr:cNvSpPr/>
      </xdr:nvSpPr>
      <xdr:spPr>
        <a:xfrm>
          <a:off x="14541500" y="132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163082</xdr:rowOff>
    </xdr:from>
    <xdr:ext cx="599010" cy="259045"/>
    <xdr:sp macro="" textlink="">
      <xdr:nvSpPr>
        <xdr:cNvPr id="640" name="テキスト ボックス 639"/>
        <xdr:cNvSpPr txBox="1"/>
      </xdr:nvSpPr>
      <xdr:spPr>
        <a:xfrm>
          <a:off x="14292795" y="1336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155102</xdr:rowOff>
    </xdr:from>
    <xdr:to>
      <xdr:col>72</xdr:col>
      <xdr:colOff>38100</xdr:colOff>
      <xdr:row>77</xdr:row>
      <xdr:rowOff>85252</xdr:rowOff>
    </xdr:to>
    <xdr:sp macro="" textlink="">
      <xdr:nvSpPr>
        <xdr:cNvPr id="641" name="楕円 640"/>
        <xdr:cNvSpPr/>
      </xdr:nvSpPr>
      <xdr:spPr>
        <a:xfrm>
          <a:off x="13652500" y="1318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101780</xdr:rowOff>
    </xdr:from>
    <xdr:ext cx="599010" cy="259045"/>
    <xdr:sp macro="" textlink="">
      <xdr:nvSpPr>
        <xdr:cNvPr id="642" name="テキスト ボックス 641"/>
        <xdr:cNvSpPr txBox="1"/>
      </xdr:nvSpPr>
      <xdr:spPr>
        <a:xfrm>
          <a:off x="13403795" y="1296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47340</xdr:rowOff>
    </xdr:from>
    <xdr:to>
      <xdr:col>67</xdr:col>
      <xdr:colOff>101600</xdr:colOff>
      <xdr:row>77</xdr:row>
      <xdr:rowOff>148940</xdr:rowOff>
    </xdr:to>
    <xdr:sp macro="" textlink="">
      <xdr:nvSpPr>
        <xdr:cNvPr id="643" name="楕円 642"/>
        <xdr:cNvSpPr/>
      </xdr:nvSpPr>
      <xdr:spPr>
        <a:xfrm>
          <a:off x="12763500" y="1324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140067</xdr:rowOff>
    </xdr:from>
    <xdr:ext cx="599010" cy="259045"/>
    <xdr:sp macro="" textlink="">
      <xdr:nvSpPr>
        <xdr:cNvPr id="644" name="テキスト ボックス 643"/>
        <xdr:cNvSpPr txBox="1"/>
      </xdr:nvSpPr>
      <xdr:spPr>
        <a:xfrm>
          <a:off x="12514795" y="1334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162282</xdr:rowOff>
    </xdr:from>
    <xdr:to>
      <xdr:col>85</xdr:col>
      <xdr:colOff>127000</xdr:colOff>
      <xdr:row>98</xdr:row>
      <xdr:rowOff>37970</xdr:rowOff>
    </xdr:to>
    <xdr:cxnSp macro="">
      <xdr:nvCxnSpPr>
        <xdr:cNvPr id="671" name="直線コネクタ 670"/>
        <xdr:cNvCxnSpPr/>
      </xdr:nvCxnSpPr>
      <xdr:spPr>
        <a:xfrm flipV="1">
          <a:off x="15481300" y="16792932"/>
          <a:ext cx="838200" cy="4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164456</xdr:rowOff>
    </xdr:from>
    <xdr:ext cx="534377" cy="259045"/>
    <xdr:sp macro="" textlink="">
      <xdr:nvSpPr>
        <xdr:cNvPr id="672" name="積立金平均値テキスト"/>
        <xdr:cNvSpPr txBox="1"/>
      </xdr:nvSpPr>
      <xdr:spPr>
        <a:xfrm>
          <a:off x="16370300" y="16795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166917</xdr:rowOff>
    </xdr:from>
    <xdr:to>
      <xdr:col>81</xdr:col>
      <xdr:colOff>50800</xdr:colOff>
      <xdr:row>98</xdr:row>
      <xdr:rowOff>37970</xdr:rowOff>
    </xdr:to>
    <xdr:cxnSp macro="">
      <xdr:nvCxnSpPr>
        <xdr:cNvPr id="674" name="直線コネクタ 673"/>
        <xdr:cNvCxnSpPr/>
      </xdr:nvCxnSpPr>
      <xdr:spPr>
        <a:xfrm>
          <a:off x="14592300" y="16797567"/>
          <a:ext cx="889000" cy="4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116408</xdr:rowOff>
    </xdr:from>
    <xdr:ext cx="534377" cy="259045"/>
    <xdr:sp macro="" textlink="">
      <xdr:nvSpPr>
        <xdr:cNvPr id="676" name="テキスト ボックス 675"/>
        <xdr:cNvSpPr txBox="1"/>
      </xdr:nvSpPr>
      <xdr:spPr>
        <a:xfrm>
          <a:off x="15214111" y="169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166917</xdr:rowOff>
    </xdr:from>
    <xdr:to>
      <xdr:col>76</xdr:col>
      <xdr:colOff>114300</xdr:colOff>
      <xdr:row>98</xdr:row>
      <xdr:rowOff>110190</xdr:rowOff>
    </xdr:to>
    <xdr:cxnSp macro="">
      <xdr:nvCxnSpPr>
        <xdr:cNvPr id="677" name="直線コネクタ 676"/>
        <xdr:cNvCxnSpPr/>
      </xdr:nvCxnSpPr>
      <xdr:spPr>
        <a:xfrm flipV="1">
          <a:off x="13703300" y="16797567"/>
          <a:ext cx="889000" cy="11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108973</xdr:rowOff>
    </xdr:from>
    <xdr:ext cx="534377" cy="259045"/>
    <xdr:sp macro="" textlink="">
      <xdr:nvSpPr>
        <xdr:cNvPr id="679" name="テキスト ボックス 678"/>
        <xdr:cNvSpPr txBox="1"/>
      </xdr:nvSpPr>
      <xdr:spPr>
        <a:xfrm>
          <a:off x="14325111" y="169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5623</xdr:rowOff>
    </xdr:from>
    <xdr:to>
      <xdr:col>71</xdr:col>
      <xdr:colOff>177800</xdr:colOff>
      <xdr:row>98</xdr:row>
      <xdr:rowOff>110190</xdr:rowOff>
    </xdr:to>
    <xdr:cxnSp macro="">
      <xdr:nvCxnSpPr>
        <xdr:cNvPr id="680" name="直線コネクタ 679"/>
        <xdr:cNvCxnSpPr/>
      </xdr:nvCxnSpPr>
      <xdr:spPr>
        <a:xfrm>
          <a:off x="12814300" y="16807723"/>
          <a:ext cx="889000" cy="10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28533</xdr:rowOff>
    </xdr:from>
    <xdr:to>
      <xdr:col>72</xdr:col>
      <xdr:colOff>38100</xdr:colOff>
      <xdr:row>98</xdr:row>
      <xdr:rowOff>130133</xdr:rowOff>
    </xdr:to>
    <xdr:sp macro="" textlink="">
      <xdr:nvSpPr>
        <xdr:cNvPr id="681" name="フローチャート: 判断 680"/>
        <xdr:cNvSpPr/>
      </xdr:nvSpPr>
      <xdr:spPr>
        <a:xfrm>
          <a:off x="13652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146660</xdr:rowOff>
    </xdr:from>
    <xdr:ext cx="534377" cy="259045"/>
    <xdr:sp macro="" textlink="">
      <xdr:nvSpPr>
        <xdr:cNvPr id="682" name="テキスト ボックス 681"/>
        <xdr:cNvSpPr txBox="1"/>
      </xdr:nvSpPr>
      <xdr:spPr>
        <a:xfrm>
          <a:off x="13436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xdr:rowOff>
    </xdr:from>
    <xdr:to>
      <xdr:col>67</xdr:col>
      <xdr:colOff>101600</xdr:colOff>
      <xdr:row>98</xdr:row>
      <xdr:rowOff>113241</xdr:rowOff>
    </xdr:to>
    <xdr:sp macro="" textlink="">
      <xdr:nvSpPr>
        <xdr:cNvPr id="683" name="フローチャート: 判断 682"/>
        <xdr:cNvSpPr/>
      </xdr:nvSpPr>
      <xdr:spPr>
        <a:xfrm>
          <a:off x="12763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104368</xdr:rowOff>
    </xdr:from>
    <xdr:ext cx="534377" cy="259045"/>
    <xdr:sp macro="" textlink="">
      <xdr:nvSpPr>
        <xdr:cNvPr id="684" name="テキスト ボックス 683"/>
        <xdr:cNvSpPr txBox="1"/>
      </xdr:nvSpPr>
      <xdr:spPr>
        <a:xfrm>
          <a:off x="12547111" y="169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111482</xdr:rowOff>
    </xdr:from>
    <xdr:to>
      <xdr:col>85</xdr:col>
      <xdr:colOff>177800</xdr:colOff>
      <xdr:row>98</xdr:row>
      <xdr:rowOff>41632</xdr:rowOff>
    </xdr:to>
    <xdr:sp macro="" textlink="">
      <xdr:nvSpPr>
        <xdr:cNvPr id="690" name="楕円 689"/>
        <xdr:cNvSpPr/>
      </xdr:nvSpPr>
      <xdr:spPr>
        <a:xfrm>
          <a:off x="16268700" y="1674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134359</xdr:rowOff>
    </xdr:from>
    <xdr:ext cx="599010" cy="259045"/>
    <xdr:sp macro="" textlink="">
      <xdr:nvSpPr>
        <xdr:cNvPr id="691" name="積立金該当値テキスト"/>
        <xdr:cNvSpPr txBox="1"/>
      </xdr:nvSpPr>
      <xdr:spPr>
        <a:xfrm>
          <a:off x="16370300" y="1659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158620</xdr:rowOff>
    </xdr:from>
    <xdr:to>
      <xdr:col>81</xdr:col>
      <xdr:colOff>101600</xdr:colOff>
      <xdr:row>98</xdr:row>
      <xdr:rowOff>88770</xdr:rowOff>
    </xdr:to>
    <xdr:sp macro="" textlink="">
      <xdr:nvSpPr>
        <xdr:cNvPr id="692" name="楕円 691"/>
        <xdr:cNvSpPr/>
      </xdr:nvSpPr>
      <xdr:spPr>
        <a:xfrm>
          <a:off x="15430500" y="1678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105297</xdr:rowOff>
    </xdr:from>
    <xdr:ext cx="599010" cy="259045"/>
    <xdr:sp macro="" textlink="">
      <xdr:nvSpPr>
        <xdr:cNvPr id="693" name="テキスト ボックス 692"/>
        <xdr:cNvSpPr txBox="1"/>
      </xdr:nvSpPr>
      <xdr:spPr>
        <a:xfrm>
          <a:off x="15181795" y="1656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116117</xdr:rowOff>
    </xdr:from>
    <xdr:to>
      <xdr:col>76</xdr:col>
      <xdr:colOff>165100</xdr:colOff>
      <xdr:row>98</xdr:row>
      <xdr:rowOff>46267</xdr:rowOff>
    </xdr:to>
    <xdr:sp macro="" textlink="">
      <xdr:nvSpPr>
        <xdr:cNvPr id="694" name="楕円 693"/>
        <xdr:cNvSpPr/>
      </xdr:nvSpPr>
      <xdr:spPr>
        <a:xfrm>
          <a:off x="14541500" y="1674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62794</xdr:rowOff>
    </xdr:from>
    <xdr:ext cx="599010" cy="259045"/>
    <xdr:sp macro="" textlink="">
      <xdr:nvSpPr>
        <xdr:cNvPr id="695" name="テキスト ボックス 694"/>
        <xdr:cNvSpPr txBox="1"/>
      </xdr:nvSpPr>
      <xdr:spPr>
        <a:xfrm>
          <a:off x="14292795" y="16521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59390</xdr:rowOff>
    </xdr:from>
    <xdr:to>
      <xdr:col>72</xdr:col>
      <xdr:colOff>38100</xdr:colOff>
      <xdr:row>98</xdr:row>
      <xdr:rowOff>160990</xdr:rowOff>
    </xdr:to>
    <xdr:sp macro="" textlink="">
      <xdr:nvSpPr>
        <xdr:cNvPr id="696" name="楕円 695"/>
        <xdr:cNvSpPr/>
      </xdr:nvSpPr>
      <xdr:spPr>
        <a:xfrm>
          <a:off x="13652500" y="168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152117</xdr:rowOff>
    </xdr:from>
    <xdr:ext cx="534377" cy="259045"/>
    <xdr:sp macro="" textlink="">
      <xdr:nvSpPr>
        <xdr:cNvPr id="697" name="テキスト ボックス 696"/>
        <xdr:cNvSpPr txBox="1"/>
      </xdr:nvSpPr>
      <xdr:spPr>
        <a:xfrm>
          <a:off x="13436111" y="1695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126273</xdr:rowOff>
    </xdr:from>
    <xdr:to>
      <xdr:col>67</xdr:col>
      <xdr:colOff>101600</xdr:colOff>
      <xdr:row>98</xdr:row>
      <xdr:rowOff>56423</xdr:rowOff>
    </xdr:to>
    <xdr:sp macro="" textlink="">
      <xdr:nvSpPr>
        <xdr:cNvPr id="698" name="楕円 697"/>
        <xdr:cNvSpPr/>
      </xdr:nvSpPr>
      <xdr:spPr>
        <a:xfrm>
          <a:off x="12763500" y="1675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72950</xdr:rowOff>
    </xdr:from>
    <xdr:ext cx="599010" cy="259045"/>
    <xdr:sp macro="" textlink="">
      <xdr:nvSpPr>
        <xdr:cNvPr id="699" name="テキスト ボックス 698"/>
        <xdr:cNvSpPr txBox="1"/>
      </xdr:nvSpPr>
      <xdr:spPr>
        <a:xfrm>
          <a:off x="12514795" y="1653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7" name="投資及び出資金平均値テキスト"/>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3" name="フローチャート: 判断 732"/>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15026</xdr:rowOff>
    </xdr:from>
    <xdr:ext cx="378565" cy="259045"/>
    <xdr:sp macro="" textlink="">
      <xdr:nvSpPr>
        <xdr:cNvPr id="734" name="テキスト ボックス 733"/>
        <xdr:cNvSpPr txBox="1"/>
      </xdr:nvSpPr>
      <xdr:spPr>
        <a:xfrm>
          <a:off x="20245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32962</xdr:rowOff>
    </xdr:from>
    <xdr:to>
      <xdr:col>102</xdr:col>
      <xdr:colOff>165100</xdr:colOff>
      <xdr:row>38</xdr:row>
      <xdr:rowOff>134562</xdr:rowOff>
    </xdr:to>
    <xdr:sp macro="" textlink="">
      <xdr:nvSpPr>
        <xdr:cNvPr id="736" name="フローチャート: 判断 735"/>
        <xdr:cNvSpPr/>
      </xdr:nvSpPr>
      <xdr:spPr>
        <a:xfrm>
          <a:off x="19494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151089</xdr:rowOff>
    </xdr:from>
    <xdr:ext cx="469744" cy="259045"/>
    <xdr:sp macro="" textlink="">
      <xdr:nvSpPr>
        <xdr:cNvPr id="737" name="テキスト ボックス 736"/>
        <xdr:cNvSpPr txBox="1"/>
      </xdr:nvSpPr>
      <xdr:spPr>
        <a:xfrm>
          <a:off x="19310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8113</xdr:rowOff>
    </xdr:from>
    <xdr:to>
      <xdr:col>98</xdr:col>
      <xdr:colOff>38100</xdr:colOff>
      <xdr:row>38</xdr:row>
      <xdr:rowOff>109713</xdr:rowOff>
    </xdr:to>
    <xdr:sp macro="" textlink="">
      <xdr:nvSpPr>
        <xdr:cNvPr id="738" name="フローチャート: 判断 737"/>
        <xdr:cNvSpPr/>
      </xdr:nvSpPr>
      <xdr:spPr>
        <a:xfrm>
          <a:off x="18605500" y="6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126240</xdr:rowOff>
    </xdr:from>
    <xdr:ext cx="469744" cy="259045"/>
    <xdr:sp macro="" textlink="">
      <xdr:nvSpPr>
        <xdr:cNvPr id="739" name="テキスト ボックス 738"/>
        <xdr:cNvSpPr txBox="1"/>
      </xdr:nvSpPr>
      <xdr:spPr>
        <a:xfrm>
          <a:off x="18421428" y="6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249299" cy="259045"/>
    <xdr:sp macro="" textlink="">
      <xdr:nvSpPr>
        <xdr:cNvPr id="746" name="投資及び出資金該当値テキスト"/>
        <xdr:cNvSpPr txBox="1"/>
      </xdr:nvSpPr>
      <xdr:spPr>
        <a:xfrm>
          <a:off x="22212300" y="656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43269</xdr:rowOff>
    </xdr:from>
    <xdr:to>
      <xdr:col>116</xdr:col>
      <xdr:colOff>63500</xdr:colOff>
      <xdr:row>59</xdr:row>
      <xdr:rowOff>43879</xdr:rowOff>
    </xdr:to>
    <xdr:cxnSp macro="">
      <xdr:nvCxnSpPr>
        <xdr:cNvPr id="783" name="直線コネクタ 782"/>
        <xdr:cNvCxnSpPr/>
      </xdr:nvCxnSpPr>
      <xdr:spPr>
        <a:xfrm flipV="1">
          <a:off x="21323300" y="10158819"/>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80332</xdr:rowOff>
    </xdr:from>
    <xdr:ext cx="469744" cy="259045"/>
    <xdr:sp macro="" textlink="">
      <xdr:nvSpPr>
        <xdr:cNvPr id="784" name="貸付金平均値テキスト"/>
        <xdr:cNvSpPr txBox="1"/>
      </xdr:nvSpPr>
      <xdr:spPr>
        <a:xfrm>
          <a:off x="22212300" y="985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21425</xdr:rowOff>
    </xdr:from>
    <xdr:to>
      <xdr:col>111</xdr:col>
      <xdr:colOff>177800</xdr:colOff>
      <xdr:row>59</xdr:row>
      <xdr:rowOff>43879</xdr:rowOff>
    </xdr:to>
    <xdr:cxnSp macro="">
      <xdr:nvCxnSpPr>
        <xdr:cNvPr id="786" name="直線コネクタ 785"/>
        <xdr:cNvCxnSpPr/>
      </xdr:nvCxnSpPr>
      <xdr:spPr>
        <a:xfrm>
          <a:off x="20434300" y="10136975"/>
          <a:ext cx="889000" cy="2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3522</xdr:rowOff>
    </xdr:from>
    <xdr:ext cx="469744" cy="259045"/>
    <xdr:sp macro="" textlink="">
      <xdr:nvSpPr>
        <xdr:cNvPr id="788" name="テキスト ボックス 787"/>
        <xdr:cNvSpPr txBox="1"/>
      </xdr:nvSpPr>
      <xdr:spPr>
        <a:xfrm>
          <a:off x="21088428" y="9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21425</xdr:rowOff>
    </xdr:from>
    <xdr:to>
      <xdr:col>107</xdr:col>
      <xdr:colOff>50800</xdr:colOff>
      <xdr:row>59</xdr:row>
      <xdr:rowOff>32893</xdr:rowOff>
    </xdr:to>
    <xdr:cxnSp macro="">
      <xdr:nvCxnSpPr>
        <xdr:cNvPr id="789" name="直線コネクタ 788"/>
        <xdr:cNvCxnSpPr/>
      </xdr:nvCxnSpPr>
      <xdr:spPr>
        <a:xfrm flipV="1">
          <a:off x="19545300" y="10136975"/>
          <a:ext cx="889000" cy="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0" name="フローチャート: 判断 789"/>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167682</xdr:rowOff>
    </xdr:from>
    <xdr:ext cx="469744" cy="259045"/>
    <xdr:sp macro="" textlink="">
      <xdr:nvSpPr>
        <xdr:cNvPr id="791" name="テキスト ボックス 790"/>
        <xdr:cNvSpPr txBox="1"/>
      </xdr:nvSpPr>
      <xdr:spPr>
        <a:xfrm>
          <a:off x="20199428" y="976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32893</xdr:rowOff>
    </xdr:from>
    <xdr:to>
      <xdr:col>102</xdr:col>
      <xdr:colOff>114300</xdr:colOff>
      <xdr:row>59</xdr:row>
      <xdr:rowOff>33198</xdr:rowOff>
    </xdr:to>
    <xdr:cxnSp macro="">
      <xdr:nvCxnSpPr>
        <xdr:cNvPr id="792" name="直線コネクタ 791"/>
        <xdr:cNvCxnSpPr/>
      </xdr:nvCxnSpPr>
      <xdr:spPr>
        <a:xfrm flipV="1">
          <a:off x="18656300" y="10148443"/>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46063</xdr:rowOff>
    </xdr:from>
    <xdr:to>
      <xdr:col>102</xdr:col>
      <xdr:colOff>165100</xdr:colOff>
      <xdr:row>58</xdr:row>
      <xdr:rowOff>147663</xdr:rowOff>
    </xdr:to>
    <xdr:sp macro="" textlink="">
      <xdr:nvSpPr>
        <xdr:cNvPr id="793" name="フローチャート: 判断 792"/>
        <xdr:cNvSpPr/>
      </xdr:nvSpPr>
      <xdr:spPr>
        <a:xfrm>
          <a:off x="19494500" y="999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164190</xdr:rowOff>
    </xdr:from>
    <xdr:ext cx="469744" cy="259045"/>
    <xdr:sp macro="" textlink="">
      <xdr:nvSpPr>
        <xdr:cNvPr id="794" name="テキスト ボックス 793"/>
        <xdr:cNvSpPr txBox="1"/>
      </xdr:nvSpPr>
      <xdr:spPr>
        <a:xfrm>
          <a:off x="19310428" y="97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69558</xdr:rowOff>
    </xdr:from>
    <xdr:to>
      <xdr:col>98</xdr:col>
      <xdr:colOff>38100</xdr:colOff>
      <xdr:row>58</xdr:row>
      <xdr:rowOff>171158</xdr:rowOff>
    </xdr:to>
    <xdr:sp macro="" textlink="">
      <xdr:nvSpPr>
        <xdr:cNvPr id="795" name="フローチャート: 判断 794"/>
        <xdr:cNvSpPr/>
      </xdr:nvSpPr>
      <xdr:spPr>
        <a:xfrm>
          <a:off x="18605500" y="1001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16235</xdr:rowOff>
    </xdr:from>
    <xdr:ext cx="469744" cy="259045"/>
    <xdr:sp macro="" textlink="">
      <xdr:nvSpPr>
        <xdr:cNvPr id="796" name="テキスト ボックス 795"/>
        <xdr:cNvSpPr txBox="1"/>
      </xdr:nvSpPr>
      <xdr:spPr>
        <a:xfrm>
          <a:off x="18421428" y="978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163919</xdr:rowOff>
    </xdr:from>
    <xdr:to>
      <xdr:col>116</xdr:col>
      <xdr:colOff>114300</xdr:colOff>
      <xdr:row>59</xdr:row>
      <xdr:rowOff>94069</xdr:rowOff>
    </xdr:to>
    <xdr:sp macro="" textlink="">
      <xdr:nvSpPr>
        <xdr:cNvPr id="802" name="楕円 801"/>
        <xdr:cNvSpPr/>
      </xdr:nvSpPr>
      <xdr:spPr>
        <a:xfrm>
          <a:off x="22110700" y="1010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78846</xdr:rowOff>
    </xdr:from>
    <xdr:ext cx="313932" cy="259045"/>
    <xdr:sp macro="" textlink="">
      <xdr:nvSpPr>
        <xdr:cNvPr id="803" name="貸付金該当値テキスト"/>
        <xdr:cNvSpPr txBox="1"/>
      </xdr:nvSpPr>
      <xdr:spPr>
        <a:xfrm>
          <a:off x="22212300" y="10022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164529</xdr:rowOff>
    </xdr:from>
    <xdr:to>
      <xdr:col>112</xdr:col>
      <xdr:colOff>38100</xdr:colOff>
      <xdr:row>59</xdr:row>
      <xdr:rowOff>94679</xdr:rowOff>
    </xdr:to>
    <xdr:sp macro="" textlink="">
      <xdr:nvSpPr>
        <xdr:cNvPr id="804" name="楕円 803"/>
        <xdr:cNvSpPr/>
      </xdr:nvSpPr>
      <xdr:spPr>
        <a:xfrm>
          <a:off x="21272500" y="1010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85806</xdr:rowOff>
    </xdr:from>
    <xdr:ext cx="313932" cy="259045"/>
    <xdr:sp macro="" textlink="">
      <xdr:nvSpPr>
        <xdr:cNvPr id="805" name="テキスト ボックス 804"/>
        <xdr:cNvSpPr txBox="1"/>
      </xdr:nvSpPr>
      <xdr:spPr>
        <a:xfrm>
          <a:off x="21166333" y="10201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142075</xdr:rowOff>
    </xdr:from>
    <xdr:to>
      <xdr:col>107</xdr:col>
      <xdr:colOff>101600</xdr:colOff>
      <xdr:row>59</xdr:row>
      <xdr:rowOff>72225</xdr:rowOff>
    </xdr:to>
    <xdr:sp macro="" textlink="">
      <xdr:nvSpPr>
        <xdr:cNvPr id="806" name="楕円 805"/>
        <xdr:cNvSpPr/>
      </xdr:nvSpPr>
      <xdr:spPr>
        <a:xfrm>
          <a:off x="20383500" y="1008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63352</xdr:rowOff>
    </xdr:from>
    <xdr:ext cx="469744" cy="259045"/>
    <xdr:sp macro="" textlink="">
      <xdr:nvSpPr>
        <xdr:cNvPr id="807" name="テキスト ボックス 806"/>
        <xdr:cNvSpPr txBox="1"/>
      </xdr:nvSpPr>
      <xdr:spPr>
        <a:xfrm>
          <a:off x="20199428" y="1017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153543</xdr:rowOff>
    </xdr:from>
    <xdr:to>
      <xdr:col>102</xdr:col>
      <xdr:colOff>165100</xdr:colOff>
      <xdr:row>59</xdr:row>
      <xdr:rowOff>83693</xdr:rowOff>
    </xdr:to>
    <xdr:sp macro="" textlink="">
      <xdr:nvSpPr>
        <xdr:cNvPr id="808" name="楕円 807"/>
        <xdr:cNvSpPr/>
      </xdr:nvSpPr>
      <xdr:spPr>
        <a:xfrm>
          <a:off x="19494500" y="100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74820</xdr:rowOff>
    </xdr:from>
    <xdr:ext cx="378565" cy="259045"/>
    <xdr:sp macro="" textlink="">
      <xdr:nvSpPr>
        <xdr:cNvPr id="809" name="テキスト ボックス 808"/>
        <xdr:cNvSpPr txBox="1"/>
      </xdr:nvSpPr>
      <xdr:spPr>
        <a:xfrm>
          <a:off x="19356017" y="10190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153848</xdr:rowOff>
    </xdr:from>
    <xdr:to>
      <xdr:col>98</xdr:col>
      <xdr:colOff>38100</xdr:colOff>
      <xdr:row>59</xdr:row>
      <xdr:rowOff>83998</xdr:rowOff>
    </xdr:to>
    <xdr:sp macro="" textlink="">
      <xdr:nvSpPr>
        <xdr:cNvPr id="810" name="楕円 809"/>
        <xdr:cNvSpPr/>
      </xdr:nvSpPr>
      <xdr:spPr>
        <a:xfrm>
          <a:off x="18605500" y="1009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75125</xdr:rowOff>
    </xdr:from>
    <xdr:ext cx="378565" cy="259045"/>
    <xdr:sp macro="" textlink="">
      <xdr:nvSpPr>
        <xdr:cNvPr id="811" name="テキスト ボックス 810"/>
        <xdr:cNvSpPr txBox="1"/>
      </xdr:nvSpPr>
      <xdr:spPr>
        <a:xfrm>
          <a:off x="18467017" y="1019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10423</xdr:rowOff>
    </xdr:from>
    <xdr:to>
      <xdr:col>116</xdr:col>
      <xdr:colOff>63500</xdr:colOff>
      <xdr:row>77</xdr:row>
      <xdr:rowOff>19372</xdr:rowOff>
    </xdr:to>
    <xdr:cxnSp macro="">
      <xdr:nvCxnSpPr>
        <xdr:cNvPr id="840" name="直線コネクタ 839"/>
        <xdr:cNvCxnSpPr/>
      </xdr:nvCxnSpPr>
      <xdr:spPr>
        <a:xfrm flipV="1">
          <a:off x="21323300" y="13212073"/>
          <a:ext cx="838200" cy="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111724</xdr:rowOff>
    </xdr:from>
    <xdr:ext cx="599010" cy="259045"/>
    <xdr:sp macro="" textlink="">
      <xdr:nvSpPr>
        <xdr:cNvPr id="841" name="繰出金平均値テキスト"/>
        <xdr:cNvSpPr txBox="1"/>
      </xdr:nvSpPr>
      <xdr:spPr>
        <a:xfrm>
          <a:off x="22212300" y="12970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19372</xdr:rowOff>
    </xdr:from>
    <xdr:to>
      <xdr:col>111</xdr:col>
      <xdr:colOff>177800</xdr:colOff>
      <xdr:row>77</xdr:row>
      <xdr:rowOff>27175</xdr:rowOff>
    </xdr:to>
    <xdr:cxnSp macro="">
      <xdr:nvCxnSpPr>
        <xdr:cNvPr id="843" name="直線コネクタ 842"/>
        <xdr:cNvCxnSpPr/>
      </xdr:nvCxnSpPr>
      <xdr:spPr>
        <a:xfrm flipV="1">
          <a:off x="20434300" y="13221022"/>
          <a:ext cx="889000" cy="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45014</xdr:rowOff>
    </xdr:from>
    <xdr:ext cx="599010" cy="259045"/>
    <xdr:sp macro="" textlink="">
      <xdr:nvSpPr>
        <xdr:cNvPr id="845" name="テキスト ボックス 844"/>
        <xdr:cNvSpPr txBox="1"/>
      </xdr:nvSpPr>
      <xdr:spPr>
        <a:xfrm>
          <a:off x="21023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27175</xdr:rowOff>
    </xdr:from>
    <xdr:to>
      <xdr:col>107</xdr:col>
      <xdr:colOff>50800</xdr:colOff>
      <xdr:row>77</xdr:row>
      <xdr:rowOff>30296</xdr:rowOff>
    </xdr:to>
    <xdr:cxnSp macro="">
      <xdr:nvCxnSpPr>
        <xdr:cNvPr id="846" name="直線コネクタ 845"/>
        <xdr:cNvCxnSpPr/>
      </xdr:nvCxnSpPr>
      <xdr:spPr>
        <a:xfrm flipV="1">
          <a:off x="19545300" y="13228825"/>
          <a:ext cx="889000" cy="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44462</xdr:rowOff>
    </xdr:from>
    <xdr:ext cx="599010" cy="259045"/>
    <xdr:sp macro="" textlink="">
      <xdr:nvSpPr>
        <xdr:cNvPr id="848" name="テキスト ボックス 847"/>
        <xdr:cNvSpPr txBox="1"/>
      </xdr:nvSpPr>
      <xdr:spPr>
        <a:xfrm>
          <a:off x="20134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19524</xdr:rowOff>
    </xdr:from>
    <xdr:to>
      <xdr:col>102</xdr:col>
      <xdr:colOff>114300</xdr:colOff>
      <xdr:row>77</xdr:row>
      <xdr:rowOff>30296</xdr:rowOff>
    </xdr:to>
    <xdr:cxnSp macro="">
      <xdr:nvCxnSpPr>
        <xdr:cNvPr id="849" name="直線コネクタ 848"/>
        <xdr:cNvCxnSpPr/>
      </xdr:nvCxnSpPr>
      <xdr:spPr>
        <a:xfrm>
          <a:off x="18656300" y="13221174"/>
          <a:ext cx="889000" cy="1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109375</xdr:rowOff>
    </xdr:from>
    <xdr:to>
      <xdr:col>102</xdr:col>
      <xdr:colOff>165100</xdr:colOff>
      <xdr:row>77</xdr:row>
      <xdr:rowOff>39525</xdr:rowOff>
    </xdr:to>
    <xdr:sp macro="" textlink="">
      <xdr:nvSpPr>
        <xdr:cNvPr id="850" name="フローチャート: 判断 849"/>
        <xdr:cNvSpPr/>
      </xdr:nvSpPr>
      <xdr:spPr>
        <a:xfrm>
          <a:off x="19494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56052</xdr:rowOff>
    </xdr:from>
    <xdr:ext cx="599010" cy="259045"/>
    <xdr:sp macro="" textlink="">
      <xdr:nvSpPr>
        <xdr:cNvPr id="851" name="テキスト ボックス 850"/>
        <xdr:cNvSpPr txBox="1"/>
      </xdr:nvSpPr>
      <xdr:spPr>
        <a:xfrm>
          <a:off x="19245795"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118413</xdr:rowOff>
    </xdr:from>
    <xdr:to>
      <xdr:col>98</xdr:col>
      <xdr:colOff>38100</xdr:colOff>
      <xdr:row>77</xdr:row>
      <xdr:rowOff>48563</xdr:rowOff>
    </xdr:to>
    <xdr:sp macro="" textlink="">
      <xdr:nvSpPr>
        <xdr:cNvPr id="852" name="フローチャート: 判断 851"/>
        <xdr:cNvSpPr/>
      </xdr:nvSpPr>
      <xdr:spPr>
        <a:xfrm>
          <a:off x="18605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65089</xdr:rowOff>
    </xdr:from>
    <xdr:ext cx="599010" cy="259045"/>
    <xdr:sp macro="" textlink="">
      <xdr:nvSpPr>
        <xdr:cNvPr id="853" name="テキスト ボックス 852"/>
        <xdr:cNvSpPr txBox="1"/>
      </xdr:nvSpPr>
      <xdr:spPr>
        <a:xfrm>
          <a:off x="18356795" y="129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131073</xdr:rowOff>
    </xdr:from>
    <xdr:to>
      <xdr:col>116</xdr:col>
      <xdr:colOff>114300</xdr:colOff>
      <xdr:row>77</xdr:row>
      <xdr:rowOff>61223</xdr:rowOff>
    </xdr:to>
    <xdr:sp macro="" textlink="">
      <xdr:nvSpPr>
        <xdr:cNvPr id="859" name="楕円 858"/>
        <xdr:cNvSpPr/>
      </xdr:nvSpPr>
      <xdr:spPr>
        <a:xfrm>
          <a:off x="22110700" y="1316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109500</xdr:rowOff>
    </xdr:from>
    <xdr:ext cx="534377" cy="259045"/>
    <xdr:sp macro="" textlink="">
      <xdr:nvSpPr>
        <xdr:cNvPr id="860" name="繰出金該当値テキスト"/>
        <xdr:cNvSpPr txBox="1"/>
      </xdr:nvSpPr>
      <xdr:spPr>
        <a:xfrm>
          <a:off x="22212300" y="1313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140022</xdr:rowOff>
    </xdr:from>
    <xdr:to>
      <xdr:col>112</xdr:col>
      <xdr:colOff>38100</xdr:colOff>
      <xdr:row>77</xdr:row>
      <xdr:rowOff>70172</xdr:rowOff>
    </xdr:to>
    <xdr:sp macro="" textlink="">
      <xdr:nvSpPr>
        <xdr:cNvPr id="861" name="楕円 860"/>
        <xdr:cNvSpPr/>
      </xdr:nvSpPr>
      <xdr:spPr>
        <a:xfrm>
          <a:off x="21272500" y="1317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61299</xdr:rowOff>
    </xdr:from>
    <xdr:ext cx="534377" cy="259045"/>
    <xdr:sp macro="" textlink="">
      <xdr:nvSpPr>
        <xdr:cNvPr id="862" name="テキスト ボックス 861"/>
        <xdr:cNvSpPr txBox="1"/>
      </xdr:nvSpPr>
      <xdr:spPr>
        <a:xfrm>
          <a:off x="21056111" y="1326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147825</xdr:rowOff>
    </xdr:from>
    <xdr:to>
      <xdr:col>107</xdr:col>
      <xdr:colOff>101600</xdr:colOff>
      <xdr:row>77</xdr:row>
      <xdr:rowOff>77975</xdr:rowOff>
    </xdr:to>
    <xdr:sp macro="" textlink="">
      <xdr:nvSpPr>
        <xdr:cNvPr id="863" name="楕円 862"/>
        <xdr:cNvSpPr/>
      </xdr:nvSpPr>
      <xdr:spPr>
        <a:xfrm>
          <a:off x="20383500" y="1317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69102</xdr:rowOff>
    </xdr:from>
    <xdr:ext cx="534377" cy="259045"/>
    <xdr:sp macro="" textlink="">
      <xdr:nvSpPr>
        <xdr:cNvPr id="864" name="テキスト ボックス 863"/>
        <xdr:cNvSpPr txBox="1"/>
      </xdr:nvSpPr>
      <xdr:spPr>
        <a:xfrm>
          <a:off x="20167111" y="1327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150946</xdr:rowOff>
    </xdr:from>
    <xdr:to>
      <xdr:col>102</xdr:col>
      <xdr:colOff>165100</xdr:colOff>
      <xdr:row>77</xdr:row>
      <xdr:rowOff>81096</xdr:rowOff>
    </xdr:to>
    <xdr:sp macro="" textlink="">
      <xdr:nvSpPr>
        <xdr:cNvPr id="865" name="楕円 864"/>
        <xdr:cNvSpPr/>
      </xdr:nvSpPr>
      <xdr:spPr>
        <a:xfrm>
          <a:off x="19494500" y="131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72223</xdr:rowOff>
    </xdr:from>
    <xdr:ext cx="534377" cy="259045"/>
    <xdr:sp macro="" textlink="">
      <xdr:nvSpPr>
        <xdr:cNvPr id="866" name="テキスト ボックス 865"/>
        <xdr:cNvSpPr txBox="1"/>
      </xdr:nvSpPr>
      <xdr:spPr>
        <a:xfrm>
          <a:off x="19278111" y="1327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140174</xdr:rowOff>
    </xdr:from>
    <xdr:to>
      <xdr:col>98</xdr:col>
      <xdr:colOff>38100</xdr:colOff>
      <xdr:row>77</xdr:row>
      <xdr:rowOff>70324</xdr:rowOff>
    </xdr:to>
    <xdr:sp macro="" textlink="">
      <xdr:nvSpPr>
        <xdr:cNvPr id="867" name="楕円 866"/>
        <xdr:cNvSpPr/>
      </xdr:nvSpPr>
      <xdr:spPr>
        <a:xfrm>
          <a:off x="18605500" y="1317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61451</xdr:rowOff>
    </xdr:from>
    <xdr:ext cx="534377" cy="259045"/>
    <xdr:sp macro="" textlink="">
      <xdr:nvSpPr>
        <xdr:cNvPr id="868" name="テキスト ボックス 867"/>
        <xdr:cNvSpPr txBox="1"/>
      </xdr:nvSpPr>
      <xdr:spPr>
        <a:xfrm>
          <a:off x="18389111" y="1326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人件費、物件費、普通建設事業費、、災害復旧事業費、積立金が類団平均よりも高くなっている。</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年度と比較し、人件費は、普通建設事業費の人件費と分析した額が増加したことによる減。</a:t>
          </a:r>
        </a:p>
        <a:p>
          <a:r>
            <a:rPr kumimoji="1" lang="ja-JP" altLang="en-US" sz="1200">
              <a:latin typeface="ＭＳ Ｐゴシック" panose="020B0600070205080204" pitchFamily="50" charset="-128"/>
              <a:ea typeface="ＭＳ Ｐゴシック" panose="020B0600070205080204" pitchFamily="50" charset="-128"/>
            </a:rPr>
            <a:t>　物件費は、類団平均を上回る数値となったが、これは観光関連事業等により増加した。</a:t>
          </a:r>
        </a:p>
        <a:p>
          <a:r>
            <a:rPr kumimoji="1" lang="ja-JP" altLang="en-US" sz="1200">
              <a:latin typeface="ＭＳ Ｐゴシック" panose="020B0600070205080204" pitchFamily="50" charset="-128"/>
              <a:ea typeface="ＭＳ Ｐゴシック" panose="020B0600070205080204" pitchFamily="50" charset="-128"/>
            </a:rPr>
            <a:t>　普通建設事業費は、定住促進住宅の建設等により類似団体よりも高くなっている。また、大型事業に伴い地方債発行額が増加しているため、元金償還が始まる平成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年度以降の公債費にも影響がある。</a:t>
          </a:r>
        </a:p>
        <a:p>
          <a:r>
            <a:rPr kumimoji="1" lang="ja-JP" altLang="en-US" sz="1200">
              <a:latin typeface="ＭＳ Ｐゴシック" panose="020B0600070205080204" pitchFamily="50" charset="-128"/>
              <a:ea typeface="ＭＳ Ｐゴシック" panose="020B0600070205080204" pitchFamily="50" charset="-128"/>
            </a:rPr>
            <a:t>　積立金は平成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年度は類団平均を上回っている。平成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年度は緊急経済対策基金積立金及び残土処分場運営基金、平成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は減債基金積立金により数値が急増している。平成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年度は減債基金による積立てを行なっている。平成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年度から新たに奨学資金の積み立てを行っている。積立金は後年度の安定した財政運営に必要不可欠なものであるため、安定した財政運営のためにも更なる事務事業見直しを図る必要がある。</a:t>
          </a:r>
        </a:p>
        <a:p>
          <a:r>
            <a:rPr kumimoji="1" lang="ja-JP" altLang="en-US" sz="1200">
              <a:latin typeface="ＭＳ Ｐゴシック" panose="020B0600070205080204" pitchFamily="50" charset="-128"/>
              <a:ea typeface="ＭＳ Ｐゴシック" panose="020B0600070205080204" pitchFamily="50" charset="-128"/>
            </a:rPr>
            <a:t>　維持補修費については類団平均よりも大幅に下回っているが、本町は施設数が少ないこと、また大きな修繕は普通建設事業費と分析していることが挙げられる。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2,143
2,135
61.95
3,655,436
3,343,037
177,953
1,530,624
4,335,412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12770</xdr:rowOff>
    </xdr:from>
    <xdr:to>
      <xdr:col>24</xdr:col>
      <xdr:colOff>63500</xdr:colOff>
      <xdr:row>37</xdr:row>
      <xdr:rowOff>18333</xdr:rowOff>
    </xdr:to>
    <xdr:cxnSp macro="">
      <xdr:nvCxnSpPr>
        <xdr:cNvPr id="60" name="直線コネクタ 59"/>
        <xdr:cNvCxnSpPr/>
      </xdr:nvCxnSpPr>
      <xdr:spPr>
        <a:xfrm>
          <a:off x="3797300" y="6356420"/>
          <a:ext cx="8382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152861</xdr:rowOff>
    </xdr:from>
    <xdr:ext cx="534377" cy="259045"/>
    <xdr:sp macro="" textlink="">
      <xdr:nvSpPr>
        <xdr:cNvPr id="61" name="議会費平均値テキスト"/>
        <xdr:cNvSpPr txBox="1"/>
      </xdr:nvSpPr>
      <xdr:spPr>
        <a:xfrm>
          <a:off x="4686300" y="632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167684</xdr:rowOff>
    </xdr:from>
    <xdr:to>
      <xdr:col>19</xdr:col>
      <xdr:colOff>177800</xdr:colOff>
      <xdr:row>37</xdr:row>
      <xdr:rowOff>12770</xdr:rowOff>
    </xdr:to>
    <xdr:cxnSp macro="">
      <xdr:nvCxnSpPr>
        <xdr:cNvPr id="63" name="直線コネクタ 62"/>
        <xdr:cNvCxnSpPr/>
      </xdr:nvCxnSpPr>
      <xdr:spPr>
        <a:xfrm>
          <a:off x="2908300" y="6339884"/>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95997</xdr:rowOff>
    </xdr:from>
    <xdr:ext cx="534377" cy="259045"/>
    <xdr:sp macro="" textlink="">
      <xdr:nvSpPr>
        <xdr:cNvPr id="65" name="テキスト ボックス 64"/>
        <xdr:cNvSpPr txBox="1"/>
      </xdr:nvSpPr>
      <xdr:spPr>
        <a:xfrm>
          <a:off x="3530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167684</xdr:rowOff>
    </xdr:from>
    <xdr:to>
      <xdr:col>15</xdr:col>
      <xdr:colOff>50800</xdr:colOff>
      <xdr:row>37</xdr:row>
      <xdr:rowOff>26638</xdr:rowOff>
    </xdr:to>
    <xdr:cxnSp macro="">
      <xdr:nvCxnSpPr>
        <xdr:cNvPr id="66" name="直線コネクタ 65"/>
        <xdr:cNvCxnSpPr/>
      </xdr:nvCxnSpPr>
      <xdr:spPr>
        <a:xfrm flipV="1">
          <a:off x="2019300" y="6339884"/>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80224</xdr:rowOff>
    </xdr:from>
    <xdr:ext cx="534377" cy="259045"/>
    <xdr:sp macro="" textlink="">
      <xdr:nvSpPr>
        <xdr:cNvPr id="68" name="テキスト ボックス 67"/>
        <xdr:cNvSpPr txBox="1"/>
      </xdr:nvSpPr>
      <xdr:spPr>
        <a:xfrm>
          <a:off x="2641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25552</xdr:rowOff>
    </xdr:from>
    <xdr:to>
      <xdr:col>10</xdr:col>
      <xdr:colOff>114300</xdr:colOff>
      <xdr:row>37</xdr:row>
      <xdr:rowOff>26638</xdr:rowOff>
    </xdr:to>
    <xdr:cxnSp macro="">
      <xdr:nvCxnSpPr>
        <xdr:cNvPr id="69" name="直線コネクタ 68"/>
        <xdr:cNvCxnSpPr/>
      </xdr:nvCxnSpPr>
      <xdr:spPr>
        <a:xfrm>
          <a:off x="1130300" y="6369202"/>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159804</xdr:rowOff>
    </xdr:from>
    <xdr:to>
      <xdr:col>10</xdr:col>
      <xdr:colOff>165100</xdr:colOff>
      <xdr:row>37</xdr:row>
      <xdr:rowOff>89954</xdr:rowOff>
    </xdr:to>
    <xdr:sp macro="" textlink="">
      <xdr:nvSpPr>
        <xdr:cNvPr id="70" name="フローチャート: 判断 69"/>
        <xdr:cNvSpPr/>
      </xdr:nvSpPr>
      <xdr:spPr>
        <a:xfrm>
          <a:off x="1968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81081</xdr:rowOff>
    </xdr:from>
    <xdr:ext cx="534377" cy="259045"/>
    <xdr:sp macro="" textlink="">
      <xdr:nvSpPr>
        <xdr:cNvPr id="71" name="テキスト ボックス 70"/>
        <xdr:cNvSpPr txBox="1"/>
      </xdr:nvSpPr>
      <xdr:spPr>
        <a:xfrm>
          <a:off x="1752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161976</xdr:rowOff>
    </xdr:from>
    <xdr:to>
      <xdr:col>6</xdr:col>
      <xdr:colOff>38100</xdr:colOff>
      <xdr:row>37</xdr:row>
      <xdr:rowOff>92126</xdr:rowOff>
    </xdr:to>
    <xdr:sp macro="" textlink="">
      <xdr:nvSpPr>
        <xdr:cNvPr id="72" name="フローチャート: 判断 71"/>
        <xdr:cNvSpPr/>
      </xdr:nvSpPr>
      <xdr:spPr>
        <a:xfrm>
          <a:off x="1079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83253</xdr:rowOff>
    </xdr:from>
    <xdr:ext cx="534377" cy="259045"/>
    <xdr:sp macro="" textlink="">
      <xdr:nvSpPr>
        <xdr:cNvPr id="73" name="テキスト ボックス 72"/>
        <xdr:cNvSpPr txBox="1"/>
      </xdr:nvSpPr>
      <xdr:spPr>
        <a:xfrm>
          <a:off x="863111" y="64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138983</xdr:rowOff>
    </xdr:from>
    <xdr:to>
      <xdr:col>24</xdr:col>
      <xdr:colOff>114300</xdr:colOff>
      <xdr:row>37</xdr:row>
      <xdr:rowOff>69133</xdr:rowOff>
    </xdr:to>
    <xdr:sp macro="" textlink="">
      <xdr:nvSpPr>
        <xdr:cNvPr id="79" name="楕円 78"/>
        <xdr:cNvSpPr/>
      </xdr:nvSpPr>
      <xdr:spPr>
        <a:xfrm>
          <a:off x="4584700" y="631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161860</xdr:rowOff>
    </xdr:from>
    <xdr:ext cx="534377" cy="259045"/>
    <xdr:sp macro="" textlink="">
      <xdr:nvSpPr>
        <xdr:cNvPr id="80" name="議会費該当値テキスト"/>
        <xdr:cNvSpPr txBox="1"/>
      </xdr:nvSpPr>
      <xdr:spPr>
        <a:xfrm>
          <a:off x="4686300" y="616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133420</xdr:rowOff>
    </xdr:from>
    <xdr:to>
      <xdr:col>20</xdr:col>
      <xdr:colOff>38100</xdr:colOff>
      <xdr:row>37</xdr:row>
      <xdr:rowOff>63570</xdr:rowOff>
    </xdr:to>
    <xdr:sp macro="" textlink="">
      <xdr:nvSpPr>
        <xdr:cNvPr id="81" name="楕円 80"/>
        <xdr:cNvSpPr/>
      </xdr:nvSpPr>
      <xdr:spPr>
        <a:xfrm>
          <a:off x="3746500" y="630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80097</xdr:rowOff>
    </xdr:from>
    <xdr:ext cx="534377" cy="259045"/>
    <xdr:sp macro="" textlink="">
      <xdr:nvSpPr>
        <xdr:cNvPr id="82" name="テキスト ボックス 81"/>
        <xdr:cNvSpPr txBox="1"/>
      </xdr:nvSpPr>
      <xdr:spPr>
        <a:xfrm>
          <a:off x="3530111" y="608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116884</xdr:rowOff>
    </xdr:from>
    <xdr:to>
      <xdr:col>15</xdr:col>
      <xdr:colOff>101600</xdr:colOff>
      <xdr:row>37</xdr:row>
      <xdr:rowOff>47034</xdr:rowOff>
    </xdr:to>
    <xdr:sp macro="" textlink="">
      <xdr:nvSpPr>
        <xdr:cNvPr id="83" name="楕円 82"/>
        <xdr:cNvSpPr/>
      </xdr:nvSpPr>
      <xdr:spPr>
        <a:xfrm>
          <a:off x="2857500" y="628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63561</xdr:rowOff>
    </xdr:from>
    <xdr:ext cx="534377" cy="259045"/>
    <xdr:sp macro="" textlink="">
      <xdr:nvSpPr>
        <xdr:cNvPr id="84" name="テキスト ボックス 83"/>
        <xdr:cNvSpPr txBox="1"/>
      </xdr:nvSpPr>
      <xdr:spPr>
        <a:xfrm>
          <a:off x="2641111" y="60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147288</xdr:rowOff>
    </xdr:from>
    <xdr:to>
      <xdr:col>10</xdr:col>
      <xdr:colOff>165100</xdr:colOff>
      <xdr:row>37</xdr:row>
      <xdr:rowOff>77438</xdr:rowOff>
    </xdr:to>
    <xdr:sp macro="" textlink="">
      <xdr:nvSpPr>
        <xdr:cNvPr id="85" name="楕円 84"/>
        <xdr:cNvSpPr/>
      </xdr:nvSpPr>
      <xdr:spPr>
        <a:xfrm>
          <a:off x="1968500" y="631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93965</xdr:rowOff>
    </xdr:from>
    <xdr:ext cx="534377" cy="259045"/>
    <xdr:sp macro="" textlink="">
      <xdr:nvSpPr>
        <xdr:cNvPr id="86" name="テキスト ボックス 85"/>
        <xdr:cNvSpPr txBox="1"/>
      </xdr:nvSpPr>
      <xdr:spPr>
        <a:xfrm>
          <a:off x="1752111" y="609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146202</xdr:rowOff>
    </xdr:from>
    <xdr:to>
      <xdr:col>6</xdr:col>
      <xdr:colOff>38100</xdr:colOff>
      <xdr:row>37</xdr:row>
      <xdr:rowOff>76352</xdr:rowOff>
    </xdr:to>
    <xdr:sp macro="" textlink="">
      <xdr:nvSpPr>
        <xdr:cNvPr id="87" name="楕円 86"/>
        <xdr:cNvSpPr/>
      </xdr:nvSpPr>
      <xdr:spPr>
        <a:xfrm>
          <a:off x="1079500" y="631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92879</xdr:rowOff>
    </xdr:from>
    <xdr:ext cx="534377" cy="259045"/>
    <xdr:sp macro="" textlink="">
      <xdr:nvSpPr>
        <xdr:cNvPr id="88" name="テキスト ボックス 87"/>
        <xdr:cNvSpPr txBox="1"/>
      </xdr:nvSpPr>
      <xdr:spPr>
        <a:xfrm>
          <a:off x="863111" y="609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6921</xdr:rowOff>
    </xdr:from>
    <xdr:to>
      <xdr:col>24</xdr:col>
      <xdr:colOff>63500</xdr:colOff>
      <xdr:row>58</xdr:row>
      <xdr:rowOff>43175</xdr:rowOff>
    </xdr:to>
    <xdr:cxnSp macro="">
      <xdr:nvCxnSpPr>
        <xdr:cNvPr id="115" name="直線コネクタ 114"/>
        <xdr:cNvCxnSpPr/>
      </xdr:nvCxnSpPr>
      <xdr:spPr>
        <a:xfrm>
          <a:off x="3797300" y="9951021"/>
          <a:ext cx="838200" cy="3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153481</xdr:rowOff>
    </xdr:from>
    <xdr:ext cx="599010" cy="259045"/>
    <xdr:sp macro="" textlink="">
      <xdr:nvSpPr>
        <xdr:cNvPr id="116" name="総務費平均値テキスト"/>
        <xdr:cNvSpPr txBox="1"/>
      </xdr:nvSpPr>
      <xdr:spPr>
        <a:xfrm>
          <a:off x="4686300" y="9754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159127</xdr:rowOff>
    </xdr:from>
    <xdr:to>
      <xdr:col>19</xdr:col>
      <xdr:colOff>177800</xdr:colOff>
      <xdr:row>58</xdr:row>
      <xdr:rowOff>6921</xdr:rowOff>
    </xdr:to>
    <xdr:cxnSp macro="">
      <xdr:nvCxnSpPr>
        <xdr:cNvPr id="118" name="直線コネクタ 117"/>
        <xdr:cNvCxnSpPr/>
      </xdr:nvCxnSpPr>
      <xdr:spPr>
        <a:xfrm>
          <a:off x="2908300" y="9931777"/>
          <a:ext cx="889000" cy="1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59575</xdr:rowOff>
    </xdr:from>
    <xdr:ext cx="599010" cy="259045"/>
    <xdr:sp macro="" textlink="">
      <xdr:nvSpPr>
        <xdr:cNvPr id="120" name="テキスト ボックス 119"/>
        <xdr:cNvSpPr txBox="1"/>
      </xdr:nvSpPr>
      <xdr:spPr>
        <a:xfrm>
          <a:off x="3497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159127</xdr:rowOff>
    </xdr:from>
    <xdr:to>
      <xdr:col>15</xdr:col>
      <xdr:colOff>50800</xdr:colOff>
      <xdr:row>58</xdr:row>
      <xdr:rowOff>54400</xdr:rowOff>
    </xdr:to>
    <xdr:cxnSp macro="">
      <xdr:nvCxnSpPr>
        <xdr:cNvPr id="121" name="直線コネクタ 120"/>
        <xdr:cNvCxnSpPr/>
      </xdr:nvCxnSpPr>
      <xdr:spPr>
        <a:xfrm flipV="1">
          <a:off x="2019300" y="9931777"/>
          <a:ext cx="889000" cy="6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60220</xdr:rowOff>
    </xdr:from>
    <xdr:ext cx="599010" cy="259045"/>
    <xdr:sp macro="" textlink="">
      <xdr:nvSpPr>
        <xdr:cNvPr id="123" name="テキスト ボックス 122"/>
        <xdr:cNvSpPr txBox="1"/>
      </xdr:nvSpPr>
      <xdr:spPr>
        <a:xfrm>
          <a:off x="2608795" y="100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26432</xdr:rowOff>
    </xdr:from>
    <xdr:to>
      <xdr:col>10</xdr:col>
      <xdr:colOff>114300</xdr:colOff>
      <xdr:row>58</xdr:row>
      <xdr:rowOff>54400</xdr:rowOff>
    </xdr:to>
    <xdr:cxnSp macro="">
      <xdr:nvCxnSpPr>
        <xdr:cNvPr id="124" name="直線コネクタ 123"/>
        <xdr:cNvCxnSpPr/>
      </xdr:nvCxnSpPr>
      <xdr:spPr>
        <a:xfrm>
          <a:off x="1130300" y="9970532"/>
          <a:ext cx="889000" cy="2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149977</xdr:rowOff>
    </xdr:from>
    <xdr:to>
      <xdr:col>10</xdr:col>
      <xdr:colOff>165100</xdr:colOff>
      <xdr:row>58</xdr:row>
      <xdr:rowOff>80127</xdr:rowOff>
    </xdr:to>
    <xdr:sp macro="" textlink="">
      <xdr:nvSpPr>
        <xdr:cNvPr id="125" name="フローチャート: 判断 124"/>
        <xdr:cNvSpPr/>
      </xdr:nvSpPr>
      <xdr:spPr>
        <a:xfrm>
          <a:off x="1968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96654</xdr:rowOff>
    </xdr:from>
    <xdr:ext cx="599010" cy="259045"/>
    <xdr:sp macro="" textlink="">
      <xdr:nvSpPr>
        <xdr:cNvPr id="126" name="テキスト ボックス 125"/>
        <xdr:cNvSpPr txBox="1"/>
      </xdr:nvSpPr>
      <xdr:spPr>
        <a:xfrm>
          <a:off x="1719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146295</xdr:rowOff>
    </xdr:from>
    <xdr:to>
      <xdr:col>6</xdr:col>
      <xdr:colOff>38100</xdr:colOff>
      <xdr:row>58</xdr:row>
      <xdr:rowOff>76445</xdr:rowOff>
    </xdr:to>
    <xdr:sp macro="" textlink="">
      <xdr:nvSpPr>
        <xdr:cNvPr id="127" name="フローチャート: 判断 126"/>
        <xdr:cNvSpPr/>
      </xdr:nvSpPr>
      <xdr:spPr>
        <a:xfrm>
          <a:off x="1079500" y="99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92972</xdr:rowOff>
    </xdr:from>
    <xdr:ext cx="599010" cy="259045"/>
    <xdr:sp macro="" textlink="">
      <xdr:nvSpPr>
        <xdr:cNvPr id="128" name="テキスト ボックス 127"/>
        <xdr:cNvSpPr txBox="1"/>
      </xdr:nvSpPr>
      <xdr:spPr>
        <a:xfrm>
          <a:off x="830795" y="969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163825</xdr:rowOff>
    </xdr:from>
    <xdr:to>
      <xdr:col>24</xdr:col>
      <xdr:colOff>114300</xdr:colOff>
      <xdr:row>58</xdr:row>
      <xdr:rowOff>93975</xdr:rowOff>
    </xdr:to>
    <xdr:sp macro="" textlink="">
      <xdr:nvSpPr>
        <xdr:cNvPr id="134" name="楕円 133"/>
        <xdr:cNvSpPr/>
      </xdr:nvSpPr>
      <xdr:spPr>
        <a:xfrm>
          <a:off x="4584700" y="993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109030</xdr:rowOff>
    </xdr:from>
    <xdr:ext cx="599010" cy="259045"/>
    <xdr:sp macro="" textlink="">
      <xdr:nvSpPr>
        <xdr:cNvPr id="135" name="総務費該当値テキスト"/>
        <xdr:cNvSpPr txBox="1"/>
      </xdr:nvSpPr>
      <xdr:spPr>
        <a:xfrm>
          <a:off x="4686300" y="988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127571</xdr:rowOff>
    </xdr:from>
    <xdr:to>
      <xdr:col>20</xdr:col>
      <xdr:colOff>38100</xdr:colOff>
      <xdr:row>58</xdr:row>
      <xdr:rowOff>57721</xdr:rowOff>
    </xdr:to>
    <xdr:sp macro="" textlink="">
      <xdr:nvSpPr>
        <xdr:cNvPr id="136" name="楕円 135"/>
        <xdr:cNvSpPr/>
      </xdr:nvSpPr>
      <xdr:spPr>
        <a:xfrm>
          <a:off x="3746500" y="990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74248</xdr:rowOff>
    </xdr:from>
    <xdr:ext cx="599010" cy="259045"/>
    <xdr:sp macro="" textlink="">
      <xdr:nvSpPr>
        <xdr:cNvPr id="137" name="テキスト ボックス 136"/>
        <xdr:cNvSpPr txBox="1"/>
      </xdr:nvSpPr>
      <xdr:spPr>
        <a:xfrm>
          <a:off x="3497795" y="967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108327</xdr:rowOff>
    </xdr:from>
    <xdr:to>
      <xdr:col>15</xdr:col>
      <xdr:colOff>101600</xdr:colOff>
      <xdr:row>58</xdr:row>
      <xdr:rowOff>38477</xdr:rowOff>
    </xdr:to>
    <xdr:sp macro="" textlink="">
      <xdr:nvSpPr>
        <xdr:cNvPr id="138" name="楕円 137"/>
        <xdr:cNvSpPr/>
      </xdr:nvSpPr>
      <xdr:spPr>
        <a:xfrm>
          <a:off x="2857500" y="988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55004</xdr:rowOff>
    </xdr:from>
    <xdr:ext cx="599010" cy="259045"/>
    <xdr:sp macro="" textlink="">
      <xdr:nvSpPr>
        <xdr:cNvPr id="139" name="テキスト ボックス 138"/>
        <xdr:cNvSpPr txBox="1"/>
      </xdr:nvSpPr>
      <xdr:spPr>
        <a:xfrm>
          <a:off x="2608795" y="965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3600</xdr:rowOff>
    </xdr:from>
    <xdr:to>
      <xdr:col>10</xdr:col>
      <xdr:colOff>165100</xdr:colOff>
      <xdr:row>58</xdr:row>
      <xdr:rowOff>105200</xdr:rowOff>
    </xdr:to>
    <xdr:sp macro="" textlink="">
      <xdr:nvSpPr>
        <xdr:cNvPr id="140" name="楕円 139"/>
        <xdr:cNvSpPr/>
      </xdr:nvSpPr>
      <xdr:spPr>
        <a:xfrm>
          <a:off x="1968500" y="99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96327</xdr:rowOff>
    </xdr:from>
    <xdr:ext cx="599010" cy="259045"/>
    <xdr:sp macro="" textlink="">
      <xdr:nvSpPr>
        <xdr:cNvPr id="141" name="テキスト ボックス 140"/>
        <xdr:cNvSpPr txBox="1"/>
      </xdr:nvSpPr>
      <xdr:spPr>
        <a:xfrm>
          <a:off x="1719795" y="1004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147082</xdr:rowOff>
    </xdr:from>
    <xdr:to>
      <xdr:col>6</xdr:col>
      <xdr:colOff>38100</xdr:colOff>
      <xdr:row>58</xdr:row>
      <xdr:rowOff>77232</xdr:rowOff>
    </xdr:to>
    <xdr:sp macro="" textlink="">
      <xdr:nvSpPr>
        <xdr:cNvPr id="142" name="楕円 141"/>
        <xdr:cNvSpPr/>
      </xdr:nvSpPr>
      <xdr:spPr>
        <a:xfrm>
          <a:off x="1079500" y="991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68359</xdr:rowOff>
    </xdr:from>
    <xdr:ext cx="599010" cy="259045"/>
    <xdr:sp macro="" textlink="">
      <xdr:nvSpPr>
        <xdr:cNvPr id="143" name="テキスト ボックス 142"/>
        <xdr:cNvSpPr txBox="1"/>
      </xdr:nvSpPr>
      <xdr:spPr>
        <a:xfrm>
          <a:off x="830795" y="1001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133379</xdr:rowOff>
    </xdr:from>
    <xdr:to>
      <xdr:col>24</xdr:col>
      <xdr:colOff>63500</xdr:colOff>
      <xdr:row>75</xdr:row>
      <xdr:rowOff>146083</xdr:rowOff>
    </xdr:to>
    <xdr:cxnSp macro="">
      <xdr:nvCxnSpPr>
        <xdr:cNvPr id="170" name="直線コネクタ 169"/>
        <xdr:cNvCxnSpPr/>
      </xdr:nvCxnSpPr>
      <xdr:spPr>
        <a:xfrm flipV="1">
          <a:off x="3797300" y="12992129"/>
          <a:ext cx="838200" cy="1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80241</xdr:rowOff>
    </xdr:from>
    <xdr:ext cx="599010" cy="259045"/>
    <xdr:sp macro="" textlink="">
      <xdr:nvSpPr>
        <xdr:cNvPr id="171" name="民生費平均値テキスト"/>
        <xdr:cNvSpPr txBox="1"/>
      </xdr:nvSpPr>
      <xdr:spPr>
        <a:xfrm>
          <a:off x="4686300" y="12938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146083</xdr:rowOff>
    </xdr:from>
    <xdr:to>
      <xdr:col>19</xdr:col>
      <xdr:colOff>177800</xdr:colOff>
      <xdr:row>76</xdr:row>
      <xdr:rowOff>15751</xdr:rowOff>
    </xdr:to>
    <xdr:cxnSp macro="">
      <xdr:nvCxnSpPr>
        <xdr:cNvPr id="173" name="直線コネクタ 172"/>
        <xdr:cNvCxnSpPr/>
      </xdr:nvCxnSpPr>
      <xdr:spPr>
        <a:xfrm flipV="1">
          <a:off x="2908300" y="13004833"/>
          <a:ext cx="889000" cy="4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30452</xdr:rowOff>
    </xdr:from>
    <xdr:ext cx="599010" cy="259045"/>
    <xdr:sp macro="" textlink="">
      <xdr:nvSpPr>
        <xdr:cNvPr id="175" name="テキスト ボックス 174"/>
        <xdr:cNvSpPr txBox="1"/>
      </xdr:nvSpPr>
      <xdr:spPr>
        <a:xfrm>
          <a:off x="3497795" y="130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6628</xdr:rowOff>
    </xdr:from>
    <xdr:to>
      <xdr:col>15</xdr:col>
      <xdr:colOff>50800</xdr:colOff>
      <xdr:row>76</xdr:row>
      <xdr:rowOff>15751</xdr:rowOff>
    </xdr:to>
    <xdr:cxnSp macro="">
      <xdr:nvCxnSpPr>
        <xdr:cNvPr id="176" name="直線コネクタ 175"/>
        <xdr:cNvCxnSpPr/>
      </xdr:nvCxnSpPr>
      <xdr:spPr>
        <a:xfrm>
          <a:off x="2019300" y="13036828"/>
          <a:ext cx="889000" cy="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75756</xdr:rowOff>
    </xdr:from>
    <xdr:ext cx="599010" cy="259045"/>
    <xdr:sp macro="" textlink="">
      <xdr:nvSpPr>
        <xdr:cNvPr id="178" name="テキスト ボックス 177"/>
        <xdr:cNvSpPr txBox="1"/>
      </xdr:nvSpPr>
      <xdr:spPr>
        <a:xfrm>
          <a:off x="2608795"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6628</xdr:rowOff>
    </xdr:from>
    <xdr:to>
      <xdr:col>10</xdr:col>
      <xdr:colOff>114300</xdr:colOff>
      <xdr:row>76</xdr:row>
      <xdr:rowOff>66890</xdr:rowOff>
    </xdr:to>
    <xdr:cxnSp macro="">
      <xdr:nvCxnSpPr>
        <xdr:cNvPr id="179" name="直線コネクタ 178"/>
        <xdr:cNvCxnSpPr/>
      </xdr:nvCxnSpPr>
      <xdr:spPr>
        <a:xfrm flipV="1">
          <a:off x="1130300" y="13036828"/>
          <a:ext cx="889000" cy="6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132611</xdr:rowOff>
    </xdr:from>
    <xdr:to>
      <xdr:col>10</xdr:col>
      <xdr:colOff>165100</xdr:colOff>
      <xdr:row>76</xdr:row>
      <xdr:rowOff>62761</xdr:rowOff>
    </xdr:to>
    <xdr:sp macro="" textlink="">
      <xdr:nvSpPr>
        <xdr:cNvPr id="180" name="フローチャート: 判断 179"/>
        <xdr:cNvSpPr/>
      </xdr:nvSpPr>
      <xdr:spPr>
        <a:xfrm>
          <a:off x="1968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53888</xdr:rowOff>
    </xdr:from>
    <xdr:ext cx="599010" cy="259045"/>
    <xdr:sp macro="" textlink="">
      <xdr:nvSpPr>
        <xdr:cNvPr id="181" name="テキスト ボックス 180"/>
        <xdr:cNvSpPr txBox="1"/>
      </xdr:nvSpPr>
      <xdr:spPr>
        <a:xfrm>
          <a:off x="1719795" y="1308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165410</xdr:rowOff>
    </xdr:from>
    <xdr:to>
      <xdr:col>6</xdr:col>
      <xdr:colOff>38100</xdr:colOff>
      <xdr:row>76</xdr:row>
      <xdr:rowOff>95560</xdr:rowOff>
    </xdr:to>
    <xdr:sp macro="" textlink="">
      <xdr:nvSpPr>
        <xdr:cNvPr id="182" name="フローチャート: 判断 181"/>
        <xdr:cNvSpPr/>
      </xdr:nvSpPr>
      <xdr:spPr>
        <a:xfrm>
          <a:off x="1079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112087</xdr:rowOff>
    </xdr:from>
    <xdr:ext cx="599010" cy="259045"/>
    <xdr:sp macro="" textlink="">
      <xdr:nvSpPr>
        <xdr:cNvPr id="183" name="テキスト ボックス 182"/>
        <xdr:cNvSpPr txBox="1"/>
      </xdr:nvSpPr>
      <xdr:spPr>
        <a:xfrm>
          <a:off x="830795"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82579</xdr:rowOff>
    </xdr:from>
    <xdr:to>
      <xdr:col>24</xdr:col>
      <xdr:colOff>114300</xdr:colOff>
      <xdr:row>76</xdr:row>
      <xdr:rowOff>12729</xdr:rowOff>
    </xdr:to>
    <xdr:sp macro="" textlink="">
      <xdr:nvSpPr>
        <xdr:cNvPr id="189" name="楕円 188"/>
        <xdr:cNvSpPr/>
      </xdr:nvSpPr>
      <xdr:spPr>
        <a:xfrm>
          <a:off x="4584700" y="1294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105456</xdr:rowOff>
    </xdr:from>
    <xdr:ext cx="599010" cy="259045"/>
    <xdr:sp macro="" textlink="">
      <xdr:nvSpPr>
        <xdr:cNvPr id="190" name="民生費該当値テキスト"/>
        <xdr:cNvSpPr txBox="1"/>
      </xdr:nvSpPr>
      <xdr:spPr>
        <a:xfrm>
          <a:off x="4686300" y="1279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95283</xdr:rowOff>
    </xdr:from>
    <xdr:to>
      <xdr:col>20</xdr:col>
      <xdr:colOff>38100</xdr:colOff>
      <xdr:row>76</xdr:row>
      <xdr:rowOff>25433</xdr:rowOff>
    </xdr:to>
    <xdr:sp macro="" textlink="">
      <xdr:nvSpPr>
        <xdr:cNvPr id="191" name="楕円 190"/>
        <xdr:cNvSpPr/>
      </xdr:nvSpPr>
      <xdr:spPr>
        <a:xfrm>
          <a:off x="3746500" y="1295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41960</xdr:rowOff>
    </xdr:from>
    <xdr:ext cx="599010" cy="259045"/>
    <xdr:sp macro="" textlink="">
      <xdr:nvSpPr>
        <xdr:cNvPr id="192" name="テキスト ボックス 191"/>
        <xdr:cNvSpPr txBox="1"/>
      </xdr:nvSpPr>
      <xdr:spPr>
        <a:xfrm>
          <a:off x="3497795" y="1272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136401</xdr:rowOff>
    </xdr:from>
    <xdr:to>
      <xdr:col>15</xdr:col>
      <xdr:colOff>101600</xdr:colOff>
      <xdr:row>76</xdr:row>
      <xdr:rowOff>66551</xdr:rowOff>
    </xdr:to>
    <xdr:sp macro="" textlink="">
      <xdr:nvSpPr>
        <xdr:cNvPr id="193" name="楕円 192"/>
        <xdr:cNvSpPr/>
      </xdr:nvSpPr>
      <xdr:spPr>
        <a:xfrm>
          <a:off x="2857500" y="1299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57678</xdr:rowOff>
    </xdr:from>
    <xdr:ext cx="599010" cy="259045"/>
    <xdr:sp macro="" textlink="">
      <xdr:nvSpPr>
        <xdr:cNvPr id="194" name="テキスト ボックス 193"/>
        <xdr:cNvSpPr txBox="1"/>
      </xdr:nvSpPr>
      <xdr:spPr>
        <a:xfrm>
          <a:off x="2608795" y="1308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127278</xdr:rowOff>
    </xdr:from>
    <xdr:to>
      <xdr:col>10</xdr:col>
      <xdr:colOff>165100</xdr:colOff>
      <xdr:row>76</xdr:row>
      <xdr:rowOff>57428</xdr:rowOff>
    </xdr:to>
    <xdr:sp macro="" textlink="">
      <xdr:nvSpPr>
        <xdr:cNvPr id="195" name="楕円 194"/>
        <xdr:cNvSpPr/>
      </xdr:nvSpPr>
      <xdr:spPr>
        <a:xfrm>
          <a:off x="1968500" y="1298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73955</xdr:rowOff>
    </xdr:from>
    <xdr:ext cx="599010" cy="259045"/>
    <xdr:sp macro="" textlink="">
      <xdr:nvSpPr>
        <xdr:cNvPr id="196" name="テキスト ボックス 195"/>
        <xdr:cNvSpPr txBox="1"/>
      </xdr:nvSpPr>
      <xdr:spPr>
        <a:xfrm>
          <a:off x="1719795" y="1276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16090</xdr:rowOff>
    </xdr:from>
    <xdr:to>
      <xdr:col>6</xdr:col>
      <xdr:colOff>38100</xdr:colOff>
      <xdr:row>76</xdr:row>
      <xdr:rowOff>117690</xdr:rowOff>
    </xdr:to>
    <xdr:sp macro="" textlink="">
      <xdr:nvSpPr>
        <xdr:cNvPr id="197" name="楕円 196"/>
        <xdr:cNvSpPr/>
      </xdr:nvSpPr>
      <xdr:spPr>
        <a:xfrm>
          <a:off x="1079500" y="130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108817</xdr:rowOff>
    </xdr:from>
    <xdr:ext cx="599010" cy="259045"/>
    <xdr:sp macro="" textlink="">
      <xdr:nvSpPr>
        <xdr:cNvPr id="198" name="テキスト ボックス 197"/>
        <xdr:cNvSpPr txBox="1"/>
      </xdr:nvSpPr>
      <xdr:spPr>
        <a:xfrm>
          <a:off x="830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138192</xdr:rowOff>
    </xdr:from>
    <xdr:to>
      <xdr:col>24</xdr:col>
      <xdr:colOff>63500</xdr:colOff>
      <xdr:row>97</xdr:row>
      <xdr:rowOff>19558</xdr:rowOff>
    </xdr:to>
    <xdr:cxnSp macro="">
      <xdr:nvCxnSpPr>
        <xdr:cNvPr id="227" name="直線コネクタ 226"/>
        <xdr:cNvCxnSpPr/>
      </xdr:nvCxnSpPr>
      <xdr:spPr>
        <a:xfrm flipV="1">
          <a:off x="3797300" y="16597392"/>
          <a:ext cx="838200" cy="5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106539</xdr:rowOff>
    </xdr:from>
    <xdr:ext cx="599010" cy="259045"/>
    <xdr:sp macro="" textlink="">
      <xdr:nvSpPr>
        <xdr:cNvPr id="228" name="衛生費平均値テキスト"/>
        <xdr:cNvSpPr txBox="1"/>
      </xdr:nvSpPr>
      <xdr:spPr>
        <a:xfrm>
          <a:off x="4686300" y="16394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6324</xdr:rowOff>
    </xdr:from>
    <xdr:to>
      <xdr:col>19</xdr:col>
      <xdr:colOff>177800</xdr:colOff>
      <xdr:row>97</xdr:row>
      <xdr:rowOff>19558</xdr:rowOff>
    </xdr:to>
    <xdr:cxnSp macro="">
      <xdr:nvCxnSpPr>
        <xdr:cNvPr id="230" name="直線コネクタ 229"/>
        <xdr:cNvCxnSpPr/>
      </xdr:nvCxnSpPr>
      <xdr:spPr>
        <a:xfrm>
          <a:off x="2908300" y="16636974"/>
          <a:ext cx="889000" cy="1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37349</xdr:rowOff>
    </xdr:from>
    <xdr:ext cx="599010" cy="259045"/>
    <xdr:sp macro="" textlink="">
      <xdr:nvSpPr>
        <xdr:cNvPr id="232" name="テキスト ボックス 231"/>
        <xdr:cNvSpPr txBox="1"/>
      </xdr:nvSpPr>
      <xdr:spPr>
        <a:xfrm>
          <a:off x="3497795" y="1632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6324</xdr:rowOff>
    </xdr:from>
    <xdr:to>
      <xdr:col>15</xdr:col>
      <xdr:colOff>50800</xdr:colOff>
      <xdr:row>97</xdr:row>
      <xdr:rowOff>27679</xdr:rowOff>
    </xdr:to>
    <xdr:cxnSp macro="">
      <xdr:nvCxnSpPr>
        <xdr:cNvPr id="233" name="直線コネクタ 232"/>
        <xdr:cNvCxnSpPr/>
      </xdr:nvCxnSpPr>
      <xdr:spPr>
        <a:xfrm flipV="1">
          <a:off x="2019300" y="16636974"/>
          <a:ext cx="889000" cy="2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64487</xdr:rowOff>
    </xdr:from>
    <xdr:ext cx="599010" cy="259045"/>
    <xdr:sp macro="" textlink="">
      <xdr:nvSpPr>
        <xdr:cNvPr id="235" name="テキスト ボックス 234"/>
        <xdr:cNvSpPr txBox="1"/>
      </xdr:nvSpPr>
      <xdr:spPr>
        <a:xfrm>
          <a:off x="2608795"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164663</xdr:rowOff>
    </xdr:from>
    <xdr:to>
      <xdr:col>10</xdr:col>
      <xdr:colOff>114300</xdr:colOff>
      <xdr:row>97</xdr:row>
      <xdr:rowOff>27679</xdr:rowOff>
    </xdr:to>
    <xdr:cxnSp macro="">
      <xdr:nvCxnSpPr>
        <xdr:cNvPr id="236" name="直線コネクタ 235"/>
        <xdr:cNvCxnSpPr/>
      </xdr:nvCxnSpPr>
      <xdr:spPr>
        <a:xfrm>
          <a:off x="1130300" y="16623863"/>
          <a:ext cx="889000" cy="3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102665</xdr:rowOff>
    </xdr:from>
    <xdr:to>
      <xdr:col>10</xdr:col>
      <xdr:colOff>165100</xdr:colOff>
      <xdr:row>97</xdr:row>
      <xdr:rowOff>32815</xdr:rowOff>
    </xdr:to>
    <xdr:sp macro="" textlink="">
      <xdr:nvSpPr>
        <xdr:cNvPr id="237" name="フローチャート: 判断 236"/>
        <xdr:cNvSpPr/>
      </xdr:nvSpPr>
      <xdr:spPr>
        <a:xfrm>
          <a:off x="1968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49342</xdr:rowOff>
    </xdr:from>
    <xdr:ext cx="599010" cy="259045"/>
    <xdr:sp macro="" textlink="">
      <xdr:nvSpPr>
        <xdr:cNvPr id="238" name="テキスト ボックス 237"/>
        <xdr:cNvSpPr txBox="1"/>
      </xdr:nvSpPr>
      <xdr:spPr>
        <a:xfrm>
          <a:off x="1719795"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121521</xdr:rowOff>
    </xdr:from>
    <xdr:to>
      <xdr:col>6</xdr:col>
      <xdr:colOff>38100</xdr:colOff>
      <xdr:row>97</xdr:row>
      <xdr:rowOff>51671</xdr:rowOff>
    </xdr:to>
    <xdr:sp macro="" textlink="">
      <xdr:nvSpPr>
        <xdr:cNvPr id="239" name="フローチャート: 判断 238"/>
        <xdr:cNvSpPr/>
      </xdr:nvSpPr>
      <xdr:spPr>
        <a:xfrm>
          <a:off x="1079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42798</xdr:rowOff>
    </xdr:from>
    <xdr:ext cx="599010" cy="259045"/>
    <xdr:sp macro="" textlink="">
      <xdr:nvSpPr>
        <xdr:cNvPr id="240" name="テキスト ボックス 239"/>
        <xdr:cNvSpPr txBox="1"/>
      </xdr:nvSpPr>
      <xdr:spPr>
        <a:xfrm>
          <a:off x="830795" y="1667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87392</xdr:rowOff>
    </xdr:from>
    <xdr:to>
      <xdr:col>24</xdr:col>
      <xdr:colOff>114300</xdr:colOff>
      <xdr:row>97</xdr:row>
      <xdr:rowOff>17542</xdr:rowOff>
    </xdr:to>
    <xdr:sp macro="" textlink="">
      <xdr:nvSpPr>
        <xdr:cNvPr id="246" name="楕円 245"/>
        <xdr:cNvSpPr/>
      </xdr:nvSpPr>
      <xdr:spPr>
        <a:xfrm>
          <a:off x="4584700" y="1654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65819</xdr:rowOff>
    </xdr:from>
    <xdr:ext cx="599010" cy="259045"/>
    <xdr:sp macro="" textlink="">
      <xdr:nvSpPr>
        <xdr:cNvPr id="247" name="衛生費該当値テキスト"/>
        <xdr:cNvSpPr txBox="1"/>
      </xdr:nvSpPr>
      <xdr:spPr>
        <a:xfrm>
          <a:off x="4686300" y="1652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140208</xdr:rowOff>
    </xdr:from>
    <xdr:to>
      <xdr:col>20</xdr:col>
      <xdr:colOff>38100</xdr:colOff>
      <xdr:row>97</xdr:row>
      <xdr:rowOff>70358</xdr:rowOff>
    </xdr:to>
    <xdr:sp macro="" textlink="">
      <xdr:nvSpPr>
        <xdr:cNvPr id="248" name="楕円 247"/>
        <xdr:cNvSpPr/>
      </xdr:nvSpPr>
      <xdr:spPr>
        <a:xfrm>
          <a:off x="3746500" y="165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61485</xdr:rowOff>
    </xdr:from>
    <xdr:ext cx="534377" cy="259045"/>
    <xdr:sp macro="" textlink="">
      <xdr:nvSpPr>
        <xdr:cNvPr id="249" name="テキスト ボックス 248"/>
        <xdr:cNvSpPr txBox="1"/>
      </xdr:nvSpPr>
      <xdr:spPr>
        <a:xfrm>
          <a:off x="3530111" y="1669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126974</xdr:rowOff>
    </xdr:from>
    <xdr:to>
      <xdr:col>15</xdr:col>
      <xdr:colOff>101600</xdr:colOff>
      <xdr:row>97</xdr:row>
      <xdr:rowOff>57124</xdr:rowOff>
    </xdr:to>
    <xdr:sp macro="" textlink="">
      <xdr:nvSpPr>
        <xdr:cNvPr id="250" name="楕円 249"/>
        <xdr:cNvSpPr/>
      </xdr:nvSpPr>
      <xdr:spPr>
        <a:xfrm>
          <a:off x="2857500" y="1658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48251</xdr:rowOff>
    </xdr:from>
    <xdr:ext cx="599010" cy="259045"/>
    <xdr:sp macro="" textlink="">
      <xdr:nvSpPr>
        <xdr:cNvPr id="251" name="テキスト ボックス 250"/>
        <xdr:cNvSpPr txBox="1"/>
      </xdr:nvSpPr>
      <xdr:spPr>
        <a:xfrm>
          <a:off x="2608795" y="1667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148329</xdr:rowOff>
    </xdr:from>
    <xdr:to>
      <xdr:col>10</xdr:col>
      <xdr:colOff>165100</xdr:colOff>
      <xdr:row>97</xdr:row>
      <xdr:rowOff>78479</xdr:rowOff>
    </xdr:to>
    <xdr:sp macro="" textlink="">
      <xdr:nvSpPr>
        <xdr:cNvPr id="252" name="楕円 251"/>
        <xdr:cNvSpPr/>
      </xdr:nvSpPr>
      <xdr:spPr>
        <a:xfrm>
          <a:off x="1968500" y="166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69606</xdr:rowOff>
    </xdr:from>
    <xdr:ext cx="534377" cy="259045"/>
    <xdr:sp macro="" textlink="">
      <xdr:nvSpPr>
        <xdr:cNvPr id="253" name="テキスト ボックス 252"/>
        <xdr:cNvSpPr txBox="1"/>
      </xdr:nvSpPr>
      <xdr:spPr>
        <a:xfrm>
          <a:off x="1752111" y="167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113863</xdr:rowOff>
    </xdr:from>
    <xdr:to>
      <xdr:col>6</xdr:col>
      <xdr:colOff>38100</xdr:colOff>
      <xdr:row>97</xdr:row>
      <xdr:rowOff>44013</xdr:rowOff>
    </xdr:to>
    <xdr:sp macro="" textlink="">
      <xdr:nvSpPr>
        <xdr:cNvPr id="254" name="楕円 253"/>
        <xdr:cNvSpPr/>
      </xdr:nvSpPr>
      <xdr:spPr>
        <a:xfrm>
          <a:off x="1079500" y="1657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60540</xdr:rowOff>
    </xdr:from>
    <xdr:ext cx="599010" cy="259045"/>
    <xdr:sp macro="" textlink="">
      <xdr:nvSpPr>
        <xdr:cNvPr id="255" name="テキスト ボックス 254"/>
        <xdr:cNvSpPr txBox="1"/>
      </xdr:nvSpPr>
      <xdr:spPr>
        <a:xfrm>
          <a:off x="830795" y="1634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3949</xdr:rowOff>
    </xdr:from>
    <xdr:to>
      <xdr:col>55</xdr:col>
      <xdr:colOff>0</xdr:colOff>
      <xdr:row>38</xdr:row>
      <xdr:rowOff>81674</xdr:rowOff>
    </xdr:to>
    <xdr:cxnSp macro="">
      <xdr:nvCxnSpPr>
        <xdr:cNvPr id="284" name="直線コネクタ 283"/>
        <xdr:cNvCxnSpPr/>
      </xdr:nvCxnSpPr>
      <xdr:spPr>
        <a:xfrm>
          <a:off x="9639300" y="6519049"/>
          <a:ext cx="838200" cy="7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123296</xdr:rowOff>
    </xdr:from>
    <xdr:ext cx="378565" cy="259045"/>
    <xdr:sp macro="" textlink="">
      <xdr:nvSpPr>
        <xdr:cNvPr id="285" name="労働費平均値テキスト"/>
        <xdr:cNvSpPr txBox="1"/>
      </xdr:nvSpPr>
      <xdr:spPr>
        <a:xfrm>
          <a:off x="10528300" y="6638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117297</xdr:rowOff>
    </xdr:from>
    <xdr:to>
      <xdr:col>50</xdr:col>
      <xdr:colOff>114300</xdr:colOff>
      <xdr:row>38</xdr:row>
      <xdr:rowOff>3949</xdr:rowOff>
    </xdr:to>
    <xdr:cxnSp macro="">
      <xdr:nvCxnSpPr>
        <xdr:cNvPr id="287" name="直線コネクタ 286"/>
        <xdr:cNvCxnSpPr/>
      </xdr:nvCxnSpPr>
      <xdr:spPr>
        <a:xfrm>
          <a:off x="8750300" y="6460947"/>
          <a:ext cx="88900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34561</xdr:rowOff>
    </xdr:from>
    <xdr:ext cx="469744" cy="259045"/>
    <xdr:sp macro="" textlink="">
      <xdr:nvSpPr>
        <xdr:cNvPr id="289" name="テキスト ボックス 288"/>
        <xdr:cNvSpPr txBox="1"/>
      </xdr:nvSpPr>
      <xdr:spPr>
        <a:xfrm>
          <a:off x="9404428" y="672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117297</xdr:rowOff>
    </xdr:from>
    <xdr:to>
      <xdr:col>45</xdr:col>
      <xdr:colOff>177800</xdr:colOff>
      <xdr:row>38</xdr:row>
      <xdr:rowOff>12027</xdr:rowOff>
    </xdr:to>
    <xdr:cxnSp macro="">
      <xdr:nvCxnSpPr>
        <xdr:cNvPr id="290" name="直線コネクタ 289"/>
        <xdr:cNvCxnSpPr/>
      </xdr:nvCxnSpPr>
      <xdr:spPr>
        <a:xfrm flipV="1">
          <a:off x="7861300" y="6460947"/>
          <a:ext cx="889000" cy="6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48810</xdr:rowOff>
    </xdr:from>
    <xdr:ext cx="378565" cy="259045"/>
    <xdr:sp macro="" textlink="">
      <xdr:nvSpPr>
        <xdr:cNvPr id="292" name="テキスト ボックス 291"/>
        <xdr:cNvSpPr txBox="1"/>
      </xdr:nvSpPr>
      <xdr:spPr>
        <a:xfrm>
          <a:off x="8561017" y="6735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43536</xdr:rowOff>
    </xdr:from>
    <xdr:to>
      <xdr:col>41</xdr:col>
      <xdr:colOff>50800</xdr:colOff>
      <xdr:row>38</xdr:row>
      <xdr:rowOff>12027</xdr:rowOff>
    </xdr:to>
    <xdr:cxnSp macro="">
      <xdr:nvCxnSpPr>
        <xdr:cNvPr id="293" name="直線コネクタ 292"/>
        <xdr:cNvCxnSpPr/>
      </xdr:nvCxnSpPr>
      <xdr:spPr>
        <a:xfrm>
          <a:off x="6972300" y="6387186"/>
          <a:ext cx="889000" cy="13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58306</xdr:rowOff>
    </xdr:from>
    <xdr:to>
      <xdr:col>41</xdr:col>
      <xdr:colOff>101600</xdr:colOff>
      <xdr:row>38</xdr:row>
      <xdr:rowOff>159906</xdr:rowOff>
    </xdr:to>
    <xdr:sp macro="" textlink="">
      <xdr:nvSpPr>
        <xdr:cNvPr id="294" name="フローチャート: 判断 293"/>
        <xdr:cNvSpPr/>
      </xdr:nvSpPr>
      <xdr:spPr>
        <a:xfrm>
          <a:off x="7810500" y="65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151033</xdr:rowOff>
    </xdr:from>
    <xdr:ext cx="469744" cy="259045"/>
    <xdr:sp macro="" textlink="">
      <xdr:nvSpPr>
        <xdr:cNvPr id="295" name="テキスト ボックス 294"/>
        <xdr:cNvSpPr txBox="1"/>
      </xdr:nvSpPr>
      <xdr:spPr>
        <a:xfrm>
          <a:off x="7626428" y="666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171348</xdr:rowOff>
    </xdr:from>
    <xdr:to>
      <xdr:col>36</xdr:col>
      <xdr:colOff>165100</xdr:colOff>
      <xdr:row>38</xdr:row>
      <xdr:rowOff>101498</xdr:rowOff>
    </xdr:to>
    <xdr:sp macro="" textlink="">
      <xdr:nvSpPr>
        <xdr:cNvPr id="296" name="フローチャート: 判断 295"/>
        <xdr:cNvSpPr/>
      </xdr:nvSpPr>
      <xdr:spPr>
        <a:xfrm>
          <a:off x="6921500" y="651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92625</xdr:rowOff>
    </xdr:from>
    <xdr:ext cx="469744" cy="259045"/>
    <xdr:sp macro="" textlink="">
      <xdr:nvSpPr>
        <xdr:cNvPr id="297" name="テキスト ボックス 296"/>
        <xdr:cNvSpPr txBox="1"/>
      </xdr:nvSpPr>
      <xdr:spPr>
        <a:xfrm>
          <a:off x="6737428" y="660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30874</xdr:rowOff>
    </xdr:from>
    <xdr:to>
      <xdr:col>55</xdr:col>
      <xdr:colOff>50800</xdr:colOff>
      <xdr:row>38</xdr:row>
      <xdr:rowOff>132474</xdr:rowOff>
    </xdr:to>
    <xdr:sp macro="" textlink="">
      <xdr:nvSpPr>
        <xdr:cNvPr id="303" name="楕円 302"/>
        <xdr:cNvSpPr/>
      </xdr:nvSpPr>
      <xdr:spPr>
        <a:xfrm>
          <a:off x="10426700" y="654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53751</xdr:rowOff>
    </xdr:from>
    <xdr:ext cx="469744" cy="259045"/>
    <xdr:sp macro="" textlink="">
      <xdr:nvSpPr>
        <xdr:cNvPr id="304" name="労働費該当値テキスト"/>
        <xdr:cNvSpPr txBox="1"/>
      </xdr:nvSpPr>
      <xdr:spPr>
        <a:xfrm>
          <a:off x="10528300" y="639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124600</xdr:rowOff>
    </xdr:from>
    <xdr:to>
      <xdr:col>50</xdr:col>
      <xdr:colOff>165100</xdr:colOff>
      <xdr:row>38</xdr:row>
      <xdr:rowOff>54750</xdr:rowOff>
    </xdr:to>
    <xdr:sp macro="" textlink="">
      <xdr:nvSpPr>
        <xdr:cNvPr id="305" name="楕円 304"/>
        <xdr:cNvSpPr/>
      </xdr:nvSpPr>
      <xdr:spPr>
        <a:xfrm>
          <a:off x="9588500" y="64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71277</xdr:rowOff>
    </xdr:from>
    <xdr:ext cx="469744" cy="259045"/>
    <xdr:sp macro="" textlink="">
      <xdr:nvSpPr>
        <xdr:cNvPr id="306" name="テキスト ボックス 305"/>
        <xdr:cNvSpPr txBox="1"/>
      </xdr:nvSpPr>
      <xdr:spPr>
        <a:xfrm>
          <a:off x="9404428" y="624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66497</xdr:rowOff>
    </xdr:from>
    <xdr:to>
      <xdr:col>46</xdr:col>
      <xdr:colOff>38100</xdr:colOff>
      <xdr:row>37</xdr:row>
      <xdr:rowOff>168097</xdr:rowOff>
    </xdr:to>
    <xdr:sp macro="" textlink="">
      <xdr:nvSpPr>
        <xdr:cNvPr id="307" name="楕円 306"/>
        <xdr:cNvSpPr/>
      </xdr:nvSpPr>
      <xdr:spPr>
        <a:xfrm>
          <a:off x="8699500" y="641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13174</xdr:rowOff>
    </xdr:from>
    <xdr:ext cx="469744" cy="259045"/>
    <xdr:sp macro="" textlink="">
      <xdr:nvSpPr>
        <xdr:cNvPr id="308" name="テキスト ボックス 307"/>
        <xdr:cNvSpPr txBox="1"/>
      </xdr:nvSpPr>
      <xdr:spPr>
        <a:xfrm>
          <a:off x="8515428" y="618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132677</xdr:rowOff>
    </xdr:from>
    <xdr:to>
      <xdr:col>41</xdr:col>
      <xdr:colOff>101600</xdr:colOff>
      <xdr:row>38</xdr:row>
      <xdr:rowOff>62827</xdr:rowOff>
    </xdr:to>
    <xdr:sp macro="" textlink="">
      <xdr:nvSpPr>
        <xdr:cNvPr id="309" name="楕円 308"/>
        <xdr:cNvSpPr/>
      </xdr:nvSpPr>
      <xdr:spPr>
        <a:xfrm>
          <a:off x="7810500" y="647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79354</xdr:rowOff>
    </xdr:from>
    <xdr:ext cx="469744" cy="259045"/>
    <xdr:sp macro="" textlink="">
      <xdr:nvSpPr>
        <xdr:cNvPr id="310" name="テキスト ボックス 309"/>
        <xdr:cNvSpPr txBox="1"/>
      </xdr:nvSpPr>
      <xdr:spPr>
        <a:xfrm>
          <a:off x="7626428" y="625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164186</xdr:rowOff>
    </xdr:from>
    <xdr:to>
      <xdr:col>36</xdr:col>
      <xdr:colOff>165100</xdr:colOff>
      <xdr:row>37</xdr:row>
      <xdr:rowOff>94336</xdr:rowOff>
    </xdr:to>
    <xdr:sp macro="" textlink="">
      <xdr:nvSpPr>
        <xdr:cNvPr id="311" name="楕円 310"/>
        <xdr:cNvSpPr/>
      </xdr:nvSpPr>
      <xdr:spPr>
        <a:xfrm>
          <a:off x="6921500" y="63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110863</xdr:rowOff>
    </xdr:from>
    <xdr:ext cx="469744" cy="259045"/>
    <xdr:sp macro="" textlink="">
      <xdr:nvSpPr>
        <xdr:cNvPr id="312" name="テキスト ボックス 311"/>
        <xdr:cNvSpPr txBox="1"/>
      </xdr:nvSpPr>
      <xdr:spPr>
        <a:xfrm>
          <a:off x="6737428" y="611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54235</xdr:rowOff>
    </xdr:from>
    <xdr:to>
      <xdr:col>55</xdr:col>
      <xdr:colOff>0</xdr:colOff>
      <xdr:row>58</xdr:row>
      <xdr:rowOff>64981</xdr:rowOff>
    </xdr:to>
    <xdr:cxnSp macro="">
      <xdr:nvCxnSpPr>
        <xdr:cNvPr id="339" name="直線コネクタ 338"/>
        <xdr:cNvCxnSpPr/>
      </xdr:nvCxnSpPr>
      <xdr:spPr>
        <a:xfrm>
          <a:off x="9639300" y="9998335"/>
          <a:ext cx="838200" cy="1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0" name="農林水産業費平均値テキスト"/>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54235</xdr:rowOff>
    </xdr:from>
    <xdr:to>
      <xdr:col>50</xdr:col>
      <xdr:colOff>114300</xdr:colOff>
      <xdr:row>58</xdr:row>
      <xdr:rowOff>71817</xdr:rowOff>
    </xdr:to>
    <xdr:cxnSp macro="">
      <xdr:nvCxnSpPr>
        <xdr:cNvPr id="342" name="直線コネクタ 341"/>
        <xdr:cNvCxnSpPr/>
      </xdr:nvCxnSpPr>
      <xdr:spPr>
        <a:xfrm flipV="1">
          <a:off x="8750300" y="9998335"/>
          <a:ext cx="889000" cy="1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103736</xdr:rowOff>
    </xdr:from>
    <xdr:ext cx="599010" cy="259045"/>
    <xdr:sp macro="" textlink="">
      <xdr:nvSpPr>
        <xdr:cNvPr id="344" name="テキスト ボックス 343"/>
        <xdr:cNvSpPr txBox="1"/>
      </xdr:nvSpPr>
      <xdr:spPr>
        <a:xfrm>
          <a:off x="9339795" y="1004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71817</xdr:rowOff>
    </xdr:from>
    <xdr:to>
      <xdr:col>45</xdr:col>
      <xdr:colOff>177800</xdr:colOff>
      <xdr:row>58</xdr:row>
      <xdr:rowOff>72097</xdr:rowOff>
    </xdr:to>
    <xdr:cxnSp macro="">
      <xdr:nvCxnSpPr>
        <xdr:cNvPr id="345" name="直線コネクタ 344"/>
        <xdr:cNvCxnSpPr/>
      </xdr:nvCxnSpPr>
      <xdr:spPr>
        <a:xfrm flipV="1">
          <a:off x="7861300" y="10015917"/>
          <a:ext cx="889000" cy="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135600</xdr:rowOff>
    </xdr:from>
    <xdr:ext cx="599010" cy="259045"/>
    <xdr:sp macro="" textlink="">
      <xdr:nvSpPr>
        <xdr:cNvPr id="347" name="テキスト ボックス 346"/>
        <xdr:cNvSpPr txBox="1"/>
      </xdr:nvSpPr>
      <xdr:spPr>
        <a:xfrm>
          <a:off x="8450795" y="97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72097</xdr:rowOff>
    </xdr:from>
    <xdr:to>
      <xdr:col>41</xdr:col>
      <xdr:colOff>50800</xdr:colOff>
      <xdr:row>58</xdr:row>
      <xdr:rowOff>86297</xdr:rowOff>
    </xdr:to>
    <xdr:cxnSp macro="">
      <xdr:nvCxnSpPr>
        <xdr:cNvPr id="348" name="直線コネクタ 347"/>
        <xdr:cNvCxnSpPr/>
      </xdr:nvCxnSpPr>
      <xdr:spPr>
        <a:xfrm flipV="1">
          <a:off x="6972300" y="10016197"/>
          <a:ext cx="889000" cy="1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10830</xdr:rowOff>
    </xdr:from>
    <xdr:to>
      <xdr:col>41</xdr:col>
      <xdr:colOff>101600</xdr:colOff>
      <xdr:row>58</xdr:row>
      <xdr:rowOff>112430</xdr:rowOff>
    </xdr:to>
    <xdr:sp macro="" textlink="">
      <xdr:nvSpPr>
        <xdr:cNvPr id="349" name="フローチャート: 判断 348"/>
        <xdr:cNvSpPr/>
      </xdr:nvSpPr>
      <xdr:spPr>
        <a:xfrm>
          <a:off x="7810500" y="99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128957</xdr:rowOff>
    </xdr:from>
    <xdr:ext cx="599010" cy="259045"/>
    <xdr:sp macro="" textlink="">
      <xdr:nvSpPr>
        <xdr:cNvPr id="350" name="テキスト ボックス 349"/>
        <xdr:cNvSpPr txBox="1"/>
      </xdr:nvSpPr>
      <xdr:spPr>
        <a:xfrm>
          <a:off x="7561795" y="97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8486</xdr:rowOff>
    </xdr:from>
    <xdr:to>
      <xdr:col>36</xdr:col>
      <xdr:colOff>165100</xdr:colOff>
      <xdr:row>58</xdr:row>
      <xdr:rowOff>110086</xdr:rowOff>
    </xdr:to>
    <xdr:sp macro="" textlink="">
      <xdr:nvSpPr>
        <xdr:cNvPr id="351" name="フローチャート: 判断 350"/>
        <xdr:cNvSpPr/>
      </xdr:nvSpPr>
      <xdr:spPr>
        <a:xfrm>
          <a:off x="6921500" y="995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126613</xdr:rowOff>
    </xdr:from>
    <xdr:ext cx="599010" cy="259045"/>
    <xdr:sp macro="" textlink="">
      <xdr:nvSpPr>
        <xdr:cNvPr id="352" name="テキスト ボックス 351"/>
        <xdr:cNvSpPr txBox="1"/>
      </xdr:nvSpPr>
      <xdr:spPr>
        <a:xfrm>
          <a:off x="6672795" y="972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14181</xdr:rowOff>
    </xdr:from>
    <xdr:to>
      <xdr:col>55</xdr:col>
      <xdr:colOff>50800</xdr:colOff>
      <xdr:row>58</xdr:row>
      <xdr:rowOff>115781</xdr:rowOff>
    </xdr:to>
    <xdr:sp macro="" textlink="">
      <xdr:nvSpPr>
        <xdr:cNvPr id="358" name="楕円 357"/>
        <xdr:cNvSpPr/>
      </xdr:nvSpPr>
      <xdr:spPr>
        <a:xfrm>
          <a:off x="10426700" y="99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160382</xdr:rowOff>
    </xdr:from>
    <xdr:ext cx="599010" cy="259045"/>
    <xdr:sp macro="" textlink="">
      <xdr:nvSpPr>
        <xdr:cNvPr id="359" name="農林水産業費該当値テキスト"/>
        <xdr:cNvSpPr txBox="1"/>
      </xdr:nvSpPr>
      <xdr:spPr>
        <a:xfrm>
          <a:off x="10528300" y="993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3435</xdr:rowOff>
    </xdr:from>
    <xdr:to>
      <xdr:col>50</xdr:col>
      <xdr:colOff>165100</xdr:colOff>
      <xdr:row>58</xdr:row>
      <xdr:rowOff>105035</xdr:rowOff>
    </xdr:to>
    <xdr:sp macro="" textlink="">
      <xdr:nvSpPr>
        <xdr:cNvPr id="360" name="楕円 359"/>
        <xdr:cNvSpPr/>
      </xdr:nvSpPr>
      <xdr:spPr>
        <a:xfrm>
          <a:off x="9588500" y="994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121562</xdr:rowOff>
    </xdr:from>
    <xdr:ext cx="599010" cy="259045"/>
    <xdr:sp macro="" textlink="">
      <xdr:nvSpPr>
        <xdr:cNvPr id="361" name="テキスト ボックス 360"/>
        <xdr:cNvSpPr txBox="1"/>
      </xdr:nvSpPr>
      <xdr:spPr>
        <a:xfrm>
          <a:off x="9339795" y="9722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21017</xdr:rowOff>
    </xdr:from>
    <xdr:to>
      <xdr:col>46</xdr:col>
      <xdr:colOff>38100</xdr:colOff>
      <xdr:row>58</xdr:row>
      <xdr:rowOff>122617</xdr:rowOff>
    </xdr:to>
    <xdr:sp macro="" textlink="">
      <xdr:nvSpPr>
        <xdr:cNvPr id="362" name="楕円 361"/>
        <xdr:cNvSpPr/>
      </xdr:nvSpPr>
      <xdr:spPr>
        <a:xfrm>
          <a:off x="8699500" y="996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113744</xdr:rowOff>
    </xdr:from>
    <xdr:ext cx="599010" cy="259045"/>
    <xdr:sp macro="" textlink="">
      <xdr:nvSpPr>
        <xdr:cNvPr id="363" name="テキスト ボックス 362"/>
        <xdr:cNvSpPr txBox="1"/>
      </xdr:nvSpPr>
      <xdr:spPr>
        <a:xfrm>
          <a:off x="8450795" y="100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21297</xdr:rowOff>
    </xdr:from>
    <xdr:to>
      <xdr:col>41</xdr:col>
      <xdr:colOff>101600</xdr:colOff>
      <xdr:row>58</xdr:row>
      <xdr:rowOff>122897</xdr:rowOff>
    </xdr:to>
    <xdr:sp macro="" textlink="">
      <xdr:nvSpPr>
        <xdr:cNvPr id="364" name="楕円 363"/>
        <xdr:cNvSpPr/>
      </xdr:nvSpPr>
      <xdr:spPr>
        <a:xfrm>
          <a:off x="7810500" y="996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114024</xdr:rowOff>
    </xdr:from>
    <xdr:ext cx="599010" cy="259045"/>
    <xdr:sp macro="" textlink="">
      <xdr:nvSpPr>
        <xdr:cNvPr id="365" name="テキスト ボックス 364"/>
        <xdr:cNvSpPr txBox="1"/>
      </xdr:nvSpPr>
      <xdr:spPr>
        <a:xfrm>
          <a:off x="7561795" y="1005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35497</xdr:rowOff>
    </xdr:from>
    <xdr:to>
      <xdr:col>36</xdr:col>
      <xdr:colOff>165100</xdr:colOff>
      <xdr:row>58</xdr:row>
      <xdr:rowOff>137097</xdr:rowOff>
    </xdr:to>
    <xdr:sp macro="" textlink="">
      <xdr:nvSpPr>
        <xdr:cNvPr id="366" name="楕円 365"/>
        <xdr:cNvSpPr/>
      </xdr:nvSpPr>
      <xdr:spPr>
        <a:xfrm>
          <a:off x="6921500" y="997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128224</xdr:rowOff>
    </xdr:from>
    <xdr:ext cx="599010" cy="259045"/>
    <xdr:sp macro="" textlink="">
      <xdr:nvSpPr>
        <xdr:cNvPr id="367" name="テキスト ボックス 366"/>
        <xdr:cNvSpPr txBox="1"/>
      </xdr:nvSpPr>
      <xdr:spPr>
        <a:xfrm>
          <a:off x="6672795" y="1007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117529</xdr:rowOff>
    </xdr:from>
    <xdr:to>
      <xdr:col>55</xdr:col>
      <xdr:colOff>0</xdr:colOff>
      <xdr:row>78</xdr:row>
      <xdr:rowOff>29070</xdr:rowOff>
    </xdr:to>
    <xdr:cxnSp macro="">
      <xdr:nvCxnSpPr>
        <xdr:cNvPr id="396" name="直線コネクタ 395"/>
        <xdr:cNvCxnSpPr/>
      </xdr:nvCxnSpPr>
      <xdr:spPr>
        <a:xfrm>
          <a:off x="9639300" y="13147729"/>
          <a:ext cx="838200" cy="25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54264</xdr:rowOff>
    </xdr:from>
    <xdr:ext cx="534377" cy="259045"/>
    <xdr:sp macro="" textlink="">
      <xdr:nvSpPr>
        <xdr:cNvPr id="397" name="商工費平均値テキスト"/>
        <xdr:cNvSpPr txBox="1"/>
      </xdr:nvSpPr>
      <xdr:spPr>
        <a:xfrm>
          <a:off x="10528300" y="13427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117529</xdr:rowOff>
    </xdr:from>
    <xdr:to>
      <xdr:col>50</xdr:col>
      <xdr:colOff>114300</xdr:colOff>
      <xdr:row>78</xdr:row>
      <xdr:rowOff>55383</xdr:rowOff>
    </xdr:to>
    <xdr:cxnSp macro="">
      <xdr:nvCxnSpPr>
        <xdr:cNvPr id="399" name="直線コネクタ 398"/>
        <xdr:cNvCxnSpPr/>
      </xdr:nvCxnSpPr>
      <xdr:spPr>
        <a:xfrm flipV="1">
          <a:off x="8750300" y="13147729"/>
          <a:ext cx="889000" cy="28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170947</xdr:rowOff>
    </xdr:from>
    <xdr:ext cx="534377" cy="259045"/>
    <xdr:sp macro="" textlink="">
      <xdr:nvSpPr>
        <xdr:cNvPr id="401" name="テキスト ボックス 400"/>
        <xdr:cNvSpPr txBox="1"/>
      </xdr:nvSpPr>
      <xdr:spPr>
        <a:xfrm>
          <a:off x="9372111" y="13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55383</xdr:rowOff>
    </xdr:from>
    <xdr:to>
      <xdr:col>45</xdr:col>
      <xdr:colOff>177800</xdr:colOff>
      <xdr:row>78</xdr:row>
      <xdr:rowOff>84409</xdr:rowOff>
    </xdr:to>
    <xdr:cxnSp macro="">
      <xdr:nvCxnSpPr>
        <xdr:cNvPr id="402" name="直線コネクタ 401"/>
        <xdr:cNvCxnSpPr/>
      </xdr:nvCxnSpPr>
      <xdr:spPr>
        <a:xfrm flipV="1">
          <a:off x="7861300" y="13428483"/>
          <a:ext cx="889000" cy="2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166031</xdr:rowOff>
    </xdr:from>
    <xdr:ext cx="534377" cy="259045"/>
    <xdr:sp macro="" textlink="">
      <xdr:nvSpPr>
        <xdr:cNvPr id="404" name="テキスト ボックス 403"/>
        <xdr:cNvSpPr txBox="1"/>
      </xdr:nvSpPr>
      <xdr:spPr>
        <a:xfrm>
          <a:off x="8483111" y="135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84409</xdr:rowOff>
    </xdr:from>
    <xdr:to>
      <xdr:col>41</xdr:col>
      <xdr:colOff>50800</xdr:colOff>
      <xdr:row>79</xdr:row>
      <xdr:rowOff>8947</xdr:rowOff>
    </xdr:to>
    <xdr:cxnSp macro="">
      <xdr:nvCxnSpPr>
        <xdr:cNvPr id="405" name="直線コネクタ 404"/>
        <xdr:cNvCxnSpPr/>
      </xdr:nvCxnSpPr>
      <xdr:spPr>
        <a:xfrm flipV="1">
          <a:off x="6972300" y="13457509"/>
          <a:ext cx="889000" cy="9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06" name="フローチャート: 判断 405"/>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166935</xdr:rowOff>
    </xdr:from>
    <xdr:ext cx="534377" cy="259045"/>
    <xdr:sp macro="" textlink="">
      <xdr:nvSpPr>
        <xdr:cNvPr id="407" name="テキスト ボックス 406"/>
        <xdr:cNvSpPr txBox="1"/>
      </xdr:nvSpPr>
      <xdr:spPr>
        <a:xfrm>
          <a:off x="7594111" y="1354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08" name="フローチャート: 判断 407"/>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21672</xdr:rowOff>
    </xdr:from>
    <xdr:ext cx="534377" cy="259045"/>
    <xdr:sp macro="" textlink="">
      <xdr:nvSpPr>
        <xdr:cNvPr id="409" name="テキスト ボックス 408"/>
        <xdr:cNvSpPr txBox="1"/>
      </xdr:nvSpPr>
      <xdr:spPr>
        <a:xfrm>
          <a:off x="6705111" y="13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149720</xdr:rowOff>
    </xdr:from>
    <xdr:to>
      <xdr:col>55</xdr:col>
      <xdr:colOff>50800</xdr:colOff>
      <xdr:row>78</xdr:row>
      <xdr:rowOff>79870</xdr:rowOff>
    </xdr:to>
    <xdr:sp macro="" textlink="">
      <xdr:nvSpPr>
        <xdr:cNvPr id="415" name="楕円 414"/>
        <xdr:cNvSpPr/>
      </xdr:nvSpPr>
      <xdr:spPr>
        <a:xfrm>
          <a:off x="10426700" y="133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1147</xdr:rowOff>
    </xdr:from>
    <xdr:ext cx="534377" cy="259045"/>
    <xdr:sp macro="" textlink="">
      <xdr:nvSpPr>
        <xdr:cNvPr id="416" name="商工費該当値テキスト"/>
        <xdr:cNvSpPr txBox="1"/>
      </xdr:nvSpPr>
      <xdr:spPr>
        <a:xfrm>
          <a:off x="10528300" y="132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66729</xdr:rowOff>
    </xdr:from>
    <xdr:to>
      <xdr:col>50</xdr:col>
      <xdr:colOff>165100</xdr:colOff>
      <xdr:row>76</xdr:row>
      <xdr:rowOff>168329</xdr:rowOff>
    </xdr:to>
    <xdr:sp macro="" textlink="">
      <xdr:nvSpPr>
        <xdr:cNvPr id="417" name="楕円 416"/>
        <xdr:cNvSpPr/>
      </xdr:nvSpPr>
      <xdr:spPr>
        <a:xfrm>
          <a:off x="9588500" y="1309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13406</xdr:rowOff>
    </xdr:from>
    <xdr:ext cx="599010" cy="259045"/>
    <xdr:sp macro="" textlink="">
      <xdr:nvSpPr>
        <xdr:cNvPr id="418" name="テキスト ボックス 417"/>
        <xdr:cNvSpPr txBox="1"/>
      </xdr:nvSpPr>
      <xdr:spPr>
        <a:xfrm>
          <a:off x="9339795" y="1287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4583</xdr:rowOff>
    </xdr:from>
    <xdr:to>
      <xdr:col>46</xdr:col>
      <xdr:colOff>38100</xdr:colOff>
      <xdr:row>78</xdr:row>
      <xdr:rowOff>106183</xdr:rowOff>
    </xdr:to>
    <xdr:sp macro="" textlink="">
      <xdr:nvSpPr>
        <xdr:cNvPr id="419" name="楕円 418"/>
        <xdr:cNvSpPr/>
      </xdr:nvSpPr>
      <xdr:spPr>
        <a:xfrm>
          <a:off x="8699500" y="1337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122710</xdr:rowOff>
    </xdr:from>
    <xdr:ext cx="534377" cy="259045"/>
    <xdr:sp macro="" textlink="">
      <xdr:nvSpPr>
        <xdr:cNvPr id="420" name="テキスト ボックス 419"/>
        <xdr:cNvSpPr txBox="1"/>
      </xdr:nvSpPr>
      <xdr:spPr>
        <a:xfrm>
          <a:off x="8483111" y="1315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33609</xdr:rowOff>
    </xdr:from>
    <xdr:to>
      <xdr:col>41</xdr:col>
      <xdr:colOff>101600</xdr:colOff>
      <xdr:row>78</xdr:row>
      <xdr:rowOff>135209</xdr:rowOff>
    </xdr:to>
    <xdr:sp macro="" textlink="">
      <xdr:nvSpPr>
        <xdr:cNvPr id="421" name="楕円 420"/>
        <xdr:cNvSpPr/>
      </xdr:nvSpPr>
      <xdr:spPr>
        <a:xfrm>
          <a:off x="7810500" y="1340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151736</xdr:rowOff>
    </xdr:from>
    <xdr:ext cx="534377" cy="259045"/>
    <xdr:sp macro="" textlink="">
      <xdr:nvSpPr>
        <xdr:cNvPr id="422" name="テキスト ボックス 421"/>
        <xdr:cNvSpPr txBox="1"/>
      </xdr:nvSpPr>
      <xdr:spPr>
        <a:xfrm>
          <a:off x="7594111" y="1318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129597</xdr:rowOff>
    </xdr:from>
    <xdr:to>
      <xdr:col>36</xdr:col>
      <xdr:colOff>165100</xdr:colOff>
      <xdr:row>79</xdr:row>
      <xdr:rowOff>59747</xdr:rowOff>
    </xdr:to>
    <xdr:sp macro="" textlink="">
      <xdr:nvSpPr>
        <xdr:cNvPr id="423" name="楕円 422"/>
        <xdr:cNvSpPr/>
      </xdr:nvSpPr>
      <xdr:spPr>
        <a:xfrm>
          <a:off x="6921500" y="1350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50874</xdr:rowOff>
    </xdr:from>
    <xdr:ext cx="534377" cy="259045"/>
    <xdr:sp macro="" textlink="">
      <xdr:nvSpPr>
        <xdr:cNvPr id="424" name="テキスト ボックス 423"/>
        <xdr:cNvSpPr txBox="1"/>
      </xdr:nvSpPr>
      <xdr:spPr>
        <a:xfrm>
          <a:off x="6705111" y="1359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24831</xdr:rowOff>
    </xdr:from>
    <xdr:to>
      <xdr:col>55</xdr:col>
      <xdr:colOff>0</xdr:colOff>
      <xdr:row>98</xdr:row>
      <xdr:rowOff>3404</xdr:rowOff>
    </xdr:to>
    <xdr:cxnSp macro="">
      <xdr:nvCxnSpPr>
        <xdr:cNvPr id="451" name="直線コネクタ 450"/>
        <xdr:cNvCxnSpPr/>
      </xdr:nvCxnSpPr>
      <xdr:spPr>
        <a:xfrm flipV="1">
          <a:off x="9639300" y="16655481"/>
          <a:ext cx="838200" cy="15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100243</xdr:rowOff>
    </xdr:from>
    <xdr:ext cx="599010" cy="259045"/>
    <xdr:sp macro="" textlink="">
      <xdr:nvSpPr>
        <xdr:cNvPr id="452" name="土木費平均値テキスト"/>
        <xdr:cNvSpPr txBox="1"/>
      </xdr:nvSpPr>
      <xdr:spPr>
        <a:xfrm>
          <a:off x="10528300" y="16730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161615</xdr:rowOff>
    </xdr:from>
    <xdr:to>
      <xdr:col>50</xdr:col>
      <xdr:colOff>114300</xdr:colOff>
      <xdr:row>98</xdr:row>
      <xdr:rowOff>3404</xdr:rowOff>
    </xdr:to>
    <xdr:cxnSp macro="">
      <xdr:nvCxnSpPr>
        <xdr:cNvPr id="454" name="直線コネクタ 453"/>
        <xdr:cNvCxnSpPr/>
      </xdr:nvCxnSpPr>
      <xdr:spPr>
        <a:xfrm>
          <a:off x="8750300" y="16792265"/>
          <a:ext cx="889000" cy="1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70699</xdr:rowOff>
    </xdr:from>
    <xdr:ext cx="599010" cy="259045"/>
    <xdr:sp macro="" textlink="">
      <xdr:nvSpPr>
        <xdr:cNvPr id="456" name="テキスト ボックス 455"/>
        <xdr:cNvSpPr txBox="1"/>
      </xdr:nvSpPr>
      <xdr:spPr>
        <a:xfrm>
          <a:off x="9339795" y="165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150437</xdr:rowOff>
    </xdr:from>
    <xdr:to>
      <xdr:col>45</xdr:col>
      <xdr:colOff>177800</xdr:colOff>
      <xdr:row>97</xdr:row>
      <xdr:rowOff>161615</xdr:rowOff>
    </xdr:to>
    <xdr:cxnSp macro="">
      <xdr:nvCxnSpPr>
        <xdr:cNvPr id="457" name="直線コネクタ 456"/>
        <xdr:cNvCxnSpPr/>
      </xdr:nvCxnSpPr>
      <xdr:spPr>
        <a:xfrm>
          <a:off x="7861300" y="16781087"/>
          <a:ext cx="889000" cy="1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58560</xdr:rowOff>
    </xdr:from>
    <xdr:ext cx="599010" cy="259045"/>
    <xdr:sp macro="" textlink="">
      <xdr:nvSpPr>
        <xdr:cNvPr id="459" name="テキスト ボックス 458"/>
        <xdr:cNvSpPr txBox="1"/>
      </xdr:nvSpPr>
      <xdr:spPr>
        <a:xfrm>
          <a:off x="8450795" y="1686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150437</xdr:rowOff>
    </xdr:from>
    <xdr:to>
      <xdr:col>41</xdr:col>
      <xdr:colOff>50800</xdr:colOff>
      <xdr:row>97</xdr:row>
      <xdr:rowOff>166694</xdr:rowOff>
    </xdr:to>
    <xdr:cxnSp macro="">
      <xdr:nvCxnSpPr>
        <xdr:cNvPr id="460" name="直線コネクタ 459"/>
        <xdr:cNvCxnSpPr/>
      </xdr:nvCxnSpPr>
      <xdr:spPr>
        <a:xfrm flipV="1">
          <a:off x="6972300" y="16781087"/>
          <a:ext cx="889000" cy="1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112917</xdr:rowOff>
    </xdr:from>
    <xdr:to>
      <xdr:col>41</xdr:col>
      <xdr:colOff>101600</xdr:colOff>
      <xdr:row>98</xdr:row>
      <xdr:rowOff>43067</xdr:rowOff>
    </xdr:to>
    <xdr:sp macro="" textlink="">
      <xdr:nvSpPr>
        <xdr:cNvPr id="461" name="フローチャート: 判断 460"/>
        <xdr:cNvSpPr/>
      </xdr:nvSpPr>
      <xdr:spPr>
        <a:xfrm>
          <a:off x="7810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34194</xdr:rowOff>
    </xdr:from>
    <xdr:ext cx="599010" cy="259045"/>
    <xdr:sp macro="" textlink="">
      <xdr:nvSpPr>
        <xdr:cNvPr id="462" name="テキスト ボックス 461"/>
        <xdr:cNvSpPr txBox="1"/>
      </xdr:nvSpPr>
      <xdr:spPr>
        <a:xfrm>
          <a:off x="7561795" y="1683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132629</xdr:rowOff>
    </xdr:from>
    <xdr:to>
      <xdr:col>36</xdr:col>
      <xdr:colOff>165100</xdr:colOff>
      <xdr:row>98</xdr:row>
      <xdr:rowOff>62779</xdr:rowOff>
    </xdr:to>
    <xdr:sp macro="" textlink="">
      <xdr:nvSpPr>
        <xdr:cNvPr id="463" name="フローチャート: 判断 462"/>
        <xdr:cNvSpPr/>
      </xdr:nvSpPr>
      <xdr:spPr>
        <a:xfrm>
          <a:off x="6921500" y="1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53906</xdr:rowOff>
    </xdr:from>
    <xdr:ext cx="599010" cy="259045"/>
    <xdr:sp macro="" textlink="">
      <xdr:nvSpPr>
        <xdr:cNvPr id="464" name="テキスト ボックス 463"/>
        <xdr:cNvSpPr txBox="1"/>
      </xdr:nvSpPr>
      <xdr:spPr>
        <a:xfrm>
          <a:off x="6672795" y="1685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145481</xdr:rowOff>
    </xdr:from>
    <xdr:to>
      <xdr:col>55</xdr:col>
      <xdr:colOff>50800</xdr:colOff>
      <xdr:row>97</xdr:row>
      <xdr:rowOff>75631</xdr:rowOff>
    </xdr:to>
    <xdr:sp macro="" textlink="">
      <xdr:nvSpPr>
        <xdr:cNvPr id="470" name="楕円 469"/>
        <xdr:cNvSpPr/>
      </xdr:nvSpPr>
      <xdr:spPr>
        <a:xfrm>
          <a:off x="10426700" y="1660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168358</xdr:rowOff>
    </xdr:from>
    <xdr:ext cx="599010" cy="259045"/>
    <xdr:sp macro="" textlink="">
      <xdr:nvSpPr>
        <xdr:cNvPr id="471" name="土木費該当値テキスト"/>
        <xdr:cNvSpPr txBox="1"/>
      </xdr:nvSpPr>
      <xdr:spPr>
        <a:xfrm>
          <a:off x="10528300" y="1645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124054</xdr:rowOff>
    </xdr:from>
    <xdr:to>
      <xdr:col>50</xdr:col>
      <xdr:colOff>165100</xdr:colOff>
      <xdr:row>98</xdr:row>
      <xdr:rowOff>54204</xdr:rowOff>
    </xdr:to>
    <xdr:sp macro="" textlink="">
      <xdr:nvSpPr>
        <xdr:cNvPr id="472" name="楕円 471"/>
        <xdr:cNvSpPr/>
      </xdr:nvSpPr>
      <xdr:spPr>
        <a:xfrm>
          <a:off x="9588500" y="1675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45331</xdr:rowOff>
    </xdr:from>
    <xdr:ext cx="599010" cy="259045"/>
    <xdr:sp macro="" textlink="">
      <xdr:nvSpPr>
        <xdr:cNvPr id="473" name="テキスト ボックス 472"/>
        <xdr:cNvSpPr txBox="1"/>
      </xdr:nvSpPr>
      <xdr:spPr>
        <a:xfrm>
          <a:off x="9339795" y="1684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110815</xdr:rowOff>
    </xdr:from>
    <xdr:to>
      <xdr:col>46</xdr:col>
      <xdr:colOff>38100</xdr:colOff>
      <xdr:row>98</xdr:row>
      <xdr:rowOff>40965</xdr:rowOff>
    </xdr:to>
    <xdr:sp macro="" textlink="">
      <xdr:nvSpPr>
        <xdr:cNvPr id="474" name="楕円 473"/>
        <xdr:cNvSpPr/>
      </xdr:nvSpPr>
      <xdr:spPr>
        <a:xfrm>
          <a:off x="8699500" y="167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57492</xdr:rowOff>
    </xdr:from>
    <xdr:ext cx="599010" cy="259045"/>
    <xdr:sp macro="" textlink="">
      <xdr:nvSpPr>
        <xdr:cNvPr id="475" name="テキスト ボックス 474"/>
        <xdr:cNvSpPr txBox="1"/>
      </xdr:nvSpPr>
      <xdr:spPr>
        <a:xfrm>
          <a:off x="8450795" y="16516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99637</xdr:rowOff>
    </xdr:from>
    <xdr:to>
      <xdr:col>41</xdr:col>
      <xdr:colOff>101600</xdr:colOff>
      <xdr:row>98</xdr:row>
      <xdr:rowOff>29787</xdr:rowOff>
    </xdr:to>
    <xdr:sp macro="" textlink="">
      <xdr:nvSpPr>
        <xdr:cNvPr id="476" name="楕円 475"/>
        <xdr:cNvSpPr/>
      </xdr:nvSpPr>
      <xdr:spPr>
        <a:xfrm>
          <a:off x="7810500" y="1673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46314</xdr:rowOff>
    </xdr:from>
    <xdr:ext cx="599010" cy="259045"/>
    <xdr:sp macro="" textlink="">
      <xdr:nvSpPr>
        <xdr:cNvPr id="477" name="テキスト ボックス 476"/>
        <xdr:cNvSpPr txBox="1"/>
      </xdr:nvSpPr>
      <xdr:spPr>
        <a:xfrm>
          <a:off x="7561795" y="1650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115894</xdr:rowOff>
    </xdr:from>
    <xdr:to>
      <xdr:col>36</xdr:col>
      <xdr:colOff>165100</xdr:colOff>
      <xdr:row>98</xdr:row>
      <xdr:rowOff>46044</xdr:rowOff>
    </xdr:to>
    <xdr:sp macro="" textlink="">
      <xdr:nvSpPr>
        <xdr:cNvPr id="478" name="楕円 477"/>
        <xdr:cNvSpPr/>
      </xdr:nvSpPr>
      <xdr:spPr>
        <a:xfrm>
          <a:off x="6921500" y="167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62571</xdr:rowOff>
    </xdr:from>
    <xdr:ext cx="599010" cy="259045"/>
    <xdr:sp macro="" textlink="">
      <xdr:nvSpPr>
        <xdr:cNvPr id="479" name="テキスト ボックス 478"/>
        <xdr:cNvSpPr txBox="1"/>
      </xdr:nvSpPr>
      <xdr:spPr>
        <a:xfrm>
          <a:off x="6672795" y="1652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65900</xdr:rowOff>
    </xdr:from>
    <xdr:to>
      <xdr:col>85</xdr:col>
      <xdr:colOff>127000</xdr:colOff>
      <xdr:row>37</xdr:row>
      <xdr:rowOff>15151</xdr:rowOff>
    </xdr:to>
    <xdr:cxnSp macro="">
      <xdr:nvCxnSpPr>
        <xdr:cNvPr id="508" name="直線コネクタ 507"/>
        <xdr:cNvCxnSpPr/>
      </xdr:nvCxnSpPr>
      <xdr:spPr>
        <a:xfrm>
          <a:off x="15481300" y="6238100"/>
          <a:ext cx="838200" cy="1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154243</xdr:rowOff>
    </xdr:from>
    <xdr:ext cx="534377" cy="259045"/>
    <xdr:sp macro="" textlink="">
      <xdr:nvSpPr>
        <xdr:cNvPr id="509" name="消防費平均値テキスト"/>
        <xdr:cNvSpPr txBox="1"/>
      </xdr:nvSpPr>
      <xdr:spPr>
        <a:xfrm>
          <a:off x="16370300" y="615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22413</xdr:rowOff>
    </xdr:from>
    <xdr:to>
      <xdr:col>81</xdr:col>
      <xdr:colOff>50800</xdr:colOff>
      <xdr:row>36</xdr:row>
      <xdr:rowOff>65900</xdr:rowOff>
    </xdr:to>
    <xdr:cxnSp macro="">
      <xdr:nvCxnSpPr>
        <xdr:cNvPr id="511" name="直線コネクタ 510"/>
        <xdr:cNvCxnSpPr/>
      </xdr:nvCxnSpPr>
      <xdr:spPr>
        <a:xfrm>
          <a:off x="14592300" y="6194613"/>
          <a:ext cx="889000" cy="4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41487</xdr:rowOff>
    </xdr:from>
    <xdr:ext cx="534377" cy="259045"/>
    <xdr:sp macro="" textlink="">
      <xdr:nvSpPr>
        <xdr:cNvPr id="513" name="テキスト ボックス 512"/>
        <xdr:cNvSpPr txBox="1"/>
      </xdr:nvSpPr>
      <xdr:spPr>
        <a:xfrm>
          <a:off x="15214111" y="638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22413</xdr:rowOff>
    </xdr:from>
    <xdr:to>
      <xdr:col>76</xdr:col>
      <xdr:colOff>114300</xdr:colOff>
      <xdr:row>36</xdr:row>
      <xdr:rowOff>146535</xdr:rowOff>
    </xdr:to>
    <xdr:cxnSp macro="">
      <xdr:nvCxnSpPr>
        <xdr:cNvPr id="514" name="直線コネクタ 513"/>
        <xdr:cNvCxnSpPr/>
      </xdr:nvCxnSpPr>
      <xdr:spPr>
        <a:xfrm flipV="1">
          <a:off x="13703300" y="6194613"/>
          <a:ext cx="889000" cy="12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38500</xdr:rowOff>
    </xdr:from>
    <xdr:ext cx="534377" cy="259045"/>
    <xdr:sp macro="" textlink="">
      <xdr:nvSpPr>
        <xdr:cNvPr id="516" name="テキスト ボックス 515"/>
        <xdr:cNvSpPr txBox="1"/>
      </xdr:nvSpPr>
      <xdr:spPr>
        <a:xfrm>
          <a:off x="14325111" y="638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146535</xdr:rowOff>
    </xdr:from>
    <xdr:to>
      <xdr:col>71</xdr:col>
      <xdr:colOff>177800</xdr:colOff>
      <xdr:row>37</xdr:row>
      <xdr:rowOff>55423</xdr:rowOff>
    </xdr:to>
    <xdr:cxnSp macro="">
      <xdr:nvCxnSpPr>
        <xdr:cNvPr id="517" name="直線コネクタ 516"/>
        <xdr:cNvCxnSpPr/>
      </xdr:nvCxnSpPr>
      <xdr:spPr>
        <a:xfrm flipV="1">
          <a:off x="12814300" y="6318735"/>
          <a:ext cx="889000" cy="8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56698</xdr:rowOff>
    </xdr:from>
    <xdr:to>
      <xdr:col>72</xdr:col>
      <xdr:colOff>38100</xdr:colOff>
      <xdr:row>36</xdr:row>
      <xdr:rowOff>158298</xdr:rowOff>
    </xdr:to>
    <xdr:sp macro="" textlink="">
      <xdr:nvSpPr>
        <xdr:cNvPr id="518" name="フローチャート: 判断 517"/>
        <xdr:cNvSpPr/>
      </xdr:nvSpPr>
      <xdr:spPr>
        <a:xfrm>
          <a:off x="13652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3375</xdr:rowOff>
    </xdr:from>
    <xdr:ext cx="534377" cy="259045"/>
    <xdr:sp macro="" textlink="">
      <xdr:nvSpPr>
        <xdr:cNvPr id="519" name="テキスト ボックス 518"/>
        <xdr:cNvSpPr txBox="1"/>
      </xdr:nvSpPr>
      <xdr:spPr>
        <a:xfrm>
          <a:off x="13436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142095</xdr:rowOff>
    </xdr:from>
    <xdr:to>
      <xdr:col>67</xdr:col>
      <xdr:colOff>101600</xdr:colOff>
      <xdr:row>37</xdr:row>
      <xdr:rowOff>72245</xdr:rowOff>
    </xdr:to>
    <xdr:sp macro="" textlink="">
      <xdr:nvSpPr>
        <xdr:cNvPr id="520" name="フローチャート: 判断 519"/>
        <xdr:cNvSpPr/>
      </xdr:nvSpPr>
      <xdr:spPr>
        <a:xfrm>
          <a:off x="12763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88772</xdr:rowOff>
    </xdr:from>
    <xdr:ext cx="534377" cy="259045"/>
    <xdr:sp macro="" textlink="">
      <xdr:nvSpPr>
        <xdr:cNvPr id="521" name="テキスト ボックス 520"/>
        <xdr:cNvSpPr txBox="1"/>
      </xdr:nvSpPr>
      <xdr:spPr>
        <a:xfrm>
          <a:off x="12547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135801</xdr:rowOff>
    </xdr:from>
    <xdr:to>
      <xdr:col>85</xdr:col>
      <xdr:colOff>177800</xdr:colOff>
      <xdr:row>37</xdr:row>
      <xdr:rowOff>65951</xdr:rowOff>
    </xdr:to>
    <xdr:sp macro="" textlink="">
      <xdr:nvSpPr>
        <xdr:cNvPr id="527" name="楕円 526"/>
        <xdr:cNvSpPr/>
      </xdr:nvSpPr>
      <xdr:spPr>
        <a:xfrm>
          <a:off x="16268700" y="630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114228</xdr:rowOff>
    </xdr:from>
    <xdr:ext cx="534377" cy="259045"/>
    <xdr:sp macro="" textlink="">
      <xdr:nvSpPr>
        <xdr:cNvPr id="528" name="消防費該当値テキスト"/>
        <xdr:cNvSpPr txBox="1"/>
      </xdr:nvSpPr>
      <xdr:spPr>
        <a:xfrm>
          <a:off x="16370300" y="62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15100</xdr:rowOff>
    </xdr:from>
    <xdr:to>
      <xdr:col>81</xdr:col>
      <xdr:colOff>101600</xdr:colOff>
      <xdr:row>36</xdr:row>
      <xdr:rowOff>116700</xdr:rowOff>
    </xdr:to>
    <xdr:sp macro="" textlink="">
      <xdr:nvSpPr>
        <xdr:cNvPr id="529" name="楕円 528"/>
        <xdr:cNvSpPr/>
      </xdr:nvSpPr>
      <xdr:spPr>
        <a:xfrm>
          <a:off x="15430500" y="61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133227</xdr:rowOff>
    </xdr:from>
    <xdr:ext cx="534377" cy="259045"/>
    <xdr:sp macro="" textlink="">
      <xdr:nvSpPr>
        <xdr:cNvPr id="530" name="テキスト ボックス 529"/>
        <xdr:cNvSpPr txBox="1"/>
      </xdr:nvSpPr>
      <xdr:spPr>
        <a:xfrm>
          <a:off x="15214111" y="596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143063</xdr:rowOff>
    </xdr:from>
    <xdr:to>
      <xdr:col>76</xdr:col>
      <xdr:colOff>165100</xdr:colOff>
      <xdr:row>36</xdr:row>
      <xdr:rowOff>73213</xdr:rowOff>
    </xdr:to>
    <xdr:sp macro="" textlink="">
      <xdr:nvSpPr>
        <xdr:cNvPr id="531" name="楕円 530"/>
        <xdr:cNvSpPr/>
      </xdr:nvSpPr>
      <xdr:spPr>
        <a:xfrm>
          <a:off x="14541500" y="61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89740</xdr:rowOff>
    </xdr:from>
    <xdr:ext cx="534377" cy="259045"/>
    <xdr:sp macro="" textlink="">
      <xdr:nvSpPr>
        <xdr:cNvPr id="532" name="テキスト ボックス 531"/>
        <xdr:cNvSpPr txBox="1"/>
      </xdr:nvSpPr>
      <xdr:spPr>
        <a:xfrm>
          <a:off x="14325111" y="591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95735</xdr:rowOff>
    </xdr:from>
    <xdr:to>
      <xdr:col>72</xdr:col>
      <xdr:colOff>38100</xdr:colOff>
      <xdr:row>37</xdr:row>
      <xdr:rowOff>25885</xdr:rowOff>
    </xdr:to>
    <xdr:sp macro="" textlink="">
      <xdr:nvSpPr>
        <xdr:cNvPr id="533" name="楕円 532"/>
        <xdr:cNvSpPr/>
      </xdr:nvSpPr>
      <xdr:spPr>
        <a:xfrm>
          <a:off x="13652500" y="626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17012</xdr:rowOff>
    </xdr:from>
    <xdr:ext cx="534377" cy="259045"/>
    <xdr:sp macro="" textlink="">
      <xdr:nvSpPr>
        <xdr:cNvPr id="534" name="テキスト ボックス 533"/>
        <xdr:cNvSpPr txBox="1"/>
      </xdr:nvSpPr>
      <xdr:spPr>
        <a:xfrm>
          <a:off x="13436111" y="636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4623</xdr:rowOff>
    </xdr:from>
    <xdr:to>
      <xdr:col>67</xdr:col>
      <xdr:colOff>101600</xdr:colOff>
      <xdr:row>37</xdr:row>
      <xdr:rowOff>106223</xdr:rowOff>
    </xdr:to>
    <xdr:sp macro="" textlink="">
      <xdr:nvSpPr>
        <xdr:cNvPr id="535" name="楕円 534"/>
        <xdr:cNvSpPr/>
      </xdr:nvSpPr>
      <xdr:spPr>
        <a:xfrm>
          <a:off x="12763500" y="634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97350</xdr:rowOff>
    </xdr:from>
    <xdr:ext cx="534377" cy="259045"/>
    <xdr:sp macro="" textlink="">
      <xdr:nvSpPr>
        <xdr:cNvPr id="536" name="テキスト ボックス 535"/>
        <xdr:cNvSpPr txBox="1"/>
      </xdr:nvSpPr>
      <xdr:spPr>
        <a:xfrm>
          <a:off x="12547111" y="644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50229</xdr:rowOff>
    </xdr:from>
    <xdr:to>
      <xdr:col>85</xdr:col>
      <xdr:colOff>127000</xdr:colOff>
      <xdr:row>58</xdr:row>
      <xdr:rowOff>35588</xdr:rowOff>
    </xdr:to>
    <xdr:cxnSp macro="">
      <xdr:nvCxnSpPr>
        <xdr:cNvPr id="565" name="直線コネクタ 564"/>
        <xdr:cNvCxnSpPr/>
      </xdr:nvCxnSpPr>
      <xdr:spPr>
        <a:xfrm flipV="1">
          <a:off x="15481300" y="9822879"/>
          <a:ext cx="838200" cy="15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67369</xdr:rowOff>
    </xdr:from>
    <xdr:ext cx="599010" cy="259045"/>
    <xdr:sp macro="" textlink="">
      <xdr:nvSpPr>
        <xdr:cNvPr id="566" name="教育費平均値テキスト"/>
        <xdr:cNvSpPr txBox="1"/>
      </xdr:nvSpPr>
      <xdr:spPr>
        <a:xfrm>
          <a:off x="16370300" y="9840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10247</xdr:rowOff>
    </xdr:from>
    <xdr:to>
      <xdr:col>81</xdr:col>
      <xdr:colOff>50800</xdr:colOff>
      <xdr:row>58</xdr:row>
      <xdr:rowOff>35588</xdr:rowOff>
    </xdr:to>
    <xdr:cxnSp macro="">
      <xdr:nvCxnSpPr>
        <xdr:cNvPr id="568" name="直線コネクタ 567"/>
        <xdr:cNvCxnSpPr/>
      </xdr:nvCxnSpPr>
      <xdr:spPr>
        <a:xfrm>
          <a:off x="14592300" y="9782897"/>
          <a:ext cx="889000" cy="19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45567</xdr:rowOff>
    </xdr:from>
    <xdr:ext cx="599010" cy="259045"/>
    <xdr:sp macro="" textlink="">
      <xdr:nvSpPr>
        <xdr:cNvPr id="570" name="テキスト ボックス 569"/>
        <xdr:cNvSpPr txBox="1"/>
      </xdr:nvSpPr>
      <xdr:spPr>
        <a:xfrm>
          <a:off x="15181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156287</xdr:rowOff>
    </xdr:from>
    <xdr:to>
      <xdr:col>76</xdr:col>
      <xdr:colOff>114300</xdr:colOff>
      <xdr:row>57</xdr:row>
      <xdr:rowOff>10247</xdr:rowOff>
    </xdr:to>
    <xdr:cxnSp macro="">
      <xdr:nvCxnSpPr>
        <xdr:cNvPr id="571" name="直線コネクタ 570"/>
        <xdr:cNvCxnSpPr/>
      </xdr:nvCxnSpPr>
      <xdr:spPr>
        <a:xfrm>
          <a:off x="13703300" y="9414587"/>
          <a:ext cx="889000" cy="36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5849</xdr:rowOff>
    </xdr:from>
    <xdr:ext cx="599010" cy="259045"/>
    <xdr:sp macro="" textlink="">
      <xdr:nvSpPr>
        <xdr:cNvPr id="573" name="テキスト ボックス 572"/>
        <xdr:cNvSpPr txBox="1"/>
      </xdr:nvSpPr>
      <xdr:spPr>
        <a:xfrm>
          <a:off x="14292795"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156287</xdr:rowOff>
    </xdr:from>
    <xdr:to>
      <xdr:col>71</xdr:col>
      <xdr:colOff>177800</xdr:colOff>
      <xdr:row>56</xdr:row>
      <xdr:rowOff>116341</xdr:rowOff>
    </xdr:to>
    <xdr:cxnSp macro="">
      <xdr:nvCxnSpPr>
        <xdr:cNvPr id="574" name="直線コネクタ 573"/>
        <xdr:cNvCxnSpPr/>
      </xdr:nvCxnSpPr>
      <xdr:spPr>
        <a:xfrm flipV="1">
          <a:off x="12814300" y="9414587"/>
          <a:ext cx="889000" cy="30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75" name="フローチャート: 判断 574"/>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14745</xdr:rowOff>
    </xdr:from>
    <xdr:ext cx="599010" cy="259045"/>
    <xdr:sp macro="" textlink="">
      <xdr:nvSpPr>
        <xdr:cNvPr id="576" name="テキスト ボックス 575"/>
        <xdr:cNvSpPr txBox="1"/>
      </xdr:nvSpPr>
      <xdr:spPr>
        <a:xfrm>
          <a:off x="13403795"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77" name="フローチャート: 判断 576"/>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21422</xdr:rowOff>
    </xdr:from>
    <xdr:ext cx="599010" cy="259045"/>
    <xdr:sp macro="" textlink="">
      <xdr:nvSpPr>
        <xdr:cNvPr id="578" name="テキスト ボックス 577"/>
        <xdr:cNvSpPr txBox="1"/>
      </xdr:nvSpPr>
      <xdr:spPr>
        <a:xfrm>
          <a:off x="12514795" y="996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170879</xdr:rowOff>
    </xdr:from>
    <xdr:to>
      <xdr:col>85</xdr:col>
      <xdr:colOff>177800</xdr:colOff>
      <xdr:row>57</xdr:row>
      <xdr:rowOff>101029</xdr:rowOff>
    </xdr:to>
    <xdr:sp macro="" textlink="">
      <xdr:nvSpPr>
        <xdr:cNvPr id="584" name="楕円 583"/>
        <xdr:cNvSpPr/>
      </xdr:nvSpPr>
      <xdr:spPr>
        <a:xfrm>
          <a:off x="16268700" y="977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22306</xdr:rowOff>
    </xdr:from>
    <xdr:ext cx="599010" cy="259045"/>
    <xdr:sp macro="" textlink="">
      <xdr:nvSpPr>
        <xdr:cNvPr id="585" name="教育費該当値テキスト"/>
        <xdr:cNvSpPr txBox="1"/>
      </xdr:nvSpPr>
      <xdr:spPr>
        <a:xfrm>
          <a:off x="16370300" y="962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156238</xdr:rowOff>
    </xdr:from>
    <xdr:to>
      <xdr:col>81</xdr:col>
      <xdr:colOff>101600</xdr:colOff>
      <xdr:row>58</xdr:row>
      <xdr:rowOff>86388</xdr:rowOff>
    </xdr:to>
    <xdr:sp macro="" textlink="">
      <xdr:nvSpPr>
        <xdr:cNvPr id="586" name="楕円 585"/>
        <xdr:cNvSpPr/>
      </xdr:nvSpPr>
      <xdr:spPr>
        <a:xfrm>
          <a:off x="15430500" y="992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77515</xdr:rowOff>
    </xdr:from>
    <xdr:ext cx="534377" cy="259045"/>
    <xdr:sp macro="" textlink="">
      <xdr:nvSpPr>
        <xdr:cNvPr id="587" name="テキスト ボックス 586"/>
        <xdr:cNvSpPr txBox="1"/>
      </xdr:nvSpPr>
      <xdr:spPr>
        <a:xfrm>
          <a:off x="15214111" y="100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130897</xdr:rowOff>
    </xdr:from>
    <xdr:to>
      <xdr:col>76</xdr:col>
      <xdr:colOff>165100</xdr:colOff>
      <xdr:row>57</xdr:row>
      <xdr:rowOff>61047</xdr:rowOff>
    </xdr:to>
    <xdr:sp macro="" textlink="">
      <xdr:nvSpPr>
        <xdr:cNvPr id="588" name="楕円 587"/>
        <xdr:cNvSpPr/>
      </xdr:nvSpPr>
      <xdr:spPr>
        <a:xfrm>
          <a:off x="14541500" y="973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77574</xdr:rowOff>
    </xdr:from>
    <xdr:ext cx="599010" cy="259045"/>
    <xdr:sp macro="" textlink="">
      <xdr:nvSpPr>
        <xdr:cNvPr id="589" name="テキスト ボックス 588"/>
        <xdr:cNvSpPr txBox="1"/>
      </xdr:nvSpPr>
      <xdr:spPr>
        <a:xfrm>
          <a:off x="14292795" y="9507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105487</xdr:rowOff>
    </xdr:from>
    <xdr:to>
      <xdr:col>72</xdr:col>
      <xdr:colOff>38100</xdr:colOff>
      <xdr:row>55</xdr:row>
      <xdr:rowOff>35637</xdr:rowOff>
    </xdr:to>
    <xdr:sp macro="" textlink="">
      <xdr:nvSpPr>
        <xdr:cNvPr id="590" name="楕円 589"/>
        <xdr:cNvSpPr/>
      </xdr:nvSpPr>
      <xdr:spPr>
        <a:xfrm>
          <a:off x="13652500" y="936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52164</xdr:rowOff>
    </xdr:from>
    <xdr:ext cx="599010" cy="259045"/>
    <xdr:sp macro="" textlink="">
      <xdr:nvSpPr>
        <xdr:cNvPr id="591" name="テキスト ボックス 590"/>
        <xdr:cNvSpPr txBox="1"/>
      </xdr:nvSpPr>
      <xdr:spPr>
        <a:xfrm>
          <a:off x="13403795" y="913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65541</xdr:rowOff>
    </xdr:from>
    <xdr:to>
      <xdr:col>67</xdr:col>
      <xdr:colOff>101600</xdr:colOff>
      <xdr:row>56</xdr:row>
      <xdr:rowOff>167141</xdr:rowOff>
    </xdr:to>
    <xdr:sp macro="" textlink="">
      <xdr:nvSpPr>
        <xdr:cNvPr id="592" name="楕円 591"/>
        <xdr:cNvSpPr/>
      </xdr:nvSpPr>
      <xdr:spPr>
        <a:xfrm>
          <a:off x="12763500" y="966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12218</xdr:rowOff>
    </xdr:from>
    <xdr:ext cx="599010" cy="259045"/>
    <xdr:sp macro="" textlink="">
      <xdr:nvSpPr>
        <xdr:cNvPr id="593" name="テキスト ボックス 592"/>
        <xdr:cNvSpPr txBox="1"/>
      </xdr:nvSpPr>
      <xdr:spPr>
        <a:xfrm>
          <a:off x="12514795" y="944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143506</xdr:rowOff>
    </xdr:from>
    <xdr:to>
      <xdr:col>85</xdr:col>
      <xdr:colOff>127000</xdr:colOff>
      <xdr:row>79</xdr:row>
      <xdr:rowOff>44450</xdr:rowOff>
    </xdr:to>
    <xdr:cxnSp macro="">
      <xdr:nvCxnSpPr>
        <xdr:cNvPr id="622" name="直線コネクタ 621"/>
        <xdr:cNvCxnSpPr/>
      </xdr:nvCxnSpPr>
      <xdr:spPr>
        <a:xfrm flipV="1">
          <a:off x="15481300" y="13345156"/>
          <a:ext cx="838200" cy="24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78959</xdr:rowOff>
    </xdr:from>
    <xdr:ext cx="534377" cy="259045"/>
    <xdr:sp macro="" textlink="">
      <xdr:nvSpPr>
        <xdr:cNvPr id="623" name="災害復旧費平均値テキスト"/>
        <xdr:cNvSpPr txBox="1"/>
      </xdr:nvSpPr>
      <xdr:spPr>
        <a:xfrm>
          <a:off x="16370300" y="13452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42633</xdr:rowOff>
    </xdr:from>
    <xdr:to>
      <xdr:col>81</xdr:col>
      <xdr:colOff>50800</xdr:colOff>
      <xdr:row>79</xdr:row>
      <xdr:rowOff>44450</xdr:rowOff>
    </xdr:to>
    <xdr:cxnSp macro="">
      <xdr:nvCxnSpPr>
        <xdr:cNvPr id="625" name="直線コネクタ 624"/>
        <xdr:cNvCxnSpPr/>
      </xdr:nvCxnSpPr>
      <xdr:spPr>
        <a:xfrm>
          <a:off x="14592300" y="13587183"/>
          <a:ext cx="889000" cy="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40881</xdr:rowOff>
    </xdr:from>
    <xdr:ext cx="534377" cy="259045"/>
    <xdr:sp macro="" textlink="">
      <xdr:nvSpPr>
        <xdr:cNvPr id="627" name="テキスト ボックス 626"/>
        <xdr:cNvSpPr txBox="1"/>
      </xdr:nvSpPr>
      <xdr:spPr>
        <a:xfrm>
          <a:off x="15214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27601</xdr:rowOff>
    </xdr:from>
    <xdr:to>
      <xdr:col>76</xdr:col>
      <xdr:colOff>114300</xdr:colOff>
      <xdr:row>79</xdr:row>
      <xdr:rowOff>42633</xdr:rowOff>
    </xdr:to>
    <xdr:cxnSp macro="">
      <xdr:nvCxnSpPr>
        <xdr:cNvPr id="628" name="直線コネクタ 627"/>
        <xdr:cNvCxnSpPr/>
      </xdr:nvCxnSpPr>
      <xdr:spPr>
        <a:xfrm>
          <a:off x="13703300" y="13572151"/>
          <a:ext cx="889000" cy="1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56399</xdr:rowOff>
    </xdr:from>
    <xdr:ext cx="534377" cy="259045"/>
    <xdr:sp macro="" textlink="">
      <xdr:nvSpPr>
        <xdr:cNvPr id="630" name="テキスト ボックス 629"/>
        <xdr:cNvSpPr txBox="1"/>
      </xdr:nvSpPr>
      <xdr:spPr>
        <a:xfrm>
          <a:off x="14325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27601</xdr:rowOff>
    </xdr:from>
    <xdr:to>
      <xdr:col>71</xdr:col>
      <xdr:colOff>177800</xdr:colOff>
      <xdr:row>79</xdr:row>
      <xdr:rowOff>41444</xdr:rowOff>
    </xdr:to>
    <xdr:cxnSp macro="">
      <xdr:nvCxnSpPr>
        <xdr:cNvPr id="631" name="直線コネクタ 630"/>
        <xdr:cNvCxnSpPr/>
      </xdr:nvCxnSpPr>
      <xdr:spPr>
        <a:xfrm flipV="1">
          <a:off x="12814300" y="13572151"/>
          <a:ext cx="889000" cy="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95960</xdr:rowOff>
    </xdr:from>
    <xdr:to>
      <xdr:col>72</xdr:col>
      <xdr:colOff>38100</xdr:colOff>
      <xdr:row>79</xdr:row>
      <xdr:rowOff>26110</xdr:rowOff>
    </xdr:to>
    <xdr:sp macro="" textlink="">
      <xdr:nvSpPr>
        <xdr:cNvPr id="632" name="フローチャート: 判断 631"/>
        <xdr:cNvSpPr/>
      </xdr:nvSpPr>
      <xdr:spPr>
        <a:xfrm>
          <a:off x="13652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42637</xdr:rowOff>
    </xdr:from>
    <xdr:ext cx="534377" cy="259045"/>
    <xdr:sp macro="" textlink="">
      <xdr:nvSpPr>
        <xdr:cNvPr id="633" name="テキスト ボックス 632"/>
        <xdr:cNvSpPr txBox="1"/>
      </xdr:nvSpPr>
      <xdr:spPr>
        <a:xfrm>
          <a:off x="13436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74719</xdr:rowOff>
    </xdr:from>
    <xdr:to>
      <xdr:col>67</xdr:col>
      <xdr:colOff>101600</xdr:colOff>
      <xdr:row>79</xdr:row>
      <xdr:rowOff>4869</xdr:rowOff>
    </xdr:to>
    <xdr:sp macro="" textlink="">
      <xdr:nvSpPr>
        <xdr:cNvPr id="634" name="フローチャート: 判断 633"/>
        <xdr:cNvSpPr/>
      </xdr:nvSpPr>
      <xdr:spPr>
        <a:xfrm>
          <a:off x="12763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21396</xdr:rowOff>
    </xdr:from>
    <xdr:ext cx="534377" cy="259045"/>
    <xdr:sp macro="" textlink="">
      <xdr:nvSpPr>
        <xdr:cNvPr id="635" name="テキスト ボックス 634"/>
        <xdr:cNvSpPr txBox="1"/>
      </xdr:nvSpPr>
      <xdr:spPr>
        <a:xfrm>
          <a:off x="12547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92706</xdr:rowOff>
    </xdr:from>
    <xdr:to>
      <xdr:col>85</xdr:col>
      <xdr:colOff>177800</xdr:colOff>
      <xdr:row>78</xdr:row>
      <xdr:rowOff>22856</xdr:rowOff>
    </xdr:to>
    <xdr:sp macro="" textlink="">
      <xdr:nvSpPr>
        <xdr:cNvPr id="641" name="楕円 640"/>
        <xdr:cNvSpPr/>
      </xdr:nvSpPr>
      <xdr:spPr>
        <a:xfrm>
          <a:off x="16268700" y="1329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115583</xdr:rowOff>
    </xdr:from>
    <xdr:ext cx="534377" cy="259045"/>
    <xdr:sp macro="" textlink="">
      <xdr:nvSpPr>
        <xdr:cNvPr id="642" name="災害復旧費該当値テキスト"/>
        <xdr:cNvSpPr txBox="1"/>
      </xdr:nvSpPr>
      <xdr:spPr>
        <a:xfrm>
          <a:off x="16370300" y="1314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3" name="楕円 642"/>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4" name="テキスト ボックス 643"/>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163283</xdr:rowOff>
    </xdr:from>
    <xdr:to>
      <xdr:col>76</xdr:col>
      <xdr:colOff>165100</xdr:colOff>
      <xdr:row>79</xdr:row>
      <xdr:rowOff>93433</xdr:rowOff>
    </xdr:to>
    <xdr:sp macro="" textlink="">
      <xdr:nvSpPr>
        <xdr:cNvPr id="645" name="楕円 644"/>
        <xdr:cNvSpPr/>
      </xdr:nvSpPr>
      <xdr:spPr>
        <a:xfrm>
          <a:off x="14541500" y="1353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84560</xdr:rowOff>
    </xdr:from>
    <xdr:ext cx="378565" cy="259045"/>
    <xdr:sp macro="" textlink="">
      <xdr:nvSpPr>
        <xdr:cNvPr id="646" name="テキスト ボックス 645"/>
        <xdr:cNvSpPr txBox="1"/>
      </xdr:nvSpPr>
      <xdr:spPr>
        <a:xfrm>
          <a:off x="14403017" y="13629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148251</xdr:rowOff>
    </xdr:from>
    <xdr:to>
      <xdr:col>72</xdr:col>
      <xdr:colOff>38100</xdr:colOff>
      <xdr:row>79</xdr:row>
      <xdr:rowOff>78401</xdr:rowOff>
    </xdr:to>
    <xdr:sp macro="" textlink="">
      <xdr:nvSpPr>
        <xdr:cNvPr id="647" name="楕円 646"/>
        <xdr:cNvSpPr/>
      </xdr:nvSpPr>
      <xdr:spPr>
        <a:xfrm>
          <a:off x="13652500" y="135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69528</xdr:rowOff>
    </xdr:from>
    <xdr:ext cx="469744" cy="259045"/>
    <xdr:sp macro="" textlink="">
      <xdr:nvSpPr>
        <xdr:cNvPr id="648" name="テキスト ボックス 647"/>
        <xdr:cNvSpPr txBox="1"/>
      </xdr:nvSpPr>
      <xdr:spPr>
        <a:xfrm>
          <a:off x="13468428" y="1361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162094</xdr:rowOff>
    </xdr:from>
    <xdr:to>
      <xdr:col>67</xdr:col>
      <xdr:colOff>101600</xdr:colOff>
      <xdr:row>79</xdr:row>
      <xdr:rowOff>92244</xdr:rowOff>
    </xdr:to>
    <xdr:sp macro="" textlink="">
      <xdr:nvSpPr>
        <xdr:cNvPr id="649" name="楕円 648"/>
        <xdr:cNvSpPr/>
      </xdr:nvSpPr>
      <xdr:spPr>
        <a:xfrm>
          <a:off x="12763500" y="1353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83371</xdr:rowOff>
    </xdr:from>
    <xdr:ext cx="378565" cy="259045"/>
    <xdr:sp macro="" textlink="">
      <xdr:nvSpPr>
        <xdr:cNvPr id="650" name="テキスト ボックス 649"/>
        <xdr:cNvSpPr txBox="1"/>
      </xdr:nvSpPr>
      <xdr:spPr>
        <a:xfrm>
          <a:off x="12625017" y="13627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135962</xdr:rowOff>
    </xdr:from>
    <xdr:to>
      <xdr:col>85</xdr:col>
      <xdr:colOff>127000</xdr:colOff>
      <xdr:row>97</xdr:row>
      <xdr:rowOff>152336</xdr:rowOff>
    </xdr:to>
    <xdr:cxnSp macro="">
      <xdr:nvCxnSpPr>
        <xdr:cNvPr id="679" name="直線コネクタ 678"/>
        <xdr:cNvCxnSpPr/>
      </xdr:nvCxnSpPr>
      <xdr:spPr>
        <a:xfrm>
          <a:off x="15481300" y="16766612"/>
          <a:ext cx="838200" cy="1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76588</xdr:rowOff>
    </xdr:from>
    <xdr:ext cx="599010" cy="259045"/>
    <xdr:sp macro="" textlink="">
      <xdr:nvSpPr>
        <xdr:cNvPr id="680" name="公債費平均値テキスト"/>
        <xdr:cNvSpPr txBox="1"/>
      </xdr:nvSpPr>
      <xdr:spPr>
        <a:xfrm>
          <a:off x="16370300" y="16535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121155</xdr:rowOff>
    </xdr:from>
    <xdr:to>
      <xdr:col>81</xdr:col>
      <xdr:colOff>50800</xdr:colOff>
      <xdr:row>97</xdr:row>
      <xdr:rowOff>135962</xdr:rowOff>
    </xdr:to>
    <xdr:cxnSp macro="">
      <xdr:nvCxnSpPr>
        <xdr:cNvPr id="682" name="直線コネクタ 681"/>
        <xdr:cNvCxnSpPr/>
      </xdr:nvCxnSpPr>
      <xdr:spPr>
        <a:xfrm>
          <a:off x="14592300" y="16751805"/>
          <a:ext cx="889000" cy="1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4709</xdr:rowOff>
    </xdr:from>
    <xdr:ext cx="599010" cy="259045"/>
    <xdr:sp macro="" textlink="">
      <xdr:nvSpPr>
        <xdr:cNvPr id="684" name="テキスト ボックス 683"/>
        <xdr:cNvSpPr txBox="1"/>
      </xdr:nvSpPr>
      <xdr:spPr>
        <a:xfrm>
          <a:off x="15181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34452</xdr:rowOff>
    </xdr:from>
    <xdr:to>
      <xdr:col>76</xdr:col>
      <xdr:colOff>114300</xdr:colOff>
      <xdr:row>97</xdr:row>
      <xdr:rowOff>121155</xdr:rowOff>
    </xdr:to>
    <xdr:cxnSp macro="">
      <xdr:nvCxnSpPr>
        <xdr:cNvPr id="685" name="直線コネクタ 684"/>
        <xdr:cNvCxnSpPr/>
      </xdr:nvCxnSpPr>
      <xdr:spPr>
        <a:xfrm>
          <a:off x="13703300" y="16665102"/>
          <a:ext cx="889000" cy="8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4593</xdr:rowOff>
    </xdr:from>
    <xdr:ext cx="599010" cy="259045"/>
    <xdr:sp macro="" textlink="">
      <xdr:nvSpPr>
        <xdr:cNvPr id="687" name="テキスト ボックス 686"/>
        <xdr:cNvSpPr txBox="1"/>
      </xdr:nvSpPr>
      <xdr:spPr>
        <a:xfrm>
          <a:off x="14292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34452</xdr:rowOff>
    </xdr:from>
    <xdr:to>
      <xdr:col>71</xdr:col>
      <xdr:colOff>177800</xdr:colOff>
      <xdr:row>97</xdr:row>
      <xdr:rowOff>98140</xdr:rowOff>
    </xdr:to>
    <xdr:cxnSp macro="">
      <xdr:nvCxnSpPr>
        <xdr:cNvPr id="688" name="直線コネクタ 687"/>
        <xdr:cNvCxnSpPr/>
      </xdr:nvCxnSpPr>
      <xdr:spPr>
        <a:xfrm flipV="1">
          <a:off x="12814300" y="16665102"/>
          <a:ext cx="889000" cy="6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89" name="フローチャート: 判断 688"/>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145344</xdr:rowOff>
    </xdr:from>
    <xdr:ext cx="599010" cy="259045"/>
    <xdr:sp macro="" textlink="">
      <xdr:nvSpPr>
        <xdr:cNvPr id="690" name="テキスト ボックス 689"/>
        <xdr:cNvSpPr txBox="1"/>
      </xdr:nvSpPr>
      <xdr:spPr>
        <a:xfrm>
          <a:off x="13403795"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691" name="フローチャート: 判断 690"/>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159514</xdr:rowOff>
    </xdr:from>
    <xdr:ext cx="599010" cy="259045"/>
    <xdr:sp macro="" textlink="">
      <xdr:nvSpPr>
        <xdr:cNvPr id="692" name="テキスト ボックス 691"/>
        <xdr:cNvSpPr txBox="1"/>
      </xdr:nvSpPr>
      <xdr:spPr>
        <a:xfrm>
          <a:off x="12514795"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101536</xdr:rowOff>
    </xdr:from>
    <xdr:to>
      <xdr:col>85</xdr:col>
      <xdr:colOff>177800</xdr:colOff>
      <xdr:row>98</xdr:row>
      <xdr:rowOff>31686</xdr:rowOff>
    </xdr:to>
    <xdr:sp macro="" textlink="">
      <xdr:nvSpPr>
        <xdr:cNvPr id="698" name="楕円 697"/>
        <xdr:cNvSpPr/>
      </xdr:nvSpPr>
      <xdr:spPr>
        <a:xfrm>
          <a:off x="16268700" y="1673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79963</xdr:rowOff>
    </xdr:from>
    <xdr:ext cx="599010" cy="259045"/>
    <xdr:sp macro="" textlink="">
      <xdr:nvSpPr>
        <xdr:cNvPr id="699" name="公債費該当値テキスト"/>
        <xdr:cNvSpPr txBox="1"/>
      </xdr:nvSpPr>
      <xdr:spPr>
        <a:xfrm>
          <a:off x="16370300" y="1671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85162</xdr:rowOff>
    </xdr:from>
    <xdr:to>
      <xdr:col>81</xdr:col>
      <xdr:colOff>101600</xdr:colOff>
      <xdr:row>98</xdr:row>
      <xdr:rowOff>15312</xdr:rowOff>
    </xdr:to>
    <xdr:sp macro="" textlink="">
      <xdr:nvSpPr>
        <xdr:cNvPr id="700" name="楕円 699"/>
        <xdr:cNvSpPr/>
      </xdr:nvSpPr>
      <xdr:spPr>
        <a:xfrm>
          <a:off x="15430500" y="167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6439</xdr:rowOff>
    </xdr:from>
    <xdr:ext cx="599010" cy="259045"/>
    <xdr:sp macro="" textlink="">
      <xdr:nvSpPr>
        <xdr:cNvPr id="701" name="テキスト ボックス 700"/>
        <xdr:cNvSpPr txBox="1"/>
      </xdr:nvSpPr>
      <xdr:spPr>
        <a:xfrm>
          <a:off x="15181795" y="1680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70355</xdr:rowOff>
    </xdr:from>
    <xdr:to>
      <xdr:col>76</xdr:col>
      <xdr:colOff>165100</xdr:colOff>
      <xdr:row>98</xdr:row>
      <xdr:rowOff>505</xdr:rowOff>
    </xdr:to>
    <xdr:sp macro="" textlink="">
      <xdr:nvSpPr>
        <xdr:cNvPr id="702" name="楕円 701"/>
        <xdr:cNvSpPr/>
      </xdr:nvSpPr>
      <xdr:spPr>
        <a:xfrm>
          <a:off x="14541500" y="167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163082</xdr:rowOff>
    </xdr:from>
    <xdr:ext cx="599010" cy="259045"/>
    <xdr:sp macro="" textlink="">
      <xdr:nvSpPr>
        <xdr:cNvPr id="703" name="テキスト ボックス 702"/>
        <xdr:cNvSpPr txBox="1"/>
      </xdr:nvSpPr>
      <xdr:spPr>
        <a:xfrm>
          <a:off x="14292795" y="1679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155102</xdr:rowOff>
    </xdr:from>
    <xdr:to>
      <xdr:col>72</xdr:col>
      <xdr:colOff>38100</xdr:colOff>
      <xdr:row>97</xdr:row>
      <xdr:rowOff>85252</xdr:rowOff>
    </xdr:to>
    <xdr:sp macro="" textlink="">
      <xdr:nvSpPr>
        <xdr:cNvPr id="704" name="楕円 703"/>
        <xdr:cNvSpPr/>
      </xdr:nvSpPr>
      <xdr:spPr>
        <a:xfrm>
          <a:off x="13652500" y="1661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101779</xdr:rowOff>
    </xdr:from>
    <xdr:ext cx="599010" cy="259045"/>
    <xdr:sp macro="" textlink="">
      <xdr:nvSpPr>
        <xdr:cNvPr id="705" name="テキスト ボックス 704"/>
        <xdr:cNvSpPr txBox="1"/>
      </xdr:nvSpPr>
      <xdr:spPr>
        <a:xfrm>
          <a:off x="13403795" y="1638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47340</xdr:rowOff>
    </xdr:from>
    <xdr:to>
      <xdr:col>67</xdr:col>
      <xdr:colOff>101600</xdr:colOff>
      <xdr:row>97</xdr:row>
      <xdr:rowOff>148940</xdr:rowOff>
    </xdr:to>
    <xdr:sp macro="" textlink="">
      <xdr:nvSpPr>
        <xdr:cNvPr id="706" name="楕円 705"/>
        <xdr:cNvSpPr/>
      </xdr:nvSpPr>
      <xdr:spPr>
        <a:xfrm>
          <a:off x="12763500" y="166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140067</xdr:rowOff>
    </xdr:from>
    <xdr:ext cx="599010" cy="259045"/>
    <xdr:sp macro="" textlink="">
      <xdr:nvSpPr>
        <xdr:cNvPr id="707" name="テキスト ボックス 706"/>
        <xdr:cNvSpPr txBox="1"/>
      </xdr:nvSpPr>
      <xdr:spPr>
        <a:xfrm>
          <a:off x="12514795" y="1677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90670</xdr:rowOff>
    </xdr:from>
    <xdr:ext cx="378565" cy="259045"/>
    <xdr:sp macro="" textlink="">
      <xdr:nvSpPr>
        <xdr:cNvPr id="744" name="テキスト ボックス 743"/>
        <xdr:cNvSpPr txBox="1"/>
      </xdr:nvSpPr>
      <xdr:spPr>
        <a:xfrm>
          <a:off x="20245017" y="643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74537</xdr:rowOff>
    </xdr:from>
    <xdr:to>
      <xdr:col>102</xdr:col>
      <xdr:colOff>165100</xdr:colOff>
      <xdr:row>39</xdr:row>
      <xdr:rowOff>4687</xdr:rowOff>
    </xdr:to>
    <xdr:sp macro="" textlink="">
      <xdr:nvSpPr>
        <xdr:cNvPr id="746" name="フローチャート: 判断 745"/>
        <xdr:cNvSpPr/>
      </xdr:nvSpPr>
      <xdr:spPr>
        <a:xfrm>
          <a:off x="19494500" y="65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21213</xdr:rowOff>
    </xdr:from>
    <xdr:ext cx="469744" cy="259045"/>
    <xdr:sp macro="" textlink="">
      <xdr:nvSpPr>
        <xdr:cNvPr id="747" name="テキスト ボックス 746"/>
        <xdr:cNvSpPr txBox="1"/>
      </xdr:nvSpPr>
      <xdr:spPr>
        <a:xfrm>
          <a:off x="19310428" y="63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137173</xdr:rowOff>
    </xdr:from>
    <xdr:to>
      <xdr:col>98</xdr:col>
      <xdr:colOff>38100</xdr:colOff>
      <xdr:row>39</xdr:row>
      <xdr:rowOff>67323</xdr:rowOff>
    </xdr:to>
    <xdr:sp macro="" textlink="">
      <xdr:nvSpPr>
        <xdr:cNvPr id="748" name="フローチャート: 判断 747"/>
        <xdr:cNvSpPr/>
      </xdr:nvSpPr>
      <xdr:spPr>
        <a:xfrm>
          <a:off x="18605500" y="665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83850</xdr:rowOff>
    </xdr:from>
    <xdr:ext cx="378565" cy="259045"/>
    <xdr:sp macro="" textlink="">
      <xdr:nvSpPr>
        <xdr:cNvPr id="749" name="テキスト ボックス 748"/>
        <xdr:cNvSpPr txBox="1"/>
      </xdr:nvSpPr>
      <xdr:spPr>
        <a:xfrm>
          <a:off x="18467017" y="642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民生費は、平成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年度から引き続き増加しているが、臨時福祉給付金によるものである。</a:t>
          </a:r>
        </a:p>
        <a:p>
          <a:r>
            <a:rPr kumimoji="1" lang="ja-JP" altLang="en-US" sz="1000">
              <a:latin typeface="ＭＳ Ｐゴシック" panose="020B0600070205080204" pitchFamily="50" charset="-128"/>
              <a:ea typeface="ＭＳ Ｐゴシック" panose="020B0600070205080204" pitchFamily="50" charset="-128"/>
            </a:rPr>
            <a:t>　労働費は、平成</a:t>
          </a:r>
          <a:r>
            <a:rPr kumimoji="1" lang="en-US" altLang="ja-JP" sz="1000">
              <a:latin typeface="ＭＳ Ｐゴシック" panose="020B0600070205080204" pitchFamily="50" charset="-128"/>
              <a:ea typeface="ＭＳ Ｐゴシック" panose="020B0600070205080204" pitchFamily="50" charset="-128"/>
            </a:rPr>
            <a:t>25</a:t>
          </a:r>
          <a:r>
            <a:rPr kumimoji="1" lang="ja-JP" altLang="en-US" sz="1000">
              <a:latin typeface="ＭＳ Ｐゴシック" panose="020B0600070205080204" pitchFamily="50" charset="-128"/>
              <a:ea typeface="ＭＳ Ｐゴシック" panose="020B0600070205080204" pitchFamily="50" charset="-128"/>
            </a:rPr>
            <a:t>年度から</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倍程度又はそれ以上類団平均より高い数値となっているが、住宅改修助成事業によるものである。</a:t>
          </a:r>
        </a:p>
        <a:p>
          <a:r>
            <a:rPr kumimoji="1" lang="ja-JP" altLang="en-US" sz="1000">
              <a:latin typeface="ＭＳ Ｐゴシック" panose="020B0600070205080204" pitchFamily="50" charset="-128"/>
              <a:ea typeface="ＭＳ Ｐゴシック" panose="020B0600070205080204" pitchFamily="50" charset="-128"/>
            </a:rPr>
            <a:t>　農林水産業費は、平成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年度に急増しているが、伊根漁港海岸保全施設整備事業によるものである。同事業の完了により平成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年度は減少した。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商工費は、平成</a:t>
          </a:r>
          <a:r>
            <a:rPr kumimoji="1" lang="en-US" altLang="ja-JP" sz="1000">
              <a:latin typeface="ＭＳ Ｐゴシック" panose="020B0600070205080204" pitchFamily="50" charset="-128"/>
              <a:ea typeface="ＭＳ Ｐゴシック" panose="020B0600070205080204" pitchFamily="50" charset="-128"/>
            </a:rPr>
            <a:t>26</a:t>
          </a:r>
          <a:r>
            <a:rPr kumimoji="1" lang="ja-JP" altLang="en-US" sz="1000">
              <a:latin typeface="ＭＳ Ｐゴシック" panose="020B0600070205080204" pitchFamily="50" charset="-128"/>
              <a:ea typeface="ＭＳ Ｐゴシック" panose="020B0600070205080204" pitchFamily="50" charset="-128"/>
            </a:rPr>
            <a:t>年度から数値が急増しているが、観光交流施設整備事業によるものであり、平成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年度で完了したことにより平成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年度は減少した。</a:t>
          </a:r>
        </a:p>
        <a:p>
          <a:r>
            <a:rPr kumimoji="1" lang="ja-JP" altLang="en-US" sz="1000">
              <a:latin typeface="ＭＳ Ｐゴシック" panose="020B0600070205080204" pitchFamily="50" charset="-128"/>
              <a:ea typeface="ＭＳ Ｐゴシック" panose="020B0600070205080204" pitchFamily="50" charset="-128"/>
            </a:rPr>
            <a:t>　土木費は平成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年度に急増しているが、町営住宅建設事業によるものである。</a:t>
          </a:r>
        </a:p>
        <a:p>
          <a:r>
            <a:rPr kumimoji="1" lang="ja-JP" altLang="en-US" sz="1000">
              <a:latin typeface="ＭＳ Ｐゴシック" panose="020B0600070205080204" pitchFamily="50" charset="-128"/>
              <a:ea typeface="ＭＳ Ｐゴシック" panose="020B0600070205080204" pitchFamily="50" charset="-128"/>
            </a:rPr>
            <a:t>　教育費は、平成</a:t>
          </a:r>
          <a:r>
            <a:rPr kumimoji="1" lang="en-US" altLang="ja-JP" sz="1000">
              <a:latin typeface="ＭＳ Ｐゴシック" panose="020B0600070205080204" pitchFamily="50" charset="-128"/>
              <a:ea typeface="ＭＳ Ｐゴシック" panose="020B0600070205080204" pitchFamily="50" charset="-128"/>
            </a:rPr>
            <a:t>25</a:t>
          </a:r>
          <a:r>
            <a:rPr kumimoji="1" lang="ja-JP" altLang="en-US" sz="1000">
              <a:latin typeface="ＭＳ Ｐゴシック" panose="020B0600070205080204" pitchFamily="50" charset="-128"/>
              <a:ea typeface="ＭＳ Ｐゴシック" panose="020B0600070205080204" pitchFamily="50" charset="-128"/>
            </a:rPr>
            <a:t>年度から平成</a:t>
          </a:r>
          <a:r>
            <a:rPr kumimoji="1" lang="en-US" altLang="ja-JP" sz="1000">
              <a:latin typeface="ＭＳ Ｐゴシック" panose="020B0600070205080204" pitchFamily="50" charset="-128"/>
              <a:ea typeface="ＭＳ Ｐゴシック" panose="020B0600070205080204" pitchFamily="50" charset="-128"/>
            </a:rPr>
            <a:t>26</a:t>
          </a:r>
          <a:r>
            <a:rPr kumimoji="1" lang="ja-JP" altLang="en-US" sz="1000">
              <a:latin typeface="ＭＳ Ｐゴシック" panose="020B0600070205080204" pitchFamily="50" charset="-128"/>
              <a:ea typeface="ＭＳ Ｐゴシック" panose="020B0600070205080204" pitchFamily="50" charset="-128"/>
            </a:rPr>
            <a:t>年度にかけて数値が急増し、平成</a:t>
          </a:r>
          <a:r>
            <a:rPr kumimoji="1" lang="en-US" altLang="ja-JP" sz="1000">
              <a:latin typeface="ＭＳ Ｐゴシック" panose="020B0600070205080204" pitchFamily="50" charset="-128"/>
              <a:ea typeface="ＭＳ Ｐゴシック" panose="020B0600070205080204" pitchFamily="50" charset="-128"/>
            </a:rPr>
            <a:t>27</a:t>
          </a:r>
          <a:r>
            <a:rPr kumimoji="1" lang="ja-JP" altLang="en-US" sz="1000">
              <a:latin typeface="ＭＳ Ｐゴシック" panose="020B0600070205080204" pitchFamily="50" charset="-128"/>
              <a:ea typeface="ＭＳ Ｐゴシック" panose="020B0600070205080204" pitchFamily="50" charset="-128"/>
            </a:rPr>
            <a:t>年度には事業費が減少している。これは伊根中学校改築事業によるもので平成</a:t>
          </a:r>
          <a:r>
            <a:rPr kumimoji="1" lang="en-US" altLang="ja-JP" sz="1000">
              <a:latin typeface="ＭＳ Ｐゴシック" panose="020B0600070205080204" pitchFamily="50" charset="-128"/>
              <a:ea typeface="ＭＳ Ｐゴシック" panose="020B0600070205080204" pitchFamily="50" charset="-128"/>
            </a:rPr>
            <a:t>27</a:t>
          </a:r>
          <a:r>
            <a:rPr kumimoji="1" lang="ja-JP" altLang="en-US" sz="1000">
              <a:latin typeface="ＭＳ Ｐゴシック" panose="020B0600070205080204" pitchFamily="50" charset="-128"/>
              <a:ea typeface="ＭＳ Ｐゴシック" panose="020B0600070205080204" pitchFamily="50" charset="-128"/>
            </a:rPr>
            <a:t>年度に完了し、平成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年度は例年並みとなった。平成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年度は奨学基金を積み立てたことによる増。</a:t>
          </a:r>
        </a:p>
        <a:p>
          <a:r>
            <a:rPr kumimoji="1" lang="ja-JP" altLang="en-US" sz="1000">
              <a:latin typeface="ＭＳ Ｐゴシック" panose="020B0600070205080204" pitchFamily="50" charset="-128"/>
              <a:ea typeface="ＭＳ Ｐゴシック" panose="020B0600070205080204" pitchFamily="50" charset="-128"/>
            </a:rPr>
            <a:t>　災害復旧費の増加は平成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年度発生災害の復旧事業によるものである。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京都府伊根町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平成</a:t>
          </a:r>
          <a:r>
            <a:rPr kumimoji="1" lang="en-US" altLang="ja-JP" sz="900">
              <a:latin typeface="ＭＳ ゴシック" pitchFamily="49" charset="-128"/>
              <a:ea typeface="ＭＳ ゴシック" pitchFamily="49" charset="-128"/>
            </a:rPr>
            <a:t>25</a:t>
          </a:r>
          <a:r>
            <a:rPr kumimoji="1" lang="ja-JP" altLang="en-US" sz="900">
              <a:latin typeface="ＭＳ ゴシック" pitchFamily="49" charset="-128"/>
              <a:ea typeface="ＭＳ ゴシック" pitchFamily="49" charset="-128"/>
            </a:rPr>
            <a:t>年度以降は積立てができ、平成</a:t>
          </a:r>
          <a:r>
            <a:rPr kumimoji="1" lang="en-US" altLang="ja-JP" sz="900">
              <a:latin typeface="ＭＳ ゴシック" pitchFamily="49" charset="-128"/>
              <a:ea typeface="ＭＳ ゴシック" pitchFamily="49" charset="-128"/>
            </a:rPr>
            <a:t>24</a:t>
          </a:r>
          <a:r>
            <a:rPr kumimoji="1" lang="ja-JP" altLang="en-US" sz="900">
              <a:latin typeface="ＭＳ ゴシック" pitchFamily="49" charset="-128"/>
              <a:ea typeface="ＭＳ ゴシック" pitchFamily="49" charset="-128"/>
            </a:rPr>
            <a:t>年度の取崩し前の残高を超えるものとなった。</a:t>
          </a:r>
        </a:p>
        <a:p>
          <a:r>
            <a:rPr kumimoji="1" lang="ja-JP" altLang="en-US" sz="900">
              <a:latin typeface="ＭＳ ゴシック" pitchFamily="49" charset="-128"/>
              <a:ea typeface="ＭＳ ゴシック" pitchFamily="49" charset="-128"/>
            </a:rPr>
            <a:t>　平成</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年度は実質収支は前年度と同程度であり、単年度収支も少ない。積立てを行ったが同程度取り崩したため、実質単年度収支は極めて低い数値となった。</a:t>
          </a:r>
        </a:p>
        <a:p>
          <a:r>
            <a:rPr kumimoji="1" lang="ja-JP" altLang="en-US" sz="900">
              <a:latin typeface="ＭＳ ゴシック" pitchFamily="49" charset="-128"/>
              <a:ea typeface="ＭＳ ゴシック" pitchFamily="49" charset="-128"/>
            </a:rPr>
            <a:t>　平成</a:t>
          </a:r>
          <a:r>
            <a:rPr kumimoji="1" lang="en-US" altLang="ja-JP" sz="900">
              <a:latin typeface="ＭＳ ゴシック" pitchFamily="49" charset="-128"/>
              <a:ea typeface="ＭＳ ゴシック" pitchFamily="49" charset="-128"/>
            </a:rPr>
            <a:t>28</a:t>
          </a:r>
          <a:r>
            <a:rPr kumimoji="1" lang="ja-JP" altLang="en-US" sz="900">
              <a:latin typeface="ＭＳ ゴシック" pitchFamily="49" charset="-128"/>
              <a:ea typeface="ＭＳ ゴシック" pitchFamily="49" charset="-128"/>
            </a:rPr>
            <a:t>年度は平成</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年度と実質収支、単年度収支、実質単年度収支が類似した数値の動向となった。単年度収支は</a:t>
          </a:r>
          <a:r>
            <a:rPr kumimoji="1" lang="en-US" altLang="ja-JP" sz="900">
              <a:latin typeface="ＭＳ ゴシック" pitchFamily="49" charset="-128"/>
              <a:ea typeface="ＭＳ ゴシック" pitchFamily="49" charset="-128"/>
            </a:rPr>
            <a:t>3</a:t>
          </a:r>
          <a:r>
            <a:rPr kumimoji="1" lang="ja-JP" altLang="en-US" sz="900">
              <a:latin typeface="ＭＳ ゴシック" pitchFamily="49" charset="-128"/>
              <a:ea typeface="ＭＳ ゴシック" pitchFamily="49" charset="-128"/>
            </a:rPr>
            <a:t>百万円程度のマイナスとなったが、実質単年度収支は</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万円程度の黒字となった。</a:t>
          </a:r>
        </a:p>
        <a:p>
          <a:r>
            <a:rPr kumimoji="1" lang="ja-JP" altLang="en-US" sz="900">
              <a:latin typeface="ＭＳ ゴシック" pitchFamily="49" charset="-128"/>
              <a:ea typeface="ＭＳ ゴシック" pitchFamily="49" charset="-128"/>
            </a:rPr>
            <a:t>　平成</a:t>
          </a:r>
          <a:r>
            <a:rPr kumimoji="1" lang="en-US" altLang="ja-JP" sz="900">
              <a:latin typeface="ＭＳ ゴシック" pitchFamily="49" charset="-128"/>
              <a:ea typeface="ＭＳ ゴシック" pitchFamily="49" charset="-128"/>
            </a:rPr>
            <a:t>29</a:t>
          </a:r>
          <a:r>
            <a:rPr kumimoji="1" lang="ja-JP" altLang="en-US" sz="900">
              <a:latin typeface="ＭＳ ゴシック" pitchFamily="49" charset="-128"/>
              <a:ea typeface="ＭＳ ゴシック" pitchFamily="49" charset="-128"/>
            </a:rPr>
            <a:t>年度は町営住宅建設事業及び災害復旧事業のために基金を取り崩したことにより数値が悪化している。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京都府伊根町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各会計とも健全性が保たれた財政運営である。</a:t>
          </a:r>
        </a:p>
        <a:p>
          <a:r>
            <a:rPr kumimoji="1" lang="ja-JP" altLang="en-US" sz="1400">
              <a:latin typeface="ＭＳ ゴシック" pitchFamily="49" charset="-128"/>
              <a:ea typeface="ＭＳ ゴシック" pitchFamily="49" charset="-128"/>
            </a:rPr>
            <a:t>　 特に、介護サービス事業勘定、訪問看護事業特別会計は一般会計からの繰入れを受けることなく独立採算が保たれている。</a:t>
          </a:r>
        </a:p>
        <a:p>
          <a:r>
            <a:rPr kumimoji="1" lang="ja-JP" altLang="en-US" sz="1400">
              <a:latin typeface="ＭＳ ゴシック" pitchFamily="49" charset="-128"/>
              <a:ea typeface="ＭＳ ゴシック" pitchFamily="49" charset="-128"/>
            </a:rPr>
            <a:t> 　国民健康保険特別会計は被保険者数が少なく、高度医療が必要な患者により給付費も変動することから決算収支が変動する。また、次年度精算する事業もあり決算収支が変動する。</a:t>
          </a:r>
        </a:p>
        <a:p>
          <a:r>
            <a:rPr kumimoji="1" lang="ja-JP" altLang="en-US" sz="1400">
              <a:latin typeface="ＭＳ ゴシック" pitchFamily="49" charset="-128"/>
              <a:ea typeface="ＭＳ ゴシック" pitchFamily="49" charset="-128"/>
            </a:rPr>
            <a:t>　 介護保険事業勘定は３年毎の事業計画に基づいた運営となるので、期間内で一定の範囲で数値が変動する。</a:t>
          </a:r>
        </a:p>
        <a:p>
          <a:r>
            <a:rPr kumimoji="1" lang="ja-JP" altLang="en-US" sz="1400">
              <a:latin typeface="ＭＳ ゴシック" pitchFamily="49" charset="-128"/>
              <a:ea typeface="ＭＳ ゴシック" pitchFamily="49" charset="-128"/>
            </a:rPr>
            <a:t> 　下水道事業、簡易水道については、一般会計から国の基準により繰入を受けているので、ほぼ一定の比率で推移。</a:t>
          </a:r>
        </a:p>
        <a:p>
          <a:r>
            <a:rPr kumimoji="1" lang="ja-JP" altLang="en-US" sz="1400">
              <a:latin typeface="ＭＳ ゴシック" pitchFamily="49" charset="-128"/>
              <a:ea typeface="ＭＳ ゴシック" pitchFamily="49" charset="-128"/>
            </a:rPr>
            <a:t> 　その他（後期高齢者医療特別会計）も広域で行う事務であり、ほぼ一定の比率で推移。</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40625" style="167" customWidth="1"/>
    <col min="12" max="12" width="2.28515625" style="167" customWidth="1"/>
    <col min="13" max="17" width="2.42578125" style="167" customWidth="1"/>
    <col min="18" max="119" width="2.1406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3655436</v>
      </c>
      <c r="BO4" s="410"/>
      <c r="BP4" s="410"/>
      <c r="BQ4" s="410"/>
      <c r="BR4" s="410"/>
      <c r="BS4" s="410"/>
      <c r="BT4" s="410"/>
      <c r="BU4" s="411"/>
      <c r="BV4" s="409">
        <v>3541384</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11.6</v>
      </c>
      <c r="CU4" s="416"/>
      <c r="CV4" s="416"/>
      <c r="CW4" s="416"/>
      <c r="CX4" s="416"/>
      <c r="CY4" s="416"/>
      <c r="CZ4" s="416"/>
      <c r="DA4" s="417"/>
      <c r="DB4" s="415">
        <v>8</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3343037</v>
      </c>
      <c r="BO5" s="447"/>
      <c r="BP5" s="447"/>
      <c r="BQ5" s="447"/>
      <c r="BR5" s="447"/>
      <c r="BS5" s="447"/>
      <c r="BT5" s="447"/>
      <c r="BU5" s="448"/>
      <c r="BV5" s="446">
        <v>3304688</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88.4</v>
      </c>
      <c r="CU5" s="444"/>
      <c r="CV5" s="444"/>
      <c r="CW5" s="444"/>
      <c r="CX5" s="444"/>
      <c r="CY5" s="444"/>
      <c r="CZ5" s="444"/>
      <c r="DA5" s="445"/>
      <c r="DB5" s="443">
        <v>85.4</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312399</v>
      </c>
      <c r="BO6" s="447"/>
      <c r="BP6" s="447"/>
      <c r="BQ6" s="447"/>
      <c r="BR6" s="447"/>
      <c r="BS6" s="447"/>
      <c r="BT6" s="447"/>
      <c r="BU6" s="448"/>
      <c r="BV6" s="446">
        <v>236696</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91.7</v>
      </c>
      <c r="CU6" s="484"/>
      <c r="CV6" s="484"/>
      <c r="CW6" s="484"/>
      <c r="CX6" s="484"/>
      <c r="CY6" s="484"/>
      <c r="CZ6" s="484"/>
      <c r="DA6" s="485"/>
      <c r="DB6" s="483">
        <v>88.6</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134446</v>
      </c>
      <c r="BO7" s="447"/>
      <c r="BP7" s="447"/>
      <c r="BQ7" s="447"/>
      <c r="BR7" s="447"/>
      <c r="BS7" s="447"/>
      <c r="BT7" s="447"/>
      <c r="BU7" s="448"/>
      <c r="BV7" s="446">
        <v>107450</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1530624</v>
      </c>
      <c r="CU7" s="447"/>
      <c r="CV7" s="447"/>
      <c r="CW7" s="447"/>
      <c r="CX7" s="447"/>
      <c r="CY7" s="447"/>
      <c r="CZ7" s="447"/>
      <c r="DA7" s="448"/>
      <c r="DB7" s="446">
        <v>1607072</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177953</v>
      </c>
      <c r="BO8" s="447"/>
      <c r="BP8" s="447"/>
      <c r="BQ8" s="447"/>
      <c r="BR8" s="447"/>
      <c r="BS8" s="447"/>
      <c r="BT8" s="447"/>
      <c r="BU8" s="448"/>
      <c r="BV8" s="446">
        <v>129246</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0.12</v>
      </c>
      <c r="CU8" s="487"/>
      <c r="CV8" s="487"/>
      <c r="CW8" s="487"/>
      <c r="CX8" s="487"/>
      <c r="CY8" s="487"/>
      <c r="CZ8" s="487"/>
      <c r="DA8" s="488"/>
      <c r="DB8" s="486">
        <v>0.11</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2110</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110</v>
      </c>
      <c r="AV9" s="479"/>
      <c r="AW9" s="479"/>
      <c r="AX9" s="479"/>
      <c r="AY9" s="480" t="s">
        <v>111</v>
      </c>
      <c r="AZ9" s="481"/>
      <c r="BA9" s="481"/>
      <c r="BB9" s="481"/>
      <c r="BC9" s="481"/>
      <c r="BD9" s="481"/>
      <c r="BE9" s="481"/>
      <c r="BF9" s="481"/>
      <c r="BG9" s="481"/>
      <c r="BH9" s="481"/>
      <c r="BI9" s="481"/>
      <c r="BJ9" s="481"/>
      <c r="BK9" s="481"/>
      <c r="BL9" s="481"/>
      <c r="BM9" s="482"/>
      <c r="BN9" s="446">
        <v>48707</v>
      </c>
      <c r="BO9" s="447"/>
      <c r="BP9" s="447"/>
      <c r="BQ9" s="447"/>
      <c r="BR9" s="447"/>
      <c r="BS9" s="447"/>
      <c r="BT9" s="447"/>
      <c r="BU9" s="448"/>
      <c r="BV9" s="446">
        <v>-3162</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10</v>
      </c>
      <c r="CU9" s="444"/>
      <c r="CV9" s="444"/>
      <c r="CW9" s="444"/>
      <c r="CX9" s="444"/>
      <c r="CY9" s="444"/>
      <c r="CZ9" s="444"/>
      <c r="DA9" s="445"/>
      <c r="DB9" s="443">
        <v>13.4</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113</v>
      </c>
      <c r="M10" s="476"/>
      <c r="N10" s="476"/>
      <c r="O10" s="476"/>
      <c r="P10" s="476"/>
      <c r="Q10" s="477"/>
      <c r="R10" s="497">
        <v>2410</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115</v>
      </c>
      <c r="AV10" s="479"/>
      <c r="AW10" s="479"/>
      <c r="AX10" s="479"/>
      <c r="AY10" s="480" t="s">
        <v>116</v>
      </c>
      <c r="AZ10" s="481"/>
      <c r="BA10" s="481"/>
      <c r="BB10" s="481"/>
      <c r="BC10" s="481"/>
      <c r="BD10" s="481"/>
      <c r="BE10" s="481"/>
      <c r="BF10" s="481"/>
      <c r="BG10" s="481"/>
      <c r="BH10" s="481"/>
      <c r="BI10" s="481"/>
      <c r="BJ10" s="481"/>
      <c r="BK10" s="481"/>
      <c r="BL10" s="481"/>
      <c r="BM10" s="482"/>
      <c r="BN10" s="446">
        <v>66235</v>
      </c>
      <c r="BO10" s="447"/>
      <c r="BP10" s="447"/>
      <c r="BQ10" s="447"/>
      <c r="BR10" s="447"/>
      <c r="BS10" s="447"/>
      <c r="BT10" s="447"/>
      <c r="BU10" s="448"/>
      <c r="BV10" s="446">
        <v>99986</v>
      </c>
      <c r="BW10" s="447"/>
      <c r="BX10" s="447"/>
      <c r="BY10" s="447"/>
      <c r="BZ10" s="447"/>
      <c r="CA10" s="447"/>
      <c r="CB10" s="447"/>
      <c r="CC10" s="448"/>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118</v>
      </c>
      <c r="M11" s="501"/>
      <c r="N11" s="501"/>
      <c r="O11" s="501"/>
      <c r="P11" s="501"/>
      <c r="Q11" s="502"/>
      <c r="R11" s="503" t="s">
        <v>119</v>
      </c>
      <c r="S11" s="504"/>
      <c r="T11" s="504"/>
      <c r="U11" s="504"/>
      <c r="V11" s="505"/>
      <c r="W11" s="434"/>
      <c r="X11" s="435"/>
      <c r="Y11" s="435"/>
      <c r="Z11" s="435"/>
      <c r="AA11" s="435"/>
      <c r="AB11" s="435"/>
      <c r="AC11" s="435"/>
      <c r="AD11" s="435"/>
      <c r="AE11" s="435"/>
      <c r="AF11" s="435"/>
      <c r="AG11" s="435"/>
      <c r="AH11" s="435"/>
      <c r="AI11" s="435"/>
      <c r="AJ11" s="435"/>
      <c r="AK11" s="435"/>
      <c r="AL11" s="438"/>
      <c r="AM11" s="475" t="s">
        <v>120</v>
      </c>
      <c r="AN11" s="476"/>
      <c r="AO11" s="476"/>
      <c r="AP11" s="476"/>
      <c r="AQ11" s="476"/>
      <c r="AR11" s="476"/>
      <c r="AS11" s="476"/>
      <c r="AT11" s="477"/>
      <c r="AU11" s="478" t="s">
        <v>103</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1500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c r="A12" s="166"/>
      <c r="B12" s="506" t="s">
        <v>125</v>
      </c>
      <c r="C12" s="507"/>
      <c r="D12" s="507"/>
      <c r="E12" s="507"/>
      <c r="F12" s="507"/>
      <c r="G12" s="507"/>
      <c r="H12" s="507"/>
      <c r="I12" s="507"/>
      <c r="J12" s="507"/>
      <c r="K12" s="508"/>
      <c r="L12" s="515" t="s">
        <v>126</v>
      </c>
      <c r="M12" s="516"/>
      <c r="N12" s="516"/>
      <c r="O12" s="516"/>
      <c r="P12" s="516"/>
      <c r="Q12" s="517"/>
      <c r="R12" s="518">
        <v>2143</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130</v>
      </c>
      <c r="AV12" s="479"/>
      <c r="AW12" s="479"/>
      <c r="AX12" s="479"/>
      <c r="AY12" s="480" t="s">
        <v>131</v>
      </c>
      <c r="AZ12" s="481"/>
      <c r="BA12" s="481"/>
      <c r="BB12" s="481"/>
      <c r="BC12" s="481"/>
      <c r="BD12" s="481"/>
      <c r="BE12" s="481"/>
      <c r="BF12" s="481"/>
      <c r="BG12" s="481"/>
      <c r="BH12" s="481"/>
      <c r="BI12" s="481"/>
      <c r="BJ12" s="481"/>
      <c r="BK12" s="481"/>
      <c r="BL12" s="481"/>
      <c r="BM12" s="482"/>
      <c r="BN12" s="446">
        <v>584702</v>
      </c>
      <c r="BO12" s="447"/>
      <c r="BP12" s="447"/>
      <c r="BQ12" s="447"/>
      <c r="BR12" s="447"/>
      <c r="BS12" s="447"/>
      <c r="BT12" s="447"/>
      <c r="BU12" s="448"/>
      <c r="BV12" s="446">
        <v>98000</v>
      </c>
      <c r="BW12" s="447"/>
      <c r="BX12" s="447"/>
      <c r="BY12" s="447"/>
      <c r="BZ12" s="447"/>
      <c r="CA12" s="447"/>
      <c r="CB12" s="447"/>
      <c r="CC12" s="448"/>
      <c r="CD12" s="449" t="s">
        <v>132</v>
      </c>
      <c r="CE12" s="450"/>
      <c r="CF12" s="450"/>
      <c r="CG12" s="450"/>
      <c r="CH12" s="450"/>
      <c r="CI12" s="450"/>
      <c r="CJ12" s="450"/>
      <c r="CK12" s="450"/>
      <c r="CL12" s="450"/>
      <c r="CM12" s="450"/>
      <c r="CN12" s="450"/>
      <c r="CO12" s="450"/>
      <c r="CP12" s="450"/>
      <c r="CQ12" s="450"/>
      <c r="CR12" s="450"/>
      <c r="CS12" s="451"/>
      <c r="CT12" s="486" t="s">
        <v>133</v>
      </c>
      <c r="CU12" s="487"/>
      <c r="CV12" s="487"/>
      <c r="CW12" s="487"/>
      <c r="CX12" s="487"/>
      <c r="CY12" s="487"/>
      <c r="CZ12" s="487"/>
      <c r="DA12" s="488"/>
      <c r="DB12" s="486" t="s">
        <v>134</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135</v>
      </c>
      <c r="N13" s="535"/>
      <c r="O13" s="535"/>
      <c r="P13" s="535"/>
      <c r="Q13" s="536"/>
      <c r="R13" s="527">
        <v>2135</v>
      </c>
      <c r="S13" s="528"/>
      <c r="T13" s="528"/>
      <c r="U13" s="528"/>
      <c r="V13" s="529"/>
      <c r="W13" s="462" t="s">
        <v>136</v>
      </c>
      <c r="X13" s="463"/>
      <c r="Y13" s="463"/>
      <c r="Z13" s="463"/>
      <c r="AA13" s="463"/>
      <c r="AB13" s="453"/>
      <c r="AC13" s="497">
        <v>278</v>
      </c>
      <c r="AD13" s="498"/>
      <c r="AE13" s="498"/>
      <c r="AF13" s="498"/>
      <c r="AG13" s="537"/>
      <c r="AH13" s="497">
        <v>312</v>
      </c>
      <c r="AI13" s="498"/>
      <c r="AJ13" s="498"/>
      <c r="AK13" s="498"/>
      <c r="AL13" s="499"/>
      <c r="AM13" s="475" t="s">
        <v>137</v>
      </c>
      <c r="AN13" s="476"/>
      <c r="AO13" s="476"/>
      <c r="AP13" s="476"/>
      <c r="AQ13" s="476"/>
      <c r="AR13" s="476"/>
      <c r="AS13" s="476"/>
      <c r="AT13" s="477"/>
      <c r="AU13" s="478" t="s">
        <v>138</v>
      </c>
      <c r="AV13" s="479"/>
      <c r="AW13" s="479"/>
      <c r="AX13" s="479"/>
      <c r="AY13" s="480" t="s">
        <v>139</v>
      </c>
      <c r="AZ13" s="481"/>
      <c r="BA13" s="481"/>
      <c r="BB13" s="481"/>
      <c r="BC13" s="481"/>
      <c r="BD13" s="481"/>
      <c r="BE13" s="481"/>
      <c r="BF13" s="481"/>
      <c r="BG13" s="481"/>
      <c r="BH13" s="481"/>
      <c r="BI13" s="481"/>
      <c r="BJ13" s="481"/>
      <c r="BK13" s="481"/>
      <c r="BL13" s="481"/>
      <c r="BM13" s="482"/>
      <c r="BN13" s="446">
        <v>-469760</v>
      </c>
      <c r="BO13" s="447"/>
      <c r="BP13" s="447"/>
      <c r="BQ13" s="447"/>
      <c r="BR13" s="447"/>
      <c r="BS13" s="447"/>
      <c r="BT13" s="447"/>
      <c r="BU13" s="448"/>
      <c r="BV13" s="446">
        <v>324</v>
      </c>
      <c r="BW13" s="447"/>
      <c r="BX13" s="447"/>
      <c r="BY13" s="447"/>
      <c r="BZ13" s="447"/>
      <c r="CA13" s="447"/>
      <c r="CB13" s="447"/>
      <c r="CC13" s="448"/>
      <c r="CD13" s="449" t="s">
        <v>140</v>
      </c>
      <c r="CE13" s="450"/>
      <c r="CF13" s="450"/>
      <c r="CG13" s="450"/>
      <c r="CH13" s="450"/>
      <c r="CI13" s="450"/>
      <c r="CJ13" s="450"/>
      <c r="CK13" s="450"/>
      <c r="CL13" s="450"/>
      <c r="CM13" s="450"/>
      <c r="CN13" s="450"/>
      <c r="CO13" s="450"/>
      <c r="CP13" s="450"/>
      <c r="CQ13" s="450"/>
      <c r="CR13" s="450"/>
      <c r="CS13" s="451"/>
      <c r="CT13" s="443">
        <v>6.1</v>
      </c>
      <c r="CU13" s="444"/>
      <c r="CV13" s="444"/>
      <c r="CW13" s="444"/>
      <c r="CX13" s="444"/>
      <c r="CY13" s="444"/>
      <c r="CZ13" s="444"/>
      <c r="DA13" s="445"/>
      <c r="DB13" s="443">
        <v>7.2</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141</v>
      </c>
      <c r="M14" s="525"/>
      <c r="N14" s="525"/>
      <c r="O14" s="525"/>
      <c r="P14" s="525"/>
      <c r="Q14" s="526"/>
      <c r="R14" s="527">
        <v>2213</v>
      </c>
      <c r="S14" s="528"/>
      <c r="T14" s="528"/>
      <c r="U14" s="528"/>
      <c r="V14" s="529"/>
      <c r="W14" s="436"/>
      <c r="X14" s="437"/>
      <c r="Y14" s="437"/>
      <c r="Z14" s="437"/>
      <c r="AA14" s="437"/>
      <c r="AB14" s="426"/>
      <c r="AC14" s="530">
        <v>27.2</v>
      </c>
      <c r="AD14" s="531"/>
      <c r="AE14" s="531"/>
      <c r="AF14" s="531"/>
      <c r="AG14" s="532"/>
      <c r="AH14" s="530">
        <v>28</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142</v>
      </c>
      <c r="CE14" s="539"/>
      <c r="CF14" s="539"/>
      <c r="CG14" s="539"/>
      <c r="CH14" s="539"/>
      <c r="CI14" s="539"/>
      <c r="CJ14" s="539"/>
      <c r="CK14" s="539"/>
      <c r="CL14" s="539"/>
      <c r="CM14" s="539"/>
      <c r="CN14" s="539"/>
      <c r="CO14" s="539"/>
      <c r="CP14" s="539"/>
      <c r="CQ14" s="539"/>
      <c r="CR14" s="539"/>
      <c r="CS14" s="540"/>
      <c r="CT14" s="541" t="s">
        <v>134</v>
      </c>
      <c r="CU14" s="542"/>
      <c r="CV14" s="542"/>
      <c r="CW14" s="542"/>
      <c r="CX14" s="542"/>
      <c r="CY14" s="542"/>
      <c r="CZ14" s="542"/>
      <c r="DA14" s="543"/>
      <c r="DB14" s="541" t="s">
        <v>134</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143</v>
      </c>
      <c r="N15" s="535"/>
      <c r="O15" s="535"/>
      <c r="P15" s="535"/>
      <c r="Q15" s="536"/>
      <c r="R15" s="527">
        <v>2204</v>
      </c>
      <c r="S15" s="528"/>
      <c r="T15" s="528"/>
      <c r="U15" s="528"/>
      <c r="V15" s="529"/>
      <c r="W15" s="462" t="s">
        <v>144</v>
      </c>
      <c r="X15" s="463"/>
      <c r="Y15" s="463"/>
      <c r="Z15" s="463"/>
      <c r="AA15" s="463"/>
      <c r="AB15" s="453"/>
      <c r="AC15" s="497">
        <v>115</v>
      </c>
      <c r="AD15" s="498"/>
      <c r="AE15" s="498"/>
      <c r="AF15" s="498"/>
      <c r="AG15" s="537"/>
      <c r="AH15" s="497">
        <v>173</v>
      </c>
      <c r="AI15" s="498"/>
      <c r="AJ15" s="498"/>
      <c r="AK15" s="498"/>
      <c r="AL15" s="499"/>
      <c r="AM15" s="475"/>
      <c r="AN15" s="476"/>
      <c r="AO15" s="476"/>
      <c r="AP15" s="476"/>
      <c r="AQ15" s="476"/>
      <c r="AR15" s="476"/>
      <c r="AS15" s="476"/>
      <c r="AT15" s="477"/>
      <c r="AU15" s="478"/>
      <c r="AV15" s="479"/>
      <c r="AW15" s="479"/>
      <c r="AX15" s="479"/>
      <c r="AY15" s="406" t="s">
        <v>145</v>
      </c>
      <c r="AZ15" s="407"/>
      <c r="BA15" s="407"/>
      <c r="BB15" s="407"/>
      <c r="BC15" s="407"/>
      <c r="BD15" s="407"/>
      <c r="BE15" s="407"/>
      <c r="BF15" s="407"/>
      <c r="BG15" s="407"/>
      <c r="BH15" s="407"/>
      <c r="BI15" s="407"/>
      <c r="BJ15" s="407"/>
      <c r="BK15" s="407"/>
      <c r="BL15" s="407"/>
      <c r="BM15" s="408"/>
      <c r="BN15" s="409">
        <v>171945</v>
      </c>
      <c r="BO15" s="410"/>
      <c r="BP15" s="410"/>
      <c r="BQ15" s="410"/>
      <c r="BR15" s="410"/>
      <c r="BS15" s="410"/>
      <c r="BT15" s="410"/>
      <c r="BU15" s="411"/>
      <c r="BV15" s="409">
        <v>176003</v>
      </c>
      <c r="BW15" s="410"/>
      <c r="BX15" s="410"/>
      <c r="BY15" s="410"/>
      <c r="BZ15" s="410"/>
      <c r="CA15" s="410"/>
      <c r="CB15" s="410"/>
      <c r="CC15" s="411"/>
      <c r="CD15" s="544" t="s">
        <v>146</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147</v>
      </c>
      <c r="M16" s="555"/>
      <c r="N16" s="555"/>
      <c r="O16" s="555"/>
      <c r="P16" s="555"/>
      <c r="Q16" s="556"/>
      <c r="R16" s="547" t="s">
        <v>148</v>
      </c>
      <c r="S16" s="548"/>
      <c r="T16" s="548"/>
      <c r="U16" s="548"/>
      <c r="V16" s="549"/>
      <c r="W16" s="436"/>
      <c r="X16" s="437"/>
      <c r="Y16" s="437"/>
      <c r="Z16" s="437"/>
      <c r="AA16" s="437"/>
      <c r="AB16" s="426"/>
      <c r="AC16" s="530">
        <v>11.2</v>
      </c>
      <c r="AD16" s="531"/>
      <c r="AE16" s="531"/>
      <c r="AF16" s="531"/>
      <c r="AG16" s="532"/>
      <c r="AH16" s="530">
        <v>15.5</v>
      </c>
      <c r="AI16" s="531"/>
      <c r="AJ16" s="531"/>
      <c r="AK16" s="531"/>
      <c r="AL16" s="533"/>
      <c r="AM16" s="475"/>
      <c r="AN16" s="476"/>
      <c r="AO16" s="476"/>
      <c r="AP16" s="476"/>
      <c r="AQ16" s="476"/>
      <c r="AR16" s="476"/>
      <c r="AS16" s="476"/>
      <c r="AT16" s="477"/>
      <c r="AU16" s="478"/>
      <c r="AV16" s="479"/>
      <c r="AW16" s="479"/>
      <c r="AX16" s="479"/>
      <c r="AY16" s="480" t="s">
        <v>149</v>
      </c>
      <c r="AZ16" s="481"/>
      <c r="BA16" s="481"/>
      <c r="BB16" s="481"/>
      <c r="BC16" s="481"/>
      <c r="BD16" s="481"/>
      <c r="BE16" s="481"/>
      <c r="BF16" s="481"/>
      <c r="BG16" s="481"/>
      <c r="BH16" s="481"/>
      <c r="BI16" s="481"/>
      <c r="BJ16" s="481"/>
      <c r="BK16" s="481"/>
      <c r="BL16" s="481"/>
      <c r="BM16" s="482"/>
      <c r="BN16" s="446">
        <v>1433169</v>
      </c>
      <c r="BO16" s="447"/>
      <c r="BP16" s="447"/>
      <c r="BQ16" s="447"/>
      <c r="BR16" s="447"/>
      <c r="BS16" s="447"/>
      <c r="BT16" s="447"/>
      <c r="BU16" s="448"/>
      <c r="BV16" s="446">
        <v>1508923</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150</v>
      </c>
      <c r="N17" s="551"/>
      <c r="O17" s="551"/>
      <c r="P17" s="551"/>
      <c r="Q17" s="552"/>
      <c r="R17" s="547" t="s">
        <v>151</v>
      </c>
      <c r="S17" s="548"/>
      <c r="T17" s="548"/>
      <c r="U17" s="548"/>
      <c r="V17" s="549"/>
      <c r="W17" s="462" t="s">
        <v>152</v>
      </c>
      <c r="X17" s="463"/>
      <c r="Y17" s="463"/>
      <c r="Z17" s="463"/>
      <c r="AA17" s="463"/>
      <c r="AB17" s="453"/>
      <c r="AC17" s="497">
        <v>630</v>
      </c>
      <c r="AD17" s="498"/>
      <c r="AE17" s="498"/>
      <c r="AF17" s="498"/>
      <c r="AG17" s="537"/>
      <c r="AH17" s="497">
        <v>629</v>
      </c>
      <c r="AI17" s="498"/>
      <c r="AJ17" s="498"/>
      <c r="AK17" s="498"/>
      <c r="AL17" s="499"/>
      <c r="AM17" s="475"/>
      <c r="AN17" s="476"/>
      <c r="AO17" s="476"/>
      <c r="AP17" s="476"/>
      <c r="AQ17" s="476"/>
      <c r="AR17" s="476"/>
      <c r="AS17" s="476"/>
      <c r="AT17" s="477"/>
      <c r="AU17" s="478"/>
      <c r="AV17" s="479"/>
      <c r="AW17" s="479"/>
      <c r="AX17" s="479"/>
      <c r="AY17" s="480" t="s">
        <v>153</v>
      </c>
      <c r="AZ17" s="481"/>
      <c r="BA17" s="481"/>
      <c r="BB17" s="481"/>
      <c r="BC17" s="481"/>
      <c r="BD17" s="481"/>
      <c r="BE17" s="481"/>
      <c r="BF17" s="481"/>
      <c r="BG17" s="481"/>
      <c r="BH17" s="481"/>
      <c r="BI17" s="481"/>
      <c r="BJ17" s="481"/>
      <c r="BK17" s="481"/>
      <c r="BL17" s="481"/>
      <c r="BM17" s="482"/>
      <c r="BN17" s="446">
        <v>213901</v>
      </c>
      <c r="BO17" s="447"/>
      <c r="BP17" s="447"/>
      <c r="BQ17" s="447"/>
      <c r="BR17" s="447"/>
      <c r="BS17" s="447"/>
      <c r="BT17" s="447"/>
      <c r="BU17" s="448"/>
      <c r="BV17" s="446">
        <v>218415</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154</v>
      </c>
      <c r="C18" s="489"/>
      <c r="D18" s="489"/>
      <c r="E18" s="558"/>
      <c r="F18" s="558"/>
      <c r="G18" s="558"/>
      <c r="H18" s="558"/>
      <c r="I18" s="558"/>
      <c r="J18" s="558"/>
      <c r="K18" s="558"/>
      <c r="L18" s="559">
        <v>61.95</v>
      </c>
      <c r="M18" s="559"/>
      <c r="N18" s="559"/>
      <c r="O18" s="559"/>
      <c r="P18" s="559"/>
      <c r="Q18" s="559"/>
      <c r="R18" s="560"/>
      <c r="S18" s="560"/>
      <c r="T18" s="560"/>
      <c r="U18" s="560"/>
      <c r="V18" s="561"/>
      <c r="W18" s="464"/>
      <c r="X18" s="465"/>
      <c r="Y18" s="465"/>
      <c r="Z18" s="465"/>
      <c r="AA18" s="465"/>
      <c r="AB18" s="456"/>
      <c r="AC18" s="562">
        <v>61.6</v>
      </c>
      <c r="AD18" s="563"/>
      <c r="AE18" s="563"/>
      <c r="AF18" s="563"/>
      <c r="AG18" s="564"/>
      <c r="AH18" s="562">
        <v>56.5</v>
      </c>
      <c r="AI18" s="563"/>
      <c r="AJ18" s="563"/>
      <c r="AK18" s="563"/>
      <c r="AL18" s="565"/>
      <c r="AM18" s="475"/>
      <c r="AN18" s="476"/>
      <c r="AO18" s="476"/>
      <c r="AP18" s="476"/>
      <c r="AQ18" s="476"/>
      <c r="AR18" s="476"/>
      <c r="AS18" s="476"/>
      <c r="AT18" s="477"/>
      <c r="AU18" s="478"/>
      <c r="AV18" s="479"/>
      <c r="AW18" s="479"/>
      <c r="AX18" s="479"/>
      <c r="AY18" s="480" t="s">
        <v>155</v>
      </c>
      <c r="AZ18" s="481"/>
      <c r="BA18" s="481"/>
      <c r="BB18" s="481"/>
      <c r="BC18" s="481"/>
      <c r="BD18" s="481"/>
      <c r="BE18" s="481"/>
      <c r="BF18" s="481"/>
      <c r="BG18" s="481"/>
      <c r="BH18" s="481"/>
      <c r="BI18" s="481"/>
      <c r="BJ18" s="481"/>
      <c r="BK18" s="481"/>
      <c r="BL18" s="481"/>
      <c r="BM18" s="482"/>
      <c r="BN18" s="446">
        <v>1362560</v>
      </c>
      <c r="BO18" s="447"/>
      <c r="BP18" s="447"/>
      <c r="BQ18" s="447"/>
      <c r="BR18" s="447"/>
      <c r="BS18" s="447"/>
      <c r="BT18" s="447"/>
      <c r="BU18" s="448"/>
      <c r="BV18" s="446">
        <v>1380924</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156</v>
      </c>
      <c r="C19" s="489"/>
      <c r="D19" s="489"/>
      <c r="E19" s="558"/>
      <c r="F19" s="558"/>
      <c r="G19" s="558"/>
      <c r="H19" s="558"/>
      <c r="I19" s="558"/>
      <c r="J19" s="558"/>
      <c r="K19" s="558"/>
      <c r="L19" s="566">
        <v>34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157</v>
      </c>
      <c r="AZ19" s="481"/>
      <c r="BA19" s="481"/>
      <c r="BB19" s="481"/>
      <c r="BC19" s="481"/>
      <c r="BD19" s="481"/>
      <c r="BE19" s="481"/>
      <c r="BF19" s="481"/>
      <c r="BG19" s="481"/>
      <c r="BH19" s="481"/>
      <c r="BI19" s="481"/>
      <c r="BJ19" s="481"/>
      <c r="BK19" s="481"/>
      <c r="BL19" s="481"/>
      <c r="BM19" s="482"/>
      <c r="BN19" s="446">
        <v>2631534</v>
      </c>
      <c r="BO19" s="447"/>
      <c r="BP19" s="447"/>
      <c r="BQ19" s="447"/>
      <c r="BR19" s="447"/>
      <c r="BS19" s="447"/>
      <c r="BT19" s="447"/>
      <c r="BU19" s="448"/>
      <c r="BV19" s="446">
        <v>2173574</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158</v>
      </c>
      <c r="C20" s="489"/>
      <c r="D20" s="489"/>
      <c r="E20" s="558"/>
      <c r="F20" s="558"/>
      <c r="G20" s="558"/>
      <c r="H20" s="558"/>
      <c r="I20" s="558"/>
      <c r="J20" s="558"/>
      <c r="K20" s="558"/>
      <c r="L20" s="566">
        <v>873</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159</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160</v>
      </c>
      <c r="C22" s="581"/>
      <c r="D22" s="582"/>
      <c r="E22" s="458" t="s">
        <v>1</v>
      </c>
      <c r="F22" s="463"/>
      <c r="G22" s="463"/>
      <c r="H22" s="463"/>
      <c r="I22" s="463"/>
      <c r="J22" s="463"/>
      <c r="K22" s="453"/>
      <c r="L22" s="458" t="s">
        <v>161</v>
      </c>
      <c r="M22" s="463"/>
      <c r="N22" s="463"/>
      <c r="O22" s="463"/>
      <c r="P22" s="453"/>
      <c r="Q22" s="589" t="s">
        <v>162</v>
      </c>
      <c r="R22" s="590"/>
      <c r="S22" s="590"/>
      <c r="T22" s="590"/>
      <c r="U22" s="590"/>
      <c r="V22" s="591"/>
      <c r="W22" s="595" t="s">
        <v>163</v>
      </c>
      <c r="X22" s="581"/>
      <c r="Y22" s="582"/>
      <c r="Z22" s="458" t="s">
        <v>1</v>
      </c>
      <c r="AA22" s="463"/>
      <c r="AB22" s="463"/>
      <c r="AC22" s="463"/>
      <c r="AD22" s="463"/>
      <c r="AE22" s="463"/>
      <c r="AF22" s="463"/>
      <c r="AG22" s="453"/>
      <c r="AH22" s="608" t="s">
        <v>164</v>
      </c>
      <c r="AI22" s="463"/>
      <c r="AJ22" s="463"/>
      <c r="AK22" s="463"/>
      <c r="AL22" s="453"/>
      <c r="AM22" s="608" t="s">
        <v>165</v>
      </c>
      <c r="AN22" s="609"/>
      <c r="AO22" s="609"/>
      <c r="AP22" s="609"/>
      <c r="AQ22" s="609"/>
      <c r="AR22" s="610"/>
      <c r="AS22" s="589" t="s">
        <v>162</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166</v>
      </c>
      <c r="AZ23" s="407"/>
      <c r="BA23" s="407"/>
      <c r="BB23" s="407"/>
      <c r="BC23" s="407"/>
      <c r="BD23" s="407"/>
      <c r="BE23" s="407"/>
      <c r="BF23" s="407"/>
      <c r="BG23" s="407"/>
      <c r="BH23" s="407"/>
      <c r="BI23" s="407"/>
      <c r="BJ23" s="407"/>
      <c r="BK23" s="407"/>
      <c r="BL23" s="407"/>
      <c r="BM23" s="408"/>
      <c r="BN23" s="446">
        <v>4335412</v>
      </c>
      <c r="BO23" s="447"/>
      <c r="BP23" s="447"/>
      <c r="BQ23" s="447"/>
      <c r="BR23" s="447"/>
      <c r="BS23" s="447"/>
      <c r="BT23" s="447"/>
      <c r="BU23" s="448"/>
      <c r="BV23" s="446">
        <v>4148565</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167</v>
      </c>
      <c r="F24" s="476"/>
      <c r="G24" s="476"/>
      <c r="H24" s="476"/>
      <c r="I24" s="476"/>
      <c r="J24" s="476"/>
      <c r="K24" s="477"/>
      <c r="L24" s="497">
        <v>1</v>
      </c>
      <c r="M24" s="498"/>
      <c r="N24" s="498"/>
      <c r="O24" s="498"/>
      <c r="P24" s="537"/>
      <c r="Q24" s="497">
        <v>6900</v>
      </c>
      <c r="R24" s="498"/>
      <c r="S24" s="498"/>
      <c r="T24" s="498"/>
      <c r="U24" s="498"/>
      <c r="V24" s="537"/>
      <c r="W24" s="596"/>
      <c r="X24" s="584"/>
      <c r="Y24" s="585"/>
      <c r="Z24" s="496" t="s">
        <v>168</v>
      </c>
      <c r="AA24" s="476"/>
      <c r="AB24" s="476"/>
      <c r="AC24" s="476"/>
      <c r="AD24" s="476"/>
      <c r="AE24" s="476"/>
      <c r="AF24" s="476"/>
      <c r="AG24" s="477"/>
      <c r="AH24" s="497">
        <v>57</v>
      </c>
      <c r="AI24" s="498"/>
      <c r="AJ24" s="498"/>
      <c r="AK24" s="498"/>
      <c r="AL24" s="537"/>
      <c r="AM24" s="497">
        <v>162279</v>
      </c>
      <c r="AN24" s="498"/>
      <c r="AO24" s="498"/>
      <c r="AP24" s="498"/>
      <c r="AQ24" s="498"/>
      <c r="AR24" s="537"/>
      <c r="AS24" s="497">
        <v>2847</v>
      </c>
      <c r="AT24" s="498"/>
      <c r="AU24" s="498"/>
      <c r="AV24" s="498"/>
      <c r="AW24" s="498"/>
      <c r="AX24" s="499"/>
      <c r="AY24" s="616" t="s">
        <v>169</v>
      </c>
      <c r="AZ24" s="617"/>
      <c r="BA24" s="617"/>
      <c r="BB24" s="617"/>
      <c r="BC24" s="617"/>
      <c r="BD24" s="617"/>
      <c r="BE24" s="617"/>
      <c r="BF24" s="617"/>
      <c r="BG24" s="617"/>
      <c r="BH24" s="617"/>
      <c r="BI24" s="617"/>
      <c r="BJ24" s="617"/>
      <c r="BK24" s="617"/>
      <c r="BL24" s="617"/>
      <c r="BM24" s="618"/>
      <c r="BN24" s="446">
        <v>3758503</v>
      </c>
      <c r="BO24" s="447"/>
      <c r="BP24" s="447"/>
      <c r="BQ24" s="447"/>
      <c r="BR24" s="447"/>
      <c r="BS24" s="447"/>
      <c r="BT24" s="447"/>
      <c r="BU24" s="448"/>
      <c r="BV24" s="446">
        <v>3591454</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170</v>
      </c>
      <c r="F25" s="476"/>
      <c r="G25" s="476"/>
      <c r="H25" s="476"/>
      <c r="I25" s="476"/>
      <c r="J25" s="476"/>
      <c r="K25" s="477"/>
      <c r="L25" s="497">
        <v>1</v>
      </c>
      <c r="M25" s="498"/>
      <c r="N25" s="498"/>
      <c r="O25" s="498"/>
      <c r="P25" s="537"/>
      <c r="Q25" s="497">
        <v>5630</v>
      </c>
      <c r="R25" s="498"/>
      <c r="S25" s="498"/>
      <c r="T25" s="498"/>
      <c r="U25" s="498"/>
      <c r="V25" s="537"/>
      <c r="W25" s="596"/>
      <c r="X25" s="584"/>
      <c r="Y25" s="585"/>
      <c r="Z25" s="496" t="s">
        <v>171</v>
      </c>
      <c r="AA25" s="476"/>
      <c r="AB25" s="476"/>
      <c r="AC25" s="476"/>
      <c r="AD25" s="476"/>
      <c r="AE25" s="476"/>
      <c r="AF25" s="476"/>
      <c r="AG25" s="477"/>
      <c r="AH25" s="497" t="s">
        <v>172</v>
      </c>
      <c r="AI25" s="498"/>
      <c r="AJ25" s="498"/>
      <c r="AK25" s="498"/>
      <c r="AL25" s="537"/>
      <c r="AM25" s="497" t="s">
        <v>172</v>
      </c>
      <c r="AN25" s="498"/>
      <c r="AO25" s="498"/>
      <c r="AP25" s="498"/>
      <c r="AQ25" s="498"/>
      <c r="AR25" s="537"/>
      <c r="AS25" s="497" t="s">
        <v>172</v>
      </c>
      <c r="AT25" s="498"/>
      <c r="AU25" s="498"/>
      <c r="AV25" s="498"/>
      <c r="AW25" s="498"/>
      <c r="AX25" s="499"/>
      <c r="AY25" s="406" t="s">
        <v>173</v>
      </c>
      <c r="AZ25" s="407"/>
      <c r="BA25" s="407"/>
      <c r="BB25" s="407"/>
      <c r="BC25" s="407"/>
      <c r="BD25" s="407"/>
      <c r="BE25" s="407"/>
      <c r="BF25" s="407"/>
      <c r="BG25" s="407"/>
      <c r="BH25" s="407"/>
      <c r="BI25" s="407"/>
      <c r="BJ25" s="407"/>
      <c r="BK25" s="407"/>
      <c r="BL25" s="407"/>
      <c r="BM25" s="408"/>
      <c r="BN25" s="409" t="s">
        <v>172</v>
      </c>
      <c r="BO25" s="410"/>
      <c r="BP25" s="410"/>
      <c r="BQ25" s="410"/>
      <c r="BR25" s="410"/>
      <c r="BS25" s="410"/>
      <c r="BT25" s="410"/>
      <c r="BU25" s="411"/>
      <c r="BV25" s="409" t="s">
        <v>134</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174</v>
      </c>
      <c r="F26" s="476"/>
      <c r="G26" s="476"/>
      <c r="H26" s="476"/>
      <c r="I26" s="476"/>
      <c r="J26" s="476"/>
      <c r="K26" s="477"/>
      <c r="L26" s="497">
        <v>1</v>
      </c>
      <c r="M26" s="498"/>
      <c r="N26" s="498"/>
      <c r="O26" s="498"/>
      <c r="P26" s="537"/>
      <c r="Q26" s="497">
        <v>5270</v>
      </c>
      <c r="R26" s="498"/>
      <c r="S26" s="498"/>
      <c r="T26" s="498"/>
      <c r="U26" s="498"/>
      <c r="V26" s="537"/>
      <c r="W26" s="596"/>
      <c r="X26" s="584"/>
      <c r="Y26" s="585"/>
      <c r="Z26" s="496" t="s">
        <v>175</v>
      </c>
      <c r="AA26" s="606"/>
      <c r="AB26" s="606"/>
      <c r="AC26" s="606"/>
      <c r="AD26" s="606"/>
      <c r="AE26" s="606"/>
      <c r="AF26" s="606"/>
      <c r="AG26" s="607"/>
      <c r="AH26" s="497">
        <v>2</v>
      </c>
      <c r="AI26" s="498"/>
      <c r="AJ26" s="498"/>
      <c r="AK26" s="498"/>
      <c r="AL26" s="537"/>
      <c r="AM26" s="497" t="s">
        <v>176</v>
      </c>
      <c r="AN26" s="498"/>
      <c r="AO26" s="498"/>
      <c r="AP26" s="498"/>
      <c r="AQ26" s="498"/>
      <c r="AR26" s="537"/>
      <c r="AS26" s="497" t="s">
        <v>176</v>
      </c>
      <c r="AT26" s="498"/>
      <c r="AU26" s="498"/>
      <c r="AV26" s="498"/>
      <c r="AW26" s="498"/>
      <c r="AX26" s="499"/>
      <c r="AY26" s="449" t="s">
        <v>177</v>
      </c>
      <c r="AZ26" s="450"/>
      <c r="BA26" s="450"/>
      <c r="BB26" s="450"/>
      <c r="BC26" s="450"/>
      <c r="BD26" s="450"/>
      <c r="BE26" s="450"/>
      <c r="BF26" s="450"/>
      <c r="BG26" s="450"/>
      <c r="BH26" s="450"/>
      <c r="BI26" s="450"/>
      <c r="BJ26" s="450"/>
      <c r="BK26" s="450"/>
      <c r="BL26" s="450"/>
      <c r="BM26" s="451"/>
      <c r="BN26" s="446" t="s">
        <v>172</v>
      </c>
      <c r="BO26" s="447"/>
      <c r="BP26" s="447"/>
      <c r="BQ26" s="447"/>
      <c r="BR26" s="447"/>
      <c r="BS26" s="447"/>
      <c r="BT26" s="447"/>
      <c r="BU26" s="448"/>
      <c r="BV26" s="446" t="s">
        <v>172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178</v>
      </c>
      <c r="F27" s="476"/>
      <c r="G27" s="476"/>
      <c r="H27" s="476"/>
      <c r="I27" s="476"/>
      <c r="J27" s="476"/>
      <c r="K27" s="477"/>
      <c r="L27" s="497">
        <v>1</v>
      </c>
      <c r="M27" s="498"/>
      <c r="N27" s="498"/>
      <c r="O27" s="498"/>
      <c r="P27" s="537"/>
      <c r="Q27" s="497">
        <v>2280</v>
      </c>
      <c r="R27" s="498"/>
      <c r="S27" s="498"/>
      <c r="T27" s="498"/>
      <c r="U27" s="498"/>
      <c r="V27" s="537"/>
      <c r="W27" s="596"/>
      <c r="X27" s="584"/>
      <c r="Y27" s="585"/>
      <c r="Z27" s="496" t="s">
        <v>179</v>
      </c>
      <c r="AA27" s="476"/>
      <c r="AB27" s="476"/>
      <c r="AC27" s="476"/>
      <c r="AD27" s="476"/>
      <c r="AE27" s="476"/>
      <c r="AF27" s="476"/>
      <c r="AG27" s="477"/>
      <c r="AH27" s="497" t="s">
        <v>172</v>
      </c>
      <c r="AI27" s="498"/>
      <c r="AJ27" s="498"/>
      <c r="AK27" s="498"/>
      <c r="AL27" s="537"/>
      <c r="AM27" s="497" t="s">
        <v>124</v>
      </c>
      <c r="AN27" s="498"/>
      <c r="AO27" s="498"/>
      <c r="AP27" s="498"/>
      <c r="AQ27" s="498"/>
      <c r="AR27" s="537"/>
      <c r="AS27" s="497" t="s">
        <v>133</v>
      </c>
      <c r="AT27" s="498"/>
      <c r="AU27" s="498"/>
      <c r="AV27" s="498"/>
      <c r="AW27" s="498"/>
      <c r="AX27" s="499"/>
      <c r="AY27" s="538" t="s">
        <v>180</v>
      </c>
      <c r="AZ27" s="539"/>
      <c r="BA27" s="539"/>
      <c r="BB27" s="539"/>
      <c r="BC27" s="539"/>
      <c r="BD27" s="539"/>
      <c r="BE27" s="539"/>
      <c r="BF27" s="539"/>
      <c r="BG27" s="539"/>
      <c r="BH27" s="539"/>
      <c r="BI27" s="539"/>
      <c r="BJ27" s="539"/>
      <c r="BK27" s="539"/>
      <c r="BL27" s="539"/>
      <c r="BM27" s="540"/>
      <c r="BN27" s="619" t="s">
        <v>172</v>
      </c>
      <c r="BO27" s="620"/>
      <c r="BP27" s="620"/>
      <c r="BQ27" s="620"/>
      <c r="BR27" s="620"/>
      <c r="BS27" s="620"/>
      <c r="BT27" s="620"/>
      <c r="BU27" s="621"/>
      <c r="BV27" s="619" t="s">
        <v>172</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181</v>
      </c>
      <c r="F28" s="476"/>
      <c r="G28" s="476"/>
      <c r="H28" s="476"/>
      <c r="I28" s="476"/>
      <c r="J28" s="476"/>
      <c r="K28" s="477"/>
      <c r="L28" s="497">
        <v>1</v>
      </c>
      <c r="M28" s="498"/>
      <c r="N28" s="498"/>
      <c r="O28" s="498"/>
      <c r="P28" s="537"/>
      <c r="Q28" s="497">
        <v>1730</v>
      </c>
      <c r="R28" s="498"/>
      <c r="S28" s="498"/>
      <c r="T28" s="498"/>
      <c r="U28" s="498"/>
      <c r="V28" s="537"/>
      <c r="W28" s="596"/>
      <c r="X28" s="584"/>
      <c r="Y28" s="585"/>
      <c r="Z28" s="496" t="s">
        <v>182</v>
      </c>
      <c r="AA28" s="476"/>
      <c r="AB28" s="476"/>
      <c r="AC28" s="476"/>
      <c r="AD28" s="476"/>
      <c r="AE28" s="476"/>
      <c r="AF28" s="476"/>
      <c r="AG28" s="477"/>
      <c r="AH28" s="497" t="s">
        <v>172</v>
      </c>
      <c r="AI28" s="498"/>
      <c r="AJ28" s="498"/>
      <c r="AK28" s="498"/>
      <c r="AL28" s="537"/>
      <c r="AM28" s="497" t="s">
        <v>172</v>
      </c>
      <c r="AN28" s="498"/>
      <c r="AO28" s="498"/>
      <c r="AP28" s="498"/>
      <c r="AQ28" s="498"/>
      <c r="AR28" s="537"/>
      <c r="AS28" s="497" t="s">
        <v>133</v>
      </c>
      <c r="AT28" s="498"/>
      <c r="AU28" s="498"/>
      <c r="AV28" s="498"/>
      <c r="AW28" s="498"/>
      <c r="AX28" s="499"/>
      <c r="AY28" s="622" t="s">
        <v>183</v>
      </c>
      <c r="AZ28" s="623"/>
      <c r="BA28" s="623"/>
      <c r="BB28" s="624"/>
      <c r="BC28" s="406" t="s">
        <v>42</v>
      </c>
      <c r="BD28" s="407"/>
      <c r="BE28" s="407"/>
      <c r="BF28" s="407"/>
      <c r="BG28" s="407"/>
      <c r="BH28" s="407"/>
      <c r="BI28" s="407"/>
      <c r="BJ28" s="407"/>
      <c r="BK28" s="407"/>
      <c r="BL28" s="407"/>
      <c r="BM28" s="408"/>
      <c r="BN28" s="409">
        <v>458115</v>
      </c>
      <c r="BO28" s="410"/>
      <c r="BP28" s="410"/>
      <c r="BQ28" s="410"/>
      <c r="BR28" s="410"/>
      <c r="BS28" s="410"/>
      <c r="BT28" s="410"/>
      <c r="BU28" s="411"/>
      <c r="BV28" s="409">
        <v>976582</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184</v>
      </c>
      <c r="F29" s="476"/>
      <c r="G29" s="476"/>
      <c r="H29" s="476"/>
      <c r="I29" s="476"/>
      <c r="J29" s="476"/>
      <c r="K29" s="477"/>
      <c r="L29" s="497">
        <v>8</v>
      </c>
      <c r="M29" s="498"/>
      <c r="N29" s="498"/>
      <c r="O29" s="498"/>
      <c r="P29" s="537"/>
      <c r="Q29" s="497">
        <v>1480</v>
      </c>
      <c r="R29" s="498"/>
      <c r="S29" s="498"/>
      <c r="T29" s="498"/>
      <c r="U29" s="498"/>
      <c r="V29" s="537"/>
      <c r="W29" s="597"/>
      <c r="X29" s="598"/>
      <c r="Y29" s="599"/>
      <c r="Z29" s="496" t="s">
        <v>185</v>
      </c>
      <c r="AA29" s="476"/>
      <c r="AB29" s="476"/>
      <c r="AC29" s="476"/>
      <c r="AD29" s="476"/>
      <c r="AE29" s="476"/>
      <c r="AF29" s="476"/>
      <c r="AG29" s="477"/>
      <c r="AH29" s="497">
        <v>57</v>
      </c>
      <c r="AI29" s="498"/>
      <c r="AJ29" s="498"/>
      <c r="AK29" s="498"/>
      <c r="AL29" s="537"/>
      <c r="AM29" s="497">
        <v>162279</v>
      </c>
      <c r="AN29" s="498"/>
      <c r="AO29" s="498"/>
      <c r="AP29" s="498"/>
      <c r="AQ29" s="498"/>
      <c r="AR29" s="537"/>
      <c r="AS29" s="497">
        <v>2847</v>
      </c>
      <c r="AT29" s="498"/>
      <c r="AU29" s="498"/>
      <c r="AV29" s="498"/>
      <c r="AW29" s="498"/>
      <c r="AX29" s="499"/>
      <c r="AY29" s="625"/>
      <c r="AZ29" s="626"/>
      <c r="BA29" s="626"/>
      <c r="BB29" s="627"/>
      <c r="BC29" s="480" t="s">
        <v>186</v>
      </c>
      <c r="BD29" s="481"/>
      <c r="BE29" s="481"/>
      <c r="BF29" s="481"/>
      <c r="BG29" s="481"/>
      <c r="BH29" s="481"/>
      <c r="BI29" s="481"/>
      <c r="BJ29" s="481"/>
      <c r="BK29" s="481"/>
      <c r="BL29" s="481"/>
      <c r="BM29" s="482"/>
      <c r="BN29" s="446">
        <v>1012485</v>
      </c>
      <c r="BO29" s="447"/>
      <c r="BP29" s="447"/>
      <c r="BQ29" s="447"/>
      <c r="BR29" s="447"/>
      <c r="BS29" s="447"/>
      <c r="BT29" s="447"/>
      <c r="BU29" s="448"/>
      <c r="BV29" s="446">
        <v>1020800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187</v>
      </c>
      <c r="X30" s="604"/>
      <c r="Y30" s="604"/>
      <c r="Z30" s="604"/>
      <c r="AA30" s="604"/>
      <c r="AB30" s="604"/>
      <c r="AC30" s="604"/>
      <c r="AD30" s="604"/>
      <c r="AE30" s="604"/>
      <c r="AF30" s="604"/>
      <c r="AG30" s="605"/>
      <c r="AH30" s="562">
        <v>97</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602406</v>
      </c>
      <c r="BO30" s="620"/>
      <c r="BP30" s="620"/>
      <c r="BQ30" s="620"/>
      <c r="BR30" s="620"/>
      <c r="BS30" s="620"/>
      <c r="BT30" s="620"/>
      <c r="BU30" s="621"/>
      <c r="BV30" s="619">
        <v>338718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188</v>
      </c>
      <c r="D32" s="193"/>
      <c r="E32" s="193"/>
      <c r="F32" s="190"/>
      <c r="G32" s="190"/>
      <c r="H32" s="190"/>
      <c r="I32" s="190"/>
      <c r="J32" s="190"/>
      <c r="K32" s="190"/>
      <c r="L32" s="190"/>
      <c r="M32" s="190"/>
      <c r="N32" s="190"/>
      <c r="O32" s="190"/>
      <c r="P32" s="190"/>
      <c r="Q32" s="190"/>
      <c r="R32" s="190"/>
      <c r="S32" s="190"/>
      <c r="T32" s="190"/>
      <c r="U32" s="190" t="s">
        <v>189</v>
      </c>
      <c r="V32" s="190"/>
      <c r="W32" s="190"/>
      <c r="X32" s="190"/>
      <c r="Y32" s="190"/>
      <c r="Z32" s="190"/>
      <c r="AA32" s="190"/>
      <c r="AB32" s="190"/>
      <c r="AC32" s="190"/>
      <c r="AD32" s="190"/>
      <c r="AE32" s="190"/>
      <c r="AF32" s="190"/>
      <c r="AG32" s="190"/>
      <c r="AH32" s="190"/>
      <c r="AI32" s="190"/>
      <c r="AJ32" s="190"/>
      <c r="AK32" s="190"/>
      <c r="AL32" s="190"/>
      <c r="AM32" s="194" t="s">
        <v>190</v>
      </c>
      <c r="AN32" s="190"/>
      <c r="AO32" s="190"/>
      <c r="AP32" s="190"/>
      <c r="AQ32" s="190"/>
      <c r="AR32" s="190"/>
      <c r="AS32" s="194"/>
      <c r="AT32" s="194"/>
      <c r="AU32" s="194"/>
      <c r="AV32" s="194"/>
      <c r="AW32" s="194"/>
      <c r="AX32" s="194"/>
      <c r="AY32" s="194"/>
      <c r="AZ32" s="194"/>
      <c r="BA32" s="194"/>
      <c r="BB32" s="190"/>
      <c r="BC32" s="194"/>
      <c r="BD32" s="190"/>
      <c r="BE32" s="194" t="s">
        <v>191</v>
      </c>
      <c r="BF32" s="190"/>
      <c r="BG32" s="190"/>
      <c r="BH32" s="190"/>
      <c r="BI32" s="190"/>
      <c r="BJ32" s="194"/>
      <c r="BK32" s="194"/>
      <c r="BL32" s="194"/>
      <c r="BM32" s="194"/>
      <c r="BN32" s="194"/>
      <c r="BO32" s="194"/>
      <c r="BP32" s="194"/>
      <c r="BQ32" s="194"/>
      <c r="BR32" s="190"/>
      <c r="BS32" s="190"/>
      <c r="BT32" s="190"/>
      <c r="BU32" s="190"/>
      <c r="BV32" s="190"/>
      <c r="BW32" s="190" t="s">
        <v>192</v>
      </c>
      <c r="BX32" s="190"/>
      <c r="BY32" s="190"/>
      <c r="BZ32" s="190"/>
      <c r="CA32" s="190"/>
      <c r="CB32" s="194"/>
      <c r="CC32" s="194"/>
      <c r="CD32" s="194"/>
      <c r="CE32" s="194"/>
      <c r="CF32" s="194"/>
      <c r="CG32" s="194"/>
      <c r="CH32" s="194"/>
      <c r="CI32" s="194"/>
      <c r="CJ32" s="194"/>
      <c r="CK32" s="194"/>
      <c r="CL32" s="194"/>
      <c r="CM32" s="194"/>
      <c r="CN32" s="194"/>
      <c r="CO32" s="194" t="s">
        <v>193</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194</v>
      </c>
      <c r="D33" s="470"/>
      <c r="E33" s="435" t="s">
        <v>195</v>
      </c>
      <c r="F33" s="435"/>
      <c r="G33" s="435"/>
      <c r="H33" s="435"/>
      <c r="I33" s="435"/>
      <c r="J33" s="435"/>
      <c r="K33" s="435"/>
      <c r="L33" s="435"/>
      <c r="M33" s="435"/>
      <c r="N33" s="435"/>
      <c r="O33" s="435"/>
      <c r="P33" s="435"/>
      <c r="Q33" s="435"/>
      <c r="R33" s="435"/>
      <c r="S33" s="435"/>
      <c r="T33" s="195"/>
      <c r="U33" s="470" t="s">
        <v>194</v>
      </c>
      <c r="V33" s="470"/>
      <c r="W33" s="435" t="s">
        <v>195</v>
      </c>
      <c r="X33" s="435"/>
      <c r="Y33" s="435"/>
      <c r="Z33" s="435"/>
      <c r="AA33" s="435"/>
      <c r="AB33" s="435"/>
      <c r="AC33" s="435"/>
      <c r="AD33" s="435"/>
      <c r="AE33" s="435"/>
      <c r="AF33" s="435"/>
      <c r="AG33" s="435"/>
      <c r="AH33" s="435"/>
      <c r="AI33" s="435"/>
      <c r="AJ33" s="435"/>
      <c r="AK33" s="435"/>
      <c r="AL33" s="195"/>
      <c r="AM33" s="470" t="s">
        <v>194</v>
      </c>
      <c r="AN33" s="470"/>
      <c r="AO33" s="435" t="s">
        <v>195</v>
      </c>
      <c r="AP33" s="435"/>
      <c r="AQ33" s="435"/>
      <c r="AR33" s="435"/>
      <c r="AS33" s="435"/>
      <c r="AT33" s="435"/>
      <c r="AU33" s="435"/>
      <c r="AV33" s="435"/>
      <c r="AW33" s="435"/>
      <c r="AX33" s="435"/>
      <c r="AY33" s="435"/>
      <c r="AZ33" s="435"/>
      <c r="BA33" s="435"/>
      <c r="BB33" s="435"/>
      <c r="BC33" s="435"/>
      <c r="BD33" s="196"/>
      <c r="BE33" s="435" t="s">
        <v>196</v>
      </c>
      <c r="BF33" s="435"/>
      <c r="BG33" s="435" t="s">
        <v>197</v>
      </c>
      <c r="BH33" s="435"/>
      <c r="BI33" s="435"/>
      <c r="BJ33" s="435"/>
      <c r="BK33" s="435"/>
      <c r="BL33" s="435"/>
      <c r="BM33" s="435"/>
      <c r="BN33" s="435"/>
      <c r="BO33" s="435"/>
      <c r="BP33" s="435"/>
      <c r="BQ33" s="435"/>
      <c r="BR33" s="435"/>
      <c r="BS33" s="435"/>
      <c r="BT33" s="435"/>
      <c r="BU33" s="435"/>
      <c r="BV33" s="196"/>
      <c r="BW33" s="470" t="s">
        <v>196</v>
      </c>
      <c r="BX33" s="470"/>
      <c r="BY33" s="435" t="s">
        <v>198</v>
      </c>
      <c r="BZ33" s="435"/>
      <c r="CA33" s="435"/>
      <c r="CB33" s="435"/>
      <c r="CC33" s="435"/>
      <c r="CD33" s="435"/>
      <c r="CE33" s="435"/>
      <c r="CF33" s="435"/>
      <c r="CG33" s="435"/>
      <c r="CH33" s="435"/>
      <c r="CI33" s="435"/>
      <c r="CJ33" s="435"/>
      <c r="CK33" s="435"/>
      <c r="CL33" s="435"/>
      <c r="CM33" s="435"/>
      <c r="CN33" s="195"/>
      <c r="CO33" s="470" t="s">
        <v>194</v>
      </c>
      <c r="CP33" s="470"/>
      <c r="CQ33" s="435" t="s">
        <v>199</v>
      </c>
      <c r="CR33" s="435"/>
      <c r="CS33" s="435"/>
      <c r="CT33" s="435"/>
      <c r="CU33" s="435"/>
      <c r="CV33" s="435"/>
      <c r="CW33" s="435"/>
      <c r="CX33" s="435"/>
      <c r="CY33" s="435"/>
      <c r="CZ33" s="435"/>
      <c r="DA33" s="435"/>
      <c r="DB33" s="435"/>
      <c r="DC33" s="435"/>
      <c r="DD33" s="435"/>
      <c r="DE33" s="435"/>
      <c r="DF33" s="195"/>
      <c r="DG33" s="631" t="s">
        <v>200</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国民健康保険特別会計（事業勘定）</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8</v>
      </c>
      <c r="BF34" s="632"/>
      <c r="BG34" s="633" t="str">
        <f>IF('各会計、関係団体の財政状況及び健全化判断比率'!B33="","",'各会計、関係団体の財政状況及び健全化判断比率'!B33)</f>
        <v>簡易水道特別会計</v>
      </c>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京都府市町村議会議員公務災害補償等組合（一般会計）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20</v>
      </c>
      <c r="CP34" s="632"/>
      <c r="CQ34" s="633" t="str">
        <f>IF('各会計、関係団体の財政状況及び健全化判断比率'!BS7="","",'各会計、関係団体の財政状況及び健全化判断比率'!BS7)</f>
        <v xml:space="preserve">伊根町ふるさと振興公社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訪問看護事業特別会計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国民健康保険特別会計（直診勘定）</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9</v>
      </c>
      <c r="BF35" s="632"/>
      <c r="BG35" s="633" t="str">
        <f>IF('各会計、関係団体の財政状況及び健全化判断比率'!B34="","",'各会計、関係団体の財政状況及び健全化判断比率'!B34)</f>
        <v>下水道事業特別会計</v>
      </c>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京都府市町村職員退職手当組合（一般会計）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介護保険特別会計（保険事業勘定）</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京都府住宅新築資金等貸付事業管理組合（一般会計）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6</v>
      </c>
      <c r="V37" s="632"/>
      <c r="W37" s="633" t="str">
        <f>IF('各会計、関係団体の財政状況及び健全化判断比率'!B31="","",'各会計、関係団体の財政状況及び健全化判断比率'!B31)</f>
        <v>後期高齢者医療特別会計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京都府住宅新築資金等貸付事業管理組合（特別会計）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f t="shared" si="4"/>
        <v>7</v>
      </c>
      <c r="V38" s="632"/>
      <c r="W38" s="633" t="str">
        <f>IF('各会計、関係団体の財政状況及び健全化判断比率'!B32="","",'各会計、関係団体の財政状況及び健全化判断比率'!B32)</f>
        <v>介護保険特別会計（介護サービス事業勘定）</v>
      </c>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14</v>
      </c>
      <c r="BX38" s="632"/>
      <c r="BY38" s="633" t="str">
        <f>IF('各会計、関係団体の財政状況及び健全化判断比率'!B72="","",'各会計、関係団体の財政状況及び健全化判断比率'!B72)</f>
        <v>京都府自治会館管理組合（一般会計）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15</v>
      </c>
      <c r="BX39" s="632"/>
      <c r="BY39" s="633" t="str">
        <f>IF('各会計、関係団体の財政状況及び健全化判断比率'!B73="","",'各会計、関係団体の財政状況及び健全化判断比率'!B73)</f>
        <v>宮津与謝消防組合（一般会計）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16</v>
      </c>
      <c r="BX40" s="632"/>
      <c r="BY40" s="633" t="str">
        <f>IF('各会計、関係団体の財政状況及び健全化判断比率'!B74="","",'各会計、関係団体の財政状況及び健全化判断比率'!B74)</f>
        <v>京都府後期高齢者医療広域連合（一般会計）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17</v>
      </c>
      <c r="BX41" s="632"/>
      <c r="BY41" s="633" t="str">
        <f>IF('各会計、関係団体の財政状況及び健全化判断比率'!B75="","",'各会計、関係団体の財政状況及び健全化判断比率'!B75)</f>
        <v>京都府後期高齢者医療広域連合（特別会計）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18</v>
      </c>
      <c r="BX42" s="632"/>
      <c r="BY42" s="633" t="str">
        <f>IF('各会計、関係団体の財政状況及び健全化判断比率'!B76="","",'各会計、関係団体の財政状況及び健全化判断比率'!B76)</f>
        <v>京都地方税機構（一般会計）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19</v>
      </c>
      <c r="BX43" s="632"/>
      <c r="BY43" s="633" t="str">
        <f>IF('各会計、関係団体の財政状況及び健全化判断比率'!B77="","",'各会計、関係団体の財政状況及び健全化判断比率'!B77)</f>
        <v>宮津与謝環境組合（一般会計）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205</v>
      </c>
    </row>
    <row r="50" spans="5:5">
      <c r="E50" s="167" t="s">
        <v>206</v>
      </c>
    </row>
    <row r="51" spans="5:5">
      <c r="E51" s="167" t="s">
        <v>207</v>
      </c>
    </row>
    <row r="52" spans="5:5">
      <c r="E52" s="167" t="s">
        <v>208</v>
      </c>
    </row>
    <row r="53" spans="5:5">
      <c r="E53" s="167" t="s">
        <v>209</v>
      </c>
    </row>
    <row r="54" spans="5:5"/>
    <row r="55" spans="5:5"/>
    <row r="56" spans="5:5"/>
    <row r="57" spans="5:5" hidden="1"/>
    <row r="58" spans="5:5" hidden="1"/>
    <row r="59" spans="5:5" hidden="1"/>
  </sheetData>
  <sheetProtection algorithmName="SHA-512" hashValue="7vwL94GBJZRutKnmBngv7yqj560Tjqhn09LzrTFVmoNlriD45MjLaN5A81CHmlArVizEdvUHXntQ+8I424CPhQ==" saltValue="X2Dt3ONCZvctPgol41szd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224" t="s">
        <v>556</v>
      </c>
      <c r="D34" s="1224"/>
      <c r="E34" s="1225"/>
      <c r="F34" s="32">
        <v>6.78</v>
      </c>
      <c r="G34" s="33">
        <v>8.06</v>
      </c>
      <c r="H34" s="33">
        <v>7.95</v>
      </c>
      <c r="I34" s="33">
        <v>8.0399999999999991</v>
      </c>
      <c r="J34" s="34">
        <v>11.62</v>
      </c>
      <c r="K34" s="22"/>
      <c r="L34" s="22"/>
      <c r="M34" s="22"/>
      <c r="N34" s="22"/>
      <c r="O34" s="22"/>
      <c r="P34" s="22"/>
    </row>
    <row r="35" spans="1:16" ht="39" customHeight="1">
      <c r="A35" s="22"/>
      <c r="B35" s="35"/>
      <c r="C35" s="1218" t="s">
        <v>557</v>
      </c>
      <c r="D35" s="1219"/>
      <c r="E35" s="1220"/>
      <c r="F35" s="36">
        <v>0.89</v>
      </c>
      <c r="G35" s="37">
        <v>1.39</v>
      </c>
      <c r="H35" s="37">
        <v>0.54</v>
      </c>
      <c r="I35" s="37">
        <v>1.34</v>
      </c>
      <c r="J35" s="38">
        <v>1.62</v>
      </c>
      <c r="K35" s="22"/>
      <c r="L35" s="22"/>
      <c r="M35" s="22"/>
      <c r="N35" s="22"/>
      <c r="O35" s="22"/>
      <c r="P35" s="22"/>
    </row>
    <row r="36" spans="1:16" ht="39" customHeight="1">
      <c r="A36" s="22"/>
      <c r="B36" s="35"/>
      <c r="C36" s="1218" t="s">
        <v>558</v>
      </c>
      <c r="D36" s="1219"/>
      <c r="E36" s="1220"/>
      <c r="F36" s="36">
        <v>0</v>
      </c>
      <c r="G36" s="37">
        <v>0.01</v>
      </c>
      <c r="H36" s="37">
        <v>0.52</v>
      </c>
      <c r="I36" s="37">
        <v>0.45</v>
      </c>
      <c r="J36" s="38">
        <v>0.46</v>
      </c>
      <c r="K36" s="22"/>
      <c r="L36" s="22"/>
      <c r="M36" s="22"/>
      <c r="N36" s="22"/>
      <c r="O36" s="22"/>
      <c r="P36" s="22"/>
    </row>
    <row r="37" spans="1:16" ht="39" customHeight="1">
      <c r="A37" s="22"/>
      <c r="B37" s="35"/>
      <c r="C37" s="1218" t="s">
        <v>559</v>
      </c>
      <c r="D37" s="1219"/>
      <c r="E37" s="1220"/>
      <c r="F37" s="36">
        <v>0</v>
      </c>
      <c r="G37" s="37">
        <v>0.08</v>
      </c>
      <c r="H37" s="37">
        <v>0.14000000000000001</v>
      </c>
      <c r="I37" s="37">
        <v>0.53</v>
      </c>
      <c r="J37" s="38">
        <v>0.28000000000000003</v>
      </c>
      <c r="K37" s="22"/>
      <c r="L37" s="22"/>
      <c r="M37" s="22"/>
      <c r="N37" s="22"/>
      <c r="O37" s="22"/>
      <c r="P37" s="22"/>
    </row>
    <row r="38" spans="1:16" ht="39" customHeight="1">
      <c r="A38" s="22"/>
      <c r="B38" s="35"/>
      <c r="C38" s="1218" t="s">
        <v>560</v>
      </c>
      <c r="D38" s="1219"/>
      <c r="E38" s="1220"/>
      <c r="F38" s="36">
        <v>0.3</v>
      </c>
      <c r="G38" s="37">
        <v>0.1</v>
      </c>
      <c r="H38" s="37">
        <v>0.17</v>
      </c>
      <c r="I38" s="37">
        <v>0.05</v>
      </c>
      <c r="J38" s="38">
        <v>0.19</v>
      </c>
      <c r="K38" s="22"/>
      <c r="L38" s="22"/>
      <c r="M38" s="22"/>
      <c r="N38" s="22"/>
      <c r="O38" s="22"/>
      <c r="P38" s="22"/>
    </row>
    <row r="39" spans="1:16" ht="39" customHeight="1">
      <c r="A39" s="22"/>
      <c r="B39" s="35"/>
      <c r="C39" s="1218" t="s">
        <v>561</v>
      </c>
      <c r="D39" s="1219"/>
      <c r="E39" s="1220"/>
      <c r="F39" s="36">
        <v>7.0000000000000007E-2</v>
      </c>
      <c r="G39" s="37">
        <v>0.08</v>
      </c>
      <c r="H39" s="37">
        <v>0.09</v>
      </c>
      <c r="I39" s="37">
        <v>0.13</v>
      </c>
      <c r="J39" s="38">
        <v>0.18</v>
      </c>
      <c r="K39" s="22"/>
      <c r="L39" s="22"/>
      <c r="M39" s="22"/>
      <c r="N39" s="22"/>
      <c r="O39" s="22"/>
      <c r="P39" s="22"/>
    </row>
    <row r="40" spans="1:16" ht="39" customHeight="1">
      <c r="A40" s="22"/>
      <c r="B40" s="35"/>
      <c r="C40" s="1218" t="s">
        <v>562</v>
      </c>
      <c r="D40" s="1219"/>
      <c r="E40" s="1220"/>
      <c r="F40" s="36">
        <v>0</v>
      </c>
      <c r="G40" s="37">
        <v>0.06</v>
      </c>
      <c r="H40" s="37">
        <v>0</v>
      </c>
      <c r="I40" s="37">
        <v>0.01</v>
      </c>
      <c r="J40" s="38">
        <v>0</v>
      </c>
      <c r="K40" s="22"/>
      <c r="L40" s="22"/>
      <c r="M40" s="22"/>
      <c r="N40" s="22"/>
      <c r="O40" s="22"/>
      <c r="P40" s="22"/>
    </row>
    <row r="41" spans="1:16" ht="39" customHeight="1">
      <c r="A41" s="22"/>
      <c r="B41" s="35"/>
      <c r="C41" s="1218" t="s">
        <v>563</v>
      </c>
      <c r="D41" s="1219"/>
      <c r="E41" s="1220"/>
      <c r="F41" s="36">
        <v>0.01</v>
      </c>
      <c r="G41" s="37">
        <v>0</v>
      </c>
      <c r="H41" s="37">
        <v>0</v>
      </c>
      <c r="I41" s="37">
        <v>0</v>
      </c>
      <c r="J41" s="38">
        <v>0</v>
      </c>
      <c r="K41" s="22"/>
      <c r="L41" s="22"/>
      <c r="M41" s="22"/>
      <c r="N41" s="22"/>
      <c r="O41" s="22"/>
      <c r="P41" s="22"/>
    </row>
    <row r="42" spans="1:16" ht="39" customHeight="1">
      <c r="A42" s="22"/>
      <c r="B42" s="39"/>
      <c r="C42" s="1218" t="s">
        <v>564</v>
      </c>
      <c r="D42" s="1219"/>
      <c r="E42" s="1220"/>
      <c r="F42" s="36" t="s">
        <v>507</v>
      </c>
      <c r="G42" s="37" t="s">
        <v>507</v>
      </c>
      <c r="H42" s="37" t="s">
        <v>507</v>
      </c>
      <c r="I42" s="37" t="s">
        <v>507</v>
      </c>
      <c r="J42" s="38" t="s">
        <v>507</v>
      </c>
      <c r="K42" s="22"/>
      <c r="L42" s="22"/>
      <c r="M42" s="22"/>
      <c r="N42" s="22"/>
      <c r="O42" s="22"/>
      <c r="P42" s="22"/>
    </row>
    <row r="43" spans="1:16" ht="39" customHeight="1" thickBot="1">
      <c r="A43" s="22"/>
      <c r="B43" s="40"/>
      <c r="C43" s="1221" t="s">
        <v>565</v>
      </c>
      <c r="D43" s="1222"/>
      <c r="E43" s="1223"/>
      <c r="F43" s="41">
        <v>0</v>
      </c>
      <c r="G43" s="42">
        <v>0.01</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g163hoGrzm+miHcr6/3QxO9sPELofqzwPPpxX7zSVCfFexjZSoyXsHrN62LAiFZQx6hYrMZ8cjwxHxG6Uvrn9A==" saltValue="Fe2bn/SZLLGbKaVlE6V6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234" t="s">
        <v>11</v>
      </c>
      <c r="C45" s="1235"/>
      <c r="D45" s="58"/>
      <c r="E45" s="1240" t="s">
        <v>12</v>
      </c>
      <c r="F45" s="1240"/>
      <c r="G45" s="1240"/>
      <c r="H45" s="1240"/>
      <c r="I45" s="1240"/>
      <c r="J45" s="1241"/>
      <c r="K45" s="59">
        <v>361</v>
      </c>
      <c r="L45" s="60">
        <v>350</v>
      </c>
      <c r="M45" s="60">
        <v>316</v>
      </c>
      <c r="N45" s="60">
        <v>291</v>
      </c>
      <c r="O45" s="61">
        <v>264</v>
      </c>
      <c r="P45" s="48"/>
      <c r="Q45" s="48"/>
      <c r="R45" s="48"/>
      <c r="S45" s="48"/>
      <c r="T45" s="48"/>
      <c r="U45" s="48"/>
    </row>
    <row r="46" spans="1:21" ht="30.75" customHeight="1">
      <c r="A46" s="48"/>
      <c r="B46" s="1236"/>
      <c r="C46" s="1237"/>
      <c r="D46" s="62"/>
      <c r="E46" s="1228" t="s">
        <v>13</v>
      </c>
      <c r="F46" s="1228"/>
      <c r="G46" s="1228"/>
      <c r="H46" s="1228"/>
      <c r="I46" s="1228"/>
      <c r="J46" s="1229"/>
      <c r="K46" s="63" t="s">
        <v>507</v>
      </c>
      <c r="L46" s="64" t="s">
        <v>507</v>
      </c>
      <c r="M46" s="64" t="s">
        <v>507</v>
      </c>
      <c r="N46" s="64" t="s">
        <v>507</v>
      </c>
      <c r="O46" s="65" t="s">
        <v>507</v>
      </c>
      <c r="P46" s="48"/>
      <c r="Q46" s="48"/>
      <c r="R46" s="48"/>
      <c r="S46" s="48"/>
      <c r="T46" s="48"/>
      <c r="U46" s="48"/>
    </row>
    <row r="47" spans="1:21" ht="30.75" customHeight="1">
      <c r="A47" s="48"/>
      <c r="B47" s="1236"/>
      <c r="C47" s="1237"/>
      <c r="D47" s="62"/>
      <c r="E47" s="1228" t="s">
        <v>14</v>
      </c>
      <c r="F47" s="1228"/>
      <c r="G47" s="1228"/>
      <c r="H47" s="1228"/>
      <c r="I47" s="1228"/>
      <c r="J47" s="1229"/>
      <c r="K47" s="63" t="s">
        <v>507</v>
      </c>
      <c r="L47" s="64" t="s">
        <v>507</v>
      </c>
      <c r="M47" s="64" t="s">
        <v>507</v>
      </c>
      <c r="N47" s="64" t="s">
        <v>507</v>
      </c>
      <c r="O47" s="65" t="s">
        <v>507</v>
      </c>
      <c r="P47" s="48"/>
      <c r="Q47" s="48"/>
      <c r="R47" s="48"/>
      <c r="S47" s="48"/>
      <c r="T47" s="48"/>
      <c r="U47" s="48"/>
    </row>
    <row r="48" spans="1:21" ht="30.75" customHeight="1">
      <c r="A48" s="48"/>
      <c r="B48" s="1236"/>
      <c r="C48" s="1237"/>
      <c r="D48" s="62"/>
      <c r="E48" s="1228" t="s">
        <v>15</v>
      </c>
      <c r="F48" s="1228"/>
      <c r="G48" s="1228"/>
      <c r="H48" s="1228"/>
      <c r="I48" s="1228"/>
      <c r="J48" s="1229"/>
      <c r="K48" s="63">
        <v>97</v>
      </c>
      <c r="L48" s="64">
        <v>90</v>
      </c>
      <c r="M48" s="64">
        <v>90</v>
      </c>
      <c r="N48" s="64">
        <v>84</v>
      </c>
      <c r="O48" s="65">
        <v>79</v>
      </c>
      <c r="P48" s="48"/>
      <c r="Q48" s="48"/>
      <c r="R48" s="48"/>
      <c r="S48" s="48"/>
      <c r="T48" s="48"/>
      <c r="U48" s="48"/>
    </row>
    <row r="49" spans="1:21" ht="30.75" customHeight="1">
      <c r="A49" s="48"/>
      <c r="B49" s="1236"/>
      <c r="C49" s="1237"/>
      <c r="D49" s="62"/>
      <c r="E49" s="1228" t="s">
        <v>16</v>
      </c>
      <c r="F49" s="1228"/>
      <c r="G49" s="1228"/>
      <c r="H49" s="1228"/>
      <c r="I49" s="1228"/>
      <c r="J49" s="1229"/>
      <c r="K49" s="63">
        <v>2</v>
      </c>
      <c r="L49" s="64">
        <v>2</v>
      </c>
      <c r="M49" s="64">
        <v>2</v>
      </c>
      <c r="N49" s="64">
        <v>4</v>
      </c>
      <c r="O49" s="65">
        <v>4</v>
      </c>
      <c r="P49" s="48"/>
      <c r="Q49" s="48"/>
      <c r="R49" s="48"/>
      <c r="S49" s="48"/>
      <c r="T49" s="48"/>
      <c r="U49" s="48"/>
    </row>
    <row r="50" spans="1:21" ht="30.75" customHeight="1">
      <c r="A50" s="48"/>
      <c r="B50" s="1236"/>
      <c r="C50" s="1237"/>
      <c r="D50" s="62"/>
      <c r="E50" s="1228" t="s">
        <v>17</v>
      </c>
      <c r="F50" s="1228"/>
      <c r="G50" s="1228"/>
      <c r="H50" s="1228"/>
      <c r="I50" s="1228"/>
      <c r="J50" s="1229"/>
      <c r="K50" s="63" t="s">
        <v>507</v>
      </c>
      <c r="L50" s="64" t="s">
        <v>507</v>
      </c>
      <c r="M50" s="64" t="s">
        <v>507</v>
      </c>
      <c r="N50" s="64" t="s">
        <v>507</v>
      </c>
      <c r="O50" s="65" t="s">
        <v>507</v>
      </c>
      <c r="P50" s="48"/>
      <c r="Q50" s="48"/>
      <c r="R50" s="48"/>
      <c r="S50" s="48"/>
      <c r="T50" s="48"/>
      <c r="U50" s="48"/>
    </row>
    <row r="51" spans="1:21" ht="30.75" customHeight="1">
      <c r="A51" s="48"/>
      <c r="B51" s="1238"/>
      <c r="C51" s="1239"/>
      <c r="D51" s="66"/>
      <c r="E51" s="1228" t="s">
        <v>18</v>
      </c>
      <c r="F51" s="1228"/>
      <c r="G51" s="1228"/>
      <c r="H51" s="1228"/>
      <c r="I51" s="1228"/>
      <c r="J51" s="1229"/>
      <c r="K51" s="63">
        <v>0</v>
      </c>
      <c r="L51" s="64">
        <v>1</v>
      </c>
      <c r="M51" s="64">
        <v>0</v>
      </c>
      <c r="N51" s="64" t="s">
        <v>507</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365</v>
      </c>
      <c r="L52" s="64">
        <v>331</v>
      </c>
      <c r="M52" s="64">
        <v>320</v>
      </c>
      <c r="N52" s="64">
        <v>296</v>
      </c>
      <c r="O52" s="65">
        <v>278</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95</v>
      </c>
      <c r="L53" s="69">
        <v>112</v>
      </c>
      <c r="M53" s="69">
        <v>88</v>
      </c>
      <c r="N53" s="69">
        <v>83</v>
      </c>
      <c r="O53" s="70">
        <v>69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eJgezpodWr5d7E30ygcYJ/QNee/EpopPrjONDc1rig2MEVkYd2xS7U0ET6PynQiOcrIwclEj9a7hdkSEfooxQ==" saltValue="A1T9xmffkb25E+PfeatYP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5703125" style="72" customWidth="1"/>
    <col min="2" max="3" width="12.5703125" style="72" customWidth="1"/>
    <col min="4" max="4" width="11.5703125" style="72" customWidth="1"/>
    <col min="5" max="8" width="10.42578125" style="72" customWidth="1"/>
    <col min="9" max="13" width="16.42578125" style="72" customWidth="1"/>
    <col min="14" max="19" width="12.5703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550</v>
      </c>
      <c r="J40" s="79" t="s">
        <v>551</v>
      </c>
      <c r="K40" s="79" t="s">
        <v>552</v>
      </c>
      <c r="L40" s="79" t="s">
        <v>553</v>
      </c>
      <c r="M40" s="80" t="s">
        <v>554</v>
      </c>
    </row>
    <row r="41" spans="2:13" ht="27.75" customHeight="1">
      <c r="B41" s="1242" t="s">
        <v>24</v>
      </c>
      <c r="C41" s="1243"/>
      <c r="D41" s="81"/>
      <c r="E41" s="1248" t="s">
        <v>25</v>
      </c>
      <c r="F41" s="1248"/>
      <c r="G41" s="1248"/>
      <c r="H41" s="1249"/>
      <c r="I41" s="82">
        <v>2641</v>
      </c>
      <c r="J41" s="83">
        <v>3091</v>
      </c>
      <c r="K41" s="83">
        <v>3659</v>
      </c>
      <c r="L41" s="83">
        <v>4149</v>
      </c>
      <c r="M41" s="84">
        <v>4335</v>
      </c>
    </row>
    <row r="42" spans="2:13" ht="27.75" customHeight="1">
      <c r="B42" s="1244"/>
      <c r="C42" s="1245"/>
      <c r="D42" s="85"/>
      <c r="E42" s="1250" t="s">
        <v>26</v>
      </c>
      <c r="F42" s="1250"/>
      <c r="G42" s="1250"/>
      <c r="H42" s="1251"/>
      <c r="I42" s="86" t="s">
        <v>507</v>
      </c>
      <c r="J42" s="87" t="s">
        <v>507</v>
      </c>
      <c r="K42" s="87" t="s">
        <v>507</v>
      </c>
      <c r="L42" s="87" t="s">
        <v>507</v>
      </c>
      <c r="M42" s="88" t="s">
        <v>507</v>
      </c>
    </row>
    <row r="43" spans="2:13" ht="27.75" customHeight="1">
      <c r="B43" s="1244"/>
      <c r="C43" s="1245"/>
      <c r="D43" s="85"/>
      <c r="E43" s="1250" t="s">
        <v>27</v>
      </c>
      <c r="F43" s="1250"/>
      <c r="G43" s="1250"/>
      <c r="H43" s="1251"/>
      <c r="I43" s="86">
        <v>972</v>
      </c>
      <c r="J43" s="87">
        <v>1124</v>
      </c>
      <c r="K43" s="87">
        <v>1126</v>
      </c>
      <c r="L43" s="87">
        <v>1053</v>
      </c>
      <c r="M43" s="88">
        <v>959</v>
      </c>
    </row>
    <row r="44" spans="2:13" ht="27.75" customHeight="1">
      <c r="B44" s="1244"/>
      <c r="C44" s="1245"/>
      <c r="D44" s="85"/>
      <c r="E44" s="1250" t="s">
        <v>28</v>
      </c>
      <c r="F44" s="1250"/>
      <c r="G44" s="1250"/>
      <c r="H44" s="1251"/>
      <c r="I44" s="86">
        <v>11</v>
      </c>
      <c r="J44" s="87">
        <v>91</v>
      </c>
      <c r="K44" s="87">
        <v>27</v>
      </c>
      <c r="L44" s="87">
        <v>31</v>
      </c>
      <c r="M44" s="88">
        <v>42</v>
      </c>
    </row>
    <row r="45" spans="2:13" ht="27.75" customHeight="1">
      <c r="B45" s="1244"/>
      <c r="C45" s="1245"/>
      <c r="D45" s="85"/>
      <c r="E45" s="1250" t="s">
        <v>29</v>
      </c>
      <c r="F45" s="1250"/>
      <c r="G45" s="1250"/>
      <c r="H45" s="1251"/>
      <c r="I45" s="86">
        <v>458</v>
      </c>
      <c r="J45" s="87">
        <v>507</v>
      </c>
      <c r="K45" s="87">
        <v>431</v>
      </c>
      <c r="L45" s="87">
        <v>411</v>
      </c>
      <c r="M45" s="88">
        <v>422</v>
      </c>
    </row>
    <row r="46" spans="2:13" ht="27.75" customHeight="1">
      <c r="B46" s="1244"/>
      <c r="C46" s="1245"/>
      <c r="D46" s="89"/>
      <c r="E46" s="1250" t="s">
        <v>30</v>
      </c>
      <c r="F46" s="1250"/>
      <c r="G46" s="1250"/>
      <c r="H46" s="1251"/>
      <c r="I46" s="86" t="s">
        <v>507</v>
      </c>
      <c r="J46" s="87" t="s">
        <v>507</v>
      </c>
      <c r="K46" s="87" t="s">
        <v>507</v>
      </c>
      <c r="L46" s="87" t="s">
        <v>507</v>
      </c>
      <c r="M46" s="88" t="s">
        <v>507</v>
      </c>
    </row>
    <row r="47" spans="2:13" ht="27.75" customHeight="1">
      <c r="B47" s="1244"/>
      <c r="C47" s="1245"/>
      <c r="D47" s="90"/>
      <c r="E47" s="1252" t="s">
        <v>31</v>
      </c>
      <c r="F47" s="1253"/>
      <c r="G47" s="1253"/>
      <c r="H47" s="1254"/>
      <c r="I47" s="86" t="s">
        <v>507</v>
      </c>
      <c r="J47" s="87" t="s">
        <v>507</v>
      </c>
      <c r="K47" s="87" t="s">
        <v>507</v>
      </c>
      <c r="L47" s="87" t="s">
        <v>507</v>
      </c>
      <c r="M47" s="88" t="s">
        <v>507</v>
      </c>
    </row>
    <row r="48" spans="2:13" ht="27.75" customHeight="1">
      <c r="B48" s="1244"/>
      <c r="C48" s="1245"/>
      <c r="D48" s="85"/>
      <c r="E48" s="1250" t="s">
        <v>32</v>
      </c>
      <c r="F48" s="1250"/>
      <c r="G48" s="1250"/>
      <c r="H48" s="1251"/>
      <c r="I48" s="86" t="s">
        <v>507</v>
      </c>
      <c r="J48" s="87" t="s">
        <v>507</v>
      </c>
      <c r="K48" s="87" t="s">
        <v>507</v>
      </c>
      <c r="L48" s="87" t="s">
        <v>507</v>
      </c>
      <c r="M48" s="88" t="s">
        <v>507</v>
      </c>
    </row>
    <row r="49" spans="2:13" ht="27.75" customHeight="1">
      <c r="B49" s="1246"/>
      <c r="C49" s="1247"/>
      <c r="D49" s="85"/>
      <c r="E49" s="1250" t="s">
        <v>33</v>
      </c>
      <c r="F49" s="1250"/>
      <c r="G49" s="1250"/>
      <c r="H49" s="1251"/>
      <c r="I49" s="86" t="s">
        <v>507</v>
      </c>
      <c r="J49" s="87" t="s">
        <v>507</v>
      </c>
      <c r="K49" s="87" t="s">
        <v>507</v>
      </c>
      <c r="L49" s="87" t="s">
        <v>507</v>
      </c>
      <c r="M49" s="88" t="s">
        <v>507</v>
      </c>
    </row>
    <row r="50" spans="2:13" ht="27.75" customHeight="1">
      <c r="B50" s="1255" t="s">
        <v>34</v>
      </c>
      <c r="C50" s="1256"/>
      <c r="D50" s="91"/>
      <c r="E50" s="1250" t="s">
        <v>35</v>
      </c>
      <c r="F50" s="1250"/>
      <c r="G50" s="1250"/>
      <c r="H50" s="1251"/>
      <c r="I50" s="86">
        <v>2133</v>
      </c>
      <c r="J50" s="87">
        <v>2060</v>
      </c>
      <c r="K50" s="87">
        <v>2347</v>
      </c>
      <c r="L50" s="87">
        <v>2495</v>
      </c>
      <c r="M50" s="88">
        <v>2225</v>
      </c>
    </row>
    <row r="51" spans="2:13" ht="27.75" customHeight="1">
      <c r="B51" s="1244"/>
      <c r="C51" s="1245"/>
      <c r="D51" s="85"/>
      <c r="E51" s="1250" t="s">
        <v>36</v>
      </c>
      <c r="F51" s="1250"/>
      <c r="G51" s="1250"/>
      <c r="H51" s="1251"/>
      <c r="I51" s="86">
        <v>5</v>
      </c>
      <c r="J51" s="87" t="s">
        <v>507</v>
      </c>
      <c r="K51" s="87" t="s">
        <v>507</v>
      </c>
      <c r="L51" s="87" t="s">
        <v>507</v>
      </c>
      <c r="M51" s="88" t="s">
        <v>507</v>
      </c>
    </row>
    <row r="52" spans="2:13" ht="27.75" customHeight="1">
      <c r="B52" s="1246"/>
      <c r="C52" s="1247"/>
      <c r="D52" s="85"/>
      <c r="E52" s="1250" t="s">
        <v>37</v>
      </c>
      <c r="F52" s="1250"/>
      <c r="G52" s="1250"/>
      <c r="H52" s="1251"/>
      <c r="I52" s="86">
        <v>2569</v>
      </c>
      <c r="J52" s="87">
        <v>3078</v>
      </c>
      <c r="K52" s="87">
        <v>3224</v>
      </c>
      <c r="L52" s="87">
        <v>3647</v>
      </c>
      <c r="M52" s="88">
        <v>3690</v>
      </c>
    </row>
    <row r="53" spans="2:13" ht="27.75" customHeight="1" thickBot="1">
      <c r="B53" s="1257" t="s">
        <v>38</v>
      </c>
      <c r="C53" s="1258"/>
      <c r="D53" s="92"/>
      <c r="E53" s="1259" t="s">
        <v>39</v>
      </c>
      <c r="F53" s="1259"/>
      <c r="G53" s="1259"/>
      <c r="H53" s="1260"/>
      <c r="I53" s="93">
        <v>-625</v>
      </c>
      <c r="J53" s="94">
        <v>-325</v>
      </c>
      <c r="K53" s="94">
        <v>-327</v>
      </c>
      <c r="L53" s="94">
        <v>-499</v>
      </c>
      <c r="M53" s="95">
        <v>-157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HdwBkCsNLwBW6yymy3M4pXuj2Stea807KWuN4NX93xcjdVlGvRgPLAWNnO84t4Lr8Uo7BQ9goyZ9FaK8/CWsug==" saltValue="qItw10ZFoxRjT5L+iKnjh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552</v>
      </c>
      <c r="G54" s="104" t="s">
        <v>553</v>
      </c>
      <c r="H54" s="105" t="s">
        <v>554</v>
      </c>
    </row>
    <row r="55" spans="2:8" ht="52.5" customHeight="1">
      <c r="B55" s="106"/>
      <c r="C55" s="1269" t="s">
        <v>42</v>
      </c>
      <c r="D55" s="1269"/>
      <c r="E55" s="1270"/>
      <c r="F55" s="107">
        <v>975</v>
      </c>
      <c r="G55" s="107">
        <v>977</v>
      </c>
      <c r="H55" s="108">
        <v>458</v>
      </c>
    </row>
    <row r="56" spans="2:8" ht="52.5" customHeight="1">
      <c r="B56" s="109"/>
      <c r="C56" s="1271" t="s">
        <v>43</v>
      </c>
      <c r="D56" s="1271"/>
      <c r="E56" s="1272"/>
      <c r="F56" s="110">
        <v>910</v>
      </c>
      <c r="G56" s="110">
        <v>1021</v>
      </c>
      <c r="H56" s="111">
        <v>1012</v>
      </c>
    </row>
    <row r="57" spans="2:8" ht="53.25" customHeight="1">
      <c r="B57" s="109"/>
      <c r="C57" s="1273" t="s">
        <v>44</v>
      </c>
      <c r="D57" s="1273"/>
      <c r="E57" s="1274"/>
      <c r="F57" s="112">
        <v>305</v>
      </c>
      <c r="G57" s="112">
        <v>339</v>
      </c>
      <c r="H57" s="113">
        <v>602</v>
      </c>
    </row>
    <row r="58" spans="2:8" ht="45.75" customHeight="1">
      <c r="B58" s="114"/>
      <c r="C58" s="1261" t="s">
        <v>587</v>
      </c>
      <c r="D58" s="1262"/>
      <c r="E58" s="1263"/>
      <c r="F58" s="115">
        <v>145</v>
      </c>
      <c r="G58" s="115">
        <v>157</v>
      </c>
      <c r="H58" s="116">
        <v>214</v>
      </c>
    </row>
    <row r="59" spans="2:8" ht="45.75" customHeight="1">
      <c r="B59" s="114"/>
      <c r="C59" s="1261" t="s">
        <v>566</v>
      </c>
      <c r="D59" s="1262"/>
      <c r="E59" s="1263"/>
      <c r="F59" s="115">
        <v>0</v>
      </c>
      <c r="G59" s="115">
        <v>0</v>
      </c>
      <c r="H59" s="116">
        <v>200</v>
      </c>
    </row>
    <row r="60" spans="2:8" ht="45.75" customHeight="1">
      <c r="B60" s="114"/>
      <c r="C60" s="1261" t="s">
        <v>567</v>
      </c>
      <c r="D60" s="1262"/>
      <c r="E60" s="1263"/>
      <c r="F60" s="115">
        <v>44</v>
      </c>
      <c r="G60" s="115">
        <v>44</v>
      </c>
      <c r="H60" s="116">
        <v>39</v>
      </c>
    </row>
    <row r="61" spans="2:8" ht="45.75" customHeight="1">
      <c r="B61" s="114"/>
      <c r="C61" s="1261" t="s">
        <v>568</v>
      </c>
      <c r="D61" s="1262"/>
      <c r="E61" s="1263"/>
      <c r="F61" s="115">
        <v>24</v>
      </c>
      <c r="G61" s="115">
        <v>33</v>
      </c>
      <c r="H61" s="116">
        <v>39</v>
      </c>
    </row>
    <row r="62" spans="2:8" ht="45.75" customHeight="1" thickBot="1">
      <c r="B62" s="117"/>
      <c r="C62" s="1264" t="s">
        <v>586</v>
      </c>
      <c r="D62" s="1265"/>
      <c r="E62" s="1266"/>
      <c r="F62" s="118">
        <v>32</v>
      </c>
      <c r="G62" s="118">
        <v>33</v>
      </c>
      <c r="H62" s="119">
        <v>33</v>
      </c>
    </row>
    <row r="63" spans="2:8" ht="52.5" customHeight="1" thickBot="1">
      <c r="B63" s="120"/>
      <c r="C63" s="1267" t="s">
        <v>45</v>
      </c>
      <c r="D63" s="1267"/>
      <c r="E63" s="1268"/>
      <c r="F63" s="121">
        <v>2190</v>
      </c>
      <c r="G63" s="121">
        <v>2336</v>
      </c>
      <c r="H63" s="122">
        <v>2073</v>
      </c>
    </row>
    <row r="64" spans="2:8" ht="15" customHeight="1"/>
    <row r="65" ht="0" hidden="1" customHeight="1"/>
    <row r="66" ht="0" hidden="1" customHeight="1"/>
  </sheetData>
  <sheetProtection algorithmName="SHA-512" hashValue="Ut+GeZpdvHwZP0edrX+TOUSKGmRaVp4sRpez/Q9yI7gAzi4F32QCXXEIjLaS9T13nH/yoVY976oV96Tk/syuxA==" saltValue="QGLKfZbFXiKzSCh7bFSI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42578125" style="365" customWidth="1"/>
    <col min="2" max="107" width="2.42578125" style="365" customWidth="1"/>
    <col min="108" max="108" width="6.140625" style="367" customWidth="1"/>
    <col min="109" max="109" width="5.85546875" style="366" customWidth="1"/>
    <col min="110" max="110" width="19.140625" style="365" hidden="1"/>
    <col min="111" max="115" width="12.5703125" style="365" hidden="1"/>
    <col min="116" max="349" width="8.5703125" style="365" hidden="1"/>
    <col min="350" max="355" width="14.85546875" style="365" hidden="1"/>
    <col min="356" max="357" width="15.85546875" style="365" hidden="1"/>
    <col min="358" max="363" width="16.140625" style="365" hidden="1"/>
    <col min="364" max="364" width="6.140625" style="365" hidden="1"/>
    <col min="365" max="365" width="3" style="365" hidden="1"/>
    <col min="366" max="605" width="8.5703125" style="365" hidden="1"/>
    <col min="606" max="611" width="14.85546875" style="365" hidden="1"/>
    <col min="612" max="613" width="15.85546875" style="365" hidden="1"/>
    <col min="614" max="619" width="16.140625" style="365" hidden="1"/>
    <col min="620" max="620" width="6.140625" style="365" hidden="1"/>
    <col min="621" max="621" width="3" style="365" hidden="1"/>
    <col min="622" max="861" width="8.5703125" style="365" hidden="1"/>
    <col min="862" max="867" width="14.85546875" style="365" hidden="1"/>
    <col min="868" max="869" width="15.85546875" style="365" hidden="1"/>
    <col min="870" max="875" width="16.140625" style="365" hidden="1"/>
    <col min="876" max="876" width="6.140625" style="365" hidden="1"/>
    <col min="877" max="877" width="3" style="365" hidden="1"/>
    <col min="878" max="1117" width="8.5703125" style="365" hidden="1"/>
    <col min="1118" max="1123" width="14.85546875" style="365" hidden="1"/>
    <col min="1124" max="1125" width="15.85546875" style="365" hidden="1"/>
    <col min="1126" max="1131" width="16.140625" style="365" hidden="1"/>
    <col min="1132" max="1132" width="6.140625" style="365" hidden="1"/>
    <col min="1133" max="1133" width="3" style="365" hidden="1"/>
    <col min="1134" max="1373" width="8.5703125" style="365" hidden="1"/>
    <col min="1374" max="1379" width="14.85546875" style="365" hidden="1"/>
    <col min="1380" max="1381" width="15.85546875" style="365" hidden="1"/>
    <col min="1382" max="1387" width="16.140625" style="365" hidden="1"/>
    <col min="1388" max="1388" width="6.140625" style="365" hidden="1"/>
    <col min="1389" max="1389" width="3" style="365" hidden="1"/>
    <col min="1390" max="1629" width="8.5703125" style="365" hidden="1"/>
    <col min="1630" max="1635" width="14.85546875" style="365" hidden="1"/>
    <col min="1636" max="1637" width="15.85546875" style="365" hidden="1"/>
    <col min="1638" max="1643" width="16.140625" style="365" hidden="1"/>
    <col min="1644" max="1644" width="6.140625" style="365" hidden="1"/>
    <col min="1645" max="1645" width="3" style="365" hidden="1"/>
    <col min="1646" max="1885" width="8.5703125" style="365" hidden="1"/>
    <col min="1886" max="1891" width="14.85546875" style="365" hidden="1"/>
    <col min="1892" max="1893" width="15.85546875" style="365" hidden="1"/>
    <col min="1894" max="1899" width="16.140625" style="365" hidden="1"/>
    <col min="1900" max="1900" width="6.140625" style="365" hidden="1"/>
    <col min="1901" max="1901" width="3" style="365" hidden="1"/>
    <col min="1902" max="2141" width="8.5703125" style="365" hidden="1"/>
    <col min="2142" max="2147" width="14.85546875" style="365" hidden="1"/>
    <col min="2148" max="2149" width="15.85546875" style="365" hidden="1"/>
    <col min="2150" max="2155" width="16.140625" style="365" hidden="1"/>
    <col min="2156" max="2156" width="6.140625" style="365" hidden="1"/>
    <col min="2157" max="2157" width="3" style="365" hidden="1"/>
    <col min="2158" max="2397" width="8.5703125" style="365" hidden="1"/>
    <col min="2398" max="2403" width="14.85546875" style="365" hidden="1"/>
    <col min="2404" max="2405" width="15.85546875" style="365" hidden="1"/>
    <col min="2406" max="2411" width="16.140625" style="365" hidden="1"/>
    <col min="2412" max="2412" width="6.140625" style="365" hidden="1"/>
    <col min="2413" max="2413" width="3" style="365" hidden="1"/>
    <col min="2414" max="2653" width="8.5703125" style="365" hidden="1"/>
    <col min="2654" max="2659" width="14.85546875" style="365" hidden="1"/>
    <col min="2660" max="2661" width="15.85546875" style="365" hidden="1"/>
    <col min="2662" max="2667" width="16.140625" style="365" hidden="1"/>
    <col min="2668" max="2668" width="6.140625" style="365" hidden="1"/>
    <col min="2669" max="2669" width="3" style="365" hidden="1"/>
    <col min="2670" max="2909" width="8.5703125" style="365" hidden="1"/>
    <col min="2910" max="2915" width="14.85546875" style="365" hidden="1"/>
    <col min="2916" max="2917" width="15.85546875" style="365" hidden="1"/>
    <col min="2918" max="2923" width="16.140625" style="365" hidden="1"/>
    <col min="2924" max="2924" width="6.140625" style="365" hidden="1"/>
    <col min="2925" max="2925" width="3" style="365" hidden="1"/>
    <col min="2926" max="3165" width="8.5703125" style="365" hidden="1"/>
    <col min="3166" max="3171" width="14.85546875" style="365" hidden="1"/>
    <col min="3172" max="3173" width="15.85546875" style="365" hidden="1"/>
    <col min="3174" max="3179" width="16.140625" style="365" hidden="1"/>
    <col min="3180" max="3180" width="6.140625" style="365" hidden="1"/>
    <col min="3181" max="3181" width="3" style="365" hidden="1"/>
    <col min="3182" max="3421" width="8.5703125" style="365" hidden="1"/>
    <col min="3422" max="3427" width="14.85546875" style="365" hidden="1"/>
    <col min="3428" max="3429" width="15.85546875" style="365" hidden="1"/>
    <col min="3430" max="3435" width="16.140625" style="365" hidden="1"/>
    <col min="3436" max="3436" width="6.140625" style="365" hidden="1"/>
    <col min="3437" max="3437" width="3" style="365" hidden="1"/>
    <col min="3438" max="3677" width="8.5703125" style="365" hidden="1"/>
    <col min="3678" max="3683" width="14.85546875" style="365" hidden="1"/>
    <col min="3684" max="3685" width="15.85546875" style="365" hidden="1"/>
    <col min="3686" max="3691" width="16.140625" style="365" hidden="1"/>
    <col min="3692" max="3692" width="6.140625" style="365" hidden="1"/>
    <col min="3693" max="3693" width="3" style="365" hidden="1"/>
    <col min="3694" max="3933" width="8.5703125" style="365" hidden="1"/>
    <col min="3934" max="3939" width="14.85546875" style="365" hidden="1"/>
    <col min="3940" max="3941" width="15.85546875" style="365" hidden="1"/>
    <col min="3942" max="3947" width="16.140625" style="365" hidden="1"/>
    <col min="3948" max="3948" width="6.140625" style="365" hidden="1"/>
    <col min="3949" max="3949" width="3" style="365" hidden="1"/>
    <col min="3950" max="4189" width="8.5703125" style="365" hidden="1"/>
    <col min="4190" max="4195" width="14.85546875" style="365" hidden="1"/>
    <col min="4196" max="4197" width="15.85546875" style="365" hidden="1"/>
    <col min="4198" max="4203" width="16.140625" style="365" hidden="1"/>
    <col min="4204" max="4204" width="6.140625" style="365" hidden="1"/>
    <col min="4205" max="4205" width="3" style="365" hidden="1"/>
    <col min="4206" max="4445" width="8.5703125" style="365" hidden="1"/>
    <col min="4446" max="4451" width="14.85546875" style="365" hidden="1"/>
    <col min="4452" max="4453" width="15.85546875" style="365" hidden="1"/>
    <col min="4454" max="4459" width="16.140625" style="365" hidden="1"/>
    <col min="4460" max="4460" width="6.140625" style="365" hidden="1"/>
    <col min="4461" max="4461" width="3" style="365" hidden="1"/>
    <col min="4462" max="4701" width="8.5703125" style="365" hidden="1"/>
    <col min="4702" max="4707" width="14.85546875" style="365" hidden="1"/>
    <col min="4708" max="4709" width="15.85546875" style="365" hidden="1"/>
    <col min="4710" max="4715" width="16.140625" style="365" hidden="1"/>
    <col min="4716" max="4716" width="6.140625" style="365" hidden="1"/>
    <col min="4717" max="4717" width="3" style="365" hidden="1"/>
    <col min="4718" max="4957" width="8.5703125" style="365" hidden="1"/>
    <col min="4958" max="4963" width="14.85546875" style="365" hidden="1"/>
    <col min="4964" max="4965" width="15.85546875" style="365" hidden="1"/>
    <col min="4966" max="4971" width="16.140625" style="365" hidden="1"/>
    <col min="4972" max="4972" width="6.140625" style="365" hidden="1"/>
    <col min="4973" max="4973" width="3" style="365" hidden="1"/>
    <col min="4974" max="5213" width="8.5703125" style="365" hidden="1"/>
    <col min="5214" max="5219" width="14.85546875" style="365" hidden="1"/>
    <col min="5220" max="5221" width="15.85546875" style="365" hidden="1"/>
    <col min="5222" max="5227" width="16.140625" style="365" hidden="1"/>
    <col min="5228" max="5228" width="6.140625" style="365" hidden="1"/>
    <col min="5229" max="5229" width="3" style="365" hidden="1"/>
    <col min="5230" max="5469" width="8.5703125" style="365" hidden="1"/>
    <col min="5470" max="5475" width="14.85546875" style="365" hidden="1"/>
    <col min="5476" max="5477" width="15.85546875" style="365" hidden="1"/>
    <col min="5478" max="5483" width="16.140625" style="365" hidden="1"/>
    <col min="5484" max="5484" width="6.140625" style="365" hidden="1"/>
    <col min="5485" max="5485" width="3" style="365" hidden="1"/>
    <col min="5486" max="5725" width="8.5703125" style="365" hidden="1"/>
    <col min="5726" max="5731" width="14.85546875" style="365" hidden="1"/>
    <col min="5732" max="5733" width="15.85546875" style="365" hidden="1"/>
    <col min="5734" max="5739" width="16.140625" style="365" hidden="1"/>
    <col min="5740" max="5740" width="6.140625" style="365" hidden="1"/>
    <col min="5741" max="5741" width="3" style="365" hidden="1"/>
    <col min="5742" max="5981" width="8.5703125" style="365" hidden="1"/>
    <col min="5982" max="5987" width="14.85546875" style="365" hidden="1"/>
    <col min="5988" max="5989" width="15.85546875" style="365" hidden="1"/>
    <col min="5990" max="5995" width="16.140625" style="365" hidden="1"/>
    <col min="5996" max="5996" width="6.140625" style="365" hidden="1"/>
    <col min="5997" max="5997" width="3" style="365" hidden="1"/>
    <col min="5998" max="6237" width="8.5703125" style="365" hidden="1"/>
    <col min="6238" max="6243" width="14.85546875" style="365" hidden="1"/>
    <col min="6244" max="6245" width="15.85546875" style="365" hidden="1"/>
    <col min="6246" max="6251" width="16.140625" style="365" hidden="1"/>
    <col min="6252" max="6252" width="6.140625" style="365" hidden="1"/>
    <col min="6253" max="6253" width="3" style="365" hidden="1"/>
    <col min="6254" max="6493" width="8.5703125" style="365" hidden="1"/>
    <col min="6494" max="6499" width="14.85546875" style="365" hidden="1"/>
    <col min="6500" max="6501" width="15.85546875" style="365" hidden="1"/>
    <col min="6502" max="6507" width="16.140625" style="365" hidden="1"/>
    <col min="6508" max="6508" width="6.140625" style="365" hidden="1"/>
    <col min="6509" max="6509" width="3" style="365" hidden="1"/>
    <col min="6510" max="6749" width="8.5703125" style="365" hidden="1"/>
    <col min="6750" max="6755" width="14.85546875" style="365" hidden="1"/>
    <col min="6756" max="6757" width="15.85546875" style="365" hidden="1"/>
    <col min="6758" max="6763" width="16.140625" style="365" hidden="1"/>
    <col min="6764" max="6764" width="6.140625" style="365" hidden="1"/>
    <col min="6765" max="6765" width="3" style="365" hidden="1"/>
    <col min="6766" max="7005" width="8.5703125" style="365" hidden="1"/>
    <col min="7006" max="7011" width="14.85546875" style="365" hidden="1"/>
    <col min="7012" max="7013" width="15.85546875" style="365" hidden="1"/>
    <col min="7014" max="7019" width="16.140625" style="365" hidden="1"/>
    <col min="7020" max="7020" width="6.140625" style="365" hidden="1"/>
    <col min="7021" max="7021" width="3" style="365" hidden="1"/>
    <col min="7022" max="7261" width="8.5703125" style="365" hidden="1"/>
    <col min="7262" max="7267" width="14.85546875" style="365" hidden="1"/>
    <col min="7268" max="7269" width="15.85546875" style="365" hidden="1"/>
    <col min="7270" max="7275" width="16.140625" style="365" hidden="1"/>
    <col min="7276" max="7276" width="6.140625" style="365" hidden="1"/>
    <col min="7277" max="7277" width="3" style="365" hidden="1"/>
    <col min="7278" max="7517" width="8.5703125" style="365" hidden="1"/>
    <col min="7518" max="7523" width="14.85546875" style="365" hidden="1"/>
    <col min="7524" max="7525" width="15.85546875" style="365" hidden="1"/>
    <col min="7526" max="7531" width="16.140625" style="365" hidden="1"/>
    <col min="7532" max="7532" width="6.140625" style="365" hidden="1"/>
    <col min="7533" max="7533" width="3" style="365" hidden="1"/>
    <col min="7534" max="7773" width="8.5703125" style="365" hidden="1"/>
    <col min="7774" max="7779" width="14.85546875" style="365" hidden="1"/>
    <col min="7780" max="7781" width="15.85546875" style="365" hidden="1"/>
    <col min="7782" max="7787" width="16.140625" style="365" hidden="1"/>
    <col min="7788" max="7788" width="6.140625" style="365" hidden="1"/>
    <col min="7789" max="7789" width="3" style="365" hidden="1"/>
    <col min="7790" max="8029" width="8.5703125" style="365" hidden="1"/>
    <col min="8030" max="8035" width="14.85546875" style="365" hidden="1"/>
    <col min="8036" max="8037" width="15.85546875" style="365" hidden="1"/>
    <col min="8038" max="8043" width="16.140625" style="365" hidden="1"/>
    <col min="8044" max="8044" width="6.140625" style="365" hidden="1"/>
    <col min="8045" max="8045" width="3" style="365" hidden="1"/>
    <col min="8046" max="8285" width="8.5703125" style="365" hidden="1"/>
    <col min="8286" max="8291" width="14.85546875" style="365" hidden="1"/>
    <col min="8292" max="8293" width="15.85546875" style="365" hidden="1"/>
    <col min="8294" max="8299" width="16.140625" style="365" hidden="1"/>
    <col min="8300" max="8300" width="6.140625" style="365" hidden="1"/>
    <col min="8301" max="8301" width="3" style="365" hidden="1"/>
    <col min="8302" max="8541" width="8.5703125" style="365" hidden="1"/>
    <col min="8542" max="8547" width="14.85546875" style="365" hidden="1"/>
    <col min="8548" max="8549" width="15.85546875" style="365" hidden="1"/>
    <col min="8550" max="8555" width="16.140625" style="365" hidden="1"/>
    <col min="8556" max="8556" width="6.140625" style="365" hidden="1"/>
    <col min="8557" max="8557" width="3" style="365" hidden="1"/>
    <col min="8558" max="8797" width="8.5703125" style="365" hidden="1"/>
    <col min="8798" max="8803" width="14.85546875" style="365" hidden="1"/>
    <col min="8804" max="8805" width="15.85546875" style="365" hidden="1"/>
    <col min="8806" max="8811" width="16.140625" style="365" hidden="1"/>
    <col min="8812" max="8812" width="6.140625" style="365" hidden="1"/>
    <col min="8813" max="8813" width="3" style="365" hidden="1"/>
    <col min="8814" max="9053" width="8.5703125" style="365" hidden="1"/>
    <col min="9054" max="9059" width="14.85546875" style="365" hidden="1"/>
    <col min="9060" max="9061" width="15.85546875" style="365" hidden="1"/>
    <col min="9062" max="9067" width="16.140625" style="365" hidden="1"/>
    <col min="9068" max="9068" width="6.140625" style="365" hidden="1"/>
    <col min="9069" max="9069" width="3" style="365" hidden="1"/>
    <col min="9070" max="9309" width="8.5703125" style="365" hidden="1"/>
    <col min="9310" max="9315" width="14.85546875" style="365" hidden="1"/>
    <col min="9316" max="9317" width="15.85546875" style="365" hidden="1"/>
    <col min="9318" max="9323" width="16.140625" style="365" hidden="1"/>
    <col min="9324" max="9324" width="6.140625" style="365" hidden="1"/>
    <col min="9325" max="9325" width="3" style="365" hidden="1"/>
    <col min="9326" max="9565" width="8.5703125" style="365" hidden="1"/>
    <col min="9566" max="9571" width="14.85546875" style="365" hidden="1"/>
    <col min="9572" max="9573" width="15.85546875" style="365" hidden="1"/>
    <col min="9574" max="9579" width="16.140625" style="365" hidden="1"/>
    <col min="9580" max="9580" width="6.140625" style="365" hidden="1"/>
    <col min="9581" max="9581" width="3" style="365" hidden="1"/>
    <col min="9582" max="9821" width="8.5703125" style="365" hidden="1"/>
    <col min="9822" max="9827" width="14.85546875" style="365" hidden="1"/>
    <col min="9828" max="9829" width="15.85546875" style="365" hidden="1"/>
    <col min="9830" max="9835" width="16.140625" style="365" hidden="1"/>
    <col min="9836" max="9836" width="6.140625" style="365" hidden="1"/>
    <col min="9837" max="9837" width="3" style="365" hidden="1"/>
    <col min="9838" max="10077" width="8.5703125" style="365" hidden="1"/>
    <col min="10078" max="10083" width="14.85546875" style="365" hidden="1"/>
    <col min="10084" max="10085" width="15.85546875" style="365" hidden="1"/>
    <col min="10086" max="10091" width="16.140625" style="365" hidden="1"/>
    <col min="10092" max="10092" width="6.140625" style="365" hidden="1"/>
    <col min="10093" max="10093" width="3" style="365" hidden="1"/>
    <col min="10094" max="10333" width="8.5703125" style="365" hidden="1"/>
    <col min="10334" max="10339" width="14.85546875" style="365" hidden="1"/>
    <col min="10340" max="10341" width="15.85546875" style="365" hidden="1"/>
    <col min="10342" max="10347" width="16.140625" style="365" hidden="1"/>
    <col min="10348" max="10348" width="6.140625" style="365" hidden="1"/>
    <col min="10349" max="10349" width="3" style="365" hidden="1"/>
    <col min="10350" max="10589" width="8.5703125" style="365" hidden="1"/>
    <col min="10590" max="10595" width="14.85546875" style="365" hidden="1"/>
    <col min="10596" max="10597" width="15.85546875" style="365" hidden="1"/>
    <col min="10598" max="10603" width="16.140625" style="365" hidden="1"/>
    <col min="10604" max="10604" width="6.140625" style="365" hidden="1"/>
    <col min="10605" max="10605" width="3" style="365" hidden="1"/>
    <col min="10606" max="10845" width="8.5703125" style="365" hidden="1"/>
    <col min="10846" max="10851" width="14.85546875" style="365" hidden="1"/>
    <col min="10852" max="10853" width="15.85546875" style="365" hidden="1"/>
    <col min="10854" max="10859" width="16.140625" style="365" hidden="1"/>
    <col min="10860" max="10860" width="6.140625" style="365" hidden="1"/>
    <col min="10861" max="10861" width="3" style="365" hidden="1"/>
    <col min="10862" max="11101" width="8.5703125" style="365" hidden="1"/>
    <col min="11102" max="11107" width="14.85546875" style="365" hidden="1"/>
    <col min="11108" max="11109" width="15.85546875" style="365" hidden="1"/>
    <col min="11110" max="11115" width="16.140625" style="365" hidden="1"/>
    <col min="11116" max="11116" width="6.140625" style="365" hidden="1"/>
    <col min="11117" max="11117" width="3" style="365" hidden="1"/>
    <col min="11118" max="11357" width="8.5703125" style="365" hidden="1"/>
    <col min="11358" max="11363" width="14.85546875" style="365" hidden="1"/>
    <col min="11364" max="11365" width="15.85546875" style="365" hidden="1"/>
    <col min="11366" max="11371" width="16.140625" style="365" hidden="1"/>
    <col min="11372" max="11372" width="6.140625" style="365" hidden="1"/>
    <col min="11373" max="11373" width="3" style="365" hidden="1"/>
    <col min="11374" max="11613" width="8.5703125" style="365" hidden="1"/>
    <col min="11614" max="11619" width="14.85546875" style="365" hidden="1"/>
    <col min="11620" max="11621" width="15.85546875" style="365" hidden="1"/>
    <col min="11622" max="11627" width="16.140625" style="365" hidden="1"/>
    <col min="11628" max="11628" width="6.140625" style="365" hidden="1"/>
    <col min="11629" max="11629" width="3" style="365" hidden="1"/>
    <col min="11630" max="11869" width="8.5703125" style="365" hidden="1"/>
    <col min="11870" max="11875" width="14.85546875" style="365" hidden="1"/>
    <col min="11876" max="11877" width="15.85546875" style="365" hidden="1"/>
    <col min="11878" max="11883" width="16.140625" style="365" hidden="1"/>
    <col min="11884" max="11884" width="6.140625" style="365" hidden="1"/>
    <col min="11885" max="11885" width="3" style="365" hidden="1"/>
    <col min="11886" max="12125" width="8.5703125" style="365" hidden="1"/>
    <col min="12126" max="12131" width="14.85546875" style="365" hidden="1"/>
    <col min="12132" max="12133" width="15.85546875" style="365" hidden="1"/>
    <col min="12134" max="12139" width="16.140625" style="365" hidden="1"/>
    <col min="12140" max="12140" width="6.140625" style="365" hidden="1"/>
    <col min="12141" max="12141" width="3" style="365" hidden="1"/>
    <col min="12142" max="12381" width="8.5703125" style="365" hidden="1"/>
    <col min="12382" max="12387" width="14.85546875" style="365" hidden="1"/>
    <col min="12388" max="12389" width="15.85546875" style="365" hidden="1"/>
    <col min="12390" max="12395" width="16.140625" style="365" hidden="1"/>
    <col min="12396" max="12396" width="6.140625" style="365" hidden="1"/>
    <col min="12397" max="12397" width="3" style="365" hidden="1"/>
    <col min="12398" max="12637" width="8.5703125" style="365" hidden="1"/>
    <col min="12638" max="12643" width="14.85546875" style="365" hidden="1"/>
    <col min="12644" max="12645" width="15.85546875" style="365" hidden="1"/>
    <col min="12646" max="12651" width="16.140625" style="365" hidden="1"/>
    <col min="12652" max="12652" width="6.140625" style="365" hidden="1"/>
    <col min="12653" max="12653" width="3" style="365" hidden="1"/>
    <col min="12654" max="12893" width="8.5703125" style="365" hidden="1"/>
    <col min="12894" max="12899" width="14.85546875" style="365" hidden="1"/>
    <col min="12900" max="12901" width="15.85546875" style="365" hidden="1"/>
    <col min="12902" max="12907" width="16.140625" style="365" hidden="1"/>
    <col min="12908" max="12908" width="6.140625" style="365" hidden="1"/>
    <col min="12909" max="12909" width="3" style="365" hidden="1"/>
    <col min="12910" max="13149" width="8.5703125" style="365" hidden="1"/>
    <col min="13150" max="13155" width="14.85546875" style="365" hidden="1"/>
    <col min="13156" max="13157" width="15.85546875" style="365" hidden="1"/>
    <col min="13158" max="13163" width="16.140625" style="365" hidden="1"/>
    <col min="13164" max="13164" width="6.140625" style="365" hidden="1"/>
    <col min="13165" max="13165" width="3" style="365" hidden="1"/>
    <col min="13166" max="13405" width="8.5703125" style="365" hidden="1"/>
    <col min="13406" max="13411" width="14.85546875" style="365" hidden="1"/>
    <col min="13412" max="13413" width="15.85546875" style="365" hidden="1"/>
    <col min="13414" max="13419" width="16.140625" style="365" hidden="1"/>
    <col min="13420" max="13420" width="6.140625" style="365" hidden="1"/>
    <col min="13421" max="13421" width="3" style="365" hidden="1"/>
    <col min="13422" max="13661" width="8.5703125" style="365" hidden="1"/>
    <col min="13662" max="13667" width="14.85546875" style="365" hidden="1"/>
    <col min="13668" max="13669" width="15.85546875" style="365" hidden="1"/>
    <col min="13670" max="13675" width="16.140625" style="365" hidden="1"/>
    <col min="13676" max="13676" width="6.140625" style="365" hidden="1"/>
    <col min="13677" max="13677" width="3" style="365" hidden="1"/>
    <col min="13678" max="13917" width="8.5703125" style="365" hidden="1"/>
    <col min="13918" max="13923" width="14.85546875" style="365" hidden="1"/>
    <col min="13924" max="13925" width="15.85546875" style="365" hidden="1"/>
    <col min="13926" max="13931" width="16.140625" style="365" hidden="1"/>
    <col min="13932" max="13932" width="6.140625" style="365" hidden="1"/>
    <col min="13933" max="13933" width="3" style="365" hidden="1"/>
    <col min="13934" max="14173" width="8.5703125" style="365" hidden="1"/>
    <col min="14174" max="14179" width="14.85546875" style="365" hidden="1"/>
    <col min="14180" max="14181" width="15.85546875" style="365" hidden="1"/>
    <col min="14182" max="14187" width="16.140625" style="365" hidden="1"/>
    <col min="14188" max="14188" width="6.140625" style="365" hidden="1"/>
    <col min="14189" max="14189" width="3" style="365" hidden="1"/>
    <col min="14190" max="14429" width="8.5703125" style="365" hidden="1"/>
    <col min="14430" max="14435" width="14.85546875" style="365" hidden="1"/>
    <col min="14436" max="14437" width="15.85546875" style="365" hidden="1"/>
    <col min="14438" max="14443" width="16.140625" style="365" hidden="1"/>
    <col min="14444" max="14444" width="6.140625" style="365" hidden="1"/>
    <col min="14445" max="14445" width="3" style="365" hidden="1"/>
    <col min="14446" max="14685" width="8.5703125" style="365" hidden="1"/>
    <col min="14686" max="14691" width="14.85546875" style="365" hidden="1"/>
    <col min="14692" max="14693" width="15.85546875" style="365" hidden="1"/>
    <col min="14694" max="14699" width="16.140625" style="365" hidden="1"/>
    <col min="14700" max="14700" width="6.140625" style="365" hidden="1"/>
    <col min="14701" max="14701" width="3" style="365" hidden="1"/>
    <col min="14702" max="14941" width="8.5703125" style="365" hidden="1"/>
    <col min="14942" max="14947" width="14.85546875" style="365" hidden="1"/>
    <col min="14948" max="14949" width="15.85546875" style="365" hidden="1"/>
    <col min="14950" max="14955" width="16.140625" style="365" hidden="1"/>
    <col min="14956" max="14956" width="6.140625" style="365" hidden="1"/>
    <col min="14957" max="14957" width="3" style="365" hidden="1"/>
    <col min="14958" max="15197" width="8.5703125" style="365" hidden="1"/>
    <col min="15198" max="15203" width="14.85546875" style="365" hidden="1"/>
    <col min="15204" max="15205" width="15.85546875" style="365" hidden="1"/>
    <col min="15206" max="15211" width="16.140625" style="365" hidden="1"/>
    <col min="15212" max="15212" width="6.140625" style="365" hidden="1"/>
    <col min="15213" max="15213" width="3" style="365" hidden="1"/>
    <col min="15214" max="15453" width="8.5703125" style="365" hidden="1"/>
    <col min="15454" max="15459" width="14.85546875" style="365" hidden="1"/>
    <col min="15460" max="15461" width="15.85546875" style="365" hidden="1"/>
    <col min="15462" max="15467" width="16.140625" style="365" hidden="1"/>
    <col min="15468" max="15468" width="6.140625" style="365" hidden="1"/>
    <col min="15469" max="15469" width="3" style="365" hidden="1"/>
    <col min="15470" max="15709" width="8.5703125" style="365" hidden="1"/>
    <col min="15710" max="15715" width="14.85546875" style="365" hidden="1"/>
    <col min="15716" max="15717" width="15.85546875" style="365" hidden="1"/>
    <col min="15718" max="15723" width="16.140625" style="365" hidden="1"/>
    <col min="15724" max="15724" width="6.140625" style="365" hidden="1"/>
    <col min="15725" max="15725" width="3" style="365" hidden="1"/>
    <col min="15726" max="15965" width="8.5703125" style="365" hidden="1"/>
    <col min="15966" max="15971" width="14.85546875" style="365" hidden="1"/>
    <col min="15972" max="15973" width="15.85546875" style="365" hidden="1"/>
    <col min="15974" max="15979" width="16.140625" style="365" hidden="1"/>
    <col min="15980" max="15980" width="6.140625" style="365" hidden="1"/>
    <col min="15981" max="15981" width="3" style="365" hidden="1"/>
    <col min="15982" max="16221" width="8.5703125" style="365" hidden="1"/>
    <col min="16222" max="16227" width="14.85546875" style="365" hidden="1"/>
    <col min="16228" max="16229" width="15.85546875" style="365" hidden="1"/>
    <col min="16230" max="16235" width="16.140625" style="365" hidden="1"/>
    <col min="16236" max="16236" width="6.140625" style="365" hidden="1"/>
    <col min="16237" max="16237" width="3" style="365" hidden="1"/>
    <col min="16238" max="16384" width="8.57031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601</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601</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600</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594</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77" t="s">
        <v>599</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ht="13.5">
      <c r="B44" s="36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ht="13.5">
      <c r="B45" s="36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ht="13.5">
      <c r="B46" s="36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ht="13.5">
      <c r="B47" s="36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592</v>
      </c>
    </row>
    <row r="50" spans="1:109" ht="13.5">
      <c r="B50" s="366"/>
      <c r="G50" s="1287"/>
      <c r="H50" s="1287"/>
      <c r="I50" s="1287"/>
      <c r="J50" s="1287"/>
      <c r="K50" s="375"/>
      <c r="L50" s="375"/>
      <c r="M50" s="374"/>
      <c r="N50" s="374"/>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91" t="s">
        <v>550</v>
      </c>
      <c r="BQ50" s="1291"/>
      <c r="BR50" s="1291"/>
      <c r="BS50" s="1291"/>
      <c r="BT50" s="1291"/>
      <c r="BU50" s="1291"/>
      <c r="BV50" s="1291"/>
      <c r="BW50" s="1291"/>
      <c r="BX50" s="1291" t="s">
        <v>551</v>
      </c>
      <c r="BY50" s="1291"/>
      <c r="BZ50" s="1291"/>
      <c r="CA50" s="1291"/>
      <c r="CB50" s="1291"/>
      <c r="CC50" s="1291"/>
      <c r="CD50" s="1291"/>
      <c r="CE50" s="1291"/>
      <c r="CF50" s="1291" t="s">
        <v>552</v>
      </c>
      <c r="CG50" s="1291"/>
      <c r="CH50" s="1291"/>
      <c r="CI50" s="1291"/>
      <c r="CJ50" s="1291"/>
      <c r="CK50" s="1291"/>
      <c r="CL50" s="1291"/>
      <c r="CM50" s="1291"/>
      <c r="CN50" s="1291" t="s">
        <v>553</v>
      </c>
      <c r="CO50" s="1291"/>
      <c r="CP50" s="1291"/>
      <c r="CQ50" s="1291"/>
      <c r="CR50" s="1291"/>
      <c r="CS50" s="1291"/>
      <c r="CT50" s="1291"/>
      <c r="CU50" s="1291"/>
      <c r="CV50" s="1291" t="s">
        <v>554</v>
      </c>
      <c r="CW50" s="1291"/>
      <c r="CX50" s="1291"/>
      <c r="CY50" s="1291"/>
      <c r="CZ50" s="1291"/>
      <c r="DA50" s="1291"/>
      <c r="DB50" s="1291"/>
      <c r="DC50" s="1291"/>
    </row>
    <row r="51" spans="1:109" ht="13.5" customHeight="1">
      <c r="B51" s="366"/>
      <c r="G51" s="1276"/>
      <c r="H51" s="1276"/>
      <c r="I51" s="1295"/>
      <c r="J51" s="1295"/>
      <c r="K51" s="1292"/>
      <c r="L51" s="1292"/>
      <c r="M51" s="1292"/>
      <c r="N51" s="1292"/>
      <c r="AM51" s="373"/>
      <c r="AN51" s="1293" t="s">
        <v>591</v>
      </c>
      <c r="AO51" s="1293"/>
      <c r="AP51" s="1293"/>
      <c r="AQ51" s="1293"/>
      <c r="AR51" s="1293"/>
      <c r="AS51" s="1293"/>
      <c r="AT51" s="1293"/>
      <c r="AU51" s="1293"/>
      <c r="AV51" s="1293"/>
      <c r="AW51" s="1293"/>
      <c r="AX51" s="1293"/>
      <c r="AY51" s="1293"/>
      <c r="AZ51" s="1293"/>
      <c r="BA51" s="1293"/>
      <c r="BB51" s="1293" t="s">
        <v>597</v>
      </c>
      <c r="BC51" s="1293"/>
      <c r="BD51" s="1293"/>
      <c r="BE51" s="1293"/>
      <c r="BF51" s="1293"/>
      <c r="BG51" s="1293"/>
      <c r="BH51" s="1293"/>
      <c r="BI51" s="1293"/>
      <c r="BJ51" s="1293"/>
      <c r="BK51" s="1293"/>
      <c r="BL51" s="1293"/>
      <c r="BM51" s="1293"/>
      <c r="BN51" s="1293"/>
      <c r="BO51" s="1293"/>
      <c r="BP51" s="1286"/>
      <c r="BQ51" s="1275"/>
      <c r="BR51" s="1275"/>
      <c r="BS51" s="1275"/>
      <c r="BT51" s="1275"/>
      <c r="BU51" s="1275"/>
      <c r="BV51" s="1275"/>
      <c r="BW51" s="1275"/>
      <c r="BX51" s="1286"/>
      <c r="BY51" s="1275"/>
      <c r="BZ51" s="1275"/>
      <c r="CA51" s="1275"/>
      <c r="CB51" s="1275"/>
      <c r="CC51" s="1275"/>
      <c r="CD51" s="1275"/>
      <c r="CE51" s="1275"/>
      <c r="CF51" s="1275"/>
      <c r="CG51" s="1275"/>
      <c r="CH51" s="1275"/>
      <c r="CI51" s="1275"/>
      <c r="CJ51" s="1275"/>
      <c r="CK51" s="1275"/>
      <c r="CL51" s="1275"/>
      <c r="CM51" s="1275"/>
      <c r="CN51" s="1275"/>
      <c r="CO51" s="1275"/>
      <c r="CP51" s="1275"/>
      <c r="CQ51" s="1275"/>
      <c r="CR51" s="1275"/>
      <c r="CS51" s="1275"/>
      <c r="CT51" s="1275"/>
      <c r="CU51" s="1275"/>
      <c r="CV51" s="1286"/>
      <c r="CW51" s="1275"/>
      <c r="CX51" s="1275"/>
      <c r="CY51" s="1275"/>
      <c r="CZ51" s="1275"/>
      <c r="DA51" s="1275"/>
      <c r="DB51" s="1275"/>
      <c r="DC51" s="1275"/>
    </row>
    <row r="52" spans="1:109" ht="13.5">
      <c r="B52" s="366"/>
      <c r="G52" s="1276"/>
      <c r="H52" s="1276"/>
      <c r="I52" s="1295"/>
      <c r="J52" s="1295"/>
      <c r="K52" s="1292"/>
      <c r="L52" s="1292"/>
      <c r="M52" s="1292"/>
      <c r="N52" s="1292"/>
      <c r="AM52" s="37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c r="A53" s="381"/>
      <c r="B53" s="366"/>
      <c r="G53" s="1276"/>
      <c r="H53" s="1276"/>
      <c r="I53" s="1287"/>
      <c r="J53" s="1287"/>
      <c r="K53" s="1292"/>
      <c r="L53" s="1292"/>
      <c r="M53" s="1292"/>
      <c r="N53" s="1292"/>
      <c r="AM53" s="373"/>
      <c r="AN53" s="1293"/>
      <c r="AO53" s="1293"/>
      <c r="AP53" s="1293"/>
      <c r="AQ53" s="1293"/>
      <c r="AR53" s="1293"/>
      <c r="AS53" s="1293"/>
      <c r="AT53" s="1293"/>
      <c r="AU53" s="1293"/>
      <c r="AV53" s="1293"/>
      <c r="AW53" s="1293"/>
      <c r="AX53" s="1293"/>
      <c r="AY53" s="1293"/>
      <c r="AZ53" s="1293"/>
      <c r="BA53" s="1293"/>
      <c r="BB53" s="1293" t="s">
        <v>596</v>
      </c>
      <c r="BC53" s="1293"/>
      <c r="BD53" s="1293"/>
      <c r="BE53" s="1293"/>
      <c r="BF53" s="1293"/>
      <c r="BG53" s="1293"/>
      <c r="BH53" s="1293"/>
      <c r="BI53" s="1293"/>
      <c r="BJ53" s="1293"/>
      <c r="BK53" s="1293"/>
      <c r="BL53" s="1293"/>
      <c r="BM53" s="1293"/>
      <c r="BN53" s="1293"/>
      <c r="BO53" s="1293"/>
      <c r="BP53" s="1286"/>
      <c r="BQ53" s="1275"/>
      <c r="BR53" s="1275"/>
      <c r="BS53" s="1275"/>
      <c r="BT53" s="1275"/>
      <c r="BU53" s="1275"/>
      <c r="BV53" s="1275"/>
      <c r="BW53" s="1275"/>
      <c r="BX53" s="1286"/>
      <c r="BY53" s="1275"/>
      <c r="BZ53" s="1275"/>
      <c r="CA53" s="1275"/>
      <c r="CB53" s="1275"/>
      <c r="CC53" s="1275"/>
      <c r="CD53" s="1275"/>
      <c r="CE53" s="1275"/>
      <c r="CF53" s="1275">
        <v>70</v>
      </c>
      <c r="CG53" s="1275"/>
      <c r="CH53" s="1275"/>
      <c r="CI53" s="1275"/>
      <c r="CJ53" s="1275"/>
      <c r="CK53" s="1275"/>
      <c r="CL53" s="1275"/>
      <c r="CM53" s="1275"/>
      <c r="CN53" s="1275">
        <v>70.7</v>
      </c>
      <c r="CO53" s="1275"/>
      <c r="CP53" s="1275"/>
      <c r="CQ53" s="1275"/>
      <c r="CR53" s="1275"/>
      <c r="CS53" s="1275"/>
      <c r="CT53" s="1275"/>
      <c r="CU53" s="1275"/>
      <c r="CV53" s="1286"/>
      <c r="CW53" s="1275"/>
      <c r="CX53" s="1275"/>
      <c r="CY53" s="1275"/>
      <c r="CZ53" s="1275"/>
      <c r="DA53" s="1275"/>
      <c r="DB53" s="1275"/>
      <c r="DC53" s="1275"/>
    </row>
    <row r="54" spans="1:109" ht="13.5">
      <c r="A54" s="381"/>
      <c r="B54" s="366"/>
      <c r="G54" s="1276"/>
      <c r="H54" s="1276"/>
      <c r="I54" s="1287"/>
      <c r="J54" s="1287"/>
      <c r="K54" s="1292"/>
      <c r="L54" s="1292"/>
      <c r="M54" s="1292"/>
      <c r="N54" s="1292"/>
      <c r="AM54" s="37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c r="A55" s="381"/>
      <c r="B55" s="366"/>
      <c r="G55" s="1287"/>
      <c r="H55" s="1287"/>
      <c r="I55" s="1287"/>
      <c r="J55" s="1287"/>
      <c r="K55" s="1292"/>
      <c r="L55" s="1292"/>
      <c r="M55" s="1292"/>
      <c r="N55" s="1292"/>
      <c r="AN55" s="1291" t="s">
        <v>598</v>
      </c>
      <c r="AO55" s="1291"/>
      <c r="AP55" s="1291"/>
      <c r="AQ55" s="1291"/>
      <c r="AR55" s="1291"/>
      <c r="AS55" s="1291"/>
      <c r="AT55" s="1291"/>
      <c r="AU55" s="1291"/>
      <c r="AV55" s="1291"/>
      <c r="AW55" s="1291"/>
      <c r="AX55" s="1291"/>
      <c r="AY55" s="1291"/>
      <c r="AZ55" s="1291"/>
      <c r="BA55" s="1291"/>
      <c r="BB55" s="1293" t="s">
        <v>597</v>
      </c>
      <c r="BC55" s="1293"/>
      <c r="BD55" s="1293"/>
      <c r="BE55" s="1293"/>
      <c r="BF55" s="1293"/>
      <c r="BG55" s="1293"/>
      <c r="BH55" s="1293"/>
      <c r="BI55" s="1293"/>
      <c r="BJ55" s="1293"/>
      <c r="BK55" s="1293"/>
      <c r="BL55" s="1293"/>
      <c r="BM55" s="1293"/>
      <c r="BN55" s="1293"/>
      <c r="BO55" s="1293"/>
      <c r="BP55" s="1286"/>
      <c r="BQ55" s="1275"/>
      <c r="BR55" s="1275"/>
      <c r="BS55" s="1275"/>
      <c r="BT55" s="1275"/>
      <c r="BU55" s="1275"/>
      <c r="BV55" s="1275"/>
      <c r="BW55" s="1275"/>
      <c r="BX55" s="1286"/>
      <c r="BY55" s="1275"/>
      <c r="BZ55" s="1275"/>
      <c r="CA55" s="1275"/>
      <c r="CB55" s="1275"/>
      <c r="CC55" s="1275"/>
      <c r="CD55" s="1275"/>
      <c r="CE55" s="1275"/>
      <c r="CF55" s="1275">
        <v>0</v>
      </c>
      <c r="CG55" s="1275"/>
      <c r="CH55" s="1275"/>
      <c r="CI55" s="1275"/>
      <c r="CJ55" s="1275"/>
      <c r="CK55" s="1275"/>
      <c r="CL55" s="1275"/>
      <c r="CM55" s="1275"/>
      <c r="CN55" s="1275">
        <v>0</v>
      </c>
      <c r="CO55" s="1275"/>
      <c r="CP55" s="1275"/>
      <c r="CQ55" s="1275"/>
      <c r="CR55" s="1275"/>
      <c r="CS55" s="1275"/>
      <c r="CT55" s="1275"/>
      <c r="CU55" s="1275"/>
      <c r="CV55" s="1286"/>
      <c r="CW55" s="1275"/>
      <c r="CX55" s="1275"/>
      <c r="CY55" s="1275"/>
      <c r="CZ55" s="1275"/>
      <c r="DA55" s="1275"/>
      <c r="DB55" s="1275"/>
      <c r="DC55" s="1275"/>
    </row>
    <row r="56" spans="1:109" ht="13.5">
      <c r="A56" s="381"/>
      <c r="B56" s="366"/>
      <c r="G56" s="1287"/>
      <c r="H56" s="1287"/>
      <c r="I56" s="1287"/>
      <c r="J56" s="1287"/>
      <c r="K56" s="1292"/>
      <c r="L56" s="1292"/>
      <c r="M56" s="1292"/>
      <c r="N56" s="1292"/>
      <c r="AN56" s="1291"/>
      <c r="AO56" s="1291"/>
      <c r="AP56" s="1291"/>
      <c r="AQ56" s="1291"/>
      <c r="AR56" s="1291"/>
      <c r="AS56" s="1291"/>
      <c r="AT56" s="1291"/>
      <c r="AU56" s="1291"/>
      <c r="AV56" s="1291"/>
      <c r="AW56" s="1291"/>
      <c r="AX56" s="1291"/>
      <c r="AY56" s="1291"/>
      <c r="AZ56" s="1291"/>
      <c r="BA56" s="1291"/>
      <c r="BB56" s="1293"/>
      <c r="BC56" s="1293"/>
      <c r="BD56" s="1293"/>
      <c r="BE56" s="1293"/>
      <c r="BF56" s="1293"/>
      <c r="BG56" s="1293"/>
      <c r="BH56" s="1293"/>
      <c r="BI56" s="1293"/>
      <c r="BJ56" s="1293"/>
      <c r="BK56" s="1293"/>
      <c r="BL56" s="1293"/>
      <c r="BM56" s="1293"/>
      <c r="BN56" s="1293"/>
      <c r="BO56" s="1293"/>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1" customFormat="1" ht="13.5">
      <c r="B57" s="387"/>
      <c r="G57" s="1287"/>
      <c r="H57" s="1287"/>
      <c r="I57" s="1294"/>
      <c r="J57" s="1294"/>
      <c r="K57" s="1292"/>
      <c r="L57" s="1292"/>
      <c r="M57" s="1292"/>
      <c r="N57" s="1292"/>
      <c r="AM57" s="365"/>
      <c r="AN57" s="1291"/>
      <c r="AO57" s="1291"/>
      <c r="AP57" s="1291"/>
      <c r="AQ57" s="1291"/>
      <c r="AR57" s="1291"/>
      <c r="AS57" s="1291"/>
      <c r="AT57" s="1291"/>
      <c r="AU57" s="1291"/>
      <c r="AV57" s="1291"/>
      <c r="AW57" s="1291"/>
      <c r="AX57" s="1291"/>
      <c r="AY57" s="1291"/>
      <c r="AZ57" s="1291"/>
      <c r="BA57" s="1291"/>
      <c r="BB57" s="1293" t="s">
        <v>596</v>
      </c>
      <c r="BC57" s="1293"/>
      <c r="BD57" s="1293"/>
      <c r="BE57" s="1293"/>
      <c r="BF57" s="1293"/>
      <c r="BG57" s="1293"/>
      <c r="BH57" s="1293"/>
      <c r="BI57" s="1293"/>
      <c r="BJ57" s="1293"/>
      <c r="BK57" s="1293"/>
      <c r="BL57" s="1293"/>
      <c r="BM57" s="1293"/>
      <c r="BN57" s="1293"/>
      <c r="BO57" s="1293"/>
      <c r="BP57" s="1286"/>
      <c r="BQ57" s="1275"/>
      <c r="BR57" s="1275"/>
      <c r="BS57" s="1275"/>
      <c r="BT57" s="1275"/>
      <c r="BU57" s="1275"/>
      <c r="BV57" s="1275"/>
      <c r="BW57" s="1275"/>
      <c r="BX57" s="1286"/>
      <c r="BY57" s="1275"/>
      <c r="BZ57" s="1275"/>
      <c r="CA57" s="1275"/>
      <c r="CB57" s="1275"/>
      <c r="CC57" s="1275"/>
      <c r="CD57" s="1275"/>
      <c r="CE57" s="1275"/>
      <c r="CF57" s="1275">
        <v>54.2</v>
      </c>
      <c r="CG57" s="1275"/>
      <c r="CH57" s="1275"/>
      <c r="CI57" s="1275"/>
      <c r="CJ57" s="1275"/>
      <c r="CK57" s="1275"/>
      <c r="CL57" s="1275"/>
      <c r="CM57" s="1275"/>
      <c r="CN57" s="1275">
        <v>56.3</v>
      </c>
      <c r="CO57" s="1275"/>
      <c r="CP57" s="1275"/>
      <c r="CQ57" s="1275"/>
      <c r="CR57" s="1275"/>
      <c r="CS57" s="1275"/>
      <c r="CT57" s="1275"/>
      <c r="CU57" s="1275"/>
      <c r="CV57" s="1286"/>
      <c r="CW57" s="1275"/>
      <c r="CX57" s="1275"/>
      <c r="CY57" s="1275"/>
      <c r="CZ57" s="1275"/>
      <c r="DA57" s="1275"/>
      <c r="DB57" s="1275"/>
      <c r="DC57" s="1275"/>
      <c r="DD57" s="392"/>
      <c r="DE57" s="387"/>
    </row>
    <row r="58" spans="1:109" s="381" customFormat="1" ht="13.5">
      <c r="A58" s="365"/>
      <c r="B58" s="387"/>
      <c r="G58" s="1287"/>
      <c r="H58" s="1287"/>
      <c r="I58" s="1294"/>
      <c r="J58" s="1294"/>
      <c r="K58" s="1292"/>
      <c r="L58" s="1292"/>
      <c r="M58" s="1292"/>
      <c r="N58" s="1292"/>
      <c r="AM58" s="365"/>
      <c r="AN58" s="1291"/>
      <c r="AO58" s="1291"/>
      <c r="AP58" s="1291"/>
      <c r="AQ58" s="1291"/>
      <c r="AR58" s="1291"/>
      <c r="AS58" s="1291"/>
      <c r="AT58" s="1291"/>
      <c r="AU58" s="1291"/>
      <c r="AV58" s="1291"/>
      <c r="AW58" s="1291"/>
      <c r="AX58" s="1291"/>
      <c r="AY58" s="1291"/>
      <c r="AZ58" s="1291"/>
      <c r="BA58" s="1291"/>
      <c r="BB58" s="1293"/>
      <c r="BC58" s="1293"/>
      <c r="BD58" s="1293"/>
      <c r="BE58" s="1293"/>
      <c r="BF58" s="1293"/>
      <c r="BG58" s="1293"/>
      <c r="BH58" s="1293"/>
      <c r="BI58" s="1293"/>
      <c r="BJ58" s="1293"/>
      <c r="BK58" s="1293"/>
      <c r="BL58" s="1293"/>
      <c r="BM58" s="1293"/>
      <c r="BN58" s="1293"/>
      <c r="BO58" s="1293"/>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595</v>
      </c>
    </row>
    <row r="64" spans="1:109" ht="13.5">
      <c r="B64" s="366"/>
      <c r="G64" s="382"/>
      <c r="I64" s="384"/>
      <c r="J64" s="384"/>
      <c r="K64" s="384"/>
      <c r="L64" s="384"/>
      <c r="M64" s="384"/>
      <c r="N64" s="383"/>
      <c r="AM64" s="382"/>
      <c r="AN64" s="382" t="s">
        <v>594</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77" t="s">
        <v>593</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ht="13.5">
      <c r="B66" s="366"/>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ht="13.5">
      <c r="B67" s="366"/>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ht="13.5">
      <c r="B68" s="366"/>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ht="13.5">
      <c r="B69" s="366"/>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592</v>
      </c>
    </row>
    <row r="72" spans="2:107" ht="13.5">
      <c r="B72" s="366"/>
      <c r="G72" s="1287"/>
      <c r="H72" s="1287"/>
      <c r="I72" s="1287"/>
      <c r="J72" s="1287"/>
      <c r="K72" s="375"/>
      <c r="L72" s="375"/>
      <c r="M72" s="374"/>
      <c r="N72" s="374"/>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91" t="s">
        <v>550</v>
      </c>
      <c r="BQ72" s="1291"/>
      <c r="BR72" s="1291"/>
      <c r="BS72" s="1291"/>
      <c r="BT72" s="1291"/>
      <c r="BU72" s="1291"/>
      <c r="BV72" s="1291"/>
      <c r="BW72" s="1291"/>
      <c r="BX72" s="1291" t="s">
        <v>551</v>
      </c>
      <c r="BY72" s="1291"/>
      <c r="BZ72" s="1291"/>
      <c r="CA72" s="1291"/>
      <c r="CB72" s="1291"/>
      <c r="CC72" s="1291"/>
      <c r="CD72" s="1291"/>
      <c r="CE72" s="1291"/>
      <c r="CF72" s="1291" t="s">
        <v>552</v>
      </c>
      <c r="CG72" s="1291"/>
      <c r="CH72" s="1291"/>
      <c r="CI72" s="1291"/>
      <c r="CJ72" s="1291"/>
      <c r="CK72" s="1291"/>
      <c r="CL72" s="1291"/>
      <c r="CM72" s="1291"/>
      <c r="CN72" s="1291" t="s">
        <v>553</v>
      </c>
      <c r="CO72" s="1291"/>
      <c r="CP72" s="1291"/>
      <c r="CQ72" s="1291"/>
      <c r="CR72" s="1291"/>
      <c r="CS72" s="1291"/>
      <c r="CT72" s="1291"/>
      <c r="CU72" s="1291"/>
      <c r="CV72" s="1291" t="s">
        <v>554</v>
      </c>
      <c r="CW72" s="1291"/>
      <c r="CX72" s="1291"/>
      <c r="CY72" s="1291"/>
      <c r="CZ72" s="1291"/>
      <c r="DA72" s="1291"/>
      <c r="DB72" s="1291"/>
      <c r="DC72" s="1291"/>
    </row>
    <row r="73" spans="2:107" ht="13.5">
      <c r="B73" s="366"/>
      <c r="G73" s="1276"/>
      <c r="H73" s="1276"/>
      <c r="I73" s="1276"/>
      <c r="J73" s="1276"/>
      <c r="K73" s="1296"/>
      <c r="L73" s="1296"/>
      <c r="M73" s="1296"/>
      <c r="N73" s="1296"/>
      <c r="AM73" s="373"/>
      <c r="AN73" s="1293" t="s">
        <v>591</v>
      </c>
      <c r="AO73" s="1293"/>
      <c r="AP73" s="1293"/>
      <c r="AQ73" s="1293"/>
      <c r="AR73" s="1293"/>
      <c r="AS73" s="1293"/>
      <c r="AT73" s="1293"/>
      <c r="AU73" s="1293"/>
      <c r="AV73" s="1293"/>
      <c r="AW73" s="1293"/>
      <c r="AX73" s="1293"/>
      <c r="AY73" s="1293"/>
      <c r="AZ73" s="1293"/>
      <c r="BA73" s="1293"/>
      <c r="BB73" s="1293" t="s">
        <v>589</v>
      </c>
      <c r="BC73" s="1293"/>
      <c r="BD73" s="1293"/>
      <c r="BE73" s="1293"/>
      <c r="BF73" s="1293"/>
      <c r="BG73" s="1293"/>
      <c r="BH73" s="1293"/>
      <c r="BI73" s="1293"/>
      <c r="BJ73" s="1293"/>
      <c r="BK73" s="1293"/>
      <c r="BL73" s="1293"/>
      <c r="BM73" s="1293"/>
      <c r="BN73" s="1293"/>
      <c r="BO73" s="1293"/>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ht="13.5">
      <c r="B74" s="366"/>
      <c r="G74" s="1276"/>
      <c r="H74" s="1276"/>
      <c r="I74" s="1276"/>
      <c r="J74" s="1276"/>
      <c r="K74" s="1296"/>
      <c r="L74" s="1296"/>
      <c r="M74" s="1296"/>
      <c r="N74" s="1296"/>
      <c r="AM74" s="37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c r="B75" s="366"/>
      <c r="G75" s="1276"/>
      <c r="H75" s="1276"/>
      <c r="I75" s="1287"/>
      <c r="J75" s="1287"/>
      <c r="K75" s="1292"/>
      <c r="L75" s="1292"/>
      <c r="M75" s="1292"/>
      <c r="N75" s="1292"/>
      <c r="AM75" s="373"/>
      <c r="AN75" s="1293"/>
      <c r="AO75" s="1293"/>
      <c r="AP75" s="1293"/>
      <c r="AQ75" s="1293"/>
      <c r="AR75" s="1293"/>
      <c r="AS75" s="1293"/>
      <c r="AT75" s="1293"/>
      <c r="AU75" s="1293"/>
      <c r="AV75" s="1293"/>
      <c r="AW75" s="1293"/>
      <c r="AX75" s="1293"/>
      <c r="AY75" s="1293"/>
      <c r="AZ75" s="1293"/>
      <c r="BA75" s="1293"/>
      <c r="BB75" s="1293" t="s">
        <v>588</v>
      </c>
      <c r="BC75" s="1293"/>
      <c r="BD75" s="1293"/>
      <c r="BE75" s="1293"/>
      <c r="BF75" s="1293"/>
      <c r="BG75" s="1293"/>
      <c r="BH75" s="1293"/>
      <c r="BI75" s="1293"/>
      <c r="BJ75" s="1293"/>
      <c r="BK75" s="1293"/>
      <c r="BL75" s="1293"/>
      <c r="BM75" s="1293"/>
      <c r="BN75" s="1293"/>
      <c r="BO75" s="1293"/>
      <c r="BP75" s="1275">
        <v>7.8</v>
      </c>
      <c r="BQ75" s="1275"/>
      <c r="BR75" s="1275"/>
      <c r="BS75" s="1275"/>
      <c r="BT75" s="1275"/>
      <c r="BU75" s="1275"/>
      <c r="BV75" s="1275"/>
      <c r="BW75" s="1275"/>
      <c r="BX75" s="1275">
        <v>8.1999999999999993</v>
      </c>
      <c r="BY75" s="1275"/>
      <c r="BZ75" s="1275"/>
      <c r="CA75" s="1275"/>
      <c r="CB75" s="1275"/>
      <c r="CC75" s="1275"/>
      <c r="CD75" s="1275"/>
      <c r="CE75" s="1275"/>
      <c r="CF75" s="1275">
        <v>7.6</v>
      </c>
      <c r="CG75" s="1275"/>
      <c r="CH75" s="1275"/>
      <c r="CI75" s="1275"/>
      <c r="CJ75" s="1275"/>
      <c r="CK75" s="1275"/>
      <c r="CL75" s="1275"/>
      <c r="CM75" s="1275"/>
      <c r="CN75" s="1275">
        <v>7.2</v>
      </c>
      <c r="CO75" s="1275"/>
      <c r="CP75" s="1275"/>
      <c r="CQ75" s="1275"/>
      <c r="CR75" s="1275"/>
      <c r="CS75" s="1275"/>
      <c r="CT75" s="1275"/>
      <c r="CU75" s="1275"/>
      <c r="CV75" s="1275">
        <v>6.1</v>
      </c>
      <c r="CW75" s="1275"/>
      <c r="CX75" s="1275"/>
      <c r="CY75" s="1275"/>
      <c r="CZ75" s="1275"/>
      <c r="DA75" s="1275"/>
      <c r="DB75" s="1275"/>
      <c r="DC75" s="1275"/>
    </row>
    <row r="76" spans="2:107" ht="13.5">
      <c r="B76" s="366"/>
      <c r="G76" s="1276"/>
      <c r="H76" s="1276"/>
      <c r="I76" s="1287"/>
      <c r="J76" s="1287"/>
      <c r="K76" s="1292"/>
      <c r="L76" s="1292"/>
      <c r="M76" s="1292"/>
      <c r="N76" s="1292"/>
      <c r="AM76" s="37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c r="B77" s="366"/>
      <c r="G77" s="1287"/>
      <c r="H77" s="1287"/>
      <c r="I77" s="1287"/>
      <c r="J77" s="1287"/>
      <c r="K77" s="1296"/>
      <c r="L77" s="1296"/>
      <c r="M77" s="1296"/>
      <c r="N77" s="1296"/>
      <c r="AN77" s="1291" t="s">
        <v>590</v>
      </c>
      <c r="AO77" s="1291"/>
      <c r="AP77" s="1291"/>
      <c r="AQ77" s="1291"/>
      <c r="AR77" s="1291"/>
      <c r="AS77" s="1291"/>
      <c r="AT77" s="1291"/>
      <c r="AU77" s="1291"/>
      <c r="AV77" s="1291"/>
      <c r="AW77" s="1291"/>
      <c r="AX77" s="1291"/>
      <c r="AY77" s="1291"/>
      <c r="AZ77" s="1291"/>
      <c r="BA77" s="1291"/>
      <c r="BB77" s="1293" t="s">
        <v>589</v>
      </c>
      <c r="BC77" s="1293"/>
      <c r="BD77" s="1293"/>
      <c r="BE77" s="1293"/>
      <c r="BF77" s="1293"/>
      <c r="BG77" s="1293"/>
      <c r="BH77" s="1293"/>
      <c r="BI77" s="1293"/>
      <c r="BJ77" s="1293"/>
      <c r="BK77" s="1293"/>
      <c r="BL77" s="1293"/>
      <c r="BM77" s="1293"/>
      <c r="BN77" s="1293"/>
      <c r="BO77" s="1293"/>
      <c r="BP77" s="1275">
        <v>0</v>
      </c>
      <c r="BQ77" s="1275"/>
      <c r="BR77" s="1275"/>
      <c r="BS77" s="1275"/>
      <c r="BT77" s="1275"/>
      <c r="BU77" s="1275"/>
      <c r="BV77" s="1275"/>
      <c r="BW77" s="1275"/>
      <c r="BX77" s="1275">
        <v>0</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ht="13.5">
      <c r="B78" s="366"/>
      <c r="G78" s="1287"/>
      <c r="H78" s="1287"/>
      <c r="I78" s="1287"/>
      <c r="J78" s="1287"/>
      <c r="K78" s="1296"/>
      <c r="L78" s="1296"/>
      <c r="M78" s="1296"/>
      <c r="N78" s="1296"/>
      <c r="AN78" s="1291"/>
      <c r="AO78" s="1291"/>
      <c r="AP78" s="1291"/>
      <c r="AQ78" s="1291"/>
      <c r="AR78" s="1291"/>
      <c r="AS78" s="1291"/>
      <c r="AT78" s="1291"/>
      <c r="AU78" s="1291"/>
      <c r="AV78" s="1291"/>
      <c r="AW78" s="1291"/>
      <c r="AX78" s="1291"/>
      <c r="AY78" s="1291"/>
      <c r="AZ78" s="1291"/>
      <c r="BA78" s="1291"/>
      <c r="BB78" s="1293"/>
      <c r="BC78" s="1293"/>
      <c r="BD78" s="1293"/>
      <c r="BE78" s="1293"/>
      <c r="BF78" s="1293"/>
      <c r="BG78" s="1293"/>
      <c r="BH78" s="1293"/>
      <c r="BI78" s="1293"/>
      <c r="BJ78" s="1293"/>
      <c r="BK78" s="1293"/>
      <c r="BL78" s="1293"/>
      <c r="BM78" s="1293"/>
      <c r="BN78" s="1293"/>
      <c r="BO78" s="1293"/>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c r="B79" s="366"/>
      <c r="G79" s="1287"/>
      <c r="H79" s="1287"/>
      <c r="I79" s="1294"/>
      <c r="J79" s="1294"/>
      <c r="K79" s="1297"/>
      <c r="L79" s="1297"/>
      <c r="M79" s="1297"/>
      <c r="N79" s="1297"/>
      <c r="AN79" s="1291"/>
      <c r="AO79" s="1291"/>
      <c r="AP79" s="1291"/>
      <c r="AQ79" s="1291"/>
      <c r="AR79" s="1291"/>
      <c r="AS79" s="1291"/>
      <c r="AT79" s="1291"/>
      <c r="AU79" s="1291"/>
      <c r="AV79" s="1291"/>
      <c r="AW79" s="1291"/>
      <c r="AX79" s="1291"/>
      <c r="AY79" s="1291"/>
      <c r="AZ79" s="1291"/>
      <c r="BA79" s="1291"/>
      <c r="BB79" s="1293" t="s">
        <v>588</v>
      </c>
      <c r="BC79" s="1293"/>
      <c r="BD79" s="1293"/>
      <c r="BE79" s="1293"/>
      <c r="BF79" s="1293"/>
      <c r="BG79" s="1293"/>
      <c r="BH79" s="1293"/>
      <c r="BI79" s="1293"/>
      <c r="BJ79" s="1293"/>
      <c r="BK79" s="1293"/>
      <c r="BL79" s="1293"/>
      <c r="BM79" s="1293"/>
      <c r="BN79" s="1293"/>
      <c r="BO79" s="1293"/>
      <c r="BP79" s="1275">
        <v>9.1999999999999993</v>
      </c>
      <c r="BQ79" s="1275"/>
      <c r="BR79" s="1275"/>
      <c r="BS79" s="1275"/>
      <c r="BT79" s="1275"/>
      <c r="BU79" s="1275"/>
      <c r="BV79" s="1275"/>
      <c r="BW79" s="1275"/>
      <c r="BX79" s="1275">
        <v>8.1999999999999993</v>
      </c>
      <c r="BY79" s="1275"/>
      <c r="BZ79" s="1275"/>
      <c r="CA79" s="1275"/>
      <c r="CB79" s="1275"/>
      <c r="CC79" s="1275"/>
      <c r="CD79" s="1275"/>
      <c r="CE79" s="1275"/>
      <c r="CF79" s="1275">
        <v>7.8</v>
      </c>
      <c r="CG79" s="1275"/>
      <c r="CH79" s="1275"/>
      <c r="CI79" s="1275"/>
      <c r="CJ79" s="1275"/>
      <c r="CK79" s="1275"/>
      <c r="CL79" s="1275"/>
      <c r="CM79" s="1275"/>
      <c r="CN79" s="1275">
        <v>7.4</v>
      </c>
      <c r="CO79" s="1275"/>
      <c r="CP79" s="1275"/>
      <c r="CQ79" s="1275"/>
      <c r="CR79" s="1275"/>
      <c r="CS79" s="1275"/>
      <c r="CT79" s="1275"/>
      <c r="CU79" s="1275"/>
      <c r="CV79" s="1275">
        <v>7.1</v>
      </c>
      <c r="CW79" s="1275"/>
      <c r="CX79" s="1275"/>
      <c r="CY79" s="1275"/>
      <c r="CZ79" s="1275"/>
      <c r="DA79" s="1275"/>
      <c r="DB79" s="1275"/>
      <c r="DC79" s="1275"/>
    </row>
    <row r="80" spans="2:107" ht="13.5">
      <c r="B80" s="366"/>
      <c r="G80" s="1287"/>
      <c r="H80" s="1287"/>
      <c r="I80" s="1294"/>
      <c r="J80" s="1294"/>
      <c r="K80" s="1297"/>
      <c r="L80" s="1297"/>
      <c r="M80" s="1297"/>
      <c r="N80" s="1297"/>
      <c r="AN80" s="1291"/>
      <c r="AO80" s="1291"/>
      <c r="AP80" s="1291"/>
      <c r="AQ80" s="1291"/>
      <c r="AR80" s="1291"/>
      <c r="AS80" s="1291"/>
      <c r="AT80" s="1291"/>
      <c r="AU80" s="1291"/>
      <c r="AV80" s="1291"/>
      <c r="AW80" s="1291"/>
      <c r="AX80" s="1291"/>
      <c r="AY80" s="1291"/>
      <c r="AZ80" s="1291"/>
      <c r="BA80" s="1291"/>
      <c r="BB80" s="1293"/>
      <c r="BC80" s="1293"/>
      <c r="BD80" s="1293"/>
      <c r="BE80" s="1293"/>
      <c r="BF80" s="1293"/>
      <c r="BG80" s="1293"/>
      <c r="BH80" s="1293"/>
      <c r="BI80" s="1293"/>
      <c r="BJ80" s="1293"/>
      <c r="BK80" s="1293"/>
      <c r="BL80" s="1293"/>
      <c r="BM80" s="1293"/>
      <c r="BN80" s="1293"/>
      <c r="BO80" s="1293"/>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9Jo6ebt6wG87b3Zn3yU3W/CFPtnuD7lhqtAgvM3ocColsutaen+kl3hWH/IdLl3ityS74mCK0DIaqYCB8QE6MA==" saltValue="oDxlhDQfK3KbRUwxx/gcj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VNJDsnv0QK9SGbip2DF/1+C/w8f9bL3icTLHFuJsyzb3yHz6kgR3TIBU/EaqUZjBAtvfvE4eU4kPy2/w0yQVQ==" saltValue="qNS56X7ge2/uUbiFIYJ33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rvbQ9uep3s7WOl1RVTCdGK1fCif5khLXhFcorYMU/uU73o2V8RhHghdMH4FBGOkO1q2Bq57uveuptL9RTB43g==" saltValue="oI0SR4agINSBtVXwbLfqg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cols>
    <col min="1" max="1" width="45.85546875" style="129" customWidth="1"/>
    <col min="2" max="8" width="13.42578125" style="129" customWidth="1"/>
    <col min="9" max="16384" width="11.140625" style="129"/>
  </cols>
  <sheetData>
    <row r="1" spans="1:8">
      <c r="A1" s="123"/>
      <c r="B1" s="124"/>
      <c r="C1" s="125"/>
      <c r="D1" s="126"/>
      <c r="E1" s="127"/>
      <c r="F1" s="127"/>
      <c r="G1" s="127"/>
      <c r="H1" s="128"/>
    </row>
    <row r="2" spans="1:8">
      <c r="A2" s="130"/>
      <c r="B2" s="131"/>
      <c r="C2" s="132"/>
      <c r="D2" s="133" t="s">
        <v>46</v>
      </c>
      <c r="E2" s="134"/>
      <c r="F2" s="135" t="s">
        <v>547</v>
      </c>
      <c r="G2" s="136"/>
      <c r="H2" s="137"/>
    </row>
    <row r="3" spans="1:8">
      <c r="A3" s="133" t="s">
        <v>540</v>
      </c>
      <c r="B3" s="138"/>
      <c r="C3" s="139"/>
      <c r="D3" s="140">
        <v>357222</v>
      </c>
      <c r="E3" s="141"/>
      <c r="F3" s="142">
        <v>316331</v>
      </c>
      <c r="G3" s="143"/>
      <c r="H3" s="144"/>
    </row>
    <row r="4" spans="1:8">
      <c r="A4" s="145"/>
      <c r="B4" s="146"/>
      <c r="C4" s="147"/>
      <c r="D4" s="148">
        <v>98093</v>
      </c>
      <c r="E4" s="149"/>
      <c r="F4" s="150">
        <v>106387</v>
      </c>
      <c r="G4" s="151"/>
      <c r="H4" s="152"/>
    </row>
    <row r="5" spans="1:8">
      <c r="A5" s="133" t="s">
        <v>542</v>
      </c>
      <c r="B5" s="138"/>
      <c r="C5" s="139"/>
      <c r="D5" s="140">
        <v>662133</v>
      </c>
      <c r="E5" s="141"/>
      <c r="F5" s="142">
        <v>333013</v>
      </c>
      <c r="G5" s="143"/>
      <c r="H5" s="144"/>
    </row>
    <row r="6" spans="1:8">
      <c r="A6" s="145"/>
      <c r="B6" s="146"/>
      <c r="C6" s="147"/>
      <c r="D6" s="148">
        <v>218190</v>
      </c>
      <c r="E6" s="149"/>
      <c r="F6" s="150">
        <v>126732</v>
      </c>
      <c r="G6" s="151"/>
      <c r="H6" s="152"/>
    </row>
    <row r="7" spans="1:8">
      <c r="A7" s="133" t="s">
        <v>543</v>
      </c>
      <c r="B7" s="138"/>
      <c r="C7" s="139"/>
      <c r="D7" s="140">
        <v>470187</v>
      </c>
      <c r="E7" s="141"/>
      <c r="F7" s="142">
        <v>280458</v>
      </c>
      <c r="G7" s="143"/>
      <c r="H7" s="144"/>
    </row>
    <row r="8" spans="1:8">
      <c r="A8" s="145"/>
      <c r="B8" s="146"/>
      <c r="C8" s="147"/>
      <c r="D8" s="148">
        <v>313536</v>
      </c>
      <c r="E8" s="149"/>
      <c r="F8" s="150">
        <v>127286</v>
      </c>
      <c r="G8" s="151"/>
      <c r="H8" s="152"/>
    </row>
    <row r="9" spans="1:8">
      <c r="A9" s="133" t="s">
        <v>544</v>
      </c>
      <c r="B9" s="138"/>
      <c r="C9" s="139"/>
      <c r="D9" s="140">
        <v>494200</v>
      </c>
      <c r="E9" s="141"/>
      <c r="F9" s="142">
        <v>291945</v>
      </c>
      <c r="G9" s="143"/>
      <c r="H9" s="144"/>
    </row>
    <row r="10" spans="1:8">
      <c r="A10" s="145"/>
      <c r="B10" s="146"/>
      <c r="C10" s="147"/>
      <c r="D10" s="148">
        <v>334025</v>
      </c>
      <c r="E10" s="149"/>
      <c r="F10" s="150">
        <v>127651</v>
      </c>
      <c r="G10" s="151"/>
      <c r="H10" s="152"/>
    </row>
    <row r="11" spans="1:8">
      <c r="A11" s="133" t="s">
        <v>545</v>
      </c>
      <c r="B11" s="138"/>
      <c r="C11" s="139"/>
      <c r="D11" s="140">
        <v>451676</v>
      </c>
      <c r="E11" s="141"/>
      <c r="F11" s="142">
        <v>291173</v>
      </c>
      <c r="G11" s="143"/>
      <c r="H11" s="144"/>
    </row>
    <row r="12" spans="1:8">
      <c r="A12" s="145"/>
      <c r="B12" s="146"/>
      <c r="C12" s="153"/>
      <c r="D12" s="148">
        <v>263660</v>
      </c>
      <c r="E12" s="149"/>
      <c r="F12" s="150">
        <v>119071</v>
      </c>
      <c r="G12" s="151"/>
      <c r="H12" s="152"/>
    </row>
    <row r="13" spans="1:8">
      <c r="A13" s="133"/>
      <c r="B13" s="138"/>
      <c r="C13" s="154"/>
      <c r="D13" s="155">
        <v>487084</v>
      </c>
      <c r="E13" s="156"/>
      <c r="F13" s="157">
        <v>302584</v>
      </c>
      <c r="G13" s="158"/>
      <c r="H13" s="144"/>
    </row>
    <row r="14" spans="1:8">
      <c r="A14" s="145"/>
      <c r="B14" s="146"/>
      <c r="C14" s="147"/>
      <c r="D14" s="148">
        <v>245501</v>
      </c>
      <c r="E14" s="149"/>
      <c r="F14" s="150">
        <v>121425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6.78</v>
      </c>
      <c r="C19" s="159">
        <f>ROUND(VALUE(SUBSTITUTE(実質収支比率等に係る経年分析!G$48,"▲","-")),2)</f>
        <v>8.07</v>
      </c>
      <c r="D19" s="159">
        <f>ROUND(VALUE(SUBSTITUTE(実質収支比率等に係る経年分析!H$48,"▲","-")),2)</f>
        <v>7.96</v>
      </c>
      <c r="E19" s="159">
        <f>ROUND(VALUE(SUBSTITUTE(実質収支比率等に係る経年分析!I$48,"▲","-")),2)</f>
        <v>8.0399999999999991</v>
      </c>
      <c r="F19" s="159">
        <f>ROUND(VALUE(SUBSTITUTE(実質収支比率等に係る経年分析!J$48,"▲","-")),2)</f>
        <v>11.63</v>
      </c>
    </row>
    <row r="20" spans="1:11">
      <c r="A20" s="159" t="s">
        <v>49</v>
      </c>
      <c r="B20" s="159">
        <f>ROUND(VALUE(SUBSTITUTE(実質収支比率等に係る経年分析!F$47,"▲","-")),2)</f>
        <v>60.81</v>
      </c>
      <c r="C20" s="159">
        <f>ROUND(VALUE(SUBSTITUTE(実質収支比率等に係る経年分析!G$47,"▲","-")),2)</f>
        <v>62.33</v>
      </c>
      <c r="D20" s="159">
        <f>ROUND(VALUE(SUBSTITUTE(実質収支比率等に係る経年分析!H$47,"▲","-")),2)</f>
        <v>58.58</v>
      </c>
      <c r="E20" s="159">
        <f>ROUND(VALUE(SUBSTITUTE(実質収支比率等に係る経年分析!I$47,"▲","-")),2)</f>
        <v>60.77</v>
      </c>
      <c r="F20" s="159">
        <f>ROUND(VALUE(SUBSTITUTE(実質収支比率等に係る経年分析!J$47,"▲","-")),2)</f>
        <v>29.93</v>
      </c>
    </row>
    <row r="21" spans="1:11">
      <c r="A21" s="159" t="s">
        <v>50</v>
      </c>
      <c r="B21" s="159">
        <f>IF(ISNUMBER(VALUE(SUBSTITUTE(実質収支比率等に係る経年分析!F$49,"▲","-"))),ROUND(VALUE(SUBSTITUTE(実質収支比率等に係る経年分析!F$49,"▲","-")),2),NA())</f>
        <v>1.4</v>
      </c>
      <c r="C21" s="159">
        <f>IF(ISNUMBER(VALUE(SUBSTITUTE(実質収支比率等に係る経年分析!G$49,"▲","-"))),ROUND(VALUE(SUBSTITUTE(実質収支比率等に係る経年分析!G$49,"▲","-")),2),NA())</f>
        <v>6.72</v>
      </c>
      <c r="D21" s="159">
        <f>IF(ISNUMBER(VALUE(SUBSTITUTE(実質収支比率等に係る経年分析!H$49,"▲","-"))),ROUND(VALUE(SUBSTITUTE(実質収支比率等に係る経年分析!H$49,"▲","-")),2),NA())</f>
        <v>0.3</v>
      </c>
      <c r="E21" s="159">
        <f>IF(ISNUMBER(VALUE(SUBSTITUTE(実質収支比率等に係る経年分析!I$49,"▲","-"))),ROUND(VALUE(SUBSTITUTE(実質収支比率等に係る経年分析!I$49,"▲","-")),2),NA())</f>
        <v>0.02</v>
      </c>
      <c r="F21" s="159">
        <f>IF(ISNUMBER(VALUE(SUBSTITUTE(実質収支比率等に係る経年分析!J$49,"▲","-"))),ROUND(VALUE(SUBSTITUTE(実質収支比率等に係る経年分析!J$49,"▲","-")),2),NA())</f>
        <v>-30.69</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簡易水道特別会計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0.06</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介護保険特別会計（介護サービス事業勘定）</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7.0000000000000007E-2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0.09</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0.18</v>
      </c>
    </row>
    <row r="32" spans="1:11">
      <c r="A32" s="160" t="str">
        <f>IF(連結実質赤字比率に係る赤字・黒字の構成分析!C$38="",NA(),連結実質赤字比率に係る赤字・黒字の構成分析!C$38)</f>
        <v>訪問看護事業特別会計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0.19</v>
      </c>
    </row>
    <row r="33" spans="1:16">
      <c r="A33" s="160" t="str">
        <f>IF(連結実質赤字比率に係る赤字・黒字の構成分析!C$37="",NA(),連結実質赤字比率に係る赤字・黒字の構成分析!C$37)</f>
        <v>国民健康保険特別会計（直診勘定）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0.14000000000000001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0.28000000000000003</v>
      </c>
    </row>
    <row r="34" spans="1:16">
      <c r="A34" s="160" t="str">
        <f>IF(連結実質赤字比率に係る赤字・黒字の構成分析!C$36="",NA(),連結実質赤字比率に係る赤字・黒字の構成分析!C$36)</f>
        <v>国民健康保険特別会計（事業勘定）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0.01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0.52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0.45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0.46</v>
      </c>
    </row>
    <row r="35" spans="1:16">
      <c r="A35" s="160" t="str">
        <f>IF(連結実質赤字比率に係る赤字・黒字の構成分析!C$35="",NA(),連結実質赤字比率に係る赤字・黒字の構成分析!C$35)</f>
        <v>介護保険特別会計（保険事業勘定）</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0.89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1.39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0.54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1.34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1.62</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6.78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8.06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7.95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8.0399999999999991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11.62</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365</v>
      </c>
      <c r="E42" s="161"/>
      <c r="F42" s="161"/>
      <c r="G42" s="161">
        <f>'実質公債費比率（分子）の構造'!L$52</f>
        <v>331</v>
      </c>
      <c r="H42" s="161"/>
      <c r="I42" s="161"/>
      <c r="J42" s="161">
        <f>'実質公債費比率（分子）の構造'!M$52</f>
        <v>320</v>
      </c>
      <c r="K42" s="161"/>
      <c r="L42" s="161"/>
      <c r="M42" s="161">
        <f>'実質公債費比率（分子）の構造'!N$52</f>
        <v>296</v>
      </c>
      <c r="N42" s="161"/>
      <c r="O42" s="161"/>
      <c r="P42" s="161">
        <f>'実質公債費比率（分子）の構造'!O$52</f>
        <v>278</v>
      </c>
    </row>
    <row r="43" spans="1:16">
      <c r="A43" s="161" t="s">
        <v>58</v>
      </c>
      <c r="B43" s="161">
        <f>'実質公債費比率（分子）の構造'!K$51</f>
        <v>0</v>
      </c>
      <c r="C43" s="161"/>
      <c r="D43" s="161"/>
      <c r="E43" s="161">
        <f>'実質公債費比率（分子）の構造'!L$51</f>
        <v>1</v>
      </c>
      <c r="F43" s="161"/>
      <c r="G43" s="161"/>
      <c r="H43" s="161">
        <f>'実質公債費比率（分子）の構造'!M$51</f>
        <v>0</v>
      </c>
      <c r="I43" s="161"/>
      <c r="J43" s="161"/>
      <c r="K43" s="161" t="str">
        <f>'実質公債費比率（分子）の構造'!N$51</f>
        <v>-</v>
      </c>
      <c r="L43" s="161"/>
      <c r="M43" s="161"/>
      <c r="N43" s="161">
        <f>'実質公債費比率（分子）の構造'!O$51</f>
        <v>0</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2</v>
      </c>
      <c r="C45" s="161"/>
      <c r="D45" s="161"/>
      <c r="E45" s="161">
        <f>'実質公債費比率（分子）の構造'!L$49</f>
        <v>2</v>
      </c>
      <c r="F45" s="161"/>
      <c r="G45" s="161"/>
      <c r="H45" s="161">
        <f>'実質公債費比率（分子）の構造'!M$49</f>
        <v>2</v>
      </c>
      <c r="I45" s="161"/>
      <c r="J45" s="161"/>
      <c r="K45" s="161">
        <f>'実質公債費比率（分子）の構造'!N$49</f>
        <v>4</v>
      </c>
      <c r="L45" s="161"/>
      <c r="M45" s="161"/>
      <c r="N45" s="161">
        <f>'実質公債費比率（分子）の構造'!O$49</f>
        <v>4</v>
      </c>
      <c r="O45" s="161"/>
      <c r="P45" s="161"/>
    </row>
    <row r="46" spans="1:16">
      <c r="A46" s="161" t="s">
        <v>61</v>
      </c>
      <c r="B46" s="161">
        <f>'実質公債費比率（分子）の構造'!K$48</f>
        <v>97</v>
      </c>
      <c r="C46" s="161"/>
      <c r="D46" s="161"/>
      <c r="E46" s="161">
        <f>'実質公債費比率（分子）の構造'!L$48</f>
        <v>90</v>
      </c>
      <c r="F46" s="161"/>
      <c r="G46" s="161"/>
      <c r="H46" s="161">
        <f>'実質公債費比率（分子）の構造'!M$48</f>
        <v>90</v>
      </c>
      <c r="I46" s="161"/>
      <c r="J46" s="161"/>
      <c r="K46" s="161">
        <f>'実質公債費比率（分子）の構造'!N$48</f>
        <v>84</v>
      </c>
      <c r="L46" s="161"/>
      <c r="M46" s="161"/>
      <c r="N46" s="161">
        <f>'実質公債費比率（分子）の構造'!O$48</f>
        <v>79</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361</v>
      </c>
      <c r="C49" s="161"/>
      <c r="D49" s="161"/>
      <c r="E49" s="161">
        <f>'実質公債費比率（分子）の構造'!L$45</f>
        <v>350</v>
      </c>
      <c r="F49" s="161"/>
      <c r="G49" s="161"/>
      <c r="H49" s="161">
        <f>'実質公債費比率（分子）の構造'!M$45</f>
        <v>316</v>
      </c>
      <c r="I49" s="161"/>
      <c r="J49" s="161"/>
      <c r="K49" s="161">
        <f>'実質公債費比率（分子）の構造'!N$45</f>
        <v>291</v>
      </c>
      <c r="L49" s="161"/>
      <c r="M49" s="161"/>
      <c r="N49" s="161">
        <f>'実質公債費比率（分子）の構造'!O$45</f>
        <v>264</v>
      </c>
      <c r="O49" s="161"/>
      <c r="P49" s="161"/>
    </row>
    <row r="50" spans="1:16">
      <c r="A50" s="161" t="s">
        <v>65</v>
      </c>
      <c r="B50" s="161" t="e">
        <f>NA()</f>
        <v>#N/A</v>
      </c>
      <c r="C50" s="161">
        <f>IF(ISNUMBER('実質公債費比率（分子）の構造'!K$53),'実質公債費比率（分子）の構造'!K$53,NA())</f>
        <v>95</v>
      </c>
      <c r="D50" s="161" t="e">
        <f>NA()</f>
        <v>#N/A</v>
      </c>
      <c r="E50" s="161" t="e">
        <f>NA()</f>
        <v>#N/A</v>
      </c>
      <c r="F50" s="161">
        <f>IF(ISNUMBER('実質公債費比率（分子）の構造'!L$53),'実質公債費比率（分子）の構造'!L$53,NA())</f>
        <v>112</v>
      </c>
      <c r="G50" s="161" t="e">
        <f>NA()</f>
        <v>#N/A</v>
      </c>
      <c r="H50" s="161" t="e">
        <f>NA()</f>
        <v>#N/A</v>
      </c>
      <c r="I50" s="161">
        <f>IF(ISNUMBER('実質公債費比率（分子）の構造'!M$53),'実質公債費比率（分子）の構造'!M$53,NA())</f>
        <v>88</v>
      </c>
      <c r="J50" s="161" t="e">
        <f>NA()</f>
        <v>#N/A</v>
      </c>
      <c r="K50" s="161" t="e">
        <f>NA()</f>
        <v>#N/A</v>
      </c>
      <c r="L50" s="161">
        <f>IF(ISNUMBER('実質公債費比率（分子）の構造'!N$53),'実質公債費比率（分子）の構造'!N$53,NA())</f>
        <v>83</v>
      </c>
      <c r="M50" s="161" t="e">
        <f>NA()</f>
        <v>#N/A</v>
      </c>
      <c r="N50" s="161" t="e">
        <f>NA()</f>
        <v>#N/A</v>
      </c>
      <c r="O50" s="161">
        <f>IF(ISNUMBER('実質公債費比率（分子）の構造'!O$53),'実質公債費比率（分子）の構造'!O$53,NA())</f>
        <v>69</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2569</v>
      </c>
      <c r="E56" s="160"/>
      <c r="F56" s="160"/>
      <c r="G56" s="160">
        <f>'将来負担比率（分子）の構造'!J$52</f>
        <v>3078</v>
      </c>
      <c r="H56" s="160"/>
      <c r="I56" s="160"/>
      <c r="J56" s="160">
        <f>'将来負担比率（分子）の構造'!K$52</f>
        <v>3224</v>
      </c>
      <c r="K56" s="160"/>
      <c r="L56" s="160"/>
      <c r="M56" s="160">
        <f>'将来負担比率（分子）の構造'!L$52</f>
        <v>3647</v>
      </c>
      <c r="N56" s="160"/>
      <c r="O56" s="160"/>
      <c r="P56" s="160">
        <f>'将来負担比率（分子）の構造'!M$52</f>
        <v>3690</v>
      </c>
    </row>
    <row r="57" spans="1:16">
      <c r="A57" s="160" t="s">
        <v>36</v>
      </c>
      <c r="B57" s="160"/>
      <c r="C57" s="160"/>
      <c r="D57" s="160">
        <f>'将来負担比率（分子）の構造'!I$51</f>
        <v>5</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2133</v>
      </c>
      <c r="E58" s="160"/>
      <c r="F58" s="160"/>
      <c r="G58" s="160">
        <f>'将来負担比率（分子）の構造'!J$50</f>
        <v>2060</v>
      </c>
      <c r="H58" s="160"/>
      <c r="I58" s="160"/>
      <c r="J58" s="160">
        <f>'将来負担比率（分子）の構造'!K$50</f>
        <v>2347</v>
      </c>
      <c r="K58" s="160"/>
      <c r="L58" s="160"/>
      <c r="M58" s="160">
        <f>'将来負担比率（分子）の構造'!L$50</f>
        <v>2495</v>
      </c>
      <c r="N58" s="160"/>
      <c r="O58" s="160"/>
      <c r="P58" s="160">
        <f>'将来負担比率（分子）の構造'!M$50</f>
        <v>2225</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458</v>
      </c>
      <c r="C62" s="160"/>
      <c r="D62" s="160"/>
      <c r="E62" s="160">
        <f>'将来負担比率（分子）の構造'!J$45</f>
        <v>507</v>
      </c>
      <c r="F62" s="160"/>
      <c r="G62" s="160"/>
      <c r="H62" s="160">
        <f>'将来負担比率（分子）の構造'!K$45</f>
        <v>431</v>
      </c>
      <c r="I62" s="160"/>
      <c r="J62" s="160"/>
      <c r="K62" s="160">
        <f>'将来負担比率（分子）の構造'!L$45</f>
        <v>411</v>
      </c>
      <c r="L62" s="160"/>
      <c r="M62" s="160"/>
      <c r="N62" s="160">
        <f>'将来負担比率（分子）の構造'!M$45</f>
        <v>422</v>
      </c>
      <c r="O62" s="160"/>
      <c r="P62" s="160"/>
    </row>
    <row r="63" spans="1:16">
      <c r="A63" s="160" t="s">
        <v>28</v>
      </c>
      <c r="B63" s="160">
        <f>'将来負担比率（分子）の構造'!I$44</f>
        <v>11</v>
      </c>
      <c r="C63" s="160"/>
      <c r="D63" s="160"/>
      <c r="E63" s="160">
        <f>'将来負担比率（分子）の構造'!J$44</f>
        <v>91</v>
      </c>
      <c r="F63" s="160"/>
      <c r="G63" s="160"/>
      <c r="H63" s="160">
        <f>'将来負担比率（分子）の構造'!K$44</f>
        <v>27</v>
      </c>
      <c r="I63" s="160"/>
      <c r="J63" s="160"/>
      <c r="K63" s="160">
        <f>'将来負担比率（分子）の構造'!L$44</f>
        <v>31</v>
      </c>
      <c r="L63" s="160"/>
      <c r="M63" s="160"/>
      <c r="N63" s="160">
        <f>'将来負担比率（分子）の構造'!M$44</f>
        <v>42</v>
      </c>
      <c r="O63" s="160"/>
      <c r="P63" s="160"/>
    </row>
    <row r="64" spans="1:16">
      <c r="A64" s="160" t="s">
        <v>27</v>
      </c>
      <c r="B64" s="160">
        <f>'将来負担比率（分子）の構造'!I$43</f>
        <v>972</v>
      </c>
      <c r="C64" s="160"/>
      <c r="D64" s="160"/>
      <c r="E64" s="160">
        <f>'将来負担比率（分子）の構造'!J$43</f>
        <v>1124</v>
      </c>
      <c r="F64" s="160"/>
      <c r="G64" s="160"/>
      <c r="H64" s="160">
        <f>'将来負担比率（分子）の構造'!K$43</f>
        <v>1126</v>
      </c>
      <c r="I64" s="160"/>
      <c r="J64" s="160"/>
      <c r="K64" s="160">
        <f>'将来負担比率（分子）の構造'!L$43</f>
        <v>1053</v>
      </c>
      <c r="L64" s="160"/>
      <c r="M64" s="160"/>
      <c r="N64" s="160">
        <f>'将来負担比率（分子）の構造'!M$43</f>
        <v>959</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2641</v>
      </c>
      <c r="C66" s="160"/>
      <c r="D66" s="160"/>
      <c r="E66" s="160">
        <f>'将来負担比率（分子）の構造'!J$41</f>
        <v>3091</v>
      </c>
      <c r="F66" s="160"/>
      <c r="G66" s="160"/>
      <c r="H66" s="160">
        <f>'将来負担比率（分子）の構造'!K$41</f>
        <v>3659</v>
      </c>
      <c r="I66" s="160"/>
      <c r="J66" s="160"/>
      <c r="K66" s="160">
        <f>'将来負担比率（分子）の構造'!L$41</f>
        <v>4149</v>
      </c>
      <c r="L66" s="160"/>
      <c r="M66" s="160"/>
      <c r="N66" s="160">
        <f>'将来負担比率（分子）の構造'!M$41</f>
        <v>4335</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975</v>
      </c>
      <c r="C72" s="164">
        <f>基金残高に係る経年分析!G55</f>
        <v>977</v>
      </c>
      <c r="D72" s="164">
        <f>基金残高に係る経年分析!H55</f>
        <v>458</v>
      </c>
    </row>
    <row r="73" spans="1:16">
      <c r="A73" s="163" t="s">
        <v>72</v>
      </c>
      <c r="B73" s="164">
        <f>基金残高に係る経年分析!F56</f>
        <v>910</v>
      </c>
      <c r="C73" s="164">
        <f>基金残高に係る経年分析!G56</f>
        <v>1021</v>
      </c>
      <c r="D73" s="164">
        <f>基金残高に係る経年分析!H56</f>
        <v>1012</v>
      </c>
    </row>
    <row r="74" spans="1:16">
      <c r="A74" s="163" t="s">
        <v>73</v>
      </c>
      <c r="B74" s="164">
        <f>基金残高に係る経年分析!F57</f>
        <v>305</v>
      </c>
      <c r="C74" s="164">
        <f>基金残高に係る経年分析!G57</f>
        <v>339</v>
      </c>
      <c r="D74" s="164">
        <f>基金残高に係る経年分析!H57</f>
        <v>602</v>
      </c>
    </row>
  </sheetData>
  <sheetProtection algorithmName="SHA-512" hashValue="jyzKhMuhttpCIYeWMH2g0NXVGToNDZ2Zbr6ujWmfOrGC3kPhPMtKY/QMYcN//wUG5NmT5Zp6l+11aBc8oCPfKg==" saltValue="+d9BVpNUu2/SsSjOPkw4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5703125" style="205" customWidth="1"/>
    <col min="96" max="133" width="1.5703125" style="221" customWidth="1"/>
    <col min="134" max="143" width="1.5703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210</v>
      </c>
      <c r="DI1" s="636"/>
      <c r="DJ1" s="636"/>
      <c r="DK1" s="636"/>
      <c r="DL1" s="636"/>
      <c r="DM1" s="636"/>
      <c r="DN1" s="637"/>
      <c r="DO1" s="205"/>
      <c r="DP1" s="635" t="s">
        <v>211</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213</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214</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216</v>
      </c>
      <c r="S4" s="639"/>
      <c r="T4" s="639"/>
      <c r="U4" s="639"/>
      <c r="V4" s="639"/>
      <c r="W4" s="639"/>
      <c r="X4" s="639"/>
      <c r="Y4" s="640"/>
      <c r="Z4" s="638" t="s">
        <v>217</v>
      </c>
      <c r="AA4" s="639"/>
      <c r="AB4" s="639"/>
      <c r="AC4" s="640"/>
      <c r="AD4" s="638" t="s">
        <v>218</v>
      </c>
      <c r="AE4" s="639"/>
      <c r="AF4" s="639"/>
      <c r="AG4" s="639"/>
      <c r="AH4" s="639"/>
      <c r="AI4" s="639"/>
      <c r="AJ4" s="639"/>
      <c r="AK4" s="640"/>
      <c r="AL4" s="638" t="s">
        <v>217</v>
      </c>
      <c r="AM4" s="639"/>
      <c r="AN4" s="639"/>
      <c r="AO4" s="640"/>
      <c r="AP4" s="644" t="s">
        <v>219</v>
      </c>
      <c r="AQ4" s="644"/>
      <c r="AR4" s="644"/>
      <c r="AS4" s="644"/>
      <c r="AT4" s="644"/>
      <c r="AU4" s="644"/>
      <c r="AV4" s="644"/>
      <c r="AW4" s="644"/>
      <c r="AX4" s="644"/>
      <c r="AY4" s="644"/>
      <c r="AZ4" s="644"/>
      <c r="BA4" s="644"/>
      <c r="BB4" s="644"/>
      <c r="BC4" s="644"/>
      <c r="BD4" s="644"/>
      <c r="BE4" s="644"/>
      <c r="BF4" s="644"/>
      <c r="BG4" s="644" t="s">
        <v>220</v>
      </c>
      <c r="BH4" s="644"/>
      <c r="BI4" s="644"/>
      <c r="BJ4" s="644"/>
      <c r="BK4" s="644"/>
      <c r="BL4" s="644"/>
      <c r="BM4" s="644"/>
      <c r="BN4" s="644"/>
      <c r="BO4" s="644" t="s">
        <v>217</v>
      </c>
      <c r="BP4" s="644"/>
      <c r="BQ4" s="644"/>
      <c r="BR4" s="644"/>
      <c r="BS4" s="644" t="s">
        <v>221</v>
      </c>
      <c r="BT4" s="644"/>
      <c r="BU4" s="644"/>
      <c r="BV4" s="644"/>
      <c r="BW4" s="644"/>
      <c r="BX4" s="644"/>
      <c r="BY4" s="644"/>
      <c r="BZ4" s="644"/>
      <c r="CA4" s="644"/>
      <c r="CB4" s="644"/>
      <c r="CD4" s="641" t="s">
        <v>222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223</v>
      </c>
      <c r="C5" s="646"/>
      <c r="D5" s="646"/>
      <c r="E5" s="646"/>
      <c r="F5" s="646"/>
      <c r="G5" s="646"/>
      <c r="H5" s="646"/>
      <c r="I5" s="646"/>
      <c r="J5" s="646"/>
      <c r="K5" s="646"/>
      <c r="L5" s="646"/>
      <c r="M5" s="646"/>
      <c r="N5" s="646"/>
      <c r="O5" s="646"/>
      <c r="P5" s="646"/>
      <c r="Q5" s="647"/>
      <c r="R5" s="648">
        <v>166294</v>
      </c>
      <c r="S5" s="649"/>
      <c r="T5" s="649"/>
      <c r="U5" s="649"/>
      <c r="V5" s="649"/>
      <c r="W5" s="649"/>
      <c r="X5" s="649"/>
      <c r="Y5" s="650"/>
      <c r="Z5" s="651">
        <v>4.5</v>
      </c>
      <c r="AA5" s="651"/>
      <c r="AB5" s="651"/>
      <c r="AC5" s="651"/>
      <c r="AD5" s="652">
        <v>166294</v>
      </c>
      <c r="AE5" s="652"/>
      <c r="AF5" s="652"/>
      <c r="AG5" s="652"/>
      <c r="AH5" s="652"/>
      <c r="AI5" s="652"/>
      <c r="AJ5" s="652"/>
      <c r="AK5" s="652"/>
      <c r="AL5" s="653">
        <v>11.2</v>
      </c>
      <c r="AM5" s="654"/>
      <c r="AN5" s="654"/>
      <c r="AO5" s="655"/>
      <c r="AP5" s="645" t="s">
        <v>224</v>
      </c>
      <c r="AQ5" s="646"/>
      <c r="AR5" s="646"/>
      <c r="AS5" s="646"/>
      <c r="AT5" s="646"/>
      <c r="AU5" s="646"/>
      <c r="AV5" s="646"/>
      <c r="AW5" s="646"/>
      <c r="AX5" s="646"/>
      <c r="AY5" s="646"/>
      <c r="AZ5" s="646"/>
      <c r="BA5" s="646"/>
      <c r="BB5" s="646"/>
      <c r="BC5" s="646"/>
      <c r="BD5" s="646"/>
      <c r="BE5" s="646"/>
      <c r="BF5" s="647"/>
      <c r="BG5" s="659">
        <v>162988</v>
      </c>
      <c r="BH5" s="660"/>
      <c r="BI5" s="660"/>
      <c r="BJ5" s="660"/>
      <c r="BK5" s="660"/>
      <c r="BL5" s="660"/>
      <c r="BM5" s="660"/>
      <c r="BN5" s="661"/>
      <c r="BO5" s="662">
        <v>98</v>
      </c>
      <c r="BP5" s="662"/>
      <c r="BQ5" s="662"/>
      <c r="BR5" s="662"/>
      <c r="BS5" s="663">
        <v>2224</v>
      </c>
      <c r="BT5" s="663"/>
      <c r="BU5" s="663"/>
      <c r="BV5" s="663"/>
      <c r="BW5" s="663"/>
      <c r="BX5" s="663"/>
      <c r="BY5" s="663"/>
      <c r="BZ5" s="663"/>
      <c r="CA5" s="663"/>
      <c r="CB5" s="667"/>
      <c r="CD5" s="641" t="s">
        <v>219</v>
      </c>
      <c r="CE5" s="642"/>
      <c r="CF5" s="642"/>
      <c r="CG5" s="642"/>
      <c r="CH5" s="642"/>
      <c r="CI5" s="642"/>
      <c r="CJ5" s="642"/>
      <c r="CK5" s="642"/>
      <c r="CL5" s="642"/>
      <c r="CM5" s="642"/>
      <c r="CN5" s="642"/>
      <c r="CO5" s="642"/>
      <c r="CP5" s="642"/>
      <c r="CQ5" s="643"/>
      <c r="CR5" s="641" t="s">
        <v>225</v>
      </c>
      <c r="CS5" s="642"/>
      <c r="CT5" s="642"/>
      <c r="CU5" s="642"/>
      <c r="CV5" s="642"/>
      <c r="CW5" s="642"/>
      <c r="CX5" s="642"/>
      <c r="CY5" s="643"/>
      <c r="CZ5" s="641" t="s">
        <v>217</v>
      </c>
      <c r="DA5" s="642"/>
      <c r="DB5" s="642"/>
      <c r="DC5" s="643"/>
      <c r="DD5" s="641" t="s">
        <v>226</v>
      </c>
      <c r="DE5" s="642"/>
      <c r="DF5" s="642"/>
      <c r="DG5" s="642"/>
      <c r="DH5" s="642"/>
      <c r="DI5" s="642"/>
      <c r="DJ5" s="642"/>
      <c r="DK5" s="642"/>
      <c r="DL5" s="642"/>
      <c r="DM5" s="642"/>
      <c r="DN5" s="642"/>
      <c r="DO5" s="642"/>
      <c r="DP5" s="643"/>
      <c r="DQ5" s="641" t="s">
        <v>227</v>
      </c>
      <c r="DR5" s="642"/>
      <c r="DS5" s="642"/>
      <c r="DT5" s="642"/>
      <c r="DU5" s="642"/>
      <c r="DV5" s="642"/>
      <c r="DW5" s="642"/>
      <c r="DX5" s="642"/>
      <c r="DY5" s="642"/>
      <c r="DZ5" s="642"/>
      <c r="EA5" s="642"/>
      <c r="EB5" s="642"/>
      <c r="EC5" s="643"/>
    </row>
    <row r="6" spans="2:143" ht="11.25" customHeight="1">
      <c r="B6" s="656" t="s">
        <v>228</v>
      </c>
      <c r="C6" s="657"/>
      <c r="D6" s="657"/>
      <c r="E6" s="657"/>
      <c r="F6" s="657"/>
      <c r="G6" s="657"/>
      <c r="H6" s="657"/>
      <c r="I6" s="657"/>
      <c r="J6" s="657"/>
      <c r="K6" s="657"/>
      <c r="L6" s="657"/>
      <c r="M6" s="657"/>
      <c r="N6" s="657"/>
      <c r="O6" s="657"/>
      <c r="P6" s="657"/>
      <c r="Q6" s="658"/>
      <c r="R6" s="659">
        <v>13555</v>
      </c>
      <c r="S6" s="660"/>
      <c r="T6" s="660"/>
      <c r="U6" s="660"/>
      <c r="V6" s="660"/>
      <c r="W6" s="660"/>
      <c r="X6" s="660"/>
      <c r="Y6" s="661"/>
      <c r="Z6" s="662">
        <v>0.4</v>
      </c>
      <c r="AA6" s="662"/>
      <c r="AB6" s="662"/>
      <c r="AC6" s="662"/>
      <c r="AD6" s="663">
        <v>13555</v>
      </c>
      <c r="AE6" s="663"/>
      <c r="AF6" s="663"/>
      <c r="AG6" s="663"/>
      <c r="AH6" s="663"/>
      <c r="AI6" s="663"/>
      <c r="AJ6" s="663"/>
      <c r="AK6" s="663"/>
      <c r="AL6" s="664">
        <v>0.9</v>
      </c>
      <c r="AM6" s="665"/>
      <c r="AN6" s="665"/>
      <c r="AO6" s="666"/>
      <c r="AP6" s="656" t="s">
        <v>229</v>
      </c>
      <c r="AQ6" s="657"/>
      <c r="AR6" s="657"/>
      <c r="AS6" s="657"/>
      <c r="AT6" s="657"/>
      <c r="AU6" s="657"/>
      <c r="AV6" s="657"/>
      <c r="AW6" s="657"/>
      <c r="AX6" s="657"/>
      <c r="AY6" s="657"/>
      <c r="AZ6" s="657"/>
      <c r="BA6" s="657"/>
      <c r="BB6" s="657"/>
      <c r="BC6" s="657"/>
      <c r="BD6" s="657"/>
      <c r="BE6" s="657"/>
      <c r="BF6" s="658"/>
      <c r="BG6" s="659">
        <v>162988</v>
      </c>
      <c r="BH6" s="660"/>
      <c r="BI6" s="660"/>
      <c r="BJ6" s="660"/>
      <c r="BK6" s="660"/>
      <c r="BL6" s="660"/>
      <c r="BM6" s="660"/>
      <c r="BN6" s="661"/>
      <c r="BO6" s="662">
        <v>98</v>
      </c>
      <c r="BP6" s="662"/>
      <c r="BQ6" s="662"/>
      <c r="BR6" s="662"/>
      <c r="BS6" s="663">
        <v>2224</v>
      </c>
      <c r="BT6" s="663"/>
      <c r="BU6" s="663"/>
      <c r="BV6" s="663"/>
      <c r="BW6" s="663"/>
      <c r="BX6" s="663"/>
      <c r="BY6" s="663"/>
      <c r="BZ6" s="663"/>
      <c r="CA6" s="663"/>
      <c r="CB6" s="667"/>
      <c r="CD6" s="670" t="s">
        <v>230</v>
      </c>
      <c r="CE6" s="671"/>
      <c r="CF6" s="671"/>
      <c r="CG6" s="671"/>
      <c r="CH6" s="671"/>
      <c r="CI6" s="671"/>
      <c r="CJ6" s="671"/>
      <c r="CK6" s="671"/>
      <c r="CL6" s="671"/>
      <c r="CM6" s="671"/>
      <c r="CN6" s="671"/>
      <c r="CO6" s="671"/>
      <c r="CP6" s="671"/>
      <c r="CQ6" s="672"/>
      <c r="CR6" s="659">
        <v>41513</v>
      </c>
      <c r="CS6" s="660"/>
      <c r="CT6" s="660"/>
      <c r="CU6" s="660"/>
      <c r="CV6" s="660"/>
      <c r="CW6" s="660"/>
      <c r="CX6" s="660"/>
      <c r="CY6" s="661"/>
      <c r="CZ6" s="653">
        <v>1.2</v>
      </c>
      <c r="DA6" s="654"/>
      <c r="DB6" s="654"/>
      <c r="DC6" s="673"/>
      <c r="DD6" s="668" t="s">
        <v>134</v>
      </c>
      <c r="DE6" s="660"/>
      <c r="DF6" s="660"/>
      <c r="DG6" s="660"/>
      <c r="DH6" s="660"/>
      <c r="DI6" s="660"/>
      <c r="DJ6" s="660"/>
      <c r="DK6" s="660"/>
      <c r="DL6" s="660"/>
      <c r="DM6" s="660"/>
      <c r="DN6" s="660"/>
      <c r="DO6" s="660"/>
      <c r="DP6" s="661"/>
      <c r="DQ6" s="668">
        <v>41513</v>
      </c>
      <c r="DR6" s="660"/>
      <c r="DS6" s="660"/>
      <c r="DT6" s="660"/>
      <c r="DU6" s="660"/>
      <c r="DV6" s="660"/>
      <c r="DW6" s="660"/>
      <c r="DX6" s="660"/>
      <c r="DY6" s="660"/>
      <c r="DZ6" s="660"/>
      <c r="EA6" s="660"/>
      <c r="EB6" s="660"/>
      <c r="EC6" s="669"/>
    </row>
    <row r="7" spans="2:143" ht="11.25" customHeight="1">
      <c r="B7" s="656" t="s">
        <v>231</v>
      </c>
      <c r="C7" s="657"/>
      <c r="D7" s="657"/>
      <c r="E7" s="657"/>
      <c r="F7" s="657"/>
      <c r="G7" s="657"/>
      <c r="H7" s="657"/>
      <c r="I7" s="657"/>
      <c r="J7" s="657"/>
      <c r="K7" s="657"/>
      <c r="L7" s="657"/>
      <c r="M7" s="657"/>
      <c r="N7" s="657"/>
      <c r="O7" s="657"/>
      <c r="P7" s="657"/>
      <c r="Q7" s="658"/>
      <c r="R7" s="659">
        <v>304</v>
      </c>
      <c r="S7" s="660"/>
      <c r="T7" s="660"/>
      <c r="U7" s="660"/>
      <c r="V7" s="660"/>
      <c r="W7" s="660"/>
      <c r="X7" s="660"/>
      <c r="Y7" s="661"/>
      <c r="Z7" s="662">
        <v>0</v>
      </c>
      <c r="AA7" s="662"/>
      <c r="AB7" s="662"/>
      <c r="AC7" s="662"/>
      <c r="AD7" s="663">
        <v>304</v>
      </c>
      <c r="AE7" s="663"/>
      <c r="AF7" s="663"/>
      <c r="AG7" s="663"/>
      <c r="AH7" s="663"/>
      <c r="AI7" s="663"/>
      <c r="AJ7" s="663"/>
      <c r="AK7" s="663"/>
      <c r="AL7" s="664">
        <v>0</v>
      </c>
      <c r="AM7" s="665"/>
      <c r="AN7" s="665"/>
      <c r="AO7" s="666"/>
      <c r="AP7" s="656" t="s">
        <v>232</v>
      </c>
      <c r="AQ7" s="657"/>
      <c r="AR7" s="657"/>
      <c r="AS7" s="657"/>
      <c r="AT7" s="657"/>
      <c r="AU7" s="657"/>
      <c r="AV7" s="657"/>
      <c r="AW7" s="657"/>
      <c r="AX7" s="657"/>
      <c r="AY7" s="657"/>
      <c r="AZ7" s="657"/>
      <c r="BA7" s="657"/>
      <c r="BB7" s="657"/>
      <c r="BC7" s="657"/>
      <c r="BD7" s="657"/>
      <c r="BE7" s="657"/>
      <c r="BF7" s="658"/>
      <c r="BG7" s="659">
        <v>75827</v>
      </c>
      <c r="BH7" s="660"/>
      <c r="BI7" s="660"/>
      <c r="BJ7" s="660"/>
      <c r="BK7" s="660"/>
      <c r="BL7" s="660"/>
      <c r="BM7" s="660"/>
      <c r="BN7" s="661"/>
      <c r="BO7" s="662">
        <v>45.6</v>
      </c>
      <c r="BP7" s="662"/>
      <c r="BQ7" s="662"/>
      <c r="BR7" s="662"/>
      <c r="BS7" s="663">
        <v>2224</v>
      </c>
      <c r="BT7" s="663"/>
      <c r="BU7" s="663"/>
      <c r="BV7" s="663"/>
      <c r="BW7" s="663"/>
      <c r="BX7" s="663"/>
      <c r="BY7" s="663"/>
      <c r="BZ7" s="663"/>
      <c r="CA7" s="663"/>
      <c r="CB7" s="667"/>
      <c r="CD7" s="674" t="s">
        <v>233</v>
      </c>
      <c r="CE7" s="675"/>
      <c r="CF7" s="675"/>
      <c r="CG7" s="675"/>
      <c r="CH7" s="675"/>
      <c r="CI7" s="675"/>
      <c r="CJ7" s="675"/>
      <c r="CK7" s="675"/>
      <c r="CL7" s="675"/>
      <c r="CM7" s="675"/>
      <c r="CN7" s="675"/>
      <c r="CO7" s="675"/>
      <c r="CP7" s="675"/>
      <c r="CQ7" s="676"/>
      <c r="CR7" s="659">
        <v>452434</v>
      </c>
      <c r="CS7" s="660"/>
      <c r="CT7" s="660"/>
      <c r="CU7" s="660"/>
      <c r="CV7" s="660"/>
      <c r="CW7" s="660"/>
      <c r="CX7" s="660"/>
      <c r="CY7" s="661"/>
      <c r="CZ7" s="662">
        <v>13.5</v>
      </c>
      <c r="DA7" s="662"/>
      <c r="DB7" s="662"/>
      <c r="DC7" s="662"/>
      <c r="DD7" s="668">
        <v>2859</v>
      </c>
      <c r="DE7" s="660"/>
      <c r="DF7" s="660"/>
      <c r="DG7" s="660"/>
      <c r="DH7" s="660"/>
      <c r="DI7" s="660"/>
      <c r="DJ7" s="660"/>
      <c r="DK7" s="660"/>
      <c r="DL7" s="660"/>
      <c r="DM7" s="660"/>
      <c r="DN7" s="660"/>
      <c r="DO7" s="660"/>
      <c r="DP7" s="661"/>
      <c r="DQ7" s="668">
        <v>359964</v>
      </c>
      <c r="DR7" s="660"/>
      <c r="DS7" s="660"/>
      <c r="DT7" s="660"/>
      <c r="DU7" s="660"/>
      <c r="DV7" s="660"/>
      <c r="DW7" s="660"/>
      <c r="DX7" s="660"/>
      <c r="DY7" s="660"/>
      <c r="DZ7" s="660"/>
      <c r="EA7" s="660"/>
      <c r="EB7" s="660"/>
      <c r="EC7" s="669"/>
    </row>
    <row r="8" spans="2:143" ht="11.25" customHeight="1">
      <c r="B8" s="656" t="s">
        <v>234</v>
      </c>
      <c r="C8" s="657"/>
      <c r="D8" s="657"/>
      <c r="E8" s="657"/>
      <c r="F8" s="657"/>
      <c r="G8" s="657"/>
      <c r="H8" s="657"/>
      <c r="I8" s="657"/>
      <c r="J8" s="657"/>
      <c r="K8" s="657"/>
      <c r="L8" s="657"/>
      <c r="M8" s="657"/>
      <c r="N8" s="657"/>
      <c r="O8" s="657"/>
      <c r="P8" s="657"/>
      <c r="Q8" s="658"/>
      <c r="R8" s="659">
        <v>1138</v>
      </c>
      <c r="S8" s="660"/>
      <c r="T8" s="660"/>
      <c r="U8" s="660"/>
      <c r="V8" s="660"/>
      <c r="W8" s="660"/>
      <c r="X8" s="660"/>
      <c r="Y8" s="661"/>
      <c r="Z8" s="662">
        <v>0</v>
      </c>
      <c r="AA8" s="662"/>
      <c r="AB8" s="662"/>
      <c r="AC8" s="662"/>
      <c r="AD8" s="663">
        <v>1138</v>
      </c>
      <c r="AE8" s="663"/>
      <c r="AF8" s="663"/>
      <c r="AG8" s="663"/>
      <c r="AH8" s="663"/>
      <c r="AI8" s="663"/>
      <c r="AJ8" s="663"/>
      <c r="AK8" s="663"/>
      <c r="AL8" s="664">
        <v>0.1</v>
      </c>
      <c r="AM8" s="665"/>
      <c r="AN8" s="665"/>
      <c r="AO8" s="666"/>
      <c r="AP8" s="656" t="s">
        <v>235</v>
      </c>
      <c r="AQ8" s="657"/>
      <c r="AR8" s="657"/>
      <c r="AS8" s="657"/>
      <c r="AT8" s="657"/>
      <c r="AU8" s="657"/>
      <c r="AV8" s="657"/>
      <c r="AW8" s="657"/>
      <c r="AX8" s="657"/>
      <c r="AY8" s="657"/>
      <c r="AZ8" s="657"/>
      <c r="BA8" s="657"/>
      <c r="BB8" s="657"/>
      <c r="BC8" s="657"/>
      <c r="BD8" s="657"/>
      <c r="BE8" s="657"/>
      <c r="BF8" s="658"/>
      <c r="BG8" s="659">
        <v>4443</v>
      </c>
      <c r="BH8" s="660"/>
      <c r="BI8" s="660"/>
      <c r="BJ8" s="660"/>
      <c r="BK8" s="660"/>
      <c r="BL8" s="660"/>
      <c r="BM8" s="660"/>
      <c r="BN8" s="661"/>
      <c r="BO8" s="662">
        <v>2.7</v>
      </c>
      <c r="BP8" s="662"/>
      <c r="BQ8" s="662"/>
      <c r="BR8" s="662"/>
      <c r="BS8" s="668" t="s">
        <v>134</v>
      </c>
      <c r="BT8" s="660"/>
      <c r="BU8" s="660"/>
      <c r="BV8" s="660"/>
      <c r="BW8" s="660"/>
      <c r="BX8" s="660"/>
      <c r="BY8" s="660"/>
      <c r="BZ8" s="660"/>
      <c r="CA8" s="660"/>
      <c r="CB8" s="669"/>
      <c r="CD8" s="674" t="s">
        <v>236</v>
      </c>
      <c r="CE8" s="675"/>
      <c r="CF8" s="675"/>
      <c r="CG8" s="675"/>
      <c r="CH8" s="675"/>
      <c r="CI8" s="675"/>
      <c r="CJ8" s="675"/>
      <c r="CK8" s="675"/>
      <c r="CL8" s="675"/>
      <c r="CM8" s="675"/>
      <c r="CN8" s="675"/>
      <c r="CO8" s="675"/>
      <c r="CP8" s="675"/>
      <c r="CQ8" s="676"/>
      <c r="CR8" s="659">
        <v>488100</v>
      </c>
      <c r="CS8" s="660"/>
      <c r="CT8" s="660"/>
      <c r="CU8" s="660"/>
      <c r="CV8" s="660"/>
      <c r="CW8" s="660"/>
      <c r="CX8" s="660"/>
      <c r="CY8" s="661"/>
      <c r="CZ8" s="662">
        <v>14.6</v>
      </c>
      <c r="DA8" s="662"/>
      <c r="DB8" s="662"/>
      <c r="DC8" s="662"/>
      <c r="DD8" s="668">
        <v>3016</v>
      </c>
      <c r="DE8" s="660"/>
      <c r="DF8" s="660"/>
      <c r="DG8" s="660"/>
      <c r="DH8" s="660"/>
      <c r="DI8" s="660"/>
      <c r="DJ8" s="660"/>
      <c r="DK8" s="660"/>
      <c r="DL8" s="660"/>
      <c r="DM8" s="660"/>
      <c r="DN8" s="660"/>
      <c r="DO8" s="660"/>
      <c r="DP8" s="661"/>
      <c r="DQ8" s="668">
        <v>352721</v>
      </c>
      <c r="DR8" s="660"/>
      <c r="DS8" s="660"/>
      <c r="DT8" s="660"/>
      <c r="DU8" s="660"/>
      <c r="DV8" s="660"/>
      <c r="DW8" s="660"/>
      <c r="DX8" s="660"/>
      <c r="DY8" s="660"/>
      <c r="DZ8" s="660"/>
      <c r="EA8" s="660"/>
      <c r="EB8" s="660"/>
      <c r="EC8" s="669"/>
    </row>
    <row r="9" spans="2:143" ht="11.25" customHeight="1">
      <c r="B9" s="656" t="s">
        <v>237</v>
      </c>
      <c r="C9" s="657"/>
      <c r="D9" s="657"/>
      <c r="E9" s="657"/>
      <c r="F9" s="657"/>
      <c r="G9" s="657"/>
      <c r="H9" s="657"/>
      <c r="I9" s="657"/>
      <c r="J9" s="657"/>
      <c r="K9" s="657"/>
      <c r="L9" s="657"/>
      <c r="M9" s="657"/>
      <c r="N9" s="657"/>
      <c r="O9" s="657"/>
      <c r="P9" s="657"/>
      <c r="Q9" s="658"/>
      <c r="R9" s="659">
        <v>1127</v>
      </c>
      <c r="S9" s="660"/>
      <c r="T9" s="660"/>
      <c r="U9" s="660"/>
      <c r="V9" s="660"/>
      <c r="W9" s="660"/>
      <c r="X9" s="660"/>
      <c r="Y9" s="661"/>
      <c r="Z9" s="662">
        <v>0</v>
      </c>
      <c r="AA9" s="662"/>
      <c r="AB9" s="662"/>
      <c r="AC9" s="662"/>
      <c r="AD9" s="663">
        <v>1127</v>
      </c>
      <c r="AE9" s="663"/>
      <c r="AF9" s="663"/>
      <c r="AG9" s="663"/>
      <c r="AH9" s="663"/>
      <c r="AI9" s="663"/>
      <c r="AJ9" s="663"/>
      <c r="AK9" s="663"/>
      <c r="AL9" s="664">
        <v>0.1</v>
      </c>
      <c r="AM9" s="665"/>
      <c r="AN9" s="665"/>
      <c r="AO9" s="666"/>
      <c r="AP9" s="656" t="s">
        <v>238</v>
      </c>
      <c r="AQ9" s="657"/>
      <c r="AR9" s="657"/>
      <c r="AS9" s="657"/>
      <c r="AT9" s="657"/>
      <c r="AU9" s="657"/>
      <c r="AV9" s="657"/>
      <c r="AW9" s="657"/>
      <c r="AX9" s="657"/>
      <c r="AY9" s="657"/>
      <c r="AZ9" s="657"/>
      <c r="BA9" s="657"/>
      <c r="BB9" s="657"/>
      <c r="BC9" s="657"/>
      <c r="BD9" s="657"/>
      <c r="BE9" s="657"/>
      <c r="BF9" s="658"/>
      <c r="BG9" s="659">
        <v>58727</v>
      </c>
      <c r="BH9" s="660"/>
      <c r="BI9" s="660"/>
      <c r="BJ9" s="660"/>
      <c r="BK9" s="660"/>
      <c r="BL9" s="660"/>
      <c r="BM9" s="660"/>
      <c r="BN9" s="661"/>
      <c r="BO9" s="662">
        <v>35.299999999999997</v>
      </c>
      <c r="BP9" s="662"/>
      <c r="BQ9" s="662"/>
      <c r="BR9" s="662"/>
      <c r="BS9" s="668" t="s">
        <v>134</v>
      </c>
      <c r="BT9" s="660"/>
      <c r="BU9" s="660"/>
      <c r="BV9" s="660"/>
      <c r="BW9" s="660"/>
      <c r="BX9" s="660"/>
      <c r="BY9" s="660"/>
      <c r="BZ9" s="660"/>
      <c r="CA9" s="660"/>
      <c r="CB9" s="669"/>
      <c r="CD9" s="674" t="s">
        <v>239</v>
      </c>
      <c r="CE9" s="675"/>
      <c r="CF9" s="675"/>
      <c r="CG9" s="675"/>
      <c r="CH9" s="675"/>
      <c r="CI9" s="675"/>
      <c r="CJ9" s="675"/>
      <c r="CK9" s="675"/>
      <c r="CL9" s="675"/>
      <c r="CM9" s="675"/>
      <c r="CN9" s="675"/>
      <c r="CO9" s="675"/>
      <c r="CP9" s="675"/>
      <c r="CQ9" s="676"/>
      <c r="CR9" s="659">
        <v>236578</v>
      </c>
      <c r="CS9" s="660"/>
      <c r="CT9" s="660"/>
      <c r="CU9" s="660"/>
      <c r="CV9" s="660"/>
      <c r="CW9" s="660"/>
      <c r="CX9" s="660"/>
      <c r="CY9" s="661"/>
      <c r="CZ9" s="662">
        <v>7.1</v>
      </c>
      <c r="DA9" s="662"/>
      <c r="DB9" s="662"/>
      <c r="DC9" s="662"/>
      <c r="DD9" s="668">
        <v>44335</v>
      </c>
      <c r="DE9" s="660"/>
      <c r="DF9" s="660"/>
      <c r="DG9" s="660"/>
      <c r="DH9" s="660"/>
      <c r="DI9" s="660"/>
      <c r="DJ9" s="660"/>
      <c r="DK9" s="660"/>
      <c r="DL9" s="660"/>
      <c r="DM9" s="660"/>
      <c r="DN9" s="660"/>
      <c r="DO9" s="660"/>
      <c r="DP9" s="661"/>
      <c r="DQ9" s="668">
        <v>144355</v>
      </c>
      <c r="DR9" s="660"/>
      <c r="DS9" s="660"/>
      <c r="DT9" s="660"/>
      <c r="DU9" s="660"/>
      <c r="DV9" s="660"/>
      <c r="DW9" s="660"/>
      <c r="DX9" s="660"/>
      <c r="DY9" s="660"/>
      <c r="DZ9" s="660"/>
      <c r="EA9" s="660"/>
      <c r="EB9" s="660"/>
      <c r="EC9" s="669"/>
    </row>
    <row r="10" spans="2:143" ht="11.25" customHeight="1">
      <c r="B10" s="656" t="s">
        <v>240</v>
      </c>
      <c r="C10" s="657"/>
      <c r="D10" s="657"/>
      <c r="E10" s="657"/>
      <c r="F10" s="657"/>
      <c r="G10" s="657"/>
      <c r="H10" s="657"/>
      <c r="I10" s="657"/>
      <c r="J10" s="657"/>
      <c r="K10" s="657"/>
      <c r="L10" s="657"/>
      <c r="M10" s="657"/>
      <c r="N10" s="657"/>
      <c r="O10" s="657"/>
      <c r="P10" s="657"/>
      <c r="Q10" s="658"/>
      <c r="R10" s="659" t="s">
        <v>241</v>
      </c>
      <c r="S10" s="660"/>
      <c r="T10" s="660"/>
      <c r="U10" s="660"/>
      <c r="V10" s="660"/>
      <c r="W10" s="660"/>
      <c r="X10" s="660"/>
      <c r="Y10" s="661"/>
      <c r="Z10" s="662" t="s">
        <v>134</v>
      </c>
      <c r="AA10" s="662"/>
      <c r="AB10" s="662"/>
      <c r="AC10" s="662"/>
      <c r="AD10" s="663" t="s">
        <v>134</v>
      </c>
      <c r="AE10" s="663"/>
      <c r="AF10" s="663"/>
      <c r="AG10" s="663"/>
      <c r="AH10" s="663"/>
      <c r="AI10" s="663"/>
      <c r="AJ10" s="663"/>
      <c r="AK10" s="663"/>
      <c r="AL10" s="664" t="s">
        <v>134</v>
      </c>
      <c r="AM10" s="665"/>
      <c r="AN10" s="665"/>
      <c r="AO10" s="666"/>
      <c r="AP10" s="656" t="s">
        <v>242</v>
      </c>
      <c r="AQ10" s="657"/>
      <c r="AR10" s="657"/>
      <c r="AS10" s="657"/>
      <c r="AT10" s="657"/>
      <c r="AU10" s="657"/>
      <c r="AV10" s="657"/>
      <c r="AW10" s="657"/>
      <c r="AX10" s="657"/>
      <c r="AY10" s="657"/>
      <c r="AZ10" s="657"/>
      <c r="BA10" s="657"/>
      <c r="BB10" s="657"/>
      <c r="BC10" s="657"/>
      <c r="BD10" s="657"/>
      <c r="BE10" s="657"/>
      <c r="BF10" s="658"/>
      <c r="BG10" s="659">
        <v>8862</v>
      </c>
      <c r="BH10" s="660"/>
      <c r="BI10" s="660"/>
      <c r="BJ10" s="660"/>
      <c r="BK10" s="660"/>
      <c r="BL10" s="660"/>
      <c r="BM10" s="660"/>
      <c r="BN10" s="661"/>
      <c r="BO10" s="662">
        <v>5.3</v>
      </c>
      <c r="BP10" s="662"/>
      <c r="BQ10" s="662"/>
      <c r="BR10" s="662"/>
      <c r="BS10" s="668">
        <v>1477</v>
      </c>
      <c r="BT10" s="660"/>
      <c r="BU10" s="660"/>
      <c r="BV10" s="660"/>
      <c r="BW10" s="660"/>
      <c r="BX10" s="660"/>
      <c r="BY10" s="660"/>
      <c r="BZ10" s="660"/>
      <c r="CA10" s="660"/>
      <c r="CB10" s="669"/>
      <c r="CD10" s="674" t="s">
        <v>243</v>
      </c>
      <c r="CE10" s="675"/>
      <c r="CF10" s="675"/>
      <c r="CG10" s="675"/>
      <c r="CH10" s="675"/>
      <c r="CI10" s="675"/>
      <c r="CJ10" s="675"/>
      <c r="CK10" s="675"/>
      <c r="CL10" s="675"/>
      <c r="CM10" s="675"/>
      <c r="CN10" s="675"/>
      <c r="CO10" s="675"/>
      <c r="CP10" s="675"/>
      <c r="CQ10" s="676"/>
      <c r="CR10" s="659">
        <v>7549</v>
      </c>
      <c r="CS10" s="660"/>
      <c r="CT10" s="660"/>
      <c r="CU10" s="660"/>
      <c r="CV10" s="660"/>
      <c r="CW10" s="660"/>
      <c r="CX10" s="660"/>
      <c r="CY10" s="661"/>
      <c r="CZ10" s="662">
        <v>0.2</v>
      </c>
      <c r="DA10" s="662"/>
      <c r="DB10" s="662"/>
      <c r="DC10" s="662"/>
      <c r="DD10" s="668" t="s">
        <v>134</v>
      </c>
      <c r="DE10" s="660"/>
      <c r="DF10" s="660"/>
      <c r="DG10" s="660"/>
      <c r="DH10" s="660"/>
      <c r="DI10" s="660"/>
      <c r="DJ10" s="660"/>
      <c r="DK10" s="660"/>
      <c r="DL10" s="660"/>
      <c r="DM10" s="660"/>
      <c r="DN10" s="660"/>
      <c r="DO10" s="660"/>
      <c r="DP10" s="661"/>
      <c r="DQ10" s="668">
        <v>49</v>
      </c>
      <c r="DR10" s="660"/>
      <c r="DS10" s="660"/>
      <c r="DT10" s="660"/>
      <c r="DU10" s="660"/>
      <c r="DV10" s="660"/>
      <c r="DW10" s="660"/>
      <c r="DX10" s="660"/>
      <c r="DY10" s="660"/>
      <c r="DZ10" s="660"/>
      <c r="EA10" s="660"/>
      <c r="EB10" s="660"/>
      <c r="EC10" s="669"/>
    </row>
    <row r="11" spans="2:143" ht="11.25" customHeight="1">
      <c r="B11" s="656" t="s">
        <v>244</v>
      </c>
      <c r="C11" s="657"/>
      <c r="D11" s="657"/>
      <c r="E11" s="657"/>
      <c r="F11" s="657"/>
      <c r="G11" s="657"/>
      <c r="H11" s="657"/>
      <c r="I11" s="657"/>
      <c r="J11" s="657"/>
      <c r="K11" s="657"/>
      <c r="L11" s="657"/>
      <c r="M11" s="657"/>
      <c r="N11" s="657"/>
      <c r="O11" s="657"/>
      <c r="P11" s="657"/>
      <c r="Q11" s="658"/>
      <c r="R11" s="659" t="s">
        <v>134</v>
      </c>
      <c r="S11" s="660"/>
      <c r="T11" s="660"/>
      <c r="U11" s="660"/>
      <c r="V11" s="660"/>
      <c r="W11" s="660"/>
      <c r="X11" s="660"/>
      <c r="Y11" s="661"/>
      <c r="Z11" s="662" t="s">
        <v>134</v>
      </c>
      <c r="AA11" s="662"/>
      <c r="AB11" s="662"/>
      <c r="AC11" s="662"/>
      <c r="AD11" s="663" t="s">
        <v>134</v>
      </c>
      <c r="AE11" s="663"/>
      <c r="AF11" s="663"/>
      <c r="AG11" s="663"/>
      <c r="AH11" s="663"/>
      <c r="AI11" s="663"/>
      <c r="AJ11" s="663"/>
      <c r="AK11" s="663"/>
      <c r="AL11" s="664" t="s">
        <v>134</v>
      </c>
      <c r="AM11" s="665"/>
      <c r="AN11" s="665"/>
      <c r="AO11" s="666"/>
      <c r="AP11" s="656" t="s">
        <v>245</v>
      </c>
      <c r="AQ11" s="657"/>
      <c r="AR11" s="657"/>
      <c r="AS11" s="657"/>
      <c r="AT11" s="657"/>
      <c r="AU11" s="657"/>
      <c r="AV11" s="657"/>
      <c r="AW11" s="657"/>
      <c r="AX11" s="657"/>
      <c r="AY11" s="657"/>
      <c r="AZ11" s="657"/>
      <c r="BA11" s="657"/>
      <c r="BB11" s="657"/>
      <c r="BC11" s="657"/>
      <c r="BD11" s="657"/>
      <c r="BE11" s="657"/>
      <c r="BF11" s="658"/>
      <c r="BG11" s="659">
        <v>3795</v>
      </c>
      <c r="BH11" s="660"/>
      <c r="BI11" s="660"/>
      <c r="BJ11" s="660"/>
      <c r="BK11" s="660"/>
      <c r="BL11" s="660"/>
      <c r="BM11" s="660"/>
      <c r="BN11" s="661"/>
      <c r="BO11" s="662">
        <v>2.2999999999999998</v>
      </c>
      <c r="BP11" s="662"/>
      <c r="BQ11" s="662"/>
      <c r="BR11" s="662"/>
      <c r="BS11" s="668">
        <v>747</v>
      </c>
      <c r="BT11" s="660"/>
      <c r="BU11" s="660"/>
      <c r="BV11" s="660"/>
      <c r="BW11" s="660"/>
      <c r="BX11" s="660"/>
      <c r="BY11" s="660"/>
      <c r="BZ11" s="660"/>
      <c r="CA11" s="660"/>
      <c r="CB11" s="669"/>
      <c r="CD11" s="674" t="s">
        <v>246</v>
      </c>
      <c r="CE11" s="675"/>
      <c r="CF11" s="675"/>
      <c r="CG11" s="675"/>
      <c r="CH11" s="675"/>
      <c r="CI11" s="675"/>
      <c r="CJ11" s="675"/>
      <c r="CK11" s="675"/>
      <c r="CL11" s="675"/>
      <c r="CM11" s="675"/>
      <c r="CN11" s="675"/>
      <c r="CO11" s="675"/>
      <c r="CP11" s="675"/>
      <c r="CQ11" s="676"/>
      <c r="CR11" s="659">
        <v>350226</v>
      </c>
      <c r="CS11" s="660"/>
      <c r="CT11" s="660"/>
      <c r="CU11" s="660"/>
      <c r="CV11" s="660"/>
      <c r="CW11" s="660"/>
      <c r="CX11" s="660"/>
      <c r="CY11" s="661"/>
      <c r="CZ11" s="662">
        <v>10.5</v>
      </c>
      <c r="DA11" s="662"/>
      <c r="DB11" s="662"/>
      <c r="DC11" s="662"/>
      <c r="DD11" s="668">
        <v>216878</v>
      </c>
      <c r="DE11" s="660"/>
      <c r="DF11" s="660"/>
      <c r="DG11" s="660"/>
      <c r="DH11" s="660"/>
      <c r="DI11" s="660"/>
      <c r="DJ11" s="660"/>
      <c r="DK11" s="660"/>
      <c r="DL11" s="660"/>
      <c r="DM11" s="660"/>
      <c r="DN11" s="660"/>
      <c r="DO11" s="660"/>
      <c r="DP11" s="661"/>
      <c r="DQ11" s="668">
        <v>114724</v>
      </c>
      <c r="DR11" s="660"/>
      <c r="DS11" s="660"/>
      <c r="DT11" s="660"/>
      <c r="DU11" s="660"/>
      <c r="DV11" s="660"/>
      <c r="DW11" s="660"/>
      <c r="DX11" s="660"/>
      <c r="DY11" s="660"/>
      <c r="DZ11" s="660"/>
      <c r="EA11" s="660"/>
      <c r="EB11" s="660"/>
      <c r="EC11" s="669"/>
    </row>
    <row r="12" spans="2:143" ht="11.25" customHeight="1">
      <c r="B12" s="656" t="s">
        <v>247</v>
      </c>
      <c r="C12" s="657"/>
      <c r="D12" s="657"/>
      <c r="E12" s="657"/>
      <c r="F12" s="657"/>
      <c r="G12" s="657"/>
      <c r="H12" s="657"/>
      <c r="I12" s="657"/>
      <c r="J12" s="657"/>
      <c r="K12" s="657"/>
      <c r="L12" s="657"/>
      <c r="M12" s="657"/>
      <c r="N12" s="657"/>
      <c r="O12" s="657"/>
      <c r="P12" s="657"/>
      <c r="Q12" s="658"/>
      <c r="R12" s="659">
        <v>34822</v>
      </c>
      <c r="S12" s="660"/>
      <c r="T12" s="660"/>
      <c r="U12" s="660"/>
      <c r="V12" s="660"/>
      <c r="W12" s="660"/>
      <c r="X12" s="660"/>
      <c r="Y12" s="661"/>
      <c r="Z12" s="662">
        <v>1</v>
      </c>
      <c r="AA12" s="662"/>
      <c r="AB12" s="662"/>
      <c r="AC12" s="662"/>
      <c r="AD12" s="663">
        <v>34822</v>
      </c>
      <c r="AE12" s="663"/>
      <c r="AF12" s="663"/>
      <c r="AG12" s="663"/>
      <c r="AH12" s="663"/>
      <c r="AI12" s="663"/>
      <c r="AJ12" s="663"/>
      <c r="AK12" s="663"/>
      <c r="AL12" s="664">
        <v>2.2999999999999998</v>
      </c>
      <c r="AM12" s="665"/>
      <c r="AN12" s="665"/>
      <c r="AO12" s="666"/>
      <c r="AP12" s="656" t="s">
        <v>248</v>
      </c>
      <c r="AQ12" s="657"/>
      <c r="AR12" s="657"/>
      <c r="AS12" s="657"/>
      <c r="AT12" s="657"/>
      <c r="AU12" s="657"/>
      <c r="AV12" s="657"/>
      <c r="AW12" s="657"/>
      <c r="AX12" s="657"/>
      <c r="AY12" s="657"/>
      <c r="AZ12" s="657"/>
      <c r="BA12" s="657"/>
      <c r="BB12" s="657"/>
      <c r="BC12" s="657"/>
      <c r="BD12" s="657"/>
      <c r="BE12" s="657"/>
      <c r="BF12" s="658"/>
      <c r="BG12" s="659">
        <v>76457</v>
      </c>
      <c r="BH12" s="660"/>
      <c r="BI12" s="660"/>
      <c r="BJ12" s="660"/>
      <c r="BK12" s="660"/>
      <c r="BL12" s="660"/>
      <c r="BM12" s="660"/>
      <c r="BN12" s="661"/>
      <c r="BO12" s="662">
        <v>46</v>
      </c>
      <c r="BP12" s="662"/>
      <c r="BQ12" s="662"/>
      <c r="BR12" s="662"/>
      <c r="BS12" s="668" t="s">
        <v>134</v>
      </c>
      <c r="BT12" s="660"/>
      <c r="BU12" s="660"/>
      <c r="BV12" s="660"/>
      <c r="BW12" s="660"/>
      <c r="BX12" s="660"/>
      <c r="BY12" s="660"/>
      <c r="BZ12" s="660"/>
      <c r="CA12" s="660"/>
      <c r="CB12" s="669"/>
      <c r="CD12" s="674" t="s">
        <v>249</v>
      </c>
      <c r="CE12" s="675"/>
      <c r="CF12" s="675"/>
      <c r="CG12" s="675"/>
      <c r="CH12" s="675"/>
      <c r="CI12" s="675"/>
      <c r="CJ12" s="675"/>
      <c r="CK12" s="675"/>
      <c r="CL12" s="675"/>
      <c r="CM12" s="675"/>
      <c r="CN12" s="675"/>
      <c r="CO12" s="675"/>
      <c r="CP12" s="675"/>
      <c r="CQ12" s="676"/>
      <c r="CR12" s="659">
        <v>210173</v>
      </c>
      <c r="CS12" s="660"/>
      <c r="CT12" s="660"/>
      <c r="CU12" s="660"/>
      <c r="CV12" s="660"/>
      <c r="CW12" s="660"/>
      <c r="CX12" s="660"/>
      <c r="CY12" s="661"/>
      <c r="CZ12" s="662">
        <v>6.3</v>
      </c>
      <c r="DA12" s="662"/>
      <c r="DB12" s="662"/>
      <c r="DC12" s="662"/>
      <c r="DD12" s="668">
        <v>149420</v>
      </c>
      <c r="DE12" s="660"/>
      <c r="DF12" s="660"/>
      <c r="DG12" s="660"/>
      <c r="DH12" s="660"/>
      <c r="DI12" s="660"/>
      <c r="DJ12" s="660"/>
      <c r="DK12" s="660"/>
      <c r="DL12" s="660"/>
      <c r="DM12" s="660"/>
      <c r="DN12" s="660"/>
      <c r="DO12" s="660"/>
      <c r="DP12" s="661"/>
      <c r="DQ12" s="668">
        <v>88982</v>
      </c>
      <c r="DR12" s="660"/>
      <c r="DS12" s="660"/>
      <c r="DT12" s="660"/>
      <c r="DU12" s="660"/>
      <c r="DV12" s="660"/>
      <c r="DW12" s="660"/>
      <c r="DX12" s="660"/>
      <c r="DY12" s="660"/>
      <c r="DZ12" s="660"/>
      <c r="EA12" s="660"/>
      <c r="EB12" s="660"/>
      <c r="EC12" s="669"/>
    </row>
    <row r="13" spans="2:143" ht="11.25" customHeight="1">
      <c r="B13" s="656" t="s">
        <v>250</v>
      </c>
      <c r="C13" s="657"/>
      <c r="D13" s="657"/>
      <c r="E13" s="657"/>
      <c r="F13" s="657"/>
      <c r="G13" s="657"/>
      <c r="H13" s="657"/>
      <c r="I13" s="657"/>
      <c r="J13" s="657"/>
      <c r="K13" s="657"/>
      <c r="L13" s="657"/>
      <c r="M13" s="657"/>
      <c r="N13" s="657"/>
      <c r="O13" s="657"/>
      <c r="P13" s="657"/>
      <c r="Q13" s="658"/>
      <c r="R13" s="659" t="s">
        <v>172</v>
      </c>
      <c r="S13" s="660"/>
      <c r="T13" s="660"/>
      <c r="U13" s="660"/>
      <c r="V13" s="660"/>
      <c r="W13" s="660"/>
      <c r="X13" s="660"/>
      <c r="Y13" s="661"/>
      <c r="Z13" s="662" t="s">
        <v>134</v>
      </c>
      <c r="AA13" s="662"/>
      <c r="AB13" s="662"/>
      <c r="AC13" s="662"/>
      <c r="AD13" s="663" t="s">
        <v>241</v>
      </c>
      <c r="AE13" s="663"/>
      <c r="AF13" s="663"/>
      <c r="AG13" s="663"/>
      <c r="AH13" s="663"/>
      <c r="AI13" s="663"/>
      <c r="AJ13" s="663"/>
      <c r="AK13" s="663"/>
      <c r="AL13" s="664" t="s">
        <v>134</v>
      </c>
      <c r="AM13" s="665"/>
      <c r="AN13" s="665"/>
      <c r="AO13" s="666"/>
      <c r="AP13" s="656" t="s">
        <v>251</v>
      </c>
      <c r="AQ13" s="657"/>
      <c r="AR13" s="657"/>
      <c r="AS13" s="657"/>
      <c r="AT13" s="657"/>
      <c r="AU13" s="657"/>
      <c r="AV13" s="657"/>
      <c r="AW13" s="657"/>
      <c r="AX13" s="657"/>
      <c r="AY13" s="657"/>
      <c r="AZ13" s="657"/>
      <c r="BA13" s="657"/>
      <c r="BB13" s="657"/>
      <c r="BC13" s="657"/>
      <c r="BD13" s="657"/>
      <c r="BE13" s="657"/>
      <c r="BF13" s="658"/>
      <c r="BG13" s="659">
        <v>74892</v>
      </c>
      <c r="BH13" s="660"/>
      <c r="BI13" s="660"/>
      <c r="BJ13" s="660"/>
      <c r="BK13" s="660"/>
      <c r="BL13" s="660"/>
      <c r="BM13" s="660"/>
      <c r="BN13" s="661"/>
      <c r="BO13" s="662">
        <v>45</v>
      </c>
      <c r="BP13" s="662"/>
      <c r="BQ13" s="662"/>
      <c r="BR13" s="662"/>
      <c r="BS13" s="668" t="s">
        <v>134</v>
      </c>
      <c r="BT13" s="660"/>
      <c r="BU13" s="660"/>
      <c r="BV13" s="660"/>
      <c r="BW13" s="660"/>
      <c r="BX13" s="660"/>
      <c r="BY13" s="660"/>
      <c r="BZ13" s="660"/>
      <c r="CA13" s="660"/>
      <c r="CB13" s="669"/>
      <c r="CD13" s="674" t="s">
        <v>252</v>
      </c>
      <c r="CE13" s="675"/>
      <c r="CF13" s="675"/>
      <c r="CG13" s="675"/>
      <c r="CH13" s="675"/>
      <c r="CI13" s="675"/>
      <c r="CJ13" s="675"/>
      <c r="CK13" s="675"/>
      <c r="CL13" s="675"/>
      <c r="CM13" s="675"/>
      <c r="CN13" s="675"/>
      <c r="CO13" s="675"/>
      <c r="CP13" s="675"/>
      <c r="CQ13" s="676"/>
      <c r="CR13" s="659">
        <v>671022</v>
      </c>
      <c r="CS13" s="660"/>
      <c r="CT13" s="660"/>
      <c r="CU13" s="660"/>
      <c r="CV13" s="660"/>
      <c r="CW13" s="660"/>
      <c r="CX13" s="660"/>
      <c r="CY13" s="661"/>
      <c r="CZ13" s="662">
        <v>20.100000000000001</v>
      </c>
      <c r="DA13" s="662"/>
      <c r="DB13" s="662"/>
      <c r="DC13" s="662"/>
      <c r="DD13" s="668">
        <v>499514</v>
      </c>
      <c r="DE13" s="660"/>
      <c r="DF13" s="660"/>
      <c r="DG13" s="660"/>
      <c r="DH13" s="660"/>
      <c r="DI13" s="660"/>
      <c r="DJ13" s="660"/>
      <c r="DK13" s="660"/>
      <c r="DL13" s="660"/>
      <c r="DM13" s="660"/>
      <c r="DN13" s="660"/>
      <c r="DO13" s="660"/>
      <c r="DP13" s="661"/>
      <c r="DQ13" s="668">
        <v>402054</v>
      </c>
      <c r="DR13" s="660"/>
      <c r="DS13" s="660"/>
      <c r="DT13" s="660"/>
      <c r="DU13" s="660"/>
      <c r="DV13" s="660"/>
      <c r="DW13" s="660"/>
      <c r="DX13" s="660"/>
      <c r="DY13" s="660"/>
      <c r="DZ13" s="660"/>
      <c r="EA13" s="660"/>
      <c r="EB13" s="660"/>
      <c r="EC13" s="669"/>
    </row>
    <row r="14" spans="2:143" ht="11.25" customHeight="1">
      <c r="B14" s="656" t="s">
        <v>253</v>
      </c>
      <c r="C14" s="657"/>
      <c r="D14" s="657"/>
      <c r="E14" s="657"/>
      <c r="F14" s="657"/>
      <c r="G14" s="657"/>
      <c r="H14" s="657"/>
      <c r="I14" s="657"/>
      <c r="J14" s="657"/>
      <c r="K14" s="657"/>
      <c r="L14" s="657"/>
      <c r="M14" s="657"/>
      <c r="N14" s="657"/>
      <c r="O14" s="657"/>
      <c r="P14" s="657"/>
      <c r="Q14" s="658"/>
      <c r="R14" s="659" t="s">
        <v>134</v>
      </c>
      <c r="S14" s="660"/>
      <c r="T14" s="660"/>
      <c r="U14" s="660"/>
      <c r="V14" s="660"/>
      <c r="W14" s="660"/>
      <c r="X14" s="660"/>
      <c r="Y14" s="661"/>
      <c r="Z14" s="662" t="s">
        <v>134</v>
      </c>
      <c r="AA14" s="662"/>
      <c r="AB14" s="662"/>
      <c r="AC14" s="662"/>
      <c r="AD14" s="663" t="s">
        <v>134</v>
      </c>
      <c r="AE14" s="663"/>
      <c r="AF14" s="663"/>
      <c r="AG14" s="663"/>
      <c r="AH14" s="663"/>
      <c r="AI14" s="663"/>
      <c r="AJ14" s="663"/>
      <c r="AK14" s="663"/>
      <c r="AL14" s="664" t="s">
        <v>134</v>
      </c>
      <c r="AM14" s="665"/>
      <c r="AN14" s="665"/>
      <c r="AO14" s="666"/>
      <c r="AP14" s="656" t="s">
        <v>254</v>
      </c>
      <c r="AQ14" s="657"/>
      <c r="AR14" s="657"/>
      <c r="AS14" s="657"/>
      <c r="AT14" s="657"/>
      <c r="AU14" s="657"/>
      <c r="AV14" s="657"/>
      <c r="AW14" s="657"/>
      <c r="AX14" s="657"/>
      <c r="AY14" s="657"/>
      <c r="AZ14" s="657"/>
      <c r="BA14" s="657"/>
      <c r="BB14" s="657"/>
      <c r="BC14" s="657"/>
      <c r="BD14" s="657"/>
      <c r="BE14" s="657"/>
      <c r="BF14" s="658"/>
      <c r="BG14" s="659">
        <v>7335</v>
      </c>
      <c r="BH14" s="660"/>
      <c r="BI14" s="660"/>
      <c r="BJ14" s="660"/>
      <c r="BK14" s="660"/>
      <c r="BL14" s="660"/>
      <c r="BM14" s="660"/>
      <c r="BN14" s="661"/>
      <c r="BO14" s="662">
        <v>4.4000000000000004</v>
      </c>
      <c r="BP14" s="662"/>
      <c r="BQ14" s="662"/>
      <c r="BR14" s="662"/>
      <c r="BS14" s="668" t="s">
        <v>134</v>
      </c>
      <c r="BT14" s="660"/>
      <c r="BU14" s="660"/>
      <c r="BV14" s="660"/>
      <c r="BW14" s="660"/>
      <c r="BX14" s="660"/>
      <c r="BY14" s="660"/>
      <c r="BZ14" s="660"/>
      <c r="CA14" s="660"/>
      <c r="CB14" s="669"/>
      <c r="CD14" s="674" t="s">
        <v>255</v>
      </c>
      <c r="CE14" s="675"/>
      <c r="CF14" s="675"/>
      <c r="CG14" s="675"/>
      <c r="CH14" s="675"/>
      <c r="CI14" s="675"/>
      <c r="CJ14" s="675"/>
      <c r="CK14" s="675"/>
      <c r="CL14" s="675"/>
      <c r="CM14" s="675"/>
      <c r="CN14" s="675"/>
      <c r="CO14" s="675"/>
      <c r="CP14" s="675"/>
      <c r="CQ14" s="676"/>
      <c r="CR14" s="659">
        <v>104674</v>
      </c>
      <c r="CS14" s="660"/>
      <c r="CT14" s="660"/>
      <c r="CU14" s="660"/>
      <c r="CV14" s="660"/>
      <c r="CW14" s="660"/>
      <c r="CX14" s="660"/>
      <c r="CY14" s="661"/>
      <c r="CZ14" s="662">
        <v>3.1</v>
      </c>
      <c r="DA14" s="662"/>
      <c r="DB14" s="662"/>
      <c r="DC14" s="662"/>
      <c r="DD14" s="668">
        <v>7160</v>
      </c>
      <c r="DE14" s="660"/>
      <c r="DF14" s="660"/>
      <c r="DG14" s="660"/>
      <c r="DH14" s="660"/>
      <c r="DI14" s="660"/>
      <c r="DJ14" s="660"/>
      <c r="DK14" s="660"/>
      <c r="DL14" s="660"/>
      <c r="DM14" s="660"/>
      <c r="DN14" s="660"/>
      <c r="DO14" s="660"/>
      <c r="DP14" s="661"/>
      <c r="DQ14" s="668">
        <v>101439</v>
      </c>
      <c r="DR14" s="660"/>
      <c r="DS14" s="660"/>
      <c r="DT14" s="660"/>
      <c r="DU14" s="660"/>
      <c r="DV14" s="660"/>
      <c r="DW14" s="660"/>
      <c r="DX14" s="660"/>
      <c r="DY14" s="660"/>
      <c r="DZ14" s="660"/>
      <c r="EA14" s="660"/>
      <c r="EB14" s="660"/>
      <c r="EC14" s="669"/>
    </row>
    <row r="15" spans="2:143" ht="11.25" customHeight="1">
      <c r="B15" s="656" t="s">
        <v>256</v>
      </c>
      <c r="C15" s="657"/>
      <c r="D15" s="657"/>
      <c r="E15" s="657"/>
      <c r="F15" s="657"/>
      <c r="G15" s="657"/>
      <c r="H15" s="657"/>
      <c r="I15" s="657"/>
      <c r="J15" s="657"/>
      <c r="K15" s="657"/>
      <c r="L15" s="657"/>
      <c r="M15" s="657"/>
      <c r="N15" s="657"/>
      <c r="O15" s="657"/>
      <c r="P15" s="657"/>
      <c r="Q15" s="658"/>
      <c r="R15" s="659">
        <v>5565</v>
      </c>
      <c r="S15" s="660"/>
      <c r="T15" s="660"/>
      <c r="U15" s="660"/>
      <c r="V15" s="660"/>
      <c r="W15" s="660"/>
      <c r="X15" s="660"/>
      <c r="Y15" s="661"/>
      <c r="Z15" s="662">
        <v>0.2</v>
      </c>
      <c r="AA15" s="662"/>
      <c r="AB15" s="662"/>
      <c r="AC15" s="662"/>
      <c r="AD15" s="663">
        <v>5565</v>
      </c>
      <c r="AE15" s="663"/>
      <c r="AF15" s="663"/>
      <c r="AG15" s="663"/>
      <c r="AH15" s="663"/>
      <c r="AI15" s="663"/>
      <c r="AJ15" s="663"/>
      <c r="AK15" s="663"/>
      <c r="AL15" s="664">
        <v>0.4</v>
      </c>
      <c r="AM15" s="665"/>
      <c r="AN15" s="665"/>
      <c r="AO15" s="666"/>
      <c r="AP15" s="656" t="s">
        <v>257</v>
      </c>
      <c r="AQ15" s="657"/>
      <c r="AR15" s="657"/>
      <c r="AS15" s="657"/>
      <c r="AT15" s="657"/>
      <c r="AU15" s="657"/>
      <c r="AV15" s="657"/>
      <c r="AW15" s="657"/>
      <c r="AX15" s="657"/>
      <c r="AY15" s="657"/>
      <c r="AZ15" s="657"/>
      <c r="BA15" s="657"/>
      <c r="BB15" s="657"/>
      <c r="BC15" s="657"/>
      <c r="BD15" s="657"/>
      <c r="BE15" s="657"/>
      <c r="BF15" s="658"/>
      <c r="BG15" s="659">
        <v>3369</v>
      </c>
      <c r="BH15" s="660"/>
      <c r="BI15" s="660"/>
      <c r="BJ15" s="660"/>
      <c r="BK15" s="660"/>
      <c r="BL15" s="660"/>
      <c r="BM15" s="660"/>
      <c r="BN15" s="661"/>
      <c r="BO15" s="662">
        <v>2</v>
      </c>
      <c r="BP15" s="662"/>
      <c r="BQ15" s="662"/>
      <c r="BR15" s="662"/>
      <c r="BS15" s="668" t="s">
        <v>134</v>
      </c>
      <c r="BT15" s="660"/>
      <c r="BU15" s="660"/>
      <c r="BV15" s="660"/>
      <c r="BW15" s="660"/>
      <c r="BX15" s="660"/>
      <c r="BY15" s="660"/>
      <c r="BZ15" s="660"/>
      <c r="CA15" s="660"/>
      <c r="CB15" s="669"/>
      <c r="CD15" s="674" t="s">
        <v>258</v>
      </c>
      <c r="CE15" s="675"/>
      <c r="CF15" s="675"/>
      <c r="CG15" s="675"/>
      <c r="CH15" s="675"/>
      <c r="CI15" s="675"/>
      <c r="CJ15" s="675"/>
      <c r="CK15" s="675"/>
      <c r="CL15" s="675"/>
      <c r="CM15" s="675"/>
      <c r="CN15" s="675"/>
      <c r="CO15" s="675"/>
      <c r="CP15" s="675"/>
      <c r="CQ15" s="676"/>
      <c r="CR15" s="659">
        <v>379239</v>
      </c>
      <c r="CS15" s="660"/>
      <c r="CT15" s="660"/>
      <c r="CU15" s="660"/>
      <c r="CV15" s="660"/>
      <c r="CW15" s="660"/>
      <c r="CX15" s="660"/>
      <c r="CY15" s="661"/>
      <c r="CZ15" s="662">
        <v>11.3</v>
      </c>
      <c r="DA15" s="662"/>
      <c r="DB15" s="662"/>
      <c r="DC15" s="662"/>
      <c r="DD15" s="668">
        <v>44759</v>
      </c>
      <c r="DE15" s="660"/>
      <c r="DF15" s="660"/>
      <c r="DG15" s="660"/>
      <c r="DH15" s="660"/>
      <c r="DI15" s="660"/>
      <c r="DJ15" s="660"/>
      <c r="DK15" s="660"/>
      <c r="DL15" s="660"/>
      <c r="DM15" s="660"/>
      <c r="DN15" s="660"/>
      <c r="DO15" s="660"/>
      <c r="DP15" s="661"/>
      <c r="DQ15" s="668">
        <v>345489</v>
      </c>
      <c r="DR15" s="660"/>
      <c r="DS15" s="660"/>
      <c r="DT15" s="660"/>
      <c r="DU15" s="660"/>
      <c r="DV15" s="660"/>
      <c r="DW15" s="660"/>
      <c r="DX15" s="660"/>
      <c r="DY15" s="660"/>
      <c r="DZ15" s="660"/>
      <c r="EA15" s="660"/>
      <c r="EB15" s="660"/>
      <c r="EC15" s="669"/>
    </row>
    <row r="16" spans="2:143" ht="11.25" customHeight="1">
      <c r="B16" s="656" t="s">
        <v>259</v>
      </c>
      <c r="C16" s="657"/>
      <c r="D16" s="657"/>
      <c r="E16" s="657"/>
      <c r="F16" s="657"/>
      <c r="G16" s="657"/>
      <c r="H16" s="657"/>
      <c r="I16" s="657"/>
      <c r="J16" s="657"/>
      <c r="K16" s="657"/>
      <c r="L16" s="657"/>
      <c r="M16" s="657"/>
      <c r="N16" s="657"/>
      <c r="O16" s="657"/>
      <c r="P16" s="657"/>
      <c r="Q16" s="658"/>
      <c r="R16" s="659" t="s">
        <v>134</v>
      </c>
      <c r="S16" s="660"/>
      <c r="T16" s="660"/>
      <c r="U16" s="660"/>
      <c r="V16" s="660"/>
      <c r="W16" s="660"/>
      <c r="X16" s="660"/>
      <c r="Y16" s="661"/>
      <c r="Z16" s="662" t="s">
        <v>134</v>
      </c>
      <c r="AA16" s="662"/>
      <c r="AB16" s="662"/>
      <c r="AC16" s="662"/>
      <c r="AD16" s="663" t="s">
        <v>134</v>
      </c>
      <c r="AE16" s="663"/>
      <c r="AF16" s="663"/>
      <c r="AG16" s="663"/>
      <c r="AH16" s="663"/>
      <c r="AI16" s="663"/>
      <c r="AJ16" s="663"/>
      <c r="AK16" s="663"/>
      <c r="AL16" s="664" t="s">
        <v>134</v>
      </c>
      <c r="AM16" s="665"/>
      <c r="AN16" s="665"/>
      <c r="AO16" s="666"/>
      <c r="AP16" s="656" t="s">
        <v>260</v>
      </c>
      <c r="AQ16" s="657"/>
      <c r="AR16" s="657"/>
      <c r="AS16" s="657"/>
      <c r="AT16" s="657"/>
      <c r="AU16" s="657"/>
      <c r="AV16" s="657"/>
      <c r="AW16" s="657"/>
      <c r="AX16" s="657"/>
      <c r="AY16" s="657"/>
      <c r="AZ16" s="657"/>
      <c r="BA16" s="657"/>
      <c r="BB16" s="657"/>
      <c r="BC16" s="657"/>
      <c r="BD16" s="657"/>
      <c r="BE16" s="657"/>
      <c r="BF16" s="658"/>
      <c r="BG16" s="659" t="s">
        <v>134</v>
      </c>
      <c r="BH16" s="660"/>
      <c r="BI16" s="660"/>
      <c r="BJ16" s="660"/>
      <c r="BK16" s="660"/>
      <c r="BL16" s="660"/>
      <c r="BM16" s="660"/>
      <c r="BN16" s="661"/>
      <c r="BO16" s="662" t="s">
        <v>134</v>
      </c>
      <c r="BP16" s="662"/>
      <c r="BQ16" s="662"/>
      <c r="BR16" s="662"/>
      <c r="BS16" s="668" t="s">
        <v>241</v>
      </c>
      <c r="BT16" s="660"/>
      <c r="BU16" s="660"/>
      <c r="BV16" s="660"/>
      <c r="BW16" s="660"/>
      <c r="BX16" s="660"/>
      <c r="BY16" s="660"/>
      <c r="BZ16" s="660"/>
      <c r="CA16" s="660"/>
      <c r="CB16" s="669"/>
      <c r="CD16" s="674" t="s">
        <v>261</v>
      </c>
      <c r="CE16" s="675"/>
      <c r="CF16" s="675"/>
      <c r="CG16" s="675"/>
      <c r="CH16" s="675"/>
      <c r="CI16" s="675"/>
      <c r="CJ16" s="675"/>
      <c r="CK16" s="675"/>
      <c r="CL16" s="675"/>
      <c r="CM16" s="675"/>
      <c r="CN16" s="675"/>
      <c r="CO16" s="675"/>
      <c r="CP16" s="675"/>
      <c r="CQ16" s="676"/>
      <c r="CR16" s="659">
        <v>137154</v>
      </c>
      <c r="CS16" s="660"/>
      <c r="CT16" s="660"/>
      <c r="CU16" s="660"/>
      <c r="CV16" s="660"/>
      <c r="CW16" s="660"/>
      <c r="CX16" s="660"/>
      <c r="CY16" s="661"/>
      <c r="CZ16" s="662">
        <v>4.0999999999999996</v>
      </c>
      <c r="DA16" s="662"/>
      <c r="DB16" s="662"/>
      <c r="DC16" s="662"/>
      <c r="DD16" s="668" t="s">
        <v>172</v>
      </c>
      <c r="DE16" s="660"/>
      <c r="DF16" s="660"/>
      <c r="DG16" s="660"/>
      <c r="DH16" s="660"/>
      <c r="DI16" s="660"/>
      <c r="DJ16" s="660"/>
      <c r="DK16" s="660"/>
      <c r="DL16" s="660"/>
      <c r="DM16" s="660"/>
      <c r="DN16" s="660"/>
      <c r="DO16" s="660"/>
      <c r="DP16" s="661"/>
      <c r="DQ16" s="668">
        <v>103470</v>
      </c>
      <c r="DR16" s="660"/>
      <c r="DS16" s="660"/>
      <c r="DT16" s="660"/>
      <c r="DU16" s="660"/>
      <c r="DV16" s="660"/>
      <c r="DW16" s="660"/>
      <c r="DX16" s="660"/>
      <c r="DY16" s="660"/>
      <c r="DZ16" s="660"/>
      <c r="EA16" s="660"/>
      <c r="EB16" s="660"/>
      <c r="EC16" s="669"/>
    </row>
    <row r="17" spans="2:133" ht="11.25" customHeight="1">
      <c r="B17" s="656" t="s">
        <v>262</v>
      </c>
      <c r="C17" s="657"/>
      <c r="D17" s="657"/>
      <c r="E17" s="657"/>
      <c r="F17" s="657"/>
      <c r="G17" s="657"/>
      <c r="H17" s="657"/>
      <c r="I17" s="657"/>
      <c r="J17" s="657"/>
      <c r="K17" s="657"/>
      <c r="L17" s="657"/>
      <c r="M17" s="657"/>
      <c r="N17" s="657"/>
      <c r="O17" s="657"/>
      <c r="P17" s="657"/>
      <c r="Q17" s="658"/>
      <c r="R17" s="659">
        <v>179</v>
      </c>
      <c r="S17" s="660"/>
      <c r="T17" s="660"/>
      <c r="U17" s="660"/>
      <c r="V17" s="660"/>
      <c r="W17" s="660"/>
      <c r="X17" s="660"/>
      <c r="Y17" s="661"/>
      <c r="Z17" s="662">
        <v>0</v>
      </c>
      <c r="AA17" s="662"/>
      <c r="AB17" s="662"/>
      <c r="AC17" s="662"/>
      <c r="AD17" s="663">
        <v>179</v>
      </c>
      <c r="AE17" s="663"/>
      <c r="AF17" s="663"/>
      <c r="AG17" s="663"/>
      <c r="AH17" s="663"/>
      <c r="AI17" s="663"/>
      <c r="AJ17" s="663"/>
      <c r="AK17" s="663"/>
      <c r="AL17" s="664">
        <v>0</v>
      </c>
      <c r="AM17" s="665"/>
      <c r="AN17" s="665"/>
      <c r="AO17" s="666"/>
      <c r="AP17" s="656" t="s">
        <v>263</v>
      </c>
      <c r="AQ17" s="657"/>
      <c r="AR17" s="657"/>
      <c r="AS17" s="657"/>
      <c r="AT17" s="657"/>
      <c r="AU17" s="657"/>
      <c r="AV17" s="657"/>
      <c r="AW17" s="657"/>
      <c r="AX17" s="657"/>
      <c r="AY17" s="657"/>
      <c r="AZ17" s="657"/>
      <c r="BA17" s="657"/>
      <c r="BB17" s="657"/>
      <c r="BC17" s="657"/>
      <c r="BD17" s="657"/>
      <c r="BE17" s="657"/>
      <c r="BF17" s="658"/>
      <c r="BG17" s="659" t="s">
        <v>134</v>
      </c>
      <c r="BH17" s="660"/>
      <c r="BI17" s="660"/>
      <c r="BJ17" s="660"/>
      <c r="BK17" s="660"/>
      <c r="BL17" s="660"/>
      <c r="BM17" s="660"/>
      <c r="BN17" s="661"/>
      <c r="BO17" s="662" t="s">
        <v>134</v>
      </c>
      <c r="BP17" s="662"/>
      <c r="BQ17" s="662"/>
      <c r="BR17" s="662"/>
      <c r="BS17" s="668" t="s">
        <v>134</v>
      </c>
      <c r="BT17" s="660"/>
      <c r="BU17" s="660"/>
      <c r="BV17" s="660"/>
      <c r="BW17" s="660"/>
      <c r="BX17" s="660"/>
      <c r="BY17" s="660"/>
      <c r="BZ17" s="660"/>
      <c r="CA17" s="660"/>
      <c r="CB17" s="669"/>
      <c r="CD17" s="674" t="s">
        <v>264</v>
      </c>
      <c r="CE17" s="675"/>
      <c r="CF17" s="675"/>
      <c r="CG17" s="675"/>
      <c r="CH17" s="675"/>
      <c r="CI17" s="675"/>
      <c r="CJ17" s="675"/>
      <c r="CK17" s="675"/>
      <c r="CL17" s="675"/>
      <c r="CM17" s="675"/>
      <c r="CN17" s="675"/>
      <c r="CO17" s="675"/>
      <c r="CP17" s="675"/>
      <c r="CQ17" s="676"/>
      <c r="CR17" s="659">
        <v>264375</v>
      </c>
      <c r="CS17" s="660"/>
      <c r="CT17" s="660"/>
      <c r="CU17" s="660"/>
      <c r="CV17" s="660"/>
      <c r="CW17" s="660"/>
      <c r="CX17" s="660"/>
      <c r="CY17" s="661"/>
      <c r="CZ17" s="662">
        <v>7.9</v>
      </c>
      <c r="DA17" s="662"/>
      <c r="DB17" s="662"/>
      <c r="DC17" s="662"/>
      <c r="DD17" s="668" t="s">
        <v>134</v>
      </c>
      <c r="DE17" s="660"/>
      <c r="DF17" s="660"/>
      <c r="DG17" s="660"/>
      <c r="DH17" s="660"/>
      <c r="DI17" s="660"/>
      <c r="DJ17" s="660"/>
      <c r="DK17" s="660"/>
      <c r="DL17" s="660"/>
      <c r="DM17" s="660"/>
      <c r="DN17" s="660"/>
      <c r="DO17" s="660"/>
      <c r="DP17" s="661"/>
      <c r="DQ17" s="668">
        <v>264375</v>
      </c>
      <c r="DR17" s="660"/>
      <c r="DS17" s="660"/>
      <c r="DT17" s="660"/>
      <c r="DU17" s="660"/>
      <c r="DV17" s="660"/>
      <c r="DW17" s="660"/>
      <c r="DX17" s="660"/>
      <c r="DY17" s="660"/>
      <c r="DZ17" s="660"/>
      <c r="EA17" s="660"/>
      <c r="EB17" s="660"/>
      <c r="EC17" s="669"/>
    </row>
    <row r="18" spans="2:133" ht="11.25" customHeight="1">
      <c r="B18" s="656" t="s">
        <v>265</v>
      </c>
      <c r="C18" s="657"/>
      <c r="D18" s="657"/>
      <c r="E18" s="657"/>
      <c r="F18" s="657"/>
      <c r="G18" s="657"/>
      <c r="H18" s="657"/>
      <c r="I18" s="657"/>
      <c r="J18" s="657"/>
      <c r="K18" s="657"/>
      <c r="L18" s="657"/>
      <c r="M18" s="657"/>
      <c r="N18" s="657"/>
      <c r="O18" s="657"/>
      <c r="P18" s="657"/>
      <c r="Q18" s="658"/>
      <c r="R18" s="659">
        <v>1465426</v>
      </c>
      <c r="S18" s="660"/>
      <c r="T18" s="660"/>
      <c r="U18" s="660"/>
      <c r="V18" s="660"/>
      <c r="W18" s="660"/>
      <c r="X18" s="660"/>
      <c r="Y18" s="661"/>
      <c r="Z18" s="662">
        <v>40.1</v>
      </c>
      <c r="AA18" s="662"/>
      <c r="AB18" s="662"/>
      <c r="AC18" s="662"/>
      <c r="AD18" s="663">
        <v>1260093</v>
      </c>
      <c r="AE18" s="663"/>
      <c r="AF18" s="663"/>
      <c r="AG18" s="663"/>
      <c r="AH18" s="663"/>
      <c r="AI18" s="663"/>
      <c r="AJ18" s="663"/>
      <c r="AK18" s="663"/>
      <c r="AL18" s="664">
        <v>84.8</v>
      </c>
      <c r="AM18" s="665"/>
      <c r="AN18" s="665"/>
      <c r="AO18" s="666"/>
      <c r="AP18" s="656" t="s">
        <v>266</v>
      </c>
      <c r="AQ18" s="657"/>
      <c r="AR18" s="657"/>
      <c r="AS18" s="657"/>
      <c r="AT18" s="657"/>
      <c r="AU18" s="657"/>
      <c r="AV18" s="657"/>
      <c r="AW18" s="657"/>
      <c r="AX18" s="657"/>
      <c r="AY18" s="657"/>
      <c r="AZ18" s="657"/>
      <c r="BA18" s="657"/>
      <c r="BB18" s="657"/>
      <c r="BC18" s="657"/>
      <c r="BD18" s="657"/>
      <c r="BE18" s="657"/>
      <c r="BF18" s="658"/>
      <c r="BG18" s="659" t="s">
        <v>241</v>
      </c>
      <c r="BH18" s="660"/>
      <c r="BI18" s="660"/>
      <c r="BJ18" s="660"/>
      <c r="BK18" s="660"/>
      <c r="BL18" s="660"/>
      <c r="BM18" s="660"/>
      <c r="BN18" s="661"/>
      <c r="BO18" s="662" t="s">
        <v>241</v>
      </c>
      <c r="BP18" s="662"/>
      <c r="BQ18" s="662"/>
      <c r="BR18" s="662"/>
      <c r="BS18" s="668" t="s">
        <v>134</v>
      </c>
      <c r="BT18" s="660"/>
      <c r="BU18" s="660"/>
      <c r="BV18" s="660"/>
      <c r="BW18" s="660"/>
      <c r="BX18" s="660"/>
      <c r="BY18" s="660"/>
      <c r="BZ18" s="660"/>
      <c r="CA18" s="660"/>
      <c r="CB18" s="669"/>
      <c r="CD18" s="674" t="s">
        <v>267</v>
      </c>
      <c r="CE18" s="675"/>
      <c r="CF18" s="675"/>
      <c r="CG18" s="675"/>
      <c r="CH18" s="675"/>
      <c r="CI18" s="675"/>
      <c r="CJ18" s="675"/>
      <c r="CK18" s="675"/>
      <c r="CL18" s="675"/>
      <c r="CM18" s="675"/>
      <c r="CN18" s="675"/>
      <c r="CO18" s="675"/>
      <c r="CP18" s="675"/>
      <c r="CQ18" s="676"/>
      <c r="CR18" s="659" t="s">
        <v>134</v>
      </c>
      <c r="CS18" s="660"/>
      <c r="CT18" s="660"/>
      <c r="CU18" s="660"/>
      <c r="CV18" s="660"/>
      <c r="CW18" s="660"/>
      <c r="CX18" s="660"/>
      <c r="CY18" s="661"/>
      <c r="CZ18" s="662" t="s">
        <v>134</v>
      </c>
      <c r="DA18" s="662"/>
      <c r="DB18" s="662"/>
      <c r="DC18" s="662"/>
      <c r="DD18" s="668" t="s">
        <v>134</v>
      </c>
      <c r="DE18" s="660"/>
      <c r="DF18" s="660"/>
      <c r="DG18" s="660"/>
      <c r="DH18" s="660"/>
      <c r="DI18" s="660"/>
      <c r="DJ18" s="660"/>
      <c r="DK18" s="660"/>
      <c r="DL18" s="660"/>
      <c r="DM18" s="660"/>
      <c r="DN18" s="660"/>
      <c r="DO18" s="660"/>
      <c r="DP18" s="661"/>
      <c r="DQ18" s="668" t="s">
        <v>241</v>
      </c>
      <c r="DR18" s="660"/>
      <c r="DS18" s="660"/>
      <c r="DT18" s="660"/>
      <c r="DU18" s="660"/>
      <c r="DV18" s="660"/>
      <c r="DW18" s="660"/>
      <c r="DX18" s="660"/>
      <c r="DY18" s="660"/>
      <c r="DZ18" s="660"/>
      <c r="EA18" s="660"/>
      <c r="EB18" s="660"/>
      <c r="EC18" s="669"/>
    </row>
    <row r="19" spans="2:133" ht="11.25" customHeight="1">
      <c r="B19" s="656" t="s">
        <v>268</v>
      </c>
      <c r="C19" s="657"/>
      <c r="D19" s="657"/>
      <c r="E19" s="657"/>
      <c r="F19" s="657"/>
      <c r="G19" s="657"/>
      <c r="H19" s="657"/>
      <c r="I19" s="657"/>
      <c r="J19" s="657"/>
      <c r="K19" s="657"/>
      <c r="L19" s="657"/>
      <c r="M19" s="657"/>
      <c r="N19" s="657"/>
      <c r="O19" s="657"/>
      <c r="P19" s="657"/>
      <c r="Q19" s="658"/>
      <c r="R19" s="659">
        <v>1260093</v>
      </c>
      <c r="S19" s="660"/>
      <c r="T19" s="660"/>
      <c r="U19" s="660"/>
      <c r="V19" s="660"/>
      <c r="W19" s="660"/>
      <c r="X19" s="660"/>
      <c r="Y19" s="661"/>
      <c r="Z19" s="662">
        <v>34.5</v>
      </c>
      <c r="AA19" s="662"/>
      <c r="AB19" s="662"/>
      <c r="AC19" s="662"/>
      <c r="AD19" s="663">
        <v>1260093</v>
      </c>
      <c r="AE19" s="663"/>
      <c r="AF19" s="663"/>
      <c r="AG19" s="663"/>
      <c r="AH19" s="663"/>
      <c r="AI19" s="663"/>
      <c r="AJ19" s="663"/>
      <c r="AK19" s="663"/>
      <c r="AL19" s="664">
        <v>84.8</v>
      </c>
      <c r="AM19" s="665"/>
      <c r="AN19" s="665"/>
      <c r="AO19" s="666"/>
      <c r="AP19" s="656" t="s">
        <v>269</v>
      </c>
      <c r="AQ19" s="657"/>
      <c r="AR19" s="657"/>
      <c r="AS19" s="657"/>
      <c r="AT19" s="657"/>
      <c r="AU19" s="657"/>
      <c r="AV19" s="657"/>
      <c r="AW19" s="657"/>
      <c r="AX19" s="657"/>
      <c r="AY19" s="657"/>
      <c r="AZ19" s="657"/>
      <c r="BA19" s="657"/>
      <c r="BB19" s="657"/>
      <c r="BC19" s="657"/>
      <c r="BD19" s="657"/>
      <c r="BE19" s="657"/>
      <c r="BF19" s="658"/>
      <c r="BG19" s="659">
        <v>3306</v>
      </c>
      <c r="BH19" s="660"/>
      <c r="BI19" s="660"/>
      <c r="BJ19" s="660"/>
      <c r="BK19" s="660"/>
      <c r="BL19" s="660"/>
      <c r="BM19" s="660"/>
      <c r="BN19" s="661"/>
      <c r="BO19" s="662">
        <v>2</v>
      </c>
      <c r="BP19" s="662"/>
      <c r="BQ19" s="662"/>
      <c r="BR19" s="662"/>
      <c r="BS19" s="668" t="s">
        <v>134</v>
      </c>
      <c r="BT19" s="660"/>
      <c r="BU19" s="660"/>
      <c r="BV19" s="660"/>
      <c r="BW19" s="660"/>
      <c r="BX19" s="660"/>
      <c r="BY19" s="660"/>
      <c r="BZ19" s="660"/>
      <c r="CA19" s="660"/>
      <c r="CB19" s="669"/>
      <c r="CD19" s="674" t="s">
        <v>270</v>
      </c>
      <c r="CE19" s="675"/>
      <c r="CF19" s="675"/>
      <c r="CG19" s="675"/>
      <c r="CH19" s="675"/>
      <c r="CI19" s="675"/>
      <c r="CJ19" s="675"/>
      <c r="CK19" s="675"/>
      <c r="CL19" s="675"/>
      <c r="CM19" s="675"/>
      <c r="CN19" s="675"/>
      <c r="CO19" s="675"/>
      <c r="CP19" s="675"/>
      <c r="CQ19" s="676"/>
      <c r="CR19" s="659" t="s">
        <v>241</v>
      </c>
      <c r="CS19" s="660"/>
      <c r="CT19" s="660"/>
      <c r="CU19" s="660"/>
      <c r="CV19" s="660"/>
      <c r="CW19" s="660"/>
      <c r="CX19" s="660"/>
      <c r="CY19" s="661"/>
      <c r="CZ19" s="662" t="s">
        <v>172</v>
      </c>
      <c r="DA19" s="662"/>
      <c r="DB19" s="662"/>
      <c r="DC19" s="662"/>
      <c r="DD19" s="668" t="s">
        <v>134</v>
      </c>
      <c r="DE19" s="660"/>
      <c r="DF19" s="660"/>
      <c r="DG19" s="660"/>
      <c r="DH19" s="660"/>
      <c r="DI19" s="660"/>
      <c r="DJ19" s="660"/>
      <c r="DK19" s="660"/>
      <c r="DL19" s="660"/>
      <c r="DM19" s="660"/>
      <c r="DN19" s="660"/>
      <c r="DO19" s="660"/>
      <c r="DP19" s="661"/>
      <c r="DQ19" s="668" t="s">
        <v>134</v>
      </c>
      <c r="DR19" s="660"/>
      <c r="DS19" s="660"/>
      <c r="DT19" s="660"/>
      <c r="DU19" s="660"/>
      <c r="DV19" s="660"/>
      <c r="DW19" s="660"/>
      <c r="DX19" s="660"/>
      <c r="DY19" s="660"/>
      <c r="DZ19" s="660"/>
      <c r="EA19" s="660"/>
      <c r="EB19" s="660"/>
      <c r="EC19" s="669"/>
    </row>
    <row r="20" spans="2:133" ht="11.25" customHeight="1">
      <c r="B20" s="656" t="s">
        <v>271</v>
      </c>
      <c r="C20" s="657"/>
      <c r="D20" s="657"/>
      <c r="E20" s="657"/>
      <c r="F20" s="657"/>
      <c r="G20" s="657"/>
      <c r="H20" s="657"/>
      <c r="I20" s="657"/>
      <c r="J20" s="657"/>
      <c r="K20" s="657"/>
      <c r="L20" s="657"/>
      <c r="M20" s="657"/>
      <c r="N20" s="657"/>
      <c r="O20" s="657"/>
      <c r="P20" s="657"/>
      <c r="Q20" s="658"/>
      <c r="R20" s="659">
        <v>205333</v>
      </c>
      <c r="S20" s="660"/>
      <c r="T20" s="660"/>
      <c r="U20" s="660"/>
      <c r="V20" s="660"/>
      <c r="W20" s="660"/>
      <c r="X20" s="660"/>
      <c r="Y20" s="661"/>
      <c r="Z20" s="662">
        <v>5.6</v>
      </c>
      <c r="AA20" s="662"/>
      <c r="AB20" s="662"/>
      <c r="AC20" s="662"/>
      <c r="AD20" s="663" t="s">
        <v>134</v>
      </c>
      <c r="AE20" s="663"/>
      <c r="AF20" s="663"/>
      <c r="AG20" s="663"/>
      <c r="AH20" s="663"/>
      <c r="AI20" s="663"/>
      <c r="AJ20" s="663"/>
      <c r="AK20" s="663"/>
      <c r="AL20" s="664" t="s">
        <v>241</v>
      </c>
      <c r="AM20" s="665"/>
      <c r="AN20" s="665"/>
      <c r="AO20" s="666"/>
      <c r="AP20" s="656" t="s">
        <v>272</v>
      </c>
      <c r="AQ20" s="657"/>
      <c r="AR20" s="657"/>
      <c r="AS20" s="657"/>
      <c r="AT20" s="657"/>
      <c r="AU20" s="657"/>
      <c r="AV20" s="657"/>
      <c r="AW20" s="657"/>
      <c r="AX20" s="657"/>
      <c r="AY20" s="657"/>
      <c r="AZ20" s="657"/>
      <c r="BA20" s="657"/>
      <c r="BB20" s="657"/>
      <c r="BC20" s="657"/>
      <c r="BD20" s="657"/>
      <c r="BE20" s="657"/>
      <c r="BF20" s="658"/>
      <c r="BG20" s="659">
        <v>3306</v>
      </c>
      <c r="BH20" s="660"/>
      <c r="BI20" s="660"/>
      <c r="BJ20" s="660"/>
      <c r="BK20" s="660"/>
      <c r="BL20" s="660"/>
      <c r="BM20" s="660"/>
      <c r="BN20" s="661"/>
      <c r="BO20" s="662">
        <v>2</v>
      </c>
      <c r="BP20" s="662"/>
      <c r="BQ20" s="662"/>
      <c r="BR20" s="662"/>
      <c r="BS20" s="668" t="s">
        <v>134</v>
      </c>
      <c r="BT20" s="660"/>
      <c r="BU20" s="660"/>
      <c r="BV20" s="660"/>
      <c r="BW20" s="660"/>
      <c r="BX20" s="660"/>
      <c r="BY20" s="660"/>
      <c r="BZ20" s="660"/>
      <c r="CA20" s="660"/>
      <c r="CB20" s="669"/>
      <c r="CD20" s="674" t="s">
        <v>273</v>
      </c>
      <c r="CE20" s="675"/>
      <c r="CF20" s="675"/>
      <c r="CG20" s="675"/>
      <c r="CH20" s="675"/>
      <c r="CI20" s="675"/>
      <c r="CJ20" s="675"/>
      <c r="CK20" s="675"/>
      <c r="CL20" s="675"/>
      <c r="CM20" s="675"/>
      <c r="CN20" s="675"/>
      <c r="CO20" s="675"/>
      <c r="CP20" s="675"/>
      <c r="CQ20" s="676"/>
      <c r="CR20" s="659">
        <v>3343037</v>
      </c>
      <c r="CS20" s="660"/>
      <c r="CT20" s="660"/>
      <c r="CU20" s="660"/>
      <c r="CV20" s="660"/>
      <c r="CW20" s="660"/>
      <c r="CX20" s="660"/>
      <c r="CY20" s="661"/>
      <c r="CZ20" s="662">
        <v>100</v>
      </c>
      <c r="DA20" s="662"/>
      <c r="DB20" s="662"/>
      <c r="DC20" s="662"/>
      <c r="DD20" s="668">
        <v>967941</v>
      </c>
      <c r="DE20" s="660"/>
      <c r="DF20" s="660"/>
      <c r="DG20" s="660"/>
      <c r="DH20" s="660"/>
      <c r="DI20" s="660"/>
      <c r="DJ20" s="660"/>
      <c r="DK20" s="660"/>
      <c r="DL20" s="660"/>
      <c r="DM20" s="660"/>
      <c r="DN20" s="660"/>
      <c r="DO20" s="660"/>
      <c r="DP20" s="661"/>
      <c r="DQ20" s="668">
        <v>2319135</v>
      </c>
      <c r="DR20" s="660"/>
      <c r="DS20" s="660"/>
      <c r="DT20" s="660"/>
      <c r="DU20" s="660"/>
      <c r="DV20" s="660"/>
      <c r="DW20" s="660"/>
      <c r="DX20" s="660"/>
      <c r="DY20" s="660"/>
      <c r="DZ20" s="660"/>
      <c r="EA20" s="660"/>
      <c r="EB20" s="660"/>
      <c r="EC20" s="669"/>
    </row>
    <row r="21" spans="2:133" ht="11.25" customHeight="1">
      <c r="B21" s="656" t="s">
        <v>274</v>
      </c>
      <c r="C21" s="657"/>
      <c r="D21" s="657"/>
      <c r="E21" s="657"/>
      <c r="F21" s="657"/>
      <c r="G21" s="657"/>
      <c r="H21" s="657"/>
      <c r="I21" s="657"/>
      <c r="J21" s="657"/>
      <c r="K21" s="657"/>
      <c r="L21" s="657"/>
      <c r="M21" s="657"/>
      <c r="N21" s="657"/>
      <c r="O21" s="657"/>
      <c r="P21" s="657"/>
      <c r="Q21" s="658"/>
      <c r="R21" s="659" t="s">
        <v>134</v>
      </c>
      <c r="S21" s="660"/>
      <c r="T21" s="660"/>
      <c r="U21" s="660"/>
      <c r="V21" s="660"/>
      <c r="W21" s="660"/>
      <c r="X21" s="660"/>
      <c r="Y21" s="661"/>
      <c r="Z21" s="662" t="s">
        <v>134</v>
      </c>
      <c r="AA21" s="662"/>
      <c r="AB21" s="662"/>
      <c r="AC21" s="662"/>
      <c r="AD21" s="663" t="s">
        <v>134</v>
      </c>
      <c r="AE21" s="663"/>
      <c r="AF21" s="663"/>
      <c r="AG21" s="663"/>
      <c r="AH21" s="663"/>
      <c r="AI21" s="663"/>
      <c r="AJ21" s="663"/>
      <c r="AK21" s="663"/>
      <c r="AL21" s="664" t="s">
        <v>134</v>
      </c>
      <c r="AM21" s="665"/>
      <c r="AN21" s="665"/>
      <c r="AO21" s="666"/>
      <c r="AP21" s="677" t="s">
        <v>275</v>
      </c>
      <c r="AQ21" s="678"/>
      <c r="AR21" s="678"/>
      <c r="AS21" s="678"/>
      <c r="AT21" s="678"/>
      <c r="AU21" s="678"/>
      <c r="AV21" s="678"/>
      <c r="AW21" s="678"/>
      <c r="AX21" s="678"/>
      <c r="AY21" s="678"/>
      <c r="AZ21" s="678"/>
      <c r="BA21" s="678"/>
      <c r="BB21" s="678"/>
      <c r="BC21" s="678"/>
      <c r="BD21" s="678"/>
      <c r="BE21" s="678"/>
      <c r="BF21" s="679"/>
      <c r="BG21" s="659">
        <v>3306</v>
      </c>
      <c r="BH21" s="660"/>
      <c r="BI21" s="660"/>
      <c r="BJ21" s="660"/>
      <c r="BK21" s="660"/>
      <c r="BL21" s="660"/>
      <c r="BM21" s="660"/>
      <c r="BN21" s="661"/>
      <c r="BO21" s="662">
        <v>2</v>
      </c>
      <c r="BP21" s="662"/>
      <c r="BQ21" s="662"/>
      <c r="BR21" s="662"/>
      <c r="BS21" s="668" t="s">
        <v>172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276</v>
      </c>
      <c r="C22" s="657"/>
      <c r="D22" s="657"/>
      <c r="E22" s="657"/>
      <c r="F22" s="657"/>
      <c r="G22" s="657"/>
      <c r="H22" s="657"/>
      <c r="I22" s="657"/>
      <c r="J22" s="657"/>
      <c r="K22" s="657"/>
      <c r="L22" s="657"/>
      <c r="M22" s="657"/>
      <c r="N22" s="657"/>
      <c r="O22" s="657"/>
      <c r="P22" s="657"/>
      <c r="Q22" s="658"/>
      <c r="R22" s="659">
        <v>1688410</v>
      </c>
      <c r="S22" s="660"/>
      <c r="T22" s="660"/>
      <c r="U22" s="660"/>
      <c r="V22" s="660"/>
      <c r="W22" s="660"/>
      <c r="X22" s="660"/>
      <c r="Y22" s="661"/>
      <c r="Z22" s="662">
        <v>46.2</v>
      </c>
      <c r="AA22" s="662"/>
      <c r="AB22" s="662"/>
      <c r="AC22" s="662"/>
      <c r="AD22" s="663">
        <v>1483077</v>
      </c>
      <c r="AE22" s="663"/>
      <c r="AF22" s="663"/>
      <c r="AG22" s="663"/>
      <c r="AH22" s="663"/>
      <c r="AI22" s="663"/>
      <c r="AJ22" s="663"/>
      <c r="AK22" s="663"/>
      <c r="AL22" s="664">
        <v>99.8</v>
      </c>
      <c r="AM22" s="665"/>
      <c r="AN22" s="665"/>
      <c r="AO22" s="666"/>
      <c r="AP22" s="677" t="s">
        <v>277</v>
      </c>
      <c r="AQ22" s="678"/>
      <c r="AR22" s="678"/>
      <c r="AS22" s="678"/>
      <c r="AT22" s="678"/>
      <c r="AU22" s="678"/>
      <c r="AV22" s="678"/>
      <c r="AW22" s="678"/>
      <c r="AX22" s="678"/>
      <c r="AY22" s="678"/>
      <c r="AZ22" s="678"/>
      <c r="BA22" s="678"/>
      <c r="BB22" s="678"/>
      <c r="BC22" s="678"/>
      <c r="BD22" s="678"/>
      <c r="BE22" s="678"/>
      <c r="BF22" s="679"/>
      <c r="BG22" s="659" t="s">
        <v>241</v>
      </c>
      <c r="BH22" s="660"/>
      <c r="BI22" s="660"/>
      <c r="BJ22" s="660"/>
      <c r="BK22" s="660"/>
      <c r="BL22" s="660"/>
      <c r="BM22" s="660"/>
      <c r="BN22" s="661"/>
      <c r="BO22" s="662" t="s">
        <v>134</v>
      </c>
      <c r="BP22" s="662"/>
      <c r="BQ22" s="662"/>
      <c r="BR22" s="662"/>
      <c r="BS22" s="668" t="s">
        <v>134</v>
      </c>
      <c r="BT22" s="660"/>
      <c r="BU22" s="660"/>
      <c r="BV22" s="660"/>
      <c r="BW22" s="660"/>
      <c r="BX22" s="660"/>
      <c r="BY22" s="660"/>
      <c r="BZ22" s="660"/>
      <c r="CA22" s="660"/>
      <c r="CB22" s="669"/>
      <c r="CD22" s="641" t="s">
        <v>278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279</v>
      </c>
      <c r="C23" s="657"/>
      <c r="D23" s="657"/>
      <c r="E23" s="657"/>
      <c r="F23" s="657"/>
      <c r="G23" s="657"/>
      <c r="H23" s="657"/>
      <c r="I23" s="657"/>
      <c r="J23" s="657"/>
      <c r="K23" s="657"/>
      <c r="L23" s="657"/>
      <c r="M23" s="657"/>
      <c r="N23" s="657"/>
      <c r="O23" s="657"/>
      <c r="P23" s="657"/>
      <c r="Q23" s="658"/>
      <c r="R23" s="659" t="s">
        <v>134</v>
      </c>
      <c r="S23" s="660"/>
      <c r="T23" s="660"/>
      <c r="U23" s="660"/>
      <c r="V23" s="660"/>
      <c r="W23" s="660"/>
      <c r="X23" s="660"/>
      <c r="Y23" s="661"/>
      <c r="Z23" s="662" t="s">
        <v>241</v>
      </c>
      <c r="AA23" s="662"/>
      <c r="AB23" s="662"/>
      <c r="AC23" s="662"/>
      <c r="AD23" s="663" t="s">
        <v>134</v>
      </c>
      <c r="AE23" s="663"/>
      <c r="AF23" s="663"/>
      <c r="AG23" s="663"/>
      <c r="AH23" s="663"/>
      <c r="AI23" s="663"/>
      <c r="AJ23" s="663"/>
      <c r="AK23" s="663"/>
      <c r="AL23" s="664" t="s">
        <v>241</v>
      </c>
      <c r="AM23" s="665"/>
      <c r="AN23" s="665"/>
      <c r="AO23" s="666"/>
      <c r="AP23" s="677" t="s">
        <v>280</v>
      </c>
      <c r="AQ23" s="678"/>
      <c r="AR23" s="678"/>
      <c r="AS23" s="678"/>
      <c r="AT23" s="678"/>
      <c r="AU23" s="678"/>
      <c r="AV23" s="678"/>
      <c r="AW23" s="678"/>
      <c r="AX23" s="678"/>
      <c r="AY23" s="678"/>
      <c r="AZ23" s="678"/>
      <c r="BA23" s="678"/>
      <c r="BB23" s="678"/>
      <c r="BC23" s="678"/>
      <c r="BD23" s="678"/>
      <c r="BE23" s="678"/>
      <c r="BF23" s="679"/>
      <c r="BG23" s="659" t="s">
        <v>134</v>
      </c>
      <c r="BH23" s="660"/>
      <c r="BI23" s="660"/>
      <c r="BJ23" s="660"/>
      <c r="BK23" s="660"/>
      <c r="BL23" s="660"/>
      <c r="BM23" s="660"/>
      <c r="BN23" s="661"/>
      <c r="BO23" s="662" t="s">
        <v>134</v>
      </c>
      <c r="BP23" s="662"/>
      <c r="BQ23" s="662"/>
      <c r="BR23" s="662"/>
      <c r="BS23" s="668" t="s">
        <v>134</v>
      </c>
      <c r="BT23" s="660"/>
      <c r="BU23" s="660"/>
      <c r="BV23" s="660"/>
      <c r="BW23" s="660"/>
      <c r="BX23" s="660"/>
      <c r="BY23" s="660"/>
      <c r="BZ23" s="660"/>
      <c r="CA23" s="660"/>
      <c r="CB23" s="669"/>
      <c r="CD23" s="641" t="s">
        <v>219</v>
      </c>
      <c r="CE23" s="642"/>
      <c r="CF23" s="642"/>
      <c r="CG23" s="642"/>
      <c r="CH23" s="642"/>
      <c r="CI23" s="642"/>
      <c r="CJ23" s="642"/>
      <c r="CK23" s="642"/>
      <c r="CL23" s="642"/>
      <c r="CM23" s="642"/>
      <c r="CN23" s="642"/>
      <c r="CO23" s="642"/>
      <c r="CP23" s="642"/>
      <c r="CQ23" s="643"/>
      <c r="CR23" s="641" t="s">
        <v>281</v>
      </c>
      <c r="CS23" s="642"/>
      <c r="CT23" s="642"/>
      <c r="CU23" s="642"/>
      <c r="CV23" s="642"/>
      <c r="CW23" s="642"/>
      <c r="CX23" s="642"/>
      <c r="CY23" s="643"/>
      <c r="CZ23" s="641" t="s">
        <v>282</v>
      </c>
      <c r="DA23" s="642"/>
      <c r="DB23" s="642"/>
      <c r="DC23" s="643"/>
      <c r="DD23" s="641" t="s">
        <v>283</v>
      </c>
      <c r="DE23" s="642"/>
      <c r="DF23" s="642"/>
      <c r="DG23" s="642"/>
      <c r="DH23" s="642"/>
      <c r="DI23" s="642"/>
      <c r="DJ23" s="642"/>
      <c r="DK23" s="643"/>
      <c r="DL23" s="689" t="s">
        <v>284</v>
      </c>
      <c r="DM23" s="690"/>
      <c r="DN23" s="690"/>
      <c r="DO23" s="690"/>
      <c r="DP23" s="690"/>
      <c r="DQ23" s="690"/>
      <c r="DR23" s="690"/>
      <c r="DS23" s="690"/>
      <c r="DT23" s="690"/>
      <c r="DU23" s="690"/>
      <c r="DV23" s="691"/>
      <c r="DW23" s="641" t="s">
        <v>285</v>
      </c>
      <c r="DX23" s="642"/>
      <c r="DY23" s="642"/>
      <c r="DZ23" s="642"/>
      <c r="EA23" s="642"/>
      <c r="EB23" s="642"/>
      <c r="EC23" s="643"/>
    </row>
    <row r="24" spans="2:133" ht="11.25" customHeight="1">
      <c r="B24" s="656" t="s">
        <v>286</v>
      </c>
      <c r="C24" s="657"/>
      <c r="D24" s="657"/>
      <c r="E24" s="657"/>
      <c r="F24" s="657"/>
      <c r="G24" s="657"/>
      <c r="H24" s="657"/>
      <c r="I24" s="657"/>
      <c r="J24" s="657"/>
      <c r="K24" s="657"/>
      <c r="L24" s="657"/>
      <c r="M24" s="657"/>
      <c r="N24" s="657"/>
      <c r="O24" s="657"/>
      <c r="P24" s="657"/>
      <c r="Q24" s="658"/>
      <c r="R24" s="659">
        <v>4210</v>
      </c>
      <c r="S24" s="660"/>
      <c r="T24" s="660"/>
      <c r="U24" s="660"/>
      <c r="V24" s="660"/>
      <c r="W24" s="660"/>
      <c r="X24" s="660"/>
      <c r="Y24" s="661"/>
      <c r="Z24" s="662">
        <v>0.1</v>
      </c>
      <c r="AA24" s="662"/>
      <c r="AB24" s="662"/>
      <c r="AC24" s="662"/>
      <c r="AD24" s="663" t="s">
        <v>134</v>
      </c>
      <c r="AE24" s="663"/>
      <c r="AF24" s="663"/>
      <c r="AG24" s="663"/>
      <c r="AH24" s="663"/>
      <c r="AI24" s="663"/>
      <c r="AJ24" s="663"/>
      <c r="AK24" s="663"/>
      <c r="AL24" s="664" t="s">
        <v>134</v>
      </c>
      <c r="AM24" s="665"/>
      <c r="AN24" s="665"/>
      <c r="AO24" s="666"/>
      <c r="AP24" s="677" t="s">
        <v>287</v>
      </c>
      <c r="AQ24" s="678"/>
      <c r="AR24" s="678"/>
      <c r="AS24" s="678"/>
      <c r="AT24" s="678"/>
      <c r="AU24" s="678"/>
      <c r="AV24" s="678"/>
      <c r="AW24" s="678"/>
      <c r="AX24" s="678"/>
      <c r="AY24" s="678"/>
      <c r="AZ24" s="678"/>
      <c r="BA24" s="678"/>
      <c r="BB24" s="678"/>
      <c r="BC24" s="678"/>
      <c r="BD24" s="678"/>
      <c r="BE24" s="678"/>
      <c r="BF24" s="679"/>
      <c r="BG24" s="659" t="s">
        <v>241</v>
      </c>
      <c r="BH24" s="660"/>
      <c r="BI24" s="660"/>
      <c r="BJ24" s="660"/>
      <c r="BK24" s="660"/>
      <c r="BL24" s="660"/>
      <c r="BM24" s="660"/>
      <c r="BN24" s="661"/>
      <c r="BO24" s="662" t="s">
        <v>134</v>
      </c>
      <c r="BP24" s="662"/>
      <c r="BQ24" s="662"/>
      <c r="BR24" s="662"/>
      <c r="BS24" s="668" t="s">
        <v>172</v>
      </c>
      <c r="BT24" s="660"/>
      <c r="BU24" s="660"/>
      <c r="BV24" s="660"/>
      <c r="BW24" s="660"/>
      <c r="BX24" s="660"/>
      <c r="BY24" s="660"/>
      <c r="BZ24" s="660"/>
      <c r="CA24" s="660"/>
      <c r="CB24" s="669"/>
      <c r="CD24" s="670" t="s">
        <v>288</v>
      </c>
      <c r="CE24" s="671"/>
      <c r="CF24" s="671"/>
      <c r="CG24" s="671"/>
      <c r="CH24" s="671"/>
      <c r="CI24" s="671"/>
      <c r="CJ24" s="671"/>
      <c r="CK24" s="671"/>
      <c r="CL24" s="671"/>
      <c r="CM24" s="671"/>
      <c r="CN24" s="671"/>
      <c r="CO24" s="671"/>
      <c r="CP24" s="671"/>
      <c r="CQ24" s="672"/>
      <c r="CR24" s="648">
        <v>851734</v>
      </c>
      <c r="CS24" s="649"/>
      <c r="CT24" s="649"/>
      <c r="CU24" s="649"/>
      <c r="CV24" s="649"/>
      <c r="CW24" s="649"/>
      <c r="CX24" s="649"/>
      <c r="CY24" s="650"/>
      <c r="CZ24" s="653">
        <v>25.5</v>
      </c>
      <c r="DA24" s="654"/>
      <c r="DB24" s="654"/>
      <c r="DC24" s="673"/>
      <c r="DD24" s="692">
        <v>737823</v>
      </c>
      <c r="DE24" s="649"/>
      <c r="DF24" s="649"/>
      <c r="DG24" s="649"/>
      <c r="DH24" s="649"/>
      <c r="DI24" s="649"/>
      <c r="DJ24" s="649"/>
      <c r="DK24" s="650"/>
      <c r="DL24" s="692">
        <v>737413</v>
      </c>
      <c r="DM24" s="649"/>
      <c r="DN24" s="649"/>
      <c r="DO24" s="649"/>
      <c r="DP24" s="649"/>
      <c r="DQ24" s="649"/>
      <c r="DR24" s="649"/>
      <c r="DS24" s="649"/>
      <c r="DT24" s="649"/>
      <c r="DU24" s="649"/>
      <c r="DV24" s="650"/>
      <c r="DW24" s="653">
        <v>47.8</v>
      </c>
      <c r="DX24" s="654"/>
      <c r="DY24" s="654"/>
      <c r="DZ24" s="654"/>
      <c r="EA24" s="654"/>
      <c r="EB24" s="654"/>
      <c r="EC24" s="655"/>
    </row>
    <row r="25" spans="2:133" ht="11.25" customHeight="1">
      <c r="B25" s="656" t="s">
        <v>289</v>
      </c>
      <c r="C25" s="657"/>
      <c r="D25" s="657"/>
      <c r="E25" s="657"/>
      <c r="F25" s="657"/>
      <c r="G25" s="657"/>
      <c r="H25" s="657"/>
      <c r="I25" s="657"/>
      <c r="J25" s="657"/>
      <c r="K25" s="657"/>
      <c r="L25" s="657"/>
      <c r="M25" s="657"/>
      <c r="N25" s="657"/>
      <c r="O25" s="657"/>
      <c r="P25" s="657"/>
      <c r="Q25" s="658"/>
      <c r="R25" s="659">
        <v>121787</v>
      </c>
      <c r="S25" s="660"/>
      <c r="T25" s="660"/>
      <c r="U25" s="660"/>
      <c r="V25" s="660"/>
      <c r="W25" s="660"/>
      <c r="X25" s="660"/>
      <c r="Y25" s="661"/>
      <c r="Z25" s="662">
        <v>3.3</v>
      </c>
      <c r="AA25" s="662"/>
      <c r="AB25" s="662"/>
      <c r="AC25" s="662"/>
      <c r="AD25" s="663" t="s">
        <v>241</v>
      </c>
      <c r="AE25" s="663"/>
      <c r="AF25" s="663"/>
      <c r="AG25" s="663"/>
      <c r="AH25" s="663"/>
      <c r="AI25" s="663"/>
      <c r="AJ25" s="663"/>
      <c r="AK25" s="663"/>
      <c r="AL25" s="664" t="s">
        <v>172</v>
      </c>
      <c r="AM25" s="665"/>
      <c r="AN25" s="665"/>
      <c r="AO25" s="666"/>
      <c r="AP25" s="677" t="s">
        <v>290</v>
      </c>
      <c r="AQ25" s="678"/>
      <c r="AR25" s="678"/>
      <c r="AS25" s="678"/>
      <c r="AT25" s="678"/>
      <c r="AU25" s="678"/>
      <c r="AV25" s="678"/>
      <c r="AW25" s="678"/>
      <c r="AX25" s="678"/>
      <c r="AY25" s="678"/>
      <c r="AZ25" s="678"/>
      <c r="BA25" s="678"/>
      <c r="BB25" s="678"/>
      <c r="BC25" s="678"/>
      <c r="BD25" s="678"/>
      <c r="BE25" s="678"/>
      <c r="BF25" s="679"/>
      <c r="BG25" s="659" t="s">
        <v>134</v>
      </c>
      <c r="BH25" s="660"/>
      <c r="BI25" s="660"/>
      <c r="BJ25" s="660"/>
      <c r="BK25" s="660"/>
      <c r="BL25" s="660"/>
      <c r="BM25" s="660"/>
      <c r="BN25" s="661"/>
      <c r="BO25" s="662" t="s">
        <v>134</v>
      </c>
      <c r="BP25" s="662"/>
      <c r="BQ25" s="662"/>
      <c r="BR25" s="662"/>
      <c r="BS25" s="668" t="s">
        <v>134</v>
      </c>
      <c r="BT25" s="660"/>
      <c r="BU25" s="660"/>
      <c r="BV25" s="660"/>
      <c r="BW25" s="660"/>
      <c r="BX25" s="660"/>
      <c r="BY25" s="660"/>
      <c r="BZ25" s="660"/>
      <c r="CA25" s="660"/>
      <c r="CB25" s="669"/>
      <c r="CD25" s="674" t="s">
        <v>291</v>
      </c>
      <c r="CE25" s="675"/>
      <c r="CF25" s="675"/>
      <c r="CG25" s="675"/>
      <c r="CH25" s="675"/>
      <c r="CI25" s="675"/>
      <c r="CJ25" s="675"/>
      <c r="CK25" s="675"/>
      <c r="CL25" s="675"/>
      <c r="CM25" s="675"/>
      <c r="CN25" s="675"/>
      <c r="CO25" s="675"/>
      <c r="CP25" s="675"/>
      <c r="CQ25" s="676"/>
      <c r="CR25" s="659">
        <v>455577</v>
      </c>
      <c r="CS25" s="695"/>
      <c r="CT25" s="695"/>
      <c r="CU25" s="695"/>
      <c r="CV25" s="695"/>
      <c r="CW25" s="695"/>
      <c r="CX25" s="695"/>
      <c r="CY25" s="696"/>
      <c r="CZ25" s="664">
        <v>13.6</v>
      </c>
      <c r="DA25" s="693"/>
      <c r="DB25" s="693"/>
      <c r="DC25" s="697"/>
      <c r="DD25" s="668">
        <v>432258</v>
      </c>
      <c r="DE25" s="695"/>
      <c r="DF25" s="695"/>
      <c r="DG25" s="695"/>
      <c r="DH25" s="695"/>
      <c r="DI25" s="695"/>
      <c r="DJ25" s="695"/>
      <c r="DK25" s="696"/>
      <c r="DL25" s="668">
        <v>432196</v>
      </c>
      <c r="DM25" s="695"/>
      <c r="DN25" s="695"/>
      <c r="DO25" s="695"/>
      <c r="DP25" s="695"/>
      <c r="DQ25" s="695"/>
      <c r="DR25" s="695"/>
      <c r="DS25" s="695"/>
      <c r="DT25" s="695"/>
      <c r="DU25" s="695"/>
      <c r="DV25" s="696"/>
      <c r="DW25" s="664">
        <v>28</v>
      </c>
      <c r="DX25" s="693"/>
      <c r="DY25" s="693"/>
      <c r="DZ25" s="693"/>
      <c r="EA25" s="693"/>
      <c r="EB25" s="693"/>
      <c r="EC25" s="694"/>
    </row>
    <row r="26" spans="2:133" ht="11.25" customHeight="1">
      <c r="B26" s="656" t="s">
        <v>292</v>
      </c>
      <c r="C26" s="657"/>
      <c r="D26" s="657"/>
      <c r="E26" s="657"/>
      <c r="F26" s="657"/>
      <c r="G26" s="657"/>
      <c r="H26" s="657"/>
      <c r="I26" s="657"/>
      <c r="J26" s="657"/>
      <c r="K26" s="657"/>
      <c r="L26" s="657"/>
      <c r="M26" s="657"/>
      <c r="N26" s="657"/>
      <c r="O26" s="657"/>
      <c r="P26" s="657"/>
      <c r="Q26" s="658"/>
      <c r="R26" s="659">
        <v>12181</v>
      </c>
      <c r="S26" s="660"/>
      <c r="T26" s="660"/>
      <c r="U26" s="660"/>
      <c r="V26" s="660"/>
      <c r="W26" s="660"/>
      <c r="X26" s="660"/>
      <c r="Y26" s="661"/>
      <c r="Z26" s="662">
        <v>0.3</v>
      </c>
      <c r="AA26" s="662"/>
      <c r="AB26" s="662"/>
      <c r="AC26" s="662"/>
      <c r="AD26" s="663" t="s">
        <v>134</v>
      </c>
      <c r="AE26" s="663"/>
      <c r="AF26" s="663"/>
      <c r="AG26" s="663"/>
      <c r="AH26" s="663"/>
      <c r="AI26" s="663"/>
      <c r="AJ26" s="663"/>
      <c r="AK26" s="663"/>
      <c r="AL26" s="664" t="s">
        <v>134</v>
      </c>
      <c r="AM26" s="665"/>
      <c r="AN26" s="665"/>
      <c r="AO26" s="666"/>
      <c r="AP26" s="677" t="s">
        <v>293</v>
      </c>
      <c r="AQ26" s="698"/>
      <c r="AR26" s="698"/>
      <c r="AS26" s="698"/>
      <c r="AT26" s="698"/>
      <c r="AU26" s="698"/>
      <c r="AV26" s="698"/>
      <c r="AW26" s="698"/>
      <c r="AX26" s="698"/>
      <c r="AY26" s="698"/>
      <c r="AZ26" s="698"/>
      <c r="BA26" s="698"/>
      <c r="BB26" s="698"/>
      <c r="BC26" s="698"/>
      <c r="BD26" s="698"/>
      <c r="BE26" s="698"/>
      <c r="BF26" s="679"/>
      <c r="BG26" s="659" t="s">
        <v>241</v>
      </c>
      <c r="BH26" s="660"/>
      <c r="BI26" s="660"/>
      <c r="BJ26" s="660"/>
      <c r="BK26" s="660"/>
      <c r="BL26" s="660"/>
      <c r="BM26" s="660"/>
      <c r="BN26" s="661"/>
      <c r="BO26" s="662" t="s">
        <v>134</v>
      </c>
      <c r="BP26" s="662"/>
      <c r="BQ26" s="662"/>
      <c r="BR26" s="662"/>
      <c r="BS26" s="668" t="s">
        <v>172</v>
      </c>
      <c r="BT26" s="660"/>
      <c r="BU26" s="660"/>
      <c r="BV26" s="660"/>
      <c r="BW26" s="660"/>
      <c r="BX26" s="660"/>
      <c r="BY26" s="660"/>
      <c r="BZ26" s="660"/>
      <c r="CA26" s="660"/>
      <c r="CB26" s="669"/>
      <c r="CD26" s="674" t="s">
        <v>294</v>
      </c>
      <c r="CE26" s="675"/>
      <c r="CF26" s="675"/>
      <c r="CG26" s="675"/>
      <c r="CH26" s="675"/>
      <c r="CI26" s="675"/>
      <c r="CJ26" s="675"/>
      <c r="CK26" s="675"/>
      <c r="CL26" s="675"/>
      <c r="CM26" s="675"/>
      <c r="CN26" s="675"/>
      <c r="CO26" s="675"/>
      <c r="CP26" s="675"/>
      <c r="CQ26" s="676"/>
      <c r="CR26" s="659">
        <v>265636</v>
      </c>
      <c r="CS26" s="660"/>
      <c r="CT26" s="660"/>
      <c r="CU26" s="660"/>
      <c r="CV26" s="660"/>
      <c r="CW26" s="660"/>
      <c r="CX26" s="660"/>
      <c r="CY26" s="661"/>
      <c r="CZ26" s="664">
        <v>7.9</v>
      </c>
      <c r="DA26" s="693"/>
      <c r="DB26" s="693"/>
      <c r="DC26" s="697"/>
      <c r="DD26" s="668">
        <v>245743</v>
      </c>
      <c r="DE26" s="660"/>
      <c r="DF26" s="660"/>
      <c r="DG26" s="660"/>
      <c r="DH26" s="660"/>
      <c r="DI26" s="660"/>
      <c r="DJ26" s="660"/>
      <c r="DK26" s="661"/>
      <c r="DL26" s="668" t="s">
        <v>134</v>
      </c>
      <c r="DM26" s="660"/>
      <c r="DN26" s="660"/>
      <c r="DO26" s="660"/>
      <c r="DP26" s="660"/>
      <c r="DQ26" s="660"/>
      <c r="DR26" s="660"/>
      <c r="DS26" s="660"/>
      <c r="DT26" s="660"/>
      <c r="DU26" s="660"/>
      <c r="DV26" s="661"/>
      <c r="DW26" s="664" t="s">
        <v>134</v>
      </c>
      <c r="DX26" s="693"/>
      <c r="DY26" s="693"/>
      <c r="DZ26" s="693"/>
      <c r="EA26" s="693"/>
      <c r="EB26" s="693"/>
      <c r="EC26" s="694"/>
    </row>
    <row r="27" spans="2:133" ht="11.25" customHeight="1">
      <c r="B27" s="656" t="s">
        <v>295</v>
      </c>
      <c r="C27" s="657"/>
      <c r="D27" s="657"/>
      <c r="E27" s="657"/>
      <c r="F27" s="657"/>
      <c r="G27" s="657"/>
      <c r="H27" s="657"/>
      <c r="I27" s="657"/>
      <c r="J27" s="657"/>
      <c r="K27" s="657"/>
      <c r="L27" s="657"/>
      <c r="M27" s="657"/>
      <c r="N27" s="657"/>
      <c r="O27" s="657"/>
      <c r="P27" s="657"/>
      <c r="Q27" s="658"/>
      <c r="R27" s="659">
        <v>249061</v>
      </c>
      <c r="S27" s="660"/>
      <c r="T27" s="660"/>
      <c r="U27" s="660"/>
      <c r="V27" s="660"/>
      <c r="W27" s="660"/>
      <c r="X27" s="660"/>
      <c r="Y27" s="661"/>
      <c r="Z27" s="662">
        <v>6.8</v>
      </c>
      <c r="AA27" s="662"/>
      <c r="AB27" s="662"/>
      <c r="AC27" s="662"/>
      <c r="AD27" s="663" t="s">
        <v>134</v>
      </c>
      <c r="AE27" s="663"/>
      <c r="AF27" s="663"/>
      <c r="AG27" s="663"/>
      <c r="AH27" s="663"/>
      <c r="AI27" s="663"/>
      <c r="AJ27" s="663"/>
      <c r="AK27" s="663"/>
      <c r="AL27" s="664" t="s">
        <v>134</v>
      </c>
      <c r="AM27" s="665"/>
      <c r="AN27" s="665"/>
      <c r="AO27" s="666"/>
      <c r="AP27" s="656" t="s">
        <v>296</v>
      </c>
      <c r="AQ27" s="657"/>
      <c r="AR27" s="657"/>
      <c r="AS27" s="657"/>
      <c r="AT27" s="657"/>
      <c r="AU27" s="657"/>
      <c r="AV27" s="657"/>
      <c r="AW27" s="657"/>
      <c r="AX27" s="657"/>
      <c r="AY27" s="657"/>
      <c r="AZ27" s="657"/>
      <c r="BA27" s="657"/>
      <c r="BB27" s="657"/>
      <c r="BC27" s="657"/>
      <c r="BD27" s="657"/>
      <c r="BE27" s="657"/>
      <c r="BF27" s="658"/>
      <c r="BG27" s="659">
        <v>166294</v>
      </c>
      <c r="BH27" s="660"/>
      <c r="BI27" s="660"/>
      <c r="BJ27" s="660"/>
      <c r="BK27" s="660"/>
      <c r="BL27" s="660"/>
      <c r="BM27" s="660"/>
      <c r="BN27" s="661"/>
      <c r="BO27" s="662">
        <v>100</v>
      </c>
      <c r="BP27" s="662"/>
      <c r="BQ27" s="662"/>
      <c r="BR27" s="662"/>
      <c r="BS27" s="668">
        <v>2224</v>
      </c>
      <c r="BT27" s="660"/>
      <c r="BU27" s="660"/>
      <c r="BV27" s="660"/>
      <c r="BW27" s="660"/>
      <c r="BX27" s="660"/>
      <c r="BY27" s="660"/>
      <c r="BZ27" s="660"/>
      <c r="CA27" s="660"/>
      <c r="CB27" s="669"/>
      <c r="CD27" s="674" t="s">
        <v>297</v>
      </c>
      <c r="CE27" s="675"/>
      <c r="CF27" s="675"/>
      <c r="CG27" s="675"/>
      <c r="CH27" s="675"/>
      <c r="CI27" s="675"/>
      <c r="CJ27" s="675"/>
      <c r="CK27" s="675"/>
      <c r="CL27" s="675"/>
      <c r="CM27" s="675"/>
      <c r="CN27" s="675"/>
      <c r="CO27" s="675"/>
      <c r="CP27" s="675"/>
      <c r="CQ27" s="676"/>
      <c r="CR27" s="659">
        <v>131782</v>
      </c>
      <c r="CS27" s="695"/>
      <c r="CT27" s="695"/>
      <c r="CU27" s="695"/>
      <c r="CV27" s="695"/>
      <c r="CW27" s="695"/>
      <c r="CX27" s="695"/>
      <c r="CY27" s="696"/>
      <c r="CZ27" s="664">
        <v>3.9</v>
      </c>
      <c r="DA27" s="693"/>
      <c r="DB27" s="693"/>
      <c r="DC27" s="697"/>
      <c r="DD27" s="668">
        <v>41190</v>
      </c>
      <c r="DE27" s="695"/>
      <c r="DF27" s="695"/>
      <c r="DG27" s="695"/>
      <c r="DH27" s="695"/>
      <c r="DI27" s="695"/>
      <c r="DJ27" s="695"/>
      <c r="DK27" s="696"/>
      <c r="DL27" s="668">
        <v>40842</v>
      </c>
      <c r="DM27" s="695"/>
      <c r="DN27" s="695"/>
      <c r="DO27" s="695"/>
      <c r="DP27" s="695"/>
      <c r="DQ27" s="695"/>
      <c r="DR27" s="695"/>
      <c r="DS27" s="695"/>
      <c r="DT27" s="695"/>
      <c r="DU27" s="695"/>
      <c r="DV27" s="696"/>
      <c r="DW27" s="664">
        <v>2.6</v>
      </c>
      <c r="DX27" s="693"/>
      <c r="DY27" s="693"/>
      <c r="DZ27" s="693"/>
      <c r="EA27" s="693"/>
      <c r="EB27" s="693"/>
      <c r="EC27" s="694"/>
    </row>
    <row r="28" spans="2:133" ht="11.25" customHeight="1">
      <c r="B28" s="701" t="s">
        <v>298</v>
      </c>
      <c r="C28" s="702"/>
      <c r="D28" s="702"/>
      <c r="E28" s="702"/>
      <c r="F28" s="702"/>
      <c r="G28" s="702"/>
      <c r="H28" s="702"/>
      <c r="I28" s="702"/>
      <c r="J28" s="702"/>
      <c r="K28" s="702"/>
      <c r="L28" s="702"/>
      <c r="M28" s="702"/>
      <c r="N28" s="702"/>
      <c r="O28" s="702"/>
      <c r="P28" s="702"/>
      <c r="Q28" s="703"/>
      <c r="R28" s="659" t="s">
        <v>134</v>
      </c>
      <c r="S28" s="660"/>
      <c r="T28" s="660"/>
      <c r="U28" s="660"/>
      <c r="V28" s="660"/>
      <c r="W28" s="660"/>
      <c r="X28" s="660"/>
      <c r="Y28" s="661"/>
      <c r="Z28" s="662" t="s">
        <v>134</v>
      </c>
      <c r="AA28" s="662"/>
      <c r="AB28" s="662"/>
      <c r="AC28" s="662"/>
      <c r="AD28" s="663" t="s">
        <v>241</v>
      </c>
      <c r="AE28" s="663"/>
      <c r="AF28" s="663"/>
      <c r="AG28" s="663"/>
      <c r="AH28" s="663"/>
      <c r="AI28" s="663"/>
      <c r="AJ28" s="663"/>
      <c r="AK28" s="663"/>
      <c r="AL28" s="664" t="s">
        <v>134</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299</v>
      </c>
      <c r="CE28" s="675"/>
      <c r="CF28" s="675"/>
      <c r="CG28" s="675"/>
      <c r="CH28" s="675"/>
      <c r="CI28" s="675"/>
      <c r="CJ28" s="675"/>
      <c r="CK28" s="675"/>
      <c r="CL28" s="675"/>
      <c r="CM28" s="675"/>
      <c r="CN28" s="675"/>
      <c r="CO28" s="675"/>
      <c r="CP28" s="675"/>
      <c r="CQ28" s="676"/>
      <c r="CR28" s="659">
        <v>264375</v>
      </c>
      <c r="CS28" s="660"/>
      <c r="CT28" s="660"/>
      <c r="CU28" s="660"/>
      <c r="CV28" s="660"/>
      <c r="CW28" s="660"/>
      <c r="CX28" s="660"/>
      <c r="CY28" s="661"/>
      <c r="CZ28" s="664">
        <v>7.9</v>
      </c>
      <c r="DA28" s="693"/>
      <c r="DB28" s="693"/>
      <c r="DC28" s="697"/>
      <c r="DD28" s="668">
        <v>264375</v>
      </c>
      <c r="DE28" s="660"/>
      <c r="DF28" s="660"/>
      <c r="DG28" s="660"/>
      <c r="DH28" s="660"/>
      <c r="DI28" s="660"/>
      <c r="DJ28" s="660"/>
      <c r="DK28" s="661"/>
      <c r="DL28" s="668">
        <v>264375</v>
      </c>
      <c r="DM28" s="660"/>
      <c r="DN28" s="660"/>
      <c r="DO28" s="660"/>
      <c r="DP28" s="660"/>
      <c r="DQ28" s="660"/>
      <c r="DR28" s="660"/>
      <c r="DS28" s="660"/>
      <c r="DT28" s="660"/>
      <c r="DU28" s="660"/>
      <c r="DV28" s="661"/>
      <c r="DW28" s="664">
        <v>17.100000000000001</v>
      </c>
      <c r="DX28" s="693"/>
      <c r="DY28" s="693"/>
      <c r="DZ28" s="693"/>
      <c r="EA28" s="693"/>
      <c r="EB28" s="693"/>
      <c r="EC28" s="694"/>
    </row>
    <row r="29" spans="2:133" ht="11.25" customHeight="1">
      <c r="B29" s="656" t="s">
        <v>300</v>
      </c>
      <c r="C29" s="657"/>
      <c r="D29" s="657"/>
      <c r="E29" s="657"/>
      <c r="F29" s="657"/>
      <c r="G29" s="657"/>
      <c r="H29" s="657"/>
      <c r="I29" s="657"/>
      <c r="J29" s="657"/>
      <c r="K29" s="657"/>
      <c r="L29" s="657"/>
      <c r="M29" s="657"/>
      <c r="N29" s="657"/>
      <c r="O29" s="657"/>
      <c r="P29" s="657"/>
      <c r="Q29" s="658"/>
      <c r="R29" s="659">
        <v>247927</v>
      </c>
      <c r="S29" s="660"/>
      <c r="T29" s="660"/>
      <c r="U29" s="660"/>
      <c r="V29" s="660"/>
      <c r="W29" s="660"/>
      <c r="X29" s="660"/>
      <c r="Y29" s="661"/>
      <c r="Z29" s="662">
        <v>6.8</v>
      </c>
      <c r="AA29" s="662"/>
      <c r="AB29" s="662"/>
      <c r="AC29" s="662"/>
      <c r="AD29" s="663" t="s">
        <v>134</v>
      </c>
      <c r="AE29" s="663"/>
      <c r="AF29" s="663"/>
      <c r="AG29" s="663"/>
      <c r="AH29" s="663"/>
      <c r="AI29" s="663"/>
      <c r="AJ29" s="663"/>
      <c r="AK29" s="663"/>
      <c r="AL29" s="664" t="s">
        <v>134</v>
      </c>
      <c r="AM29" s="665"/>
      <c r="AN29" s="665"/>
      <c r="AO29" s="666"/>
      <c r="AP29" s="638" t="s">
        <v>219</v>
      </c>
      <c r="AQ29" s="639"/>
      <c r="AR29" s="639"/>
      <c r="AS29" s="639"/>
      <c r="AT29" s="639"/>
      <c r="AU29" s="639"/>
      <c r="AV29" s="639"/>
      <c r="AW29" s="639"/>
      <c r="AX29" s="639"/>
      <c r="AY29" s="639"/>
      <c r="AZ29" s="639"/>
      <c r="BA29" s="639"/>
      <c r="BB29" s="639"/>
      <c r="BC29" s="639"/>
      <c r="BD29" s="639"/>
      <c r="BE29" s="639"/>
      <c r="BF29" s="640"/>
      <c r="BG29" s="638" t="s">
        <v>301</v>
      </c>
      <c r="BH29" s="699"/>
      <c r="BI29" s="699"/>
      <c r="BJ29" s="699"/>
      <c r="BK29" s="699"/>
      <c r="BL29" s="699"/>
      <c r="BM29" s="699"/>
      <c r="BN29" s="699"/>
      <c r="BO29" s="699"/>
      <c r="BP29" s="699"/>
      <c r="BQ29" s="700"/>
      <c r="BR29" s="638" t="s">
        <v>302</v>
      </c>
      <c r="BS29" s="699"/>
      <c r="BT29" s="699"/>
      <c r="BU29" s="699"/>
      <c r="BV29" s="699"/>
      <c r="BW29" s="699"/>
      <c r="BX29" s="699"/>
      <c r="BY29" s="699"/>
      <c r="BZ29" s="699"/>
      <c r="CA29" s="699"/>
      <c r="CB29" s="700"/>
      <c r="CD29" s="722" t="s">
        <v>303</v>
      </c>
      <c r="CE29" s="723"/>
      <c r="CF29" s="674" t="s">
        <v>304</v>
      </c>
      <c r="CG29" s="675"/>
      <c r="CH29" s="675"/>
      <c r="CI29" s="675"/>
      <c r="CJ29" s="675"/>
      <c r="CK29" s="675"/>
      <c r="CL29" s="675"/>
      <c r="CM29" s="675"/>
      <c r="CN29" s="675"/>
      <c r="CO29" s="675"/>
      <c r="CP29" s="675"/>
      <c r="CQ29" s="676"/>
      <c r="CR29" s="659">
        <v>264356</v>
      </c>
      <c r="CS29" s="695"/>
      <c r="CT29" s="695"/>
      <c r="CU29" s="695"/>
      <c r="CV29" s="695"/>
      <c r="CW29" s="695"/>
      <c r="CX29" s="695"/>
      <c r="CY29" s="696"/>
      <c r="CZ29" s="664">
        <v>7.9</v>
      </c>
      <c r="DA29" s="693"/>
      <c r="DB29" s="693"/>
      <c r="DC29" s="697"/>
      <c r="DD29" s="668">
        <v>264356</v>
      </c>
      <c r="DE29" s="695"/>
      <c r="DF29" s="695"/>
      <c r="DG29" s="695"/>
      <c r="DH29" s="695"/>
      <c r="DI29" s="695"/>
      <c r="DJ29" s="695"/>
      <c r="DK29" s="696"/>
      <c r="DL29" s="668">
        <v>264356</v>
      </c>
      <c r="DM29" s="695"/>
      <c r="DN29" s="695"/>
      <c r="DO29" s="695"/>
      <c r="DP29" s="695"/>
      <c r="DQ29" s="695"/>
      <c r="DR29" s="695"/>
      <c r="DS29" s="695"/>
      <c r="DT29" s="695"/>
      <c r="DU29" s="695"/>
      <c r="DV29" s="696"/>
      <c r="DW29" s="664">
        <v>17.100000000000001</v>
      </c>
      <c r="DX29" s="693"/>
      <c r="DY29" s="693"/>
      <c r="DZ29" s="693"/>
      <c r="EA29" s="693"/>
      <c r="EB29" s="693"/>
      <c r="EC29" s="694"/>
    </row>
    <row r="30" spans="2:133" ht="11.25" customHeight="1">
      <c r="B30" s="656" t="s">
        <v>305</v>
      </c>
      <c r="C30" s="657"/>
      <c r="D30" s="657"/>
      <c r="E30" s="657"/>
      <c r="F30" s="657"/>
      <c r="G30" s="657"/>
      <c r="H30" s="657"/>
      <c r="I30" s="657"/>
      <c r="J30" s="657"/>
      <c r="K30" s="657"/>
      <c r="L30" s="657"/>
      <c r="M30" s="657"/>
      <c r="N30" s="657"/>
      <c r="O30" s="657"/>
      <c r="P30" s="657"/>
      <c r="Q30" s="658"/>
      <c r="R30" s="659">
        <v>7251</v>
      </c>
      <c r="S30" s="660"/>
      <c r="T30" s="660"/>
      <c r="U30" s="660"/>
      <c r="V30" s="660"/>
      <c r="W30" s="660"/>
      <c r="X30" s="660"/>
      <c r="Y30" s="661"/>
      <c r="Z30" s="662">
        <v>0.2</v>
      </c>
      <c r="AA30" s="662"/>
      <c r="AB30" s="662"/>
      <c r="AC30" s="662"/>
      <c r="AD30" s="663">
        <v>2424</v>
      </c>
      <c r="AE30" s="663"/>
      <c r="AF30" s="663"/>
      <c r="AG30" s="663"/>
      <c r="AH30" s="663"/>
      <c r="AI30" s="663"/>
      <c r="AJ30" s="663"/>
      <c r="AK30" s="663"/>
      <c r="AL30" s="664">
        <v>0.2</v>
      </c>
      <c r="AM30" s="665"/>
      <c r="AN30" s="665"/>
      <c r="AO30" s="666"/>
      <c r="AP30" s="707" t="s">
        <v>306</v>
      </c>
      <c r="AQ30" s="708"/>
      <c r="AR30" s="708"/>
      <c r="AS30" s="708"/>
      <c r="AT30" s="713" t="s">
        <v>307</v>
      </c>
      <c r="AU30" s="210"/>
      <c r="AV30" s="210"/>
      <c r="AW30" s="210"/>
      <c r="AX30" s="645" t="s">
        <v>185</v>
      </c>
      <c r="AY30" s="646"/>
      <c r="AZ30" s="646"/>
      <c r="BA30" s="646"/>
      <c r="BB30" s="646"/>
      <c r="BC30" s="646"/>
      <c r="BD30" s="646"/>
      <c r="BE30" s="646"/>
      <c r="BF30" s="647"/>
      <c r="BG30" s="719">
        <v>98.7</v>
      </c>
      <c r="BH30" s="720"/>
      <c r="BI30" s="720"/>
      <c r="BJ30" s="720"/>
      <c r="BK30" s="720"/>
      <c r="BL30" s="720"/>
      <c r="BM30" s="654">
        <v>98.3</v>
      </c>
      <c r="BN30" s="720"/>
      <c r="BO30" s="720"/>
      <c r="BP30" s="720"/>
      <c r="BQ30" s="721"/>
      <c r="BR30" s="719">
        <v>98.8</v>
      </c>
      <c r="BS30" s="720"/>
      <c r="BT30" s="720"/>
      <c r="BU30" s="720"/>
      <c r="BV30" s="720"/>
      <c r="BW30" s="720"/>
      <c r="BX30" s="654">
        <v>98.4</v>
      </c>
      <c r="BY30" s="720"/>
      <c r="BZ30" s="720"/>
      <c r="CA30" s="720"/>
      <c r="CB30" s="721"/>
      <c r="CD30" s="724"/>
      <c r="CE30" s="725"/>
      <c r="CF30" s="674" t="s">
        <v>308</v>
      </c>
      <c r="CG30" s="675"/>
      <c r="CH30" s="675"/>
      <c r="CI30" s="675"/>
      <c r="CJ30" s="675"/>
      <c r="CK30" s="675"/>
      <c r="CL30" s="675"/>
      <c r="CM30" s="675"/>
      <c r="CN30" s="675"/>
      <c r="CO30" s="675"/>
      <c r="CP30" s="675"/>
      <c r="CQ30" s="676"/>
      <c r="CR30" s="659">
        <v>246083</v>
      </c>
      <c r="CS30" s="660"/>
      <c r="CT30" s="660"/>
      <c r="CU30" s="660"/>
      <c r="CV30" s="660"/>
      <c r="CW30" s="660"/>
      <c r="CX30" s="660"/>
      <c r="CY30" s="661"/>
      <c r="CZ30" s="664">
        <v>7.4</v>
      </c>
      <c r="DA30" s="693"/>
      <c r="DB30" s="693"/>
      <c r="DC30" s="697"/>
      <c r="DD30" s="668">
        <v>246083</v>
      </c>
      <c r="DE30" s="660"/>
      <c r="DF30" s="660"/>
      <c r="DG30" s="660"/>
      <c r="DH30" s="660"/>
      <c r="DI30" s="660"/>
      <c r="DJ30" s="660"/>
      <c r="DK30" s="661"/>
      <c r="DL30" s="668">
        <v>246083</v>
      </c>
      <c r="DM30" s="660"/>
      <c r="DN30" s="660"/>
      <c r="DO30" s="660"/>
      <c r="DP30" s="660"/>
      <c r="DQ30" s="660"/>
      <c r="DR30" s="660"/>
      <c r="DS30" s="660"/>
      <c r="DT30" s="660"/>
      <c r="DU30" s="660"/>
      <c r="DV30" s="661"/>
      <c r="DW30" s="664">
        <v>16</v>
      </c>
      <c r="DX30" s="693"/>
      <c r="DY30" s="693"/>
      <c r="DZ30" s="693"/>
      <c r="EA30" s="693"/>
      <c r="EB30" s="693"/>
      <c r="EC30" s="694"/>
    </row>
    <row r="31" spans="2:133" ht="11.25" customHeight="1">
      <c r="B31" s="656" t="s">
        <v>309</v>
      </c>
      <c r="C31" s="657"/>
      <c r="D31" s="657"/>
      <c r="E31" s="657"/>
      <c r="F31" s="657"/>
      <c r="G31" s="657"/>
      <c r="H31" s="657"/>
      <c r="I31" s="657"/>
      <c r="J31" s="657"/>
      <c r="K31" s="657"/>
      <c r="L31" s="657"/>
      <c r="M31" s="657"/>
      <c r="N31" s="657"/>
      <c r="O31" s="657"/>
      <c r="P31" s="657"/>
      <c r="Q31" s="658"/>
      <c r="R31" s="659">
        <v>12718</v>
      </c>
      <c r="S31" s="660"/>
      <c r="T31" s="660"/>
      <c r="U31" s="660"/>
      <c r="V31" s="660"/>
      <c r="W31" s="660"/>
      <c r="X31" s="660"/>
      <c r="Y31" s="661"/>
      <c r="Z31" s="662">
        <v>0.3</v>
      </c>
      <c r="AA31" s="662"/>
      <c r="AB31" s="662"/>
      <c r="AC31" s="662"/>
      <c r="AD31" s="663" t="s">
        <v>241</v>
      </c>
      <c r="AE31" s="663"/>
      <c r="AF31" s="663"/>
      <c r="AG31" s="663"/>
      <c r="AH31" s="663"/>
      <c r="AI31" s="663"/>
      <c r="AJ31" s="663"/>
      <c r="AK31" s="663"/>
      <c r="AL31" s="664" t="s">
        <v>134</v>
      </c>
      <c r="AM31" s="665"/>
      <c r="AN31" s="665"/>
      <c r="AO31" s="666"/>
      <c r="AP31" s="709"/>
      <c r="AQ31" s="710"/>
      <c r="AR31" s="710"/>
      <c r="AS31" s="710"/>
      <c r="AT31" s="714"/>
      <c r="AU31" s="209" t="s">
        <v>310</v>
      </c>
      <c r="AV31" s="209"/>
      <c r="AW31" s="209"/>
      <c r="AX31" s="656" t="s">
        <v>311</v>
      </c>
      <c r="AY31" s="657"/>
      <c r="AZ31" s="657"/>
      <c r="BA31" s="657"/>
      <c r="BB31" s="657"/>
      <c r="BC31" s="657"/>
      <c r="BD31" s="657"/>
      <c r="BE31" s="657"/>
      <c r="BF31" s="658"/>
      <c r="BG31" s="716">
        <v>99.6</v>
      </c>
      <c r="BH31" s="695"/>
      <c r="BI31" s="695"/>
      <c r="BJ31" s="695"/>
      <c r="BK31" s="695"/>
      <c r="BL31" s="695"/>
      <c r="BM31" s="665">
        <v>99</v>
      </c>
      <c r="BN31" s="717"/>
      <c r="BO31" s="717"/>
      <c r="BP31" s="717"/>
      <c r="BQ31" s="718"/>
      <c r="BR31" s="716">
        <v>99.5</v>
      </c>
      <c r="BS31" s="695"/>
      <c r="BT31" s="695"/>
      <c r="BU31" s="695"/>
      <c r="BV31" s="695"/>
      <c r="BW31" s="695"/>
      <c r="BX31" s="665">
        <v>99</v>
      </c>
      <c r="BY31" s="717"/>
      <c r="BZ31" s="717"/>
      <c r="CA31" s="717"/>
      <c r="CB31" s="718"/>
      <c r="CD31" s="724"/>
      <c r="CE31" s="725"/>
      <c r="CF31" s="674" t="s">
        <v>312</v>
      </c>
      <c r="CG31" s="675"/>
      <c r="CH31" s="675"/>
      <c r="CI31" s="675"/>
      <c r="CJ31" s="675"/>
      <c r="CK31" s="675"/>
      <c r="CL31" s="675"/>
      <c r="CM31" s="675"/>
      <c r="CN31" s="675"/>
      <c r="CO31" s="675"/>
      <c r="CP31" s="675"/>
      <c r="CQ31" s="676"/>
      <c r="CR31" s="659">
        <v>18273</v>
      </c>
      <c r="CS31" s="695"/>
      <c r="CT31" s="695"/>
      <c r="CU31" s="695"/>
      <c r="CV31" s="695"/>
      <c r="CW31" s="695"/>
      <c r="CX31" s="695"/>
      <c r="CY31" s="696"/>
      <c r="CZ31" s="664">
        <v>0.5</v>
      </c>
      <c r="DA31" s="693"/>
      <c r="DB31" s="693"/>
      <c r="DC31" s="697"/>
      <c r="DD31" s="668">
        <v>18273</v>
      </c>
      <c r="DE31" s="695"/>
      <c r="DF31" s="695"/>
      <c r="DG31" s="695"/>
      <c r="DH31" s="695"/>
      <c r="DI31" s="695"/>
      <c r="DJ31" s="695"/>
      <c r="DK31" s="696"/>
      <c r="DL31" s="668">
        <v>18273</v>
      </c>
      <c r="DM31" s="695"/>
      <c r="DN31" s="695"/>
      <c r="DO31" s="695"/>
      <c r="DP31" s="695"/>
      <c r="DQ31" s="695"/>
      <c r="DR31" s="695"/>
      <c r="DS31" s="695"/>
      <c r="DT31" s="695"/>
      <c r="DU31" s="695"/>
      <c r="DV31" s="696"/>
      <c r="DW31" s="664">
        <v>1.2</v>
      </c>
      <c r="DX31" s="693"/>
      <c r="DY31" s="693"/>
      <c r="DZ31" s="693"/>
      <c r="EA31" s="693"/>
      <c r="EB31" s="693"/>
      <c r="EC31" s="694"/>
    </row>
    <row r="32" spans="2:133" ht="11.25" customHeight="1">
      <c r="B32" s="656" t="s">
        <v>313</v>
      </c>
      <c r="C32" s="657"/>
      <c r="D32" s="657"/>
      <c r="E32" s="657"/>
      <c r="F32" s="657"/>
      <c r="G32" s="657"/>
      <c r="H32" s="657"/>
      <c r="I32" s="657"/>
      <c r="J32" s="657"/>
      <c r="K32" s="657"/>
      <c r="L32" s="657"/>
      <c r="M32" s="657"/>
      <c r="N32" s="657"/>
      <c r="O32" s="657"/>
      <c r="P32" s="657"/>
      <c r="Q32" s="658"/>
      <c r="R32" s="659">
        <v>611986</v>
      </c>
      <c r="S32" s="660"/>
      <c r="T32" s="660"/>
      <c r="U32" s="660"/>
      <c r="V32" s="660"/>
      <c r="W32" s="660"/>
      <c r="X32" s="660"/>
      <c r="Y32" s="661"/>
      <c r="Z32" s="662">
        <v>16.7</v>
      </c>
      <c r="AA32" s="662"/>
      <c r="AB32" s="662"/>
      <c r="AC32" s="662"/>
      <c r="AD32" s="663" t="s">
        <v>241</v>
      </c>
      <c r="AE32" s="663"/>
      <c r="AF32" s="663"/>
      <c r="AG32" s="663"/>
      <c r="AH32" s="663"/>
      <c r="AI32" s="663"/>
      <c r="AJ32" s="663"/>
      <c r="AK32" s="663"/>
      <c r="AL32" s="664" t="s">
        <v>134</v>
      </c>
      <c r="AM32" s="665"/>
      <c r="AN32" s="665"/>
      <c r="AO32" s="666"/>
      <c r="AP32" s="711"/>
      <c r="AQ32" s="712"/>
      <c r="AR32" s="712"/>
      <c r="AS32" s="712"/>
      <c r="AT32" s="715"/>
      <c r="AU32" s="211"/>
      <c r="AV32" s="211"/>
      <c r="AW32" s="211"/>
      <c r="AX32" s="704" t="s">
        <v>314</v>
      </c>
      <c r="AY32" s="705"/>
      <c r="AZ32" s="705"/>
      <c r="BA32" s="705"/>
      <c r="BB32" s="705"/>
      <c r="BC32" s="705"/>
      <c r="BD32" s="705"/>
      <c r="BE32" s="705"/>
      <c r="BF32" s="706"/>
      <c r="BG32" s="728">
        <v>97.6</v>
      </c>
      <c r="BH32" s="729"/>
      <c r="BI32" s="729"/>
      <c r="BJ32" s="729"/>
      <c r="BK32" s="729"/>
      <c r="BL32" s="729"/>
      <c r="BM32" s="730">
        <v>97.3</v>
      </c>
      <c r="BN32" s="729"/>
      <c r="BO32" s="729"/>
      <c r="BP32" s="729"/>
      <c r="BQ32" s="731"/>
      <c r="BR32" s="728">
        <v>97.8</v>
      </c>
      <c r="BS32" s="729"/>
      <c r="BT32" s="729"/>
      <c r="BU32" s="729"/>
      <c r="BV32" s="729"/>
      <c r="BW32" s="729"/>
      <c r="BX32" s="730">
        <v>97.6</v>
      </c>
      <c r="BY32" s="729"/>
      <c r="BZ32" s="729"/>
      <c r="CA32" s="729"/>
      <c r="CB32" s="731"/>
      <c r="CD32" s="726"/>
      <c r="CE32" s="727"/>
      <c r="CF32" s="674" t="s">
        <v>315</v>
      </c>
      <c r="CG32" s="675"/>
      <c r="CH32" s="675"/>
      <c r="CI32" s="675"/>
      <c r="CJ32" s="675"/>
      <c r="CK32" s="675"/>
      <c r="CL32" s="675"/>
      <c r="CM32" s="675"/>
      <c r="CN32" s="675"/>
      <c r="CO32" s="675"/>
      <c r="CP32" s="675"/>
      <c r="CQ32" s="676"/>
      <c r="CR32" s="659">
        <v>19</v>
      </c>
      <c r="CS32" s="660"/>
      <c r="CT32" s="660"/>
      <c r="CU32" s="660"/>
      <c r="CV32" s="660"/>
      <c r="CW32" s="660"/>
      <c r="CX32" s="660"/>
      <c r="CY32" s="661"/>
      <c r="CZ32" s="664">
        <v>0</v>
      </c>
      <c r="DA32" s="693"/>
      <c r="DB32" s="693"/>
      <c r="DC32" s="697"/>
      <c r="DD32" s="668">
        <v>19</v>
      </c>
      <c r="DE32" s="660"/>
      <c r="DF32" s="660"/>
      <c r="DG32" s="660"/>
      <c r="DH32" s="660"/>
      <c r="DI32" s="660"/>
      <c r="DJ32" s="660"/>
      <c r="DK32" s="661"/>
      <c r="DL32" s="668">
        <v>19</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316</v>
      </c>
      <c r="C33" s="657"/>
      <c r="D33" s="657"/>
      <c r="E33" s="657"/>
      <c r="F33" s="657"/>
      <c r="G33" s="657"/>
      <c r="H33" s="657"/>
      <c r="I33" s="657"/>
      <c r="J33" s="657"/>
      <c r="K33" s="657"/>
      <c r="L33" s="657"/>
      <c r="M33" s="657"/>
      <c r="N33" s="657"/>
      <c r="O33" s="657"/>
      <c r="P33" s="657"/>
      <c r="Q33" s="658"/>
      <c r="R33" s="659">
        <v>236696</v>
      </c>
      <c r="S33" s="660"/>
      <c r="T33" s="660"/>
      <c r="U33" s="660"/>
      <c r="V33" s="660"/>
      <c r="W33" s="660"/>
      <c r="X33" s="660"/>
      <c r="Y33" s="661"/>
      <c r="Z33" s="662">
        <v>6.5</v>
      </c>
      <c r="AA33" s="662"/>
      <c r="AB33" s="662"/>
      <c r="AC33" s="662"/>
      <c r="AD33" s="663" t="s">
        <v>241</v>
      </c>
      <c r="AE33" s="663"/>
      <c r="AF33" s="663"/>
      <c r="AG33" s="663"/>
      <c r="AH33" s="663"/>
      <c r="AI33" s="663"/>
      <c r="AJ33" s="663"/>
      <c r="AK33" s="663"/>
      <c r="AL33" s="664" t="s">
        <v>134</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317</v>
      </c>
      <c r="CE33" s="675"/>
      <c r="CF33" s="675"/>
      <c r="CG33" s="675"/>
      <c r="CH33" s="675"/>
      <c r="CI33" s="675"/>
      <c r="CJ33" s="675"/>
      <c r="CK33" s="675"/>
      <c r="CL33" s="675"/>
      <c r="CM33" s="675"/>
      <c r="CN33" s="675"/>
      <c r="CO33" s="675"/>
      <c r="CP33" s="675"/>
      <c r="CQ33" s="676"/>
      <c r="CR33" s="659">
        <v>1386208</v>
      </c>
      <c r="CS33" s="695"/>
      <c r="CT33" s="695"/>
      <c r="CU33" s="695"/>
      <c r="CV33" s="695"/>
      <c r="CW33" s="695"/>
      <c r="CX33" s="695"/>
      <c r="CY33" s="696"/>
      <c r="CZ33" s="664">
        <v>41.5</v>
      </c>
      <c r="DA33" s="693"/>
      <c r="DB33" s="693"/>
      <c r="DC33" s="697"/>
      <c r="DD33" s="668">
        <v>1019622</v>
      </c>
      <c r="DE33" s="695"/>
      <c r="DF33" s="695"/>
      <c r="DG33" s="695"/>
      <c r="DH33" s="695"/>
      <c r="DI33" s="695"/>
      <c r="DJ33" s="695"/>
      <c r="DK33" s="696"/>
      <c r="DL33" s="668">
        <v>625147</v>
      </c>
      <c r="DM33" s="695"/>
      <c r="DN33" s="695"/>
      <c r="DO33" s="695"/>
      <c r="DP33" s="695"/>
      <c r="DQ33" s="695"/>
      <c r="DR33" s="695"/>
      <c r="DS33" s="695"/>
      <c r="DT33" s="695"/>
      <c r="DU33" s="695"/>
      <c r="DV33" s="696"/>
      <c r="DW33" s="664">
        <v>40.5</v>
      </c>
      <c r="DX33" s="693"/>
      <c r="DY33" s="693"/>
      <c r="DZ33" s="693"/>
      <c r="EA33" s="693"/>
      <c r="EB33" s="693"/>
      <c r="EC33" s="694"/>
    </row>
    <row r="34" spans="2:133" ht="11.25" customHeight="1">
      <c r="B34" s="656" t="s">
        <v>318</v>
      </c>
      <c r="C34" s="657"/>
      <c r="D34" s="657"/>
      <c r="E34" s="657"/>
      <c r="F34" s="657"/>
      <c r="G34" s="657"/>
      <c r="H34" s="657"/>
      <c r="I34" s="657"/>
      <c r="J34" s="657"/>
      <c r="K34" s="657"/>
      <c r="L34" s="657"/>
      <c r="M34" s="657"/>
      <c r="N34" s="657"/>
      <c r="O34" s="657"/>
      <c r="P34" s="657"/>
      <c r="Q34" s="658"/>
      <c r="R34" s="659">
        <v>30279</v>
      </c>
      <c r="S34" s="660"/>
      <c r="T34" s="660"/>
      <c r="U34" s="660"/>
      <c r="V34" s="660"/>
      <c r="W34" s="660"/>
      <c r="X34" s="660"/>
      <c r="Y34" s="661"/>
      <c r="Z34" s="662">
        <v>0.8</v>
      </c>
      <c r="AA34" s="662"/>
      <c r="AB34" s="662"/>
      <c r="AC34" s="662"/>
      <c r="AD34" s="663">
        <v>5</v>
      </c>
      <c r="AE34" s="663"/>
      <c r="AF34" s="663"/>
      <c r="AG34" s="663"/>
      <c r="AH34" s="663"/>
      <c r="AI34" s="663"/>
      <c r="AJ34" s="663"/>
      <c r="AK34" s="663"/>
      <c r="AL34" s="664">
        <v>0</v>
      </c>
      <c r="AM34" s="665"/>
      <c r="AN34" s="665"/>
      <c r="AO34" s="666"/>
      <c r="AP34" s="214"/>
      <c r="AQ34" s="638" t="s">
        <v>319</v>
      </c>
      <c r="AR34" s="639"/>
      <c r="AS34" s="639"/>
      <c r="AT34" s="639"/>
      <c r="AU34" s="639"/>
      <c r="AV34" s="639"/>
      <c r="AW34" s="639"/>
      <c r="AX34" s="639"/>
      <c r="AY34" s="639"/>
      <c r="AZ34" s="639"/>
      <c r="BA34" s="639"/>
      <c r="BB34" s="639"/>
      <c r="BC34" s="639"/>
      <c r="BD34" s="639"/>
      <c r="BE34" s="639"/>
      <c r="BF34" s="640"/>
      <c r="BG34" s="638" t="s">
        <v>320</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321</v>
      </c>
      <c r="CE34" s="675"/>
      <c r="CF34" s="675"/>
      <c r="CG34" s="675"/>
      <c r="CH34" s="675"/>
      <c r="CI34" s="675"/>
      <c r="CJ34" s="675"/>
      <c r="CK34" s="675"/>
      <c r="CL34" s="675"/>
      <c r="CM34" s="675"/>
      <c r="CN34" s="675"/>
      <c r="CO34" s="675"/>
      <c r="CP34" s="675"/>
      <c r="CQ34" s="676"/>
      <c r="CR34" s="659">
        <v>495837</v>
      </c>
      <c r="CS34" s="660"/>
      <c r="CT34" s="660"/>
      <c r="CU34" s="660"/>
      <c r="CV34" s="660"/>
      <c r="CW34" s="660"/>
      <c r="CX34" s="660"/>
      <c r="CY34" s="661"/>
      <c r="CZ34" s="664">
        <v>14.8</v>
      </c>
      <c r="DA34" s="693"/>
      <c r="DB34" s="693"/>
      <c r="DC34" s="697"/>
      <c r="DD34" s="668">
        <v>339274</v>
      </c>
      <c r="DE34" s="660"/>
      <c r="DF34" s="660"/>
      <c r="DG34" s="660"/>
      <c r="DH34" s="660"/>
      <c r="DI34" s="660"/>
      <c r="DJ34" s="660"/>
      <c r="DK34" s="661"/>
      <c r="DL34" s="668">
        <v>300279</v>
      </c>
      <c r="DM34" s="660"/>
      <c r="DN34" s="660"/>
      <c r="DO34" s="660"/>
      <c r="DP34" s="660"/>
      <c r="DQ34" s="660"/>
      <c r="DR34" s="660"/>
      <c r="DS34" s="660"/>
      <c r="DT34" s="660"/>
      <c r="DU34" s="660"/>
      <c r="DV34" s="661"/>
      <c r="DW34" s="664">
        <v>19.5</v>
      </c>
      <c r="DX34" s="693"/>
      <c r="DY34" s="693"/>
      <c r="DZ34" s="693"/>
      <c r="EA34" s="693"/>
      <c r="EB34" s="693"/>
      <c r="EC34" s="694"/>
    </row>
    <row r="35" spans="2:133" ht="11.25" customHeight="1">
      <c r="B35" s="656" t="s">
        <v>322</v>
      </c>
      <c r="C35" s="657"/>
      <c r="D35" s="657"/>
      <c r="E35" s="657"/>
      <c r="F35" s="657"/>
      <c r="G35" s="657"/>
      <c r="H35" s="657"/>
      <c r="I35" s="657"/>
      <c r="J35" s="657"/>
      <c r="K35" s="657"/>
      <c r="L35" s="657"/>
      <c r="M35" s="657"/>
      <c r="N35" s="657"/>
      <c r="O35" s="657"/>
      <c r="P35" s="657"/>
      <c r="Q35" s="658"/>
      <c r="R35" s="659">
        <v>432930</v>
      </c>
      <c r="S35" s="660"/>
      <c r="T35" s="660"/>
      <c r="U35" s="660"/>
      <c r="V35" s="660"/>
      <c r="W35" s="660"/>
      <c r="X35" s="660"/>
      <c r="Y35" s="661"/>
      <c r="Z35" s="662">
        <v>11.8</v>
      </c>
      <c r="AA35" s="662"/>
      <c r="AB35" s="662"/>
      <c r="AC35" s="662"/>
      <c r="AD35" s="663" t="s">
        <v>134</v>
      </c>
      <c r="AE35" s="663"/>
      <c r="AF35" s="663"/>
      <c r="AG35" s="663"/>
      <c r="AH35" s="663"/>
      <c r="AI35" s="663"/>
      <c r="AJ35" s="663"/>
      <c r="AK35" s="663"/>
      <c r="AL35" s="664" t="s">
        <v>134</v>
      </c>
      <c r="AM35" s="665"/>
      <c r="AN35" s="665"/>
      <c r="AO35" s="666"/>
      <c r="AP35" s="214"/>
      <c r="AQ35" s="732" t="s">
        <v>323</v>
      </c>
      <c r="AR35" s="733"/>
      <c r="AS35" s="733"/>
      <c r="AT35" s="733"/>
      <c r="AU35" s="733"/>
      <c r="AV35" s="733"/>
      <c r="AW35" s="733"/>
      <c r="AX35" s="733"/>
      <c r="AY35" s="734"/>
      <c r="AZ35" s="648">
        <v>212009</v>
      </c>
      <c r="BA35" s="649"/>
      <c r="BB35" s="649"/>
      <c r="BC35" s="649"/>
      <c r="BD35" s="649"/>
      <c r="BE35" s="649"/>
      <c r="BF35" s="735"/>
      <c r="BG35" s="670" t="s">
        <v>324</v>
      </c>
      <c r="BH35" s="671"/>
      <c r="BI35" s="671"/>
      <c r="BJ35" s="671"/>
      <c r="BK35" s="671"/>
      <c r="BL35" s="671"/>
      <c r="BM35" s="671"/>
      <c r="BN35" s="671"/>
      <c r="BO35" s="671"/>
      <c r="BP35" s="671"/>
      <c r="BQ35" s="671"/>
      <c r="BR35" s="671"/>
      <c r="BS35" s="671"/>
      <c r="BT35" s="671"/>
      <c r="BU35" s="672"/>
      <c r="BV35" s="648">
        <v>7110</v>
      </c>
      <c r="BW35" s="649"/>
      <c r="BX35" s="649"/>
      <c r="BY35" s="649"/>
      <c r="BZ35" s="649"/>
      <c r="CA35" s="649"/>
      <c r="CB35" s="735"/>
      <c r="CD35" s="674" t="s">
        <v>325</v>
      </c>
      <c r="CE35" s="675"/>
      <c r="CF35" s="675"/>
      <c r="CG35" s="675"/>
      <c r="CH35" s="675"/>
      <c r="CI35" s="675"/>
      <c r="CJ35" s="675"/>
      <c r="CK35" s="675"/>
      <c r="CL35" s="675"/>
      <c r="CM35" s="675"/>
      <c r="CN35" s="675"/>
      <c r="CO35" s="675"/>
      <c r="CP35" s="675"/>
      <c r="CQ35" s="676"/>
      <c r="CR35" s="659">
        <v>8431</v>
      </c>
      <c r="CS35" s="695"/>
      <c r="CT35" s="695"/>
      <c r="CU35" s="695"/>
      <c r="CV35" s="695"/>
      <c r="CW35" s="695"/>
      <c r="CX35" s="695"/>
      <c r="CY35" s="696"/>
      <c r="CZ35" s="664">
        <v>0.3</v>
      </c>
      <c r="DA35" s="693"/>
      <c r="DB35" s="693"/>
      <c r="DC35" s="697"/>
      <c r="DD35" s="668">
        <v>3266</v>
      </c>
      <c r="DE35" s="695"/>
      <c r="DF35" s="695"/>
      <c r="DG35" s="695"/>
      <c r="DH35" s="695"/>
      <c r="DI35" s="695"/>
      <c r="DJ35" s="695"/>
      <c r="DK35" s="696"/>
      <c r="DL35" s="668">
        <v>3214</v>
      </c>
      <c r="DM35" s="695"/>
      <c r="DN35" s="695"/>
      <c r="DO35" s="695"/>
      <c r="DP35" s="695"/>
      <c r="DQ35" s="695"/>
      <c r="DR35" s="695"/>
      <c r="DS35" s="695"/>
      <c r="DT35" s="695"/>
      <c r="DU35" s="695"/>
      <c r="DV35" s="696"/>
      <c r="DW35" s="664">
        <v>0.2</v>
      </c>
      <c r="DX35" s="693"/>
      <c r="DY35" s="693"/>
      <c r="DZ35" s="693"/>
      <c r="EA35" s="693"/>
      <c r="EB35" s="693"/>
      <c r="EC35" s="694"/>
    </row>
    <row r="36" spans="2:133" ht="11.25" customHeight="1">
      <c r="B36" s="656" t="s">
        <v>326</v>
      </c>
      <c r="C36" s="657"/>
      <c r="D36" s="657"/>
      <c r="E36" s="657"/>
      <c r="F36" s="657"/>
      <c r="G36" s="657"/>
      <c r="H36" s="657"/>
      <c r="I36" s="657"/>
      <c r="J36" s="657"/>
      <c r="K36" s="657"/>
      <c r="L36" s="657"/>
      <c r="M36" s="657"/>
      <c r="N36" s="657"/>
      <c r="O36" s="657"/>
      <c r="P36" s="657"/>
      <c r="Q36" s="658"/>
      <c r="R36" s="659" t="s">
        <v>241</v>
      </c>
      <c r="S36" s="660"/>
      <c r="T36" s="660"/>
      <c r="U36" s="660"/>
      <c r="V36" s="660"/>
      <c r="W36" s="660"/>
      <c r="X36" s="660"/>
      <c r="Y36" s="661"/>
      <c r="Z36" s="662" t="s">
        <v>134</v>
      </c>
      <c r="AA36" s="662"/>
      <c r="AB36" s="662"/>
      <c r="AC36" s="662"/>
      <c r="AD36" s="663" t="s">
        <v>134</v>
      </c>
      <c r="AE36" s="663"/>
      <c r="AF36" s="663"/>
      <c r="AG36" s="663"/>
      <c r="AH36" s="663"/>
      <c r="AI36" s="663"/>
      <c r="AJ36" s="663"/>
      <c r="AK36" s="663"/>
      <c r="AL36" s="664" t="s">
        <v>134</v>
      </c>
      <c r="AM36" s="665"/>
      <c r="AN36" s="665"/>
      <c r="AO36" s="666"/>
      <c r="AQ36" s="736" t="s">
        <v>327</v>
      </c>
      <c r="AR36" s="737"/>
      <c r="AS36" s="737"/>
      <c r="AT36" s="737"/>
      <c r="AU36" s="737"/>
      <c r="AV36" s="737"/>
      <c r="AW36" s="737"/>
      <c r="AX36" s="737"/>
      <c r="AY36" s="738"/>
      <c r="AZ36" s="659">
        <v>51768</v>
      </c>
      <c r="BA36" s="660"/>
      <c r="BB36" s="660"/>
      <c r="BC36" s="660"/>
      <c r="BD36" s="695"/>
      <c r="BE36" s="695"/>
      <c r="BF36" s="718"/>
      <c r="BG36" s="674" t="s">
        <v>328</v>
      </c>
      <c r="BH36" s="675"/>
      <c r="BI36" s="675"/>
      <c r="BJ36" s="675"/>
      <c r="BK36" s="675"/>
      <c r="BL36" s="675"/>
      <c r="BM36" s="675"/>
      <c r="BN36" s="675"/>
      <c r="BO36" s="675"/>
      <c r="BP36" s="675"/>
      <c r="BQ36" s="675"/>
      <c r="BR36" s="675"/>
      <c r="BS36" s="675"/>
      <c r="BT36" s="675"/>
      <c r="BU36" s="676"/>
      <c r="BV36" s="659">
        <v>5483</v>
      </c>
      <c r="BW36" s="660"/>
      <c r="BX36" s="660"/>
      <c r="BY36" s="660"/>
      <c r="BZ36" s="660"/>
      <c r="CA36" s="660"/>
      <c r="CB36" s="669"/>
      <c r="CD36" s="674" t="s">
        <v>329</v>
      </c>
      <c r="CE36" s="675"/>
      <c r="CF36" s="675"/>
      <c r="CG36" s="675"/>
      <c r="CH36" s="675"/>
      <c r="CI36" s="675"/>
      <c r="CJ36" s="675"/>
      <c r="CK36" s="675"/>
      <c r="CL36" s="675"/>
      <c r="CM36" s="675"/>
      <c r="CN36" s="675"/>
      <c r="CO36" s="675"/>
      <c r="CP36" s="675"/>
      <c r="CQ36" s="676"/>
      <c r="CR36" s="659">
        <v>320839</v>
      </c>
      <c r="CS36" s="660"/>
      <c r="CT36" s="660"/>
      <c r="CU36" s="660"/>
      <c r="CV36" s="660"/>
      <c r="CW36" s="660"/>
      <c r="CX36" s="660"/>
      <c r="CY36" s="661"/>
      <c r="CZ36" s="664">
        <v>9.6</v>
      </c>
      <c r="DA36" s="693"/>
      <c r="DB36" s="693"/>
      <c r="DC36" s="697"/>
      <c r="DD36" s="668">
        <v>217160</v>
      </c>
      <c r="DE36" s="660"/>
      <c r="DF36" s="660"/>
      <c r="DG36" s="660"/>
      <c r="DH36" s="660"/>
      <c r="DI36" s="660"/>
      <c r="DJ36" s="660"/>
      <c r="DK36" s="661"/>
      <c r="DL36" s="668">
        <v>184294</v>
      </c>
      <c r="DM36" s="660"/>
      <c r="DN36" s="660"/>
      <c r="DO36" s="660"/>
      <c r="DP36" s="660"/>
      <c r="DQ36" s="660"/>
      <c r="DR36" s="660"/>
      <c r="DS36" s="660"/>
      <c r="DT36" s="660"/>
      <c r="DU36" s="660"/>
      <c r="DV36" s="661"/>
      <c r="DW36" s="664">
        <v>12</v>
      </c>
      <c r="DX36" s="693"/>
      <c r="DY36" s="693"/>
      <c r="DZ36" s="693"/>
      <c r="EA36" s="693"/>
      <c r="EB36" s="693"/>
      <c r="EC36" s="694"/>
    </row>
    <row r="37" spans="2:133" ht="11.25" customHeight="1">
      <c r="B37" s="656" t="s">
        <v>330</v>
      </c>
      <c r="C37" s="657"/>
      <c r="D37" s="657"/>
      <c r="E37" s="657"/>
      <c r="F37" s="657"/>
      <c r="G37" s="657"/>
      <c r="H37" s="657"/>
      <c r="I37" s="657"/>
      <c r="J37" s="657"/>
      <c r="K37" s="657"/>
      <c r="L37" s="657"/>
      <c r="M37" s="657"/>
      <c r="N37" s="657"/>
      <c r="O37" s="657"/>
      <c r="P37" s="657"/>
      <c r="Q37" s="658"/>
      <c r="R37" s="659">
        <v>56630</v>
      </c>
      <c r="S37" s="660"/>
      <c r="T37" s="660"/>
      <c r="U37" s="660"/>
      <c r="V37" s="660"/>
      <c r="W37" s="660"/>
      <c r="X37" s="660"/>
      <c r="Y37" s="661"/>
      <c r="Z37" s="662">
        <v>1.5</v>
      </c>
      <c r="AA37" s="662"/>
      <c r="AB37" s="662"/>
      <c r="AC37" s="662"/>
      <c r="AD37" s="663" t="s">
        <v>134</v>
      </c>
      <c r="AE37" s="663"/>
      <c r="AF37" s="663"/>
      <c r="AG37" s="663"/>
      <c r="AH37" s="663"/>
      <c r="AI37" s="663"/>
      <c r="AJ37" s="663"/>
      <c r="AK37" s="663"/>
      <c r="AL37" s="664" t="s">
        <v>134</v>
      </c>
      <c r="AM37" s="665"/>
      <c r="AN37" s="665"/>
      <c r="AO37" s="666"/>
      <c r="AQ37" s="736" t="s">
        <v>331</v>
      </c>
      <c r="AR37" s="737"/>
      <c r="AS37" s="737"/>
      <c r="AT37" s="737"/>
      <c r="AU37" s="737"/>
      <c r="AV37" s="737"/>
      <c r="AW37" s="737"/>
      <c r="AX37" s="737"/>
      <c r="AY37" s="738"/>
      <c r="AZ37" s="659">
        <v>38323</v>
      </c>
      <c r="BA37" s="660"/>
      <c r="BB37" s="660"/>
      <c r="BC37" s="660"/>
      <c r="BD37" s="695"/>
      <c r="BE37" s="695"/>
      <c r="BF37" s="718"/>
      <c r="BG37" s="674" t="s">
        <v>332</v>
      </c>
      <c r="BH37" s="675"/>
      <c r="BI37" s="675"/>
      <c r="BJ37" s="675"/>
      <c r="BK37" s="675"/>
      <c r="BL37" s="675"/>
      <c r="BM37" s="675"/>
      <c r="BN37" s="675"/>
      <c r="BO37" s="675"/>
      <c r="BP37" s="675"/>
      <c r="BQ37" s="675"/>
      <c r="BR37" s="675"/>
      <c r="BS37" s="675"/>
      <c r="BT37" s="675"/>
      <c r="BU37" s="676"/>
      <c r="BV37" s="659">
        <v>390</v>
      </c>
      <c r="BW37" s="660"/>
      <c r="BX37" s="660"/>
      <c r="BY37" s="660"/>
      <c r="BZ37" s="660"/>
      <c r="CA37" s="660"/>
      <c r="CB37" s="669"/>
      <c r="CD37" s="674" t="s">
        <v>333</v>
      </c>
      <c r="CE37" s="675"/>
      <c r="CF37" s="675"/>
      <c r="CG37" s="675"/>
      <c r="CH37" s="675"/>
      <c r="CI37" s="675"/>
      <c r="CJ37" s="675"/>
      <c r="CK37" s="675"/>
      <c r="CL37" s="675"/>
      <c r="CM37" s="675"/>
      <c r="CN37" s="675"/>
      <c r="CO37" s="675"/>
      <c r="CP37" s="675"/>
      <c r="CQ37" s="676"/>
      <c r="CR37" s="659">
        <v>107434</v>
      </c>
      <c r="CS37" s="695"/>
      <c r="CT37" s="695"/>
      <c r="CU37" s="695"/>
      <c r="CV37" s="695"/>
      <c r="CW37" s="695"/>
      <c r="CX37" s="695"/>
      <c r="CY37" s="696"/>
      <c r="CZ37" s="664">
        <v>3.2</v>
      </c>
      <c r="DA37" s="693"/>
      <c r="DB37" s="693"/>
      <c r="DC37" s="697"/>
      <c r="DD37" s="668">
        <v>107434</v>
      </c>
      <c r="DE37" s="695"/>
      <c r="DF37" s="695"/>
      <c r="DG37" s="695"/>
      <c r="DH37" s="695"/>
      <c r="DI37" s="695"/>
      <c r="DJ37" s="695"/>
      <c r="DK37" s="696"/>
      <c r="DL37" s="668">
        <v>107434</v>
      </c>
      <c r="DM37" s="695"/>
      <c r="DN37" s="695"/>
      <c r="DO37" s="695"/>
      <c r="DP37" s="695"/>
      <c r="DQ37" s="695"/>
      <c r="DR37" s="695"/>
      <c r="DS37" s="695"/>
      <c r="DT37" s="695"/>
      <c r="DU37" s="695"/>
      <c r="DV37" s="696"/>
      <c r="DW37" s="664">
        <v>7</v>
      </c>
      <c r="DX37" s="693"/>
      <c r="DY37" s="693"/>
      <c r="DZ37" s="693"/>
      <c r="EA37" s="693"/>
      <c r="EB37" s="693"/>
      <c r="EC37" s="694"/>
    </row>
    <row r="38" spans="2:133" ht="11.25" customHeight="1">
      <c r="B38" s="704" t="s">
        <v>334</v>
      </c>
      <c r="C38" s="705"/>
      <c r="D38" s="705"/>
      <c r="E38" s="705"/>
      <c r="F38" s="705"/>
      <c r="G38" s="705"/>
      <c r="H38" s="705"/>
      <c r="I38" s="705"/>
      <c r="J38" s="705"/>
      <c r="K38" s="705"/>
      <c r="L38" s="705"/>
      <c r="M38" s="705"/>
      <c r="N38" s="705"/>
      <c r="O38" s="705"/>
      <c r="P38" s="705"/>
      <c r="Q38" s="706"/>
      <c r="R38" s="739">
        <v>3655436</v>
      </c>
      <c r="S38" s="740"/>
      <c r="T38" s="740"/>
      <c r="U38" s="740"/>
      <c r="V38" s="740"/>
      <c r="W38" s="740"/>
      <c r="X38" s="740"/>
      <c r="Y38" s="741"/>
      <c r="Z38" s="742">
        <v>100</v>
      </c>
      <c r="AA38" s="742"/>
      <c r="AB38" s="742"/>
      <c r="AC38" s="742"/>
      <c r="AD38" s="743">
        <v>1485506</v>
      </c>
      <c r="AE38" s="743"/>
      <c r="AF38" s="743"/>
      <c r="AG38" s="743"/>
      <c r="AH38" s="743"/>
      <c r="AI38" s="743"/>
      <c r="AJ38" s="743"/>
      <c r="AK38" s="743"/>
      <c r="AL38" s="744">
        <v>100</v>
      </c>
      <c r="AM38" s="730"/>
      <c r="AN38" s="730"/>
      <c r="AO38" s="745"/>
      <c r="AQ38" s="736" t="s">
        <v>335</v>
      </c>
      <c r="AR38" s="737"/>
      <c r="AS38" s="737"/>
      <c r="AT38" s="737"/>
      <c r="AU38" s="737"/>
      <c r="AV38" s="737"/>
      <c r="AW38" s="737"/>
      <c r="AX38" s="737"/>
      <c r="AY38" s="738"/>
      <c r="AZ38" s="659" t="s">
        <v>134</v>
      </c>
      <c r="BA38" s="660"/>
      <c r="BB38" s="660"/>
      <c r="BC38" s="660"/>
      <c r="BD38" s="695"/>
      <c r="BE38" s="695"/>
      <c r="BF38" s="718"/>
      <c r="BG38" s="674" t="s">
        <v>336</v>
      </c>
      <c r="BH38" s="675"/>
      <c r="BI38" s="675"/>
      <c r="BJ38" s="675"/>
      <c r="BK38" s="675"/>
      <c r="BL38" s="675"/>
      <c r="BM38" s="675"/>
      <c r="BN38" s="675"/>
      <c r="BO38" s="675"/>
      <c r="BP38" s="675"/>
      <c r="BQ38" s="675"/>
      <c r="BR38" s="675"/>
      <c r="BS38" s="675"/>
      <c r="BT38" s="675"/>
      <c r="BU38" s="676"/>
      <c r="BV38" s="659">
        <v>640</v>
      </c>
      <c r="BW38" s="660"/>
      <c r="BX38" s="660"/>
      <c r="BY38" s="660"/>
      <c r="BZ38" s="660"/>
      <c r="CA38" s="660"/>
      <c r="CB38" s="669"/>
      <c r="CD38" s="674" t="s">
        <v>337</v>
      </c>
      <c r="CE38" s="675"/>
      <c r="CF38" s="675"/>
      <c r="CG38" s="675"/>
      <c r="CH38" s="675"/>
      <c r="CI38" s="675"/>
      <c r="CJ38" s="675"/>
      <c r="CK38" s="675"/>
      <c r="CL38" s="675"/>
      <c r="CM38" s="675"/>
      <c r="CN38" s="675"/>
      <c r="CO38" s="675"/>
      <c r="CP38" s="675"/>
      <c r="CQ38" s="676"/>
      <c r="CR38" s="659">
        <v>212009</v>
      </c>
      <c r="CS38" s="660"/>
      <c r="CT38" s="660"/>
      <c r="CU38" s="660"/>
      <c r="CV38" s="660"/>
      <c r="CW38" s="660"/>
      <c r="CX38" s="660"/>
      <c r="CY38" s="661"/>
      <c r="CZ38" s="664">
        <v>6.3</v>
      </c>
      <c r="DA38" s="693"/>
      <c r="DB38" s="693"/>
      <c r="DC38" s="697"/>
      <c r="DD38" s="668">
        <v>191792</v>
      </c>
      <c r="DE38" s="660"/>
      <c r="DF38" s="660"/>
      <c r="DG38" s="660"/>
      <c r="DH38" s="660"/>
      <c r="DI38" s="660"/>
      <c r="DJ38" s="660"/>
      <c r="DK38" s="661"/>
      <c r="DL38" s="668">
        <v>137160</v>
      </c>
      <c r="DM38" s="660"/>
      <c r="DN38" s="660"/>
      <c r="DO38" s="660"/>
      <c r="DP38" s="660"/>
      <c r="DQ38" s="660"/>
      <c r="DR38" s="660"/>
      <c r="DS38" s="660"/>
      <c r="DT38" s="660"/>
      <c r="DU38" s="660"/>
      <c r="DV38" s="661"/>
      <c r="DW38" s="664">
        <v>8.9</v>
      </c>
      <c r="DX38" s="693"/>
      <c r="DY38" s="693"/>
      <c r="DZ38" s="693"/>
      <c r="EA38" s="693"/>
      <c r="EB38" s="693"/>
      <c r="EC38" s="694"/>
    </row>
    <row r="39" spans="2:133" ht="11.25" customHeight="1">
      <c r="AQ39" s="736" t="s">
        <v>338</v>
      </c>
      <c r="AR39" s="737"/>
      <c r="AS39" s="737"/>
      <c r="AT39" s="737"/>
      <c r="AU39" s="737"/>
      <c r="AV39" s="737"/>
      <c r="AW39" s="737"/>
      <c r="AX39" s="737"/>
      <c r="AY39" s="738"/>
      <c r="AZ39" s="659" t="s">
        <v>172</v>
      </c>
      <c r="BA39" s="660"/>
      <c r="BB39" s="660"/>
      <c r="BC39" s="660"/>
      <c r="BD39" s="695"/>
      <c r="BE39" s="695"/>
      <c r="BF39" s="718"/>
      <c r="BG39" s="750" t="s">
        <v>339</v>
      </c>
      <c r="BH39" s="751"/>
      <c r="BI39" s="751"/>
      <c r="BJ39" s="751"/>
      <c r="BK39" s="751"/>
      <c r="BL39" s="215"/>
      <c r="BM39" s="675" t="s">
        <v>340</v>
      </c>
      <c r="BN39" s="675"/>
      <c r="BO39" s="675"/>
      <c r="BP39" s="675"/>
      <c r="BQ39" s="675"/>
      <c r="BR39" s="675"/>
      <c r="BS39" s="675"/>
      <c r="BT39" s="675"/>
      <c r="BU39" s="676"/>
      <c r="BV39" s="659">
        <v>55</v>
      </c>
      <c r="BW39" s="660"/>
      <c r="BX39" s="660"/>
      <c r="BY39" s="660"/>
      <c r="BZ39" s="660"/>
      <c r="CA39" s="660"/>
      <c r="CB39" s="669"/>
      <c r="CD39" s="674" t="s">
        <v>341</v>
      </c>
      <c r="CE39" s="675"/>
      <c r="CF39" s="675"/>
      <c r="CG39" s="675"/>
      <c r="CH39" s="675"/>
      <c r="CI39" s="675"/>
      <c r="CJ39" s="675"/>
      <c r="CK39" s="675"/>
      <c r="CL39" s="675"/>
      <c r="CM39" s="675"/>
      <c r="CN39" s="675"/>
      <c r="CO39" s="675"/>
      <c r="CP39" s="675"/>
      <c r="CQ39" s="676"/>
      <c r="CR39" s="659">
        <v>348892</v>
      </c>
      <c r="CS39" s="695"/>
      <c r="CT39" s="695"/>
      <c r="CU39" s="695"/>
      <c r="CV39" s="695"/>
      <c r="CW39" s="695"/>
      <c r="CX39" s="695"/>
      <c r="CY39" s="696"/>
      <c r="CZ39" s="664">
        <v>10.4</v>
      </c>
      <c r="DA39" s="693"/>
      <c r="DB39" s="693"/>
      <c r="DC39" s="697"/>
      <c r="DD39" s="668">
        <v>267930</v>
      </c>
      <c r="DE39" s="695"/>
      <c r="DF39" s="695"/>
      <c r="DG39" s="695"/>
      <c r="DH39" s="695"/>
      <c r="DI39" s="695"/>
      <c r="DJ39" s="695"/>
      <c r="DK39" s="696"/>
      <c r="DL39" s="668" t="s">
        <v>172</v>
      </c>
      <c r="DM39" s="695"/>
      <c r="DN39" s="695"/>
      <c r="DO39" s="695"/>
      <c r="DP39" s="695"/>
      <c r="DQ39" s="695"/>
      <c r="DR39" s="695"/>
      <c r="DS39" s="695"/>
      <c r="DT39" s="695"/>
      <c r="DU39" s="695"/>
      <c r="DV39" s="696"/>
      <c r="DW39" s="664" t="s">
        <v>172</v>
      </c>
      <c r="DX39" s="693"/>
      <c r="DY39" s="693"/>
      <c r="DZ39" s="693"/>
      <c r="EA39" s="693"/>
      <c r="EB39" s="693"/>
      <c r="EC39" s="694"/>
    </row>
    <row r="40" spans="2:133" ht="11.25" customHeight="1">
      <c r="AQ40" s="736" t="s">
        <v>342</v>
      </c>
      <c r="AR40" s="737"/>
      <c r="AS40" s="737"/>
      <c r="AT40" s="737"/>
      <c r="AU40" s="737"/>
      <c r="AV40" s="737"/>
      <c r="AW40" s="737"/>
      <c r="AX40" s="737"/>
      <c r="AY40" s="738"/>
      <c r="AZ40" s="659">
        <v>37934</v>
      </c>
      <c r="BA40" s="660"/>
      <c r="BB40" s="660"/>
      <c r="BC40" s="660"/>
      <c r="BD40" s="695"/>
      <c r="BE40" s="695"/>
      <c r="BF40" s="718"/>
      <c r="BG40" s="750"/>
      <c r="BH40" s="751"/>
      <c r="BI40" s="751"/>
      <c r="BJ40" s="751"/>
      <c r="BK40" s="751"/>
      <c r="BL40" s="215"/>
      <c r="BM40" s="675" t="s">
        <v>343</v>
      </c>
      <c r="BN40" s="675"/>
      <c r="BO40" s="675"/>
      <c r="BP40" s="675"/>
      <c r="BQ40" s="675"/>
      <c r="BR40" s="675"/>
      <c r="BS40" s="675"/>
      <c r="BT40" s="675"/>
      <c r="BU40" s="676"/>
      <c r="BV40" s="659">
        <v>120</v>
      </c>
      <c r="BW40" s="660"/>
      <c r="BX40" s="660"/>
      <c r="BY40" s="660"/>
      <c r="BZ40" s="660"/>
      <c r="CA40" s="660"/>
      <c r="CB40" s="669"/>
      <c r="CD40" s="674" t="s">
        <v>344</v>
      </c>
      <c r="CE40" s="675"/>
      <c r="CF40" s="675"/>
      <c r="CG40" s="675"/>
      <c r="CH40" s="675"/>
      <c r="CI40" s="675"/>
      <c r="CJ40" s="675"/>
      <c r="CK40" s="675"/>
      <c r="CL40" s="675"/>
      <c r="CM40" s="675"/>
      <c r="CN40" s="675"/>
      <c r="CO40" s="675"/>
      <c r="CP40" s="675"/>
      <c r="CQ40" s="676"/>
      <c r="CR40" s="659">
        <v>200</v>
      </c>
      <c r="CS40" s="660"/>
      <c r="CT40" s="660"/>
      <c r="CU40" s="660"/>
      <c r="CV40" s="660"/>
      <c r="CW40" s="660"/>
      <c r="CX40" s="660"/>
      <c r="CY40" s="661"/>
      <c r="CZ40" s="664">
        <v>0</v>
      </c>
      <c r="DA40" s="693"/>
      <c r="DB40" s="693"/>
      <c r="DC40" s="697"/>
      <c r="DD40" s="668">
        <v>200</v>
      </c>
      <c r="DE40" s="660"/>
      <c r="DF40" s="660"/>
      <c r="DG40" s="660"/>
      <c r="DH40" s="660"/>
      <c r="DI40" s="660"/>
      <c r="DJ40" s="660"/>
      <c r="DK40" s="661"/>
      <c r="DL40" s="668">
        <v>200</v>
      </c>
      <c r="DM40" s="660"/>
      <c r="DN40" s="660"/>
      <c r="DO40" s="660"/>
      <c r="DP40" s="660"/>
      <c r="DQ40" s="660"/>
      <c r="DR40" s="660"/>
      <c r="DS40" s="660"/>
      <c r="DT40" s="660"/>
      <c r="DU40" s="660"/>
      <c r="DV40" s="661"/>
      <c r="DW40" s="664">
        <v>0</v>
      </c>
      <c r="DX40" s="693"/>
      <c r="DY40" s="693"/>
      <c r="DZ40" s="693"/>
      <c r="EA40" s="693"/>
      <c r="EB40" s="693"/>
      <c r="EC40" s="694"/>
    </row>
    <row r="41" spans="2:133" ht="11.25" customHeight="1">
      <c r="AQ41" s="746" t="s">
        <v>345</v>
      </c>
      <c r="AR41" s="747"/>
      <c r="AS41" s="747"/>
      <c r="AT41" s="747"/>
      <c r="AU41" s="747"/>
      <c r="AV41" s="747"/>
      <c r="AW41" s="747"/>
      <c r="AX41" s="747"/>
      <c r="AY41" s="748"/>
      <c r="AZ41" s="739">
        <v>83984</v>
      </c>
      <c r="BA41" s="740"/>
      <c r="BB41" s="740"/>
      <c r="BC41" s="740"/>
      <c r="BD41" s="729"/>
      <c r="BE41" s="729"/>
      <c r="BF41" s="731"/>
      <c r="BG41" s="752"/>
      <c r="BH41" s="753"/>
      <c r="BI41" s="753"/>
      <c r="BJ41" s="753"/>
      <c r="BK41" s="753"/>
      <c r="BL41" s="216"/>
      <c r="BM41" s="684" t="s">
        <v>346</v>
      </c>
      <c r="BN41" s="684"/>
      <c r="BO41" s="684"/>
      <c r="BP41" s="684"/>
      <c r="BQ41" s="684"/>
      <c r="BR41" s="684"/>
      <c r="BS41" s="684"/>
      <c r="BT41" s="684"/>
      <c r="BU41" s="685"/>
      <c r="BV41" s="739">
        <v>312</v>
      </c>
      <c r="BW41" s="740"/>
      <c r="BX41" s="740"/>
      <c r="BY41" s="740"/>
      <c r="BZ41" s="740"/>
      <c r="CA41" s="740"/>
      <c r="CB41" s="749"/>
      <c r="CD41" s="674" t="s">
        <v>347</v>
      </c>
      <c r="CE41" s="675"/>
      <c r="CF41" s="675"/>
      <c r="CG41" s="675"/>
      <c r="CH41" s="675"/>
      <c r="CI41" s="675"/>
      <c r="CJ41" s="675"/>
      <c r="CK41" s="675"/>
      <c r="CL41" s="675"/>
      <c r="CM41" s="675"/>
      <c r="CN41" s="675"/>
      <c r="CO41" s="675"/>
      <c r="CP41" s="675"/>
      <c r="CQ41" s="676"/>
      <c r="CR41" s="659" t="s">
        <v>134</v>
      </c>
      <c r="CS41" s="695"/>
      <c r="CT41" s="695"/>
      <c r="CU41" s="695"/>
      <c r="CV41" s="695"/>
      <c r="CW41" s="695"/>
      <c r="CX41" s="695"/>
      <c r="CY41" s="696"/>
      <c r="CZ41" s="664" t="s">
        <v>134</v>
      </c>
      <c r="DA41" s="693"/>
      <c r="DB41" s="693"/>
      <c r="DC41" s="697"/>
      <c r="DD41" s="668" t="s">
        <v>172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349</v>
      </c>
      <c r="CE42" s="657"/>
      <c r="CF42" s="657"/>
      <c r="CG42" s="657"/>
      <c r="CH42" s="657"/>
      <c r="CI42" s="657"/>
      <c r="CJ42" s="657"/>
      <c r="CK42" s="657"/>
      <c r="CL42" s="657"/>
      <c r="CM42" s="657"/>
      <c r="CN42" s="657"/>
      <c r="CO42" s="657"/>
      <c r="CP42" s="657"/>
      <c r="CQ42" s="658"/>
      <c r="CR42" s="659">
        <v>1105095</v>
      </c>
      <c r="CS42" s="660"/>
      <c r="CT42" s="660"/>
      <c r="CU42" s="660"/>
      <c r="CV42" s="660"/>
      <c r="CW42" s="660"/>
      <c r="CX42" s="660"/>
      <c r="CY42" s="661"/>
      <c r="CZ42" s="664">
        <v>33.1</v>
      </c>
      <c r="DA42" s="665"/>
      <c r="DB42" s="665"/>
      <c r="DC42" s="760"/>
      <c r="DD42" s="668">
        <v>561690</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351</v>
      </c>
      <c r="CE43" s="657"/>
      <c r="CF43" s="657"/>
      <c r="CG43" s="657"/>
      <c r="CH43" s="657"/>
      <c r="CI43" s="657"/>
      <c r="CJ43" s="657"/>
      <c r="CK43" s="657"/>
      <c r="CL43" s="657"/>
      <c r="CM43" s="657"/>
      <c r="CN43" s="657"/>
      <c r="CO43" s="657"/>
      <c r="CP43" s="657"/>
      <c r="CQ43" s="658"/>
      <c r="CR43" s="659">
        <v>21398</v>
      </c>
      <c r="CS43" s="695"/>
      <c r="CT43" s="695"/>
      <c r="CU43" s="695"/>
      <c r="CV43" s="695"/>
      <c r="CW43" s="695"/>
      <c r="CX43" s="695"/>
      <c r="CY43" s="696"/>
      <c r="CZ43" s="664">
        <v>0.6</v>
      </c>
      <c r="DA43" s="693"/>
      <c r="DB43" s="693"/>
      <c r="DC43" s="697"/>
      <c r="DD43" s="668">
        <v>16705</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352</v>
      </c>
      <c r="CD44" s="771" t="s">
        <v>303</v>
      </c>
      <c r="CE44" s="772"/>
      <c r="CF44" s="656" t="s">
        <v>353</v>
      </c>
      <c r="CG44" s="657"/>
      <c r="CH44" s="657"/>
      <c r="CI44" s="657"/>
      <c r="CJ44" s="657"/>
      <c r="CK44" s="657"/>
      <c r="CL44" s="657"/>
      <c r="CM44" s="657"/>
      <c r="CN44" s="657"/>
      <c r="CO44" s="657"/>
      <c r="CP44" s="657"/>
      <c r="CQ44" s="658"/>
      <c r="CR44" s="659">
        <v>967941</v>
      </c>
      <c r="CS44" s="660"/>
      <c r="CT44" s="660"/>
      <c r="CU44" s="660"/>
      <c r="CV44" s="660"/>
      <c r="CW44" s="660"/>
      <c r="CX44" s="660"/>
      <c r="CY44" s="661"/>
      <c r="CZ44" s="664">
        <v>29</v>
      </c>
      <c r="DA44" s="665"/>
      <c r="DB44" s="665"/>
      <c r="DC44" s="760"/>
      <c r="DD44" s="668">
        <v>458220</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354</v>
      </c>
      <c r="CG45" s="657"/>
      <c r="CH45" s="657"/>
      <c r="CI45" s="657"/>
      <c r="CJ45" s="657"/>
      <c r="CK45" s="657"/>
      <c r="CL45" s="657"/>
      <c r="CM45" s="657"/>
      <c r="CN45" s="657"/>
      <c r="CO45" s="657"/>
      <c r="CP45" s="657"/>
      <c r="CQ45" s="658"/>
      <c r="CR45" s="659">
        <v>398414</v>
      </c>
      <c r="CS45" s="695"/>
      <c r="CT45" s="695"/>
      <c r="CU45" s="695"/>
      <c r="CV45" s="695"/>
      <c r="CW45" s="695"/>
      <c r="CX45" s="695"/>
      <c r="CY45" s="696"/>
      <c r="CZ45" s="664">
        <v>11.9</v>
      </c>
      <c r="DA45" s="693"/>
      <c r="DB45" s="693"/>
      <c r="DC45" s="697"/>
      <c r="DD45" s="668">
        <v>87358</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355</v>
      </c>
      <c r="CG46" s="657"/>
      <c r="CH46" s="657"/>
      <c r="CI46" s="657"/>
      <c r="CJ46" s="657"/>
      <c r="CK46" s="657"/>
      <c r="CL46" s="657"/>
      <c r="CM46" s="657"/>
      <c r="CN46" s="657"/>
      <c r="CO46" s="657"/>
      <c r="CP46" s="657"/>
      <c r="CQ46" s="658"/>
      <c r="CR46" s="659">
        <v>565023</v>
      </c>
      <c r="CS46" s="660"/>
      <c r="CT46" s="660"/>
      <c r="CU46" s="660"/>
      <c r="CV46" s="660"/>
      <c r="CW46" s="660"/>
      <c r="CX46" s="660"/>
      <c r="CY46" s="661"/>
      <c r="CZ46" s="664">
        <v>16.899999999999999</v>
      </c>
      <c r="DA46" s="665"/>
      <c r="DB46" s="665"/>
      <c r="DC46" s="760"/>
      <c r="DD46" s="668">
        <v>367033</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356</v>
      </c>
      <c r="CG47" s="657"/>
      <c r="CH47" s="657"/>
      <c r="CI47" s="657"/>
      <c r="CJ47" s="657"/>
      <c r="CK47" s="657"/>
      <c r="CL47" s="657"/>
      <c r="CM47" s="657"/>
      <c r="CN47" s="657"/>
      <c r="CO47" s="657"/>
      <c r="CP47" s="657"/>
      <c r="CQ47" s="658"/>
      <c r="CR47" s="659">
        <v>137154</v>
      </c>
      <c r="CS47" s="695"/>
      <c r="CT47" s="695"/>
      <c r="CU47" s="695"/>
      <c r="CV47" s="695"/>
      <c r="CW47" s="695"/>
      <c r="CX47" s="695"/>
      <c r="CY47" s="696"/>
      <c r="CZ47" s="664">
        <v>4.0999999999999996</v>
      </c>
      <c r="DA47" s="693"/>
      <c r="DB47" s="693"/>
      <c r="DC47" s="697"/>
      <c r="DD47" s="668">
        <v>103470</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357</v>
      </c>
      <c r="CG48" s="657"/>
      <c r="CH48" s="657"/>
      <c r="CI48" s="657"/>
      <c r="CJ48" s="657"/>
      <c r="CK48" s="657"/>
      <c r="CL48" s="657"/>
      <c r="CM48" s="657"/>
      <c r="CN48" s="657"/>
      <c r="CO48" s="657"/>
      <c r="CP48" s="657"/>
      <c r="CQ48" s="658"/>
      <c r="CR48" s="659" t="s">
        <v>241</v>
      </c>
      <c r="CS48" s="660"/>
      <c r="CT48" s="660"/>
      <c r="CU48" s="660"/>
      <c r="CV48" s="660"/>
      <c r="CW48" s="660"/>
      <c r="CX48" s="660"/>
      <c r="CY48" s="661"/>
      <c r="CZ48" s="664" t="s">
        <v>134</v>
      </c>
      <c r="DA48" s="665"/>
      <c r="DB48" s="665"/>
      <c r="DC48" s="760"/>
      <c r="DD48" s="668" t="s">
        <v>134</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358</v>
      </c>
      <c r="CE49" s="705"/>
      <c r="CF49" s="705"/>
      <c r="CG49" s="705"/>
      <c r="CH49" s="705"/>
      <c r="CI49" s="705"/>
      <c r="CJ49" s="705"/>
      <c r="CK49" s="705"/>
      <c r="CL49" s="705"/>
      <c r="CM49" s="705"/>
      <c r="CN49" s="705"/>
      <c r="CO49" s="705"/>
      <c r="CP49" s="705"/>
      <c r="CQ49" s="706"/>
      <c r="CR49" s="739">
        <v>3343037</v>
      </c>
      <c r="CS49" s="729"/>
      <c r="CT49" s="729"/>
      <c r="CU49" s="729"/>
      <c r="CV49" s="729"/>
      <c r="CW49" s="729"/>
      <c r="CX49" s="729"/>
      <c r="CY49" s="761"/>
      <c r="CZ49" s="744">
        <v>100</v>
      </c>
      <c r="DA49" s="762"/>
      <c r="DB49" s="762"/>
      <c r="DC49" s="763"/>
      <c r="DD49" s="764">
        <v>2319135</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IlrjiBFsq48D9wywYBlDDM+6e2rROE4W5+ox/pM0bH0q/ZxLSbgUMOqyO5x8wctfA7pF8mvUWM/3Xf5Xr59H5Q==" saltValue="wSKcZyxJZTQ7RwVxMkRiD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109375" style="269" customWidth="1"/>
    <col min="131" max="131" width="1.5703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360</v>
      </c>
      <c r="DK2" s="807"/>
      <c r="DL2" s="807"/>
      <c r="DM2" s="807"/>
      <c r="DN2" s="807"/>
      <c r="DO2" s="808"/>
      <c r="DP2" s="229"/>
      <c r="DQ2" s="806" t="s">
        <v>361</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362</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364</v>
      </c>
      <c r="B5" s="801"/>
      <c r="C5" s="801"/>
      <c r="D5" s="801"/>
      <c r="E5" s="801"/>
      <c r="F5" s="801"/>
      <c r="G5" s="801"/>
      <c r="H5" s="801"/>
      <c r="I5" s="801"/>
      <c r="J5" s="801"/>
      <c r="K5" s="801"/>
      <c r="L5" s="801"/>
      <c r="M5" s="801"/>
      <c r="N5" s="801"/>
      <c r="O5" s="801"/>
      <c r="P5" s="802"/>
      <c r="Q5" s="777" t="s">
        <v>365</v>
      </c>
      <c r="R5" s="778"/>
      <c r="S5" s="778"/>
      <c r="T5" s="778"/>
      <c r="U5" s="779"/>
      <c r="V5" s="777" t="s">
        <v>366</v>
      </c>
      <c r="W5" s="778"/>
      <c r="X5" s="778"/>
      <c r="Y5" s="778"/>
      <c r="Z5" s="779"/>
      <c r="AA5" s="777" t="s">
        <v>367</v>
      </c>
      <c r="AB5" s="778"/>
      <c r="AC5" s="778"/>
      <c r="AD5" s="778"/>
      <c r="AE5" s="778"/>
      <c r="AF5" s="810" t="s">
        <v>368</v>
      </c>
      <c r="AG5" s="778"/>
      <c r="AH5" s="778"/>
      <c r="AI5" s="778"/>
      <c r="AJ5" s="789"/>
      <c r="AK5" s="778" t="s">
        <v>369</v>
      </c>
      <c r="AL5" s="778"/>
      <c r="AM5" s="778"/>
      <c r="AN5" s="778"/>
      <c r="AO5" s="779"/>
      <c r="AP5" s="777" t="s">
        <v>370</v>
      </c>
      <c r="AQ5" s="778"/>
      <c r="AR5" s="778"/>
      <c r="AS5" s="778"/>
      <c r="AT5" s="779"/>
      <c r="AU5" s="777" t="s">
        <v>371</v>
      </c>
      <c r="AV5" s="778"/>
      <c r="AW5" s="778"/>
      <c r="AX5" s="778"/>
      <c r="AY5" s="789"/>
      <c r="AZ5" s="236"/>
      <c r="BA5" s="236"/>
      <c r="BB5" s="236"/>
      <c r="BC5" s="236"/>
      <c r="BD5" s="236"/>
      <c r="BE5" s="237"/>
      <c r="BF5" s="237"/>
      <c r="BG5" s="237"/>
      <c r="BH5" s="237"/>
      <c r="BI5" s="237"/>
      <c r="BJ5" s="237"/>
      <c r="BK5" s="237"/>
      <c r="BL5" s="237"/>
      <c r="BM5" s="237"/>
      <c r="BN5" s="237"/>
      <c r="BO5" s="237"/>
      <c r="BP5" s="237"/>
      <c r="BQ5" s="800" t="s">
        <v>372</v>
      </c>
      <c r="BR5" s="801"/>
      <c r="BS5" s="801"/>
      <c r="BT5" s="801"/>
      <c r="BU5" s="801"/>
      <c r="BV5" s="801"/>
      <c r="BW5" s="801"/>
      <c r="BX5" s="801"/>
      <c r="BY5" s="801"/>
      <c r="BZ5" s="801"/>
      <c r="CA5" s="801"/>
      <c r="CB5" s="801"/>
      <c r="CC5" s="801"/>
      <c r="CD5" s="801"/>
      <c r="CE5" s="801"/>
      <c r="CF5" s="801"/>
      <c r="CG5" s="802"/>
      <c r="CH5" s="777" t="s">
        <v>373</v>
      </c>
      <c r="CI5" s="778"/>
      <c r="CJ5" s="778"/>
      <c r="CK5" s="778"/>
      <c r="CL5" s="779"/>
      <c r="CM5" s="777" t="s">
        <v>374</v>
      </c>
      <c r="CN5" s="778"/>
      <c r="CO5" s="778"/>
      <c r="CP5" s="778"/>
      <c r="CQ5" s="779"/>
      <c r="CR5" s="777" t="s">
        <v>375</v>
      </c>
      <c r="CS5" s="778"/>
      <c r="CT5" s="778"/>
      <c r="CU5" s="778"/>
      <c r="CV5" s="779"/>
      <c r="CW5" s="777" t="s">
        <v>376</v>
      </c>
      <c r="CX5" s="778"/>
      <c r="CY5" s="778"/>
      <c r="CZ5" s="778"/>
      <c r="DA5" s="779"/>
      <c r="DB5" s="777" t="s">
        <v>377</v>
      </c>
      <c r="DC5" s="778"/>
      <c r="DD5" s="778"/>
      <c r="DE5" s="778"/>
      <c r="DF5" s="779"/>
      <c r="DG5" s="783" t="s">
        <v>378</v>
      </c>
      <c r="DH5" s="784"/>
      <c r="DI5" s="784"/>
      <c r="DJ5" s="784"/>
      <c r="DK5" s="785"/>
      <c r="DL5" s="783" t="s">
        <v>379</v>
      </c>
      <c r="DM5" s="784"/>
      <c r="DN5" s="784"/>
      <c r="DO5" s="784"/>
      <c r="DP5" s="785"/>
      <c r="DQ5" s="777" t="s">
        <v>380</v>
      </c>
      <c r="DR5" s="778"/>
      <c r="DS5" s="778"/>
      <c r="DT5" s="778"/>
      <c r="DU5" s="779"/>
      <c r="DV5" s="777" t="s">
        <v>371</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381</v>
      </c>
      <c r="C7" s="792"/>
      <c r="D7" s="792"/>
      <c r="E7" s="792"/>
      <c r="F7" s="792"/>
      <c r="G7" s="792"/>
      <c r="H7" s="792"/>
      <c r="I7" s="792"/>
      <c r="J7" s="792"/>
      <c r="K7" s="792"/>
      <c r="L7" s="792"/>
      <c r="M7" s="792"/>
      <c r="N7" s="792"/>
      <c r="O7" s="792"/>
      <c r="P7" s="793"/>
      <c r="Q7" s="794">
        <v>3655</v>
      </c>
      <c r="R7" s="795"/>
      <c r="S7" s="795"/>
      <c r="T7" s="795"/>
      <c r="U7" s="795"/>
      <c r="V7" s="795">
        <v>3343</v>
      </c>
      <c r="W7" s="795"/>
      <c r="X7" s="795"/>
      <c r="Y7" s="795"/>
      <c r="Z7" s="795"/>
      <c r="AA7" s="795">
        <v>312</v>
      </c>
      <c r="AB7" s="795"/>
      <c r="AC7" s="795"/>
      <c r="AD7" s="795"/>
      <c r="AE7" s="796"/>
      <c r="AF7" s="797">
        <v>178</v>
      </c>
      <c r="AG7" s="798"/>
      <c r="AH7" s="798"/>
      <c r="AI7" s="798"/>
      <c r="AJ7" s="799"/>
      <c r="AK7" s="834">
        <v>612</v>
      </c>
      <c r="AL7" s="835"/>
      <c r="AM7" s="835"/>
      <c r="AN7" s="835"/>
      <c r="AO7" s="835"/>
      <c r="AP7" s="835">
        <v>4335</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583</v>
      </c>
      <c r="BT7" s="839"/>
      <c r="BU7" s="839"/>
      <c r="BV7" s="839"/>
      <c r="BW7" s="839"/>
      <c r="BX7" s="839"/>
      <c r="BY7" s="839"/>
      <c r="BZ7" s="839"/>
      <c r="CA7" s="839"/>
      <c r="CB7" s="839"/>
      <c r="CC7" s="839"/>
      <c r="CD7" s="839"/>
      <c r="CE7" s="839"/>
      <c r="CF7" s="839"/>
      <c r="CG7" s="840"/>
      <c r="CH7" s="831">
        <v>4</v>
      </c>
      <c r="CI7" s="832"/>
      <c r="CJ7" s="832"/>
      <c r="CK7" s="832"/>
      <c r="CL7" s="833"/>
      <c r="CM7" s="831">
        <v>29</v>
      </c>
      <c r="CN7" s="832"/>
      <c r="CO7" s="832"/>
      <c r="CP7" s="832"/>
      <c r="CQ7" s="833"/>
      <c r="CR7" s="831">
        <v>10</v>
      </c>
      <c r="CS7" s="832"/>
      <c r="CT7" s="832"/>
      <c r="CU7" s="832"/>
      <c r="CV7" s="833"/>
      <c r="CW7" s="831" t="s">
        <v>569</v>
      </c>
      <c r="CX7" s="832"/>
      <c r="CY7" s="832"/>
      <c r="CZ7" s="832"/>
      <c r="DA7" s="833"/>
      <c r="DB7" s="831" t="s">
        <v>570</v>
      </c>
      <c r="DC7" s="832"/>
      <c r="DD7" s="832"/>
      <c r="DE7" s="832"/>
      <c r="DF7" s="833"/>
      <c r="DG7" s="831" t="s">
        <v>569</v>
      </c>
      <c r="DH7" s="832"/>
      <c r="DI7" s="832"/>
      <c r="DJ7" s="832"/>
      <c r="DK7" s="833"/>
      <c r="DL7" s="831" t="s">
        <v>569</v>
      </c>
      <c r="DM7" s="832"/>
      <c r="DN7" s="832"/>
      <c r="DO7" s="832"/>
      <c r="DP7" s="833"/>
      <c r="DQ7" s="831" t="s">
        <v>569</v>
      </c>
      <c r="DR7" s="832"/>
      <c r="DS7" s="832"/>
      <c r="DT7" s="832"/>
      <c r="DU7" s="833"/>
      <c r="DV7" s="812"/>
      <c r="DW7" s="813"/>
      <c r="DX7" s="813"/>
      <c r="DY7" s="813"/>
      <c r="DZ7" s="814"/>
      <c r="EA7" s="234"/>
    </row>
    <row r="8" spans="1:131" s="235" customFormat="1" ht="26.25" customHeight="1">
      <c r="A8" s="241">
        <v>2</v>
      </c>
      <c r="B8" s="815" t="s">
        <v>382</v>
      </c>
      <c r="C8" s="816"/>
      <c r="D8" s="816"/>
      <c r="E8" s="816"/>
      <c r="F8" s="816"/>
      <c r="G8" s="816"/>
      <c r="H8" s="816"/>
      <c r="I8" s="816"/>
      <c r="J8" s="816"/>
      <c r="K8" s="816"/>
      <c r="L8" s="816"/>
      <c r="M8" s="816"/>
      <c r="N8" s="816"/>
      <c r="O8" s="816"/>
      <c r="P8" s="817"/>
      <c r="Q8" s="818">
        <v>23</v>
      </c>
      <c r="R8" s="819"/>
      <c r="S8" s="819"/>
      <c r="T8" s="819"/>
      <c r="U8" s="819"/>
      <c r="V8" s="819">
        <v>20</v>
      </c>
      <c r="W8" s="819"/>
      <c r="X8" s="819"/>
      <c r="Y8" s="819"/>
      <c r="Z8" s="819"/>
      <c r="AA8" s="819">
        <v>3</v>
      </c>
      <c r="AB8" s="819"/>
      <c r="AC8" s="819"/>
      <c r="AD8" s="819"/>
      <c r="AE8" s="820"/>
      <c r="AF8" s="821">
        <v>3</v>
      </c>
      <c r="AG8" s="822"/>
      <c r="AH8" s="822"/>
      <c r="AI8" s="822"/>
      <c r="AJ8" s="823"/>
      <c r="AK8" s="824">
        <v>0</v>
      </c>
      <c r="AL8" s="825"/>
      <c r="AM8" s="825"/>
      <c r="AN8" s="825"/>
      <c r="AO8" s="825"/>
      <c r="AP8" s="825" t="s">
        <v>584</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383</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384</v>
      </c>
      <c r="B23" s="850" t="s">
        <v>385</v>
      </c>
      <c r="C23" s="851"/>
      <c r="D23" s="851"/>
      <c r="E23" s="851"/>
      <c r="F23" s="851"/>
      <c r="G23" s="851"/>
      <c r="H23" s="851"/>
      <c r="I23" s="851"/>
      <c r="J23" s="851"/>
      <c r="K23" s="851"/>
      <c r="L23" s="851"/>
      <c r="M23" s="851"/>
      <c r="N23" s="851"/>
      <c r="O23" s="851"/>
      <c r="P23" s="852"/>
      <c r="Q23" s="853">
        <v>3678</v>
      </c>
      <c r="R23" s="854"/>
      <c r="S23" s="854"/>
      <c r="T23" s="854"/>
      <c r="U23" s="854"/>
      <c r="V23" s="854">
        <v>3363</v>
      </c>
      <c r="W23" s="854"/>
      <c r="X23" s="854"/>
      <c r="Y23" s="854"/>
      <c r="Z23" s="854"/>
      <c r="AA23" s="854">
        <v>315</v>
      </c>
      <c r="AB23" s="854"/>
      <c r="AC23" s="854"/>
      <c r="AD23" s="854"/>
      <c r="AE23" s="855"/>
      <c r="AF23" s="856">
        <v>181</v>
      </c>
      <c r="AG23" s="854"/>
      <c r="AH23" s="854"/>
      <c r="AI23" s="854"/>
      <c r="AJ23" s="857"/>
      <c r="AK23" s="858"/>
      <c r="AL23" s="859"/>
      <c r="AM23" s="859"/>
      <c r="AN23" s="859"/>
      <c r="AO23" s="859"/>
      <c r="AP23" s="854">
        <v>4335</v>
      </c>
      <c r="AQ23" s="854"/>
      <c r="AR23" s="854"/>
      <c r="AS23" s="854"/>
      <c r="AT23" s="854"/>
      <c r="AU23" s="860"/>
      <c r="AV23" s="860"/>
      <c r="AW23" s="860"/>
      <c r="AX23" s="860"/>
      <c r="AY23" s="861"/>
      <c r="AZ23" s="869" t="s">
        <v>386</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387</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388</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364</v>
      </c>
      <c r="B26" s="801"/>
      <c r="C26" s="801"/>
      <c r="D26" s="801"/>
      <c r="E26" s="801"/>
      <c r="F26" s="801"/>
      <c r="G26" s="801"/>
      <c r="H26" s="801"/>
      <c r="I26" s="801"/>
      <c r="J26" s="801"/>
      <c r="K26" s="801"/>
      <c r="L26" s="801"/>
      <c r="M26" s="801"/>
      <c r="N26" s="801"/>
      <c r="O26" s="801"/>
      <c r="P26" s="802"/>
      <c r="Q26" s="777" t="s">
        <v>389</v>
      </c>
      <c r="R26" s="778"/>
      <c r="S26" s="778"/>
      <c r="T26" s="778"/>
      <c r="U26" s="779"/>
      <c r="V26" s="777" t="s">
        <v>390</v>
      </c>
      <c r="W26" s="778"/>
      <c r="X26" s="778"/>
      <c r="Y26" s="778"/>
      <c r="Z26" s="779"/>
      <c r="AA26" s="777" t="s">
        <v>391</v>
      </c>
      <c r="AB26" s="778"/>
      <c r="AC26" s="778"/>
      <c r="AD26" s="778"/>
      <c r="AE26" s="778"/>
      <c r="AF26" s="872" t="s">
        <v>392</v>
      </c>
      <c r="AG26" s="873"/>
      <c r="AH26" s="873"/>
      <c r="AI26" s="873"/>
      <c r="AJ26" s="874"/>
      <c r="AK26" s="778" t="s">
        <v>393</v>
      </c>
      <c r="AL26" s="778"/>
      <c r="AM26" s="778"/>
      <c r="AN26" s="778"/>
      <c r="AO26" s="779"/>
      <c r="AP26" s="777" t="s">
        <v>394</v>
      </c>
      <c r="AQ26" s="778"/>
      <c r="AR26" s="778"/>
      <c r="AS26" s="778"/>
      <c r="AT26" s="779"/>
      <c r="AU26" s="777" t="s">
        <v>395</v>
      </c>
      <c r="AV26" s="778"/>
      <c r="AW26" s="778"/>
      <c r="AX26" s="778"/>
      <c r="AY26" s="779"/>
      <c r="AZ26" s="777" t="s">
        <v>396</v>
      </c>
      <c r="BA26" s="778"/>
      <c r="BB26" s="778"/>
      <c r="BC26" s="778"/>
      <c r="BD26" s="779"/>
      <c r="BE26" s="777" t="s">
        <v>371</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397</v>
      </c>
      <c r="C28" s="792"/>
      <c r="D28" s="792"/>
      <c r="E28" s="792"/>
      <c r="F28" s="792"/>
      <c r="G28" s="792"/>
      <c r="H28" s="792"/>
      <c r="I28" s="792"/>
      <c r="J28" s="792"/>
      <c r="K28" s="792"/>
      <c r="L28" s="792"/>
      <c r="M28" s="792"/>
      <c r="N28" s="792"/>
      <c r="O28" s="792"/>
      <c r="P28" s="793"/>
      <c r="Q28" s="882">
        <v>360</v>
      </c>
      <c r="R28" s="883"/>
      <c r="S28" s="883"/>
      <c r="T28" s="883"/>
      <c r="U28" s="883"/>
      <c r="V28" s="883">
        <v>353</v>
      </c>
      <c r="W28" s="883"/>
      <c r="X28" s="883"/>
      <c r="Y28" s="883"/>
      <c r="Z28" s="883"/>
      <c r="AA28" s="883">
        <v>7</v>
      </c>
      <c r="AB28" s="883"/>
      <c r="AC28" s="883"/>
      <c r="AD28" s="883"/>
      <c r="AE28" s="884"/>
      <c r="AF28" s="885">
        <v>7</v>
      </c>
      <c r="AG28" s="883"/>
      <c r="AH28" s="883"/>
      <c r="AI28" s="883"/>
      <c r="AJ28" s="886"/>
      <c r="AK28" s="887">
        <v>27</v>
      </c>
      <c r="AL28" s="878"/>
      <c r="AM28" s="878"/>
      <c r="AN28" s="878"/>
      <c r="AO28" s="878"/>
      <c r="AP28" s="878" t="s">
        <v>569</v>
      </c>
      <c r="AQ28" s="878"/>
      <c r="AR28" s="878"/>
      <c r="AS28" s="878"/>
      <c r="AT28" s="878"/>
      <c r="AU28" s="878" t="s">
        <v>569</v>
      </c>
      <c r="AV28" s="878"/>
      <c r="AW28" s="878"/>
      <c r="AX28" s="878"/>
      <c r="AY28" s="878"/>
      <c r="AZ28" s="879" t="s">
        <v>569</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398</v>
      </c>
      <c r="C29" s="816"/>
      <c r="D29" s="816"/>
      <c r="E29" s="816"/>
      <c r="F29" s="816"/>
      <c r="G29" s="816"/>
      <c r="H29" s="816"/>
      <c r="I29" s="816"/>
      <c r="J29" s="816"/>
      <c r="K29" s="816"/>
      <c r="L29" s="816"/>
      <c r="M29" s="816"/>
      <c r="N29" s="816"/>
      <c r="O29" s="816"/>
      <c r="P29" s="817"/>
      <c r="Q29" s="818">
        <v>153</v>
      </c>
      <c r="R29" s="819"/>
      <c r="S29" s="819"/>
      <c r="T29" s="819"/>
      <c r="U29" s="819"/>
      <c r="V29" s="819">
        <v>148</v>
      </c>
      <c r="W29" s="819"/>
      <c r="X29" s="819"/>
      <c r="Y29" s="819"/>
      <c r="Z29" s="819"/>
      <c r="AA29" s="819">
        <v>4</v>
      </c>
      <c r="AB29" s="819"/>
      <c r="AC29" s="819"/>
      <c r="AD29" s="819"/>
      <c r="AE29" s="820"/>
      <c r="AF29" s="821">
        <v>4</v>
      </c>
      <c r="AG29" s="822"/>
      <c r="AH29" s="822"/>
      <c r="AI29" s="822"/>
      <c r="AJ29" s="823"/>
      <c r="AK29" s="890">
        <v>11</v>
      </c>
      <c r="AL29" s="891"/>
      <c r="AM29" s="891"/>
      <c r="AN29" s="891"/>
      <c r="AO29" s="891"/>
      <c r="AP29" s="891">
        <v>13</v>
      </c>
      <c r="AQ29" s="891"/>
      <c r="AR29" s="891"/>
      <c r="AS29" s="891"/>
      <c r="AT29" s="891"/>
      <c r="AU29" s="891">
        <v>1</v>
      </c>
      <c r="AV29" s="891"/>
      <c r="AW29" s="891"/>
      <c r="AX29" s="891"/>
      <c r="AY29" s="891"/>
      <c r="AZ29" s="892" t="s">
        <v>569</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399</v>
      </c>
      <c r="C30" s="816"/>
      <c r="D30" s="816"/>
      <c r="E30" s="816"/>
      <c r="F30" s="816"/>
      <c r="G30" s="816"/>
      <c r="H30" s="816"/>
      <c r="I30" s="816"/>
      <c r="J30" s="816"/>
      <c r="K30" s="816"/>
      <c r="L30" s="816"/>
      <c r="M30" s="816"/>
      <c r="N30" s="816"/>
      <c r="O30" s="816"/>
      <c r="P30" s="817"/>
      <c r="Q30" s="818">
        <v>423</v>
      </c>
      <c r="R30" s="819"/>
      <c r="S30" s="819"/>
      <c r="T30" s="819"/>
      <c r="U30" s="819"/>
      <c r="V30" s="819">
        <v>398</v>
      </c>
      <c r="W30" s="819"/>
      <c r="X30" s="819"/>
      <c r="Y30" s="819"/>
      <c r="Z30" s="819"/>
      <c r="AA30" s="819">
        <v>25</v>
      </c>
      <c r="AB30" s="819"/>
      <c r="AC30" s="819"/>
      <c r="AD30" s="819"/>
      <c r="AE30" s="820"/>
      <c r="AF30" s="821">
        <v>25</v>
      </c>
      <c r="AG30" s="822"/>
      <c r="AH30" s="822"/>
      <c r="AI30" s="822"/>
      <c r="AJ30" s="823"/>
      <c r="AK30" s="890">
        <v>70</v>
      </c>
      <c r="AL30" s="891"/>
      <c r="AM30" s="891"/>
      <c r="AN30" s="891"/>
      <c r="AO30" s="891"/>
      <c r="AP30" s="891" t="s">
        <v>569</v>
      </c>
      <c r="AQ30" s="891"/>
      <c r="AR30" s="891"/>
      <c r="AS30" s="891"/>
      <c r="AT30" s="891"/>
      <c r="AU30" s="891" t="s">
        <v>569</v>
      </c>
      <c r="AV30" s="891"/>
      <c r="AW30" s="891"/>
      <c r="AX30" s="891"/>
      <c r="AY30" s="891"/>
      <c r="AZ30" s="892" t="s">
        <v>569</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400</v>
      </c>
      <c r="C31" s="816"/>
      <c r="D31" s="816"/>
      <c r="E31" s="816"/>
      <c r="F31" s="816"/>
      <c r="G31" s="816"/>
      <c r="H31" s="816"/>
      <c r="I31" s="816"/>
      <c r="J31" s="816"/>
      <c r="K31" s="816"/>
      <c r="L31" s="816"/>
      <c r="M31" s="816"/>
      <c r="N31" s="816"/>
      <c r="O31" s="816"/>
      <c r="P31" s="817"/>
      <c r="Q31" s="818">
        <v>37</v>
      </c>
      <c r="R31" s="819"/>
      <c r="S31" s="819"/>
      <c r="T31" s="819"/>
      <c r="U31" s="819"/>
      <c r="V31" s="819">
        <v>37</v>
      </c>
      <c r="W31" s="819"/>
      <c r="X31" s="819"/>
      <c r="Y31" s="819"/>
      <c r="Z31" s="819"/>
      <c r="AA31" s="819" t="s">
        <v>569</v>
      </c>
      <c r="AB31" s="819"/>
      <c r="AC31" s="819"/>
      <c r="AD31" s="819"/>
      <c r="AE31" s="820"/>
      <c r="AF31" s="821">
        <v>0</v>
      </c>
      <c r="AG31" s="822"/>
      <c r="AH31" s="822"/>
      <c r="AI31" s="822"/>
      <c r="AJ31" s="823"/>
      <c r="AK31" s="890">
        <v>14</v>
      </c>
      <c r="AL31" s="891"/>
      <c r="AM31" s="891"/>
      <c r="AN31" s="891"/>
      <c r="AO31" s="891"/>
      <c r="AP31" s="891" t="s">
        <v>570</v>
      </c>
      <c r="AQ31" s="891"/>
      <c r="AR31" s="891"/>
      <c r="AS31" s="891"/>
      <c r="AT31" s="891"/>
      <c r="AU31" s="891" t="s">
        <v>569</v>
      </c>
      <c r="AV31" s="891"/>
      <c r="AW31" s="891"/>
      <c r="AX31" s="891"/>
      <c r="AY31" s="891"/>
      <c r="AZ31" s="892" t="s">
        <v>572</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401</v>
      </c>
      <c r="C32" s="816"/>
      <c r="D32" s="816"/>
      <c r="E32" s="816"/>
      <c r="F32" s="816"/>
      <c r="G32" s="816"/>
      <c r="H32" s="816"/>
      <c r="I32" s="816"/>
      <c r="J32" s="816"/>
      <c r="K32" s="816"/>
      <c r="L32" s="816"/>
      <c r="M32" s="816"/>
      <c r="N32" s="816"/>
      <c r="O32" s="816"/>
      <c r="P32" s="817"/>
      <c r="Q32" s="818">
        <v>4</v>
      </c>
      <c r="R32" s="819"/>
      <c r="S32" s="819"/>
      <c r="T32" s="819"/>
      <c r="U32" s="819"/>
      <c r="V32" s="819">
        <v>1</v>
      </c>
      <c r="W32" s="819"/>
      <c r="X32" s="819"/>
      <c r="Y32" s="819"/>
      <c r="Z32" s="819"/>
      <c r="AA32" s="819">
        <v>3</v>
      </c>
      <c r="AB32" s="819"/>
      <c r="AC32" s="819"/>
      <c r="AD32" s="819"/>
      <c r="AE32" s="820"/>
      <c r="AF32" s="821">
        <v>3</v>
      </c>
      <c r="AG32" s="822"/>
      <c r="AH32" s="822"/>
      <c r="AI32" s="822"/>
      <c r="AJ32" s="823"/>
      <c r="AK32" s="890">
        <v>0</v>
      </c>
      <c r="AL32" s="891"/>
      <c r="AM32" s="891"/>
      <c r="AN32" s="891"/>
      <c r="AO32" s="891"/>
      <c r="AP32" s="891" t="s">
        <v>571</v>
      </c>
      <c r="AQ32" s="891"/>
      <c r="AR32" s="891"/>
      <c r="AS32" s="891"/>
      <c r="AT32" s="891"/>
      <c r="AU32" s="891" t="s">
        <v>569</v>
      </c>
      <c r="AV32" s="891"/>
      <c r="AW32" s="891"/>
      <c r="AX32" s="891"/>
      <c r="AY32" s="891"/>
      <c r="AZ32" s="892" t="s">
        <v>569</v>
      </c>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402</v>
      </c>
      <c r="C33" s="816"/>
      <c r="D33" s="816"/>
      <c r="E33" s="816"/>
      <c r="F33" s="816"/>
      <c r="G33" s="816"/>
      <c r="H33" s="816"/>
      <c r="I33" s="816"/>
      <c r="J33" s="816"/>
      <c r="K33" s="816"/>
      <c r="L33" s="816"/>
      <c r="M33" s="816"/>
      <c r="N33" s="816"/>
      <c r="O33" s="816"/>
      <c r="P33" s="817"/>
      <c r="Q33" s="818">
        <v>105</v>
      </c>
      <c r="R33" s="819"/>
      <c r="S33" s="819"/>
      <c r="T33" s="819"/>
      <c r="U33" s="819"/>
      <c r="V33" s="819">
        <v>105</v>
      </c>
      <c r="W33" s="819"/>
      <c r="X33" s="819"/>
      <c r="Y33" s="819"/>
      <c r="Z33" s="819"/>
      <c r="AA33" s="819"/>
      <c r="AB33" s="819"/>
      <c r="AC33" s="819"/>
      <c r="AD33" s="819"/>
      <c r="AE33" s="820"/>
      <c r="AF33" s="821">
        <v>0</v>
      </c>
      <c r="AG33" s="822"/>
      <c r="AH33" s="822"/>
      <c r="AI33" s="822"/>
      <c r="AJ33" s="823"/>
      <c r="AK33" s="890">
        <v>52</v>
      </c>
      <c r="AL33" s="891"/>
      <c r="AM33" s="891"/>
      <c r="AN33" s="891"/>
      <c r="AO33" s="891"/>
      <c r="AP33" s="891">
        <v>505</v>
      </c>
      <c r="AQ33" s="891"/>
      <c r="AR33" s="891"/>
      <c r="AS33" s="891"/>
      <c r="AT33" s="891"/>
      <c r="AU33" s="891">
        <v>418</v>
      </c>
      <c r="AV33" s="891"/>
      <c r="AW33" s="891"/>
      <c r="AX33" s="891"/>
      <c r="AY33" s="891"/>
      <c r="AZ33" s="892" t="s">
        <v>569</v>
      </c>
      <c r="BA33" s="892"/>
      <c r="BB33" s="892"/>
      <c r="BC33" s="892"/>
      <c r="BD33" s="892"/>
      <c r="BE33" s="888" t="s">
        <v>403</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404</v>
      </c>
      <c r="C34" s="816"/>
      <c r="D34" s="816"/>
      <c r="E34" s="816"/>
      <c r="F34" s="816"/>
      <c r="G34" s="816"/>
      <c r="H34" s="816"/>
      <c r="I34" s="816"/>
      <c r="J34" s="816"/>
      <c r="K34" s="816"/>
      <c r="L34" s="816"/>
      <c r="M34" s="816"/>
      <c r="N34" s="816"/>
      <c r="O34" s="816"/>
      <c r="P34" s="817"/>
      <c r="Q34" s="818">
        <v>105</v>
      </c>
      <c r="R34" s="819"/>
      <c r="S34" s="819"/>
      <c r="T34" s="819"/>
      <c r="U34" s="819"/>
      <c r="V34" s="819">
        <v>105</v>
      </c>
      <c r="W34" s="819"/>
      <c r="X34" s="819"/>
      <c r="Y34" s="819"/>
      <c r="Z34" s="819"/>
      <c r="AA34" s="819"/>
      <c r="AB34" s="819"/>
      <c r="AC34" s="819"/>
      <c r="AD34" s="819"/>
      <c r="AE34" s="820"/>
      <c r="AF34" s="821">
        <v>0</v>
      </c>
      <c r="AG34" s="822"/>
      <c r="AH34" s="822"/>
      <c r="AI34" s="822"/>
      <c r="AJ34" s="823"/>
      <c r="AK34" s="890">
        <v>38</v>
      </c>
      <c r="AL34" s="891"/>
      <c r="AM34" s="891"/>
      <c r="AN34" s="891"/>
      <c r="AO34" s="891"/>
      <c r="AP34" s="891">
        <v>943</v>
      </c>
      <c r="AQ34" s="891"/>
      <c r="AR34" s="891"/>
      <c r="AS34" s="891"/>
      <c r="AT34" s="891"/>
      <c r="AU34" s="891">
        <v>540</v>
      </c>
      <c r="AV34" s="891"/>
      <c r="AW34" s="891"/>
      <c r="AX34" s="891"/>
      <c r="AY34" s="891"/>
      <c r="AZ34" s="892" t="s">
        <v>569</v>
      </c>
      <c r="BA34" s="892"/>
      <c r="BB34" s="892"/>
      <c r="BC34" s="892"/>
      <c r="BD34" s="892"/>
      <c r="BE34" s="888" t="s">
        <v>405</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406</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384</v>
      </c>
      <c r="B63" s="850" t="s">
        <v>407</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39</v>
      </c>
      <c r="AG63" s="902"/>
      <c r="AH63" s="902"/>
      <c r="AI63" s="902"/>
      <c r="AJ63" s="903"/>
      <c r="AK63" s="904"/>
      <c r="AL63" s="899"/>
      <c r="AM63" s="899"/>
      <c r="AN63" s="899"/>
      <c r="AO63" s="899"/>
      <c r="AP63" s="902">
        <v>1461</v>
      </c>
      <c r="AQ63" s="902"/>
      <c r="AR63" s="902"/>
      <c r="AS63" s="902"/>
      <c r="AT63" s="902"/>
      <c r="AU63" s="902">
        <v>959</v>
      </c>
      <c r="AV63" s="902"/>
      <c r="AW63" s="902"/>
      <c r="AX63" s="902"/>
      <c r="AY63" s="902"/>
      <c r="AZ63" s="906"/>
      <c r="BA63" s="906"/>
      <c r="BB63" s="906"/>
      <c r="BC63" s="906"/>
      <c r="BD63" s="906"/>
      <c r="BE63" s="907"/>
      <c r="BF63" s="907"/>
      <c r="BG63" s="907"/>
      <c r="BH63" s="907"/>
      <c r="BI63" s="908"/>
      <c r="BJ63" s="909" t="s">
        <v>408</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410</v>
      </c>
      <c r="B66" s="801"/>
      <c r="C66" s="801"/>
      <c r="D66" s="801"/>
      <c r="E66" s="801"/>
      <c r="F66" s="801"/>
      <c r="G66" s="801"/>
      <c r="H66" s="801"/>
      <c r="I66" s="801"/>
      <c r="J66" s="801"/>
      <c r="K66" s="801"/>
      <c r="L66" s="801"/>
      <c r="M66" s="801"/>
      <c r="N66" s="801"/>
      <c r="O66" s="801"/>
      <c r="P66" s="802"/>
      <c r="Q66" s="777" t="s">
        <v>411</v>
      </c>
      <c r="R66" s="778"/>
      <c r="S66" s="778"/>
      <c r="T66" s="778"/>
      <c r="U66" s="779"/>
      <c r="V66" s="777" t="s">
        <v>412</v>
      </c>
      <c r="W66" s="778"/>
      <c r="X66" s="778"/>
      <c r="Y66" s="778"/>
      <c r="Z66" s="779"/>
      <c r="AA66" s="777" t="s">
        <v>413</v>
      </c>
      <c r="AB66" s="778"/>
      <c r="AC66" s="778"/>
      <c r="AD66" s="778"/>
      <c r="AE66" s="779"/>
      <c r="AF66" s="912" t="s">
        <v>392</v>
      </c>
      <c r="AG66" s="873"/>
      <c r="AH66" s="873"/>
      <c r="AI66" s="873"/>
      <c r="AJ66" s="913"/>
      <c r="AK66" s="777" t="s">
        <v>414</v>
      </c>
      <c r="AL66" s="801"/>
      <c r="AM66" s="801"/>
      <c r="AN66" s="801"/>
      <c r="AO66" s="802"/>
      <c r="AP66" s="777" t="s">
        <v>415</v>
      </c>
      <c r="AQ66" s="778"/>
      <c r="AR66" s="778"/>
      <c r="AS66" s="778"/>
      <c r="AT66" s="779"/>
      <c r="AU66" s="777" t="s">
        <v>416</v>
      </c>
      <c r="AV66" s="778"/>
      <c r="AW66" s="778"/>
      <c r="AX66" s="778"/>
      <c r="AY66" s="779"/>
      <c r="AZ66" s="777" t="s">
        <v>371</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573</v>
      </c>
      <c r="C68" s="930"/>
      <c r="D68" s="930"/>
      <c r="E68" s="930"/>
      <c r="F68" s="930"/>
      <c r="G68" s="930"/>
      <c r="H68" s="930"/>
      <c r="I68" s="930"/>
      <c r="J68" s="930"/>
      <c r="K68" s="930"/>
      <c r="L68" s="930"/>
      <c r="M68" s="930"/>
      <c r="N68" s="930"/>
      <c r="O68" s="930"/>
      <c r="P68" s="931"/>
      <c r="Q68" s="932">
        <v>3</v>
      </c>
      <c r="R68" s="926"/>
      <c r="S68" s="926"/>
      <c r="T68" s="926"/>
      <c r="U68" s="926"/>
      <c r="V68" s="926">
        <v>1</v>
      </c>
      <c r="W68" s="926"/>
      <c r="X68" s="926"/>
      <c r="Y68" s="926"/>
      <c r="Z68" s="926"/>
      <c r="AA68" s="926">
        <v>2</v>
      </c>
      <c r="AB68" s="926"/>
      <c r="AC68" s="926"/>
      <c r="AD68" s="926"/>
      <c r="AE68" s="926"/>
      <c r="AF68" s="926">
        <v>2</v>
      </c>
      <c r="AG68" s="926"/>
      <c r="AH68" s="926"/>
      <c r="AI68" s="926"/>
      <c r="AJ68" s="926"/>
      <c r="AK68" s="926" t="s">
        <v>507</v>
      </c>
      <c r="AL68" s="926"/>
      <c r="AM68" s="926"/>
      <c r="AN68" s="926"/>
      <c r="AO68" s="926"/>
      <c r="AP68" s="926" t="s">
        <v>507</v>
      </c>
      <c r="AQ68" s="926"/>
      <c r="AR68" s="926"/>
      <c r="AS68" s="926"/>
      <c r="AT68" s="926"/>
      <c r="AU68" s="926" t="s">
        <v>507</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574</v>
      </c>
      <c r="C69" s="934"/>
      <c r="D69" s="934"/>
      <c r="E69" s="934"/>
      <c r="F69" s="934"/>
      <c r="G69" s="934"/>
      <c r="H69" s="934"/>
      <c r="I69" s="934"/>
      <c r="J69" s="934"/>
      <c r="K69" s="934"/>
      <c r="L69" s="934"/>
      <c r="M69" s="934"/>
      <c r="N69" s="934"/>
      <c r="O69" s="934"/>
      <c r="P69" s="935"/>
      <c r="Q69" s="936">
        <v>4904</v>
      </c>
      <c r="R69" s="891"/>
      <c r="S69" s="891"/>
      <c r="T69" s="891"/>
      <c r="U69" s="891"/>
      <c r="V69" s="891">
        <v>3940</v>
      </c>
      <c r="W69" s="891"/>
      <c r="X69" s="891"/>
      <c r="Y69" s="891"/>
      <c r="Z69" s="891"/>
      <c r="AA69" s="891">
        <v>964</v>
      </c>
      <c r="AB69" s="891"/>
      <c r="AC69" s="891"/>
      <c r="AD69" s="891"/>
      <c r="AE69" s="891"/>
      <c r="AF69" s="891">
        <v>964</v>
      </c>
      <c r="AG69" s="891"/>
      <c r="AH69" s="891"/>
      <c r="AI69" s="891"/>
      <c r="AJ69" s="891"/>
      <c r="AK69" s="891" t="s">
        <v>507</v>
      </c>
      <c r="AL69" s="891"/>
      <c r="AM69" s="891"/>
      <c r="AN69" s="891"/>
      <c r="AO69" s="891"/>
      <c r="AP69" s="891" t="s">
        <v>507</v>
      </c>
      <c r="AQ69" s="891"/>
      <c r="AR69" s="891"/>
      <c r="AS69" s="891"/>
      <c r="AT69" s="891"/>
      <c r="AU69" s="891" t="s">
        <v>507</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575</v>
      </c>
      <c r="C70" s="934"/>
      <c r="D70" s="934"/>
      <c r="E70" s="934"/>
      <c r="F70" s="934"/>
      <c r="G70" s="934"/>
      <c r="H70" s="934"/>
      <c r="I70" s="934"/>
      <c r="J70" s="934"/>
      <c r="K70" s="934"/>
      <c r="L70" s="934"/>
      <c r="M70" s="934"/>
      <c r="N70" s="934"/>
      <c r="O70" s="934"/>
      <c r="P70" s="935"/>
      <c r="Q70" s="936">
        <v>13</v>
      </c>
      <c r="R70" s="891"/>
      <c r="S70" s="891"/>
      <c r="T70" s="891"/>
      <c r="U70" s="891"/>
      <c r="V70" s="891">
        <v>62</v>
      </c>
      <c r="W70" s="891"/>
      <c r="X70" s="891"/>
      <c r="Y70" s="891"/>
      <c r="Z70" s="891"/>
      <c r="AA70" s="891">
        <v>-49</v>
      </c>
      <c r="AB70" s="891"/>
      <c r="AC70" s="891"/>
      <c r="AD70" s="891"/>
      <c r="AE70" s="891"/>
      <c r="AF70" s="891">
        <v>2</v>
      </c>
      <c r="AG70" s="891"/>
      <c r="AH70" s="891"/>
      <c r="AI70" s="891"/>
      <c r="AJ70" s="891"/>
      <c r="AK70" s="891" t="s">
        <v>507</v>
      </c>
      <c r="AL70" s="891"/>
      <c r="AM70" s="891"/>
      <c r="AN70" s="891"/>
      <c r="AO70" s="891"/>
      <c r="AP70" s="891" t="s">
        <v>507</v>
      </c>
      <c r="AQ70" s="891"/>
      <c r="AR70" s="891"/>
      <c r="AS70" s="891"/>
      <c r="AT70" s="891"/>
      <c r="AU70" s="891" t="s">
        <v>507</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576</v>
      </c>
      <c r="C71" s="934"/>
      <c r="D71" s="934"/>
      <c r="E71" s="934"/>
      <c r="F71" s="934"/>
      <c r="G71" s="934"/>
      <c r="H71" s="934"/>
      <c r="I71" s="934"/>
      <c r="J71" s="934"/>
      <c r="K71" s="934"/>
      <c r="L71" s="934"/>
      <c r="M71" s="934"/>
      <c r="N71" s="934"/>
      <c r="O71" s="934"/>
      <c r="P71" s="935"/>
      <c r="Q71" s="936">
        <v>1109</v>
      </c>
      <c r="R71" s="891"/>
      <c r="S71" s="891"/>
      <c r="T71" s="891"/>
      <c r="U71" s="891"/>
      <c r="V71" s="891">
        <v>142</v>
      </c>
      <c r="W71" s="891"/>
      <c r="X71" s="891"/>
      <c r="Y71" s="891"/>
      <c r="Z71" s="891"/>
      <c r="AA71" s="891">
        <v>967</v>
      </c>
      <c r="AB71" s="891"/>
      <c r="AC71" s="891"/>
      <c r="AD71" s="891"/>
      <c r="AE71" s="891"/>
      <c r="AF71" s="891">
        <v>916</v>
      </c>
      <c r="AG71" s="891"/>
      <c r="AH71" s="891"/>
      <c r="AI71" s="891"/>
      <c r="AJ71" s="891"/>
      <c r="AK71" s="891">
        <v>34</v>
      </c>
      <c r="AL71" s="891"/>
      <c r="AM71" s="891"/>
      <c r="AN71" s="891"/>
      <c r="AO71" s="891"/>
      <c r="AP71" s="891">
        <v>80</v>
      </c>
      <c r="AQ71" s="891"/>
      <c r="AR71" s="891"/>
      <c r="AS71" s="891"/>
      <c r="AT71" s="891"/>
      <c r="AU71" s="891" t="s">
        <v>507</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577</v>
      </c>
      <c r="C72" s="934"/>
      <c r="D72" s="934"/>
      <c r="E72" s="934"/>
      <c r="F72" s="934"/>
      <c r="G72" s="934"/>
      <c r="H72" s="934"/>
      <c r="I72" s="934"/>
      <c r="J72" s="934"/>
      <c r="K72" s="934"/>
      <c r="L72" s="934"/>
      <c r="M72" s="934"/>
      <c r="N72" s="934"/>
      <c r="O72" s="934"/>
      <c r="P72" s="935"/>
      <c r="Q72" s="936">
        <v>109</v>
      </c>
      <c r="R72" s="891"/>
      <c r="S72" s="891"/>
      <c r="T72" s="891"/>
      <c r="U72" s="891"/>
      <c r="V72" s="891">
        <v>95</v>
      </c>
      <c r="W72" s="891"/>
      <c r="X72" s="891"/>
      <c r="Y72" s="891"/>
      <c r="Z72" s="891"/>
      <c r="AA72" s="891">
        <v>14</v>
      </c>
      <c r="AB72" s="891"/>
      <c r="AC72" s="891"/>
      <c r="AD72" s="891"/>
      <c r="AE72" s="891"/>
      <c r="AF72" s="891">
        <v>14</v>
      </c>
      <c r="AG72" s="891"/>
      <c r="AH72" s="891"/>
      <c r="AI72" s="891"/>
      <c r="AJ72" s="891"/>
      <c r="AK72" s="891" t="s">
        <v>507</v>
      </c>
      <c r="AL72" s="891"/>
      <c r="AM72" s="891"/>
      <c r="AN72" s="891"/>
      <c r="AO72" s="891"/>
      <c r="AP72" s="891" t="s">
        <v>507</v>
      </c>
      <c r="AQ72" s="891"/>
      <c r="AR72" s="891"/>
      <c r="AS72" s="891"/>
      <c r="AT72" s="891"/>
      <c r="AU72" s="891" t="s">
        <v>507</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578</v>
      </c>
      <c r="C73" s="934"/>
      <c r="D73" s="934"/>
      <c r="E73" s="934"/>
      <c r="F73" s="934"/>
      <c r="G73" s="934"/>
      <c r="H73" s="934"/>
      <c r="I73" s="934"/>
      <c r="J73" s="934"/>
      <c r="K73" s="934"/>
      <c r="L73" s="934"/>
      <c r="M73" s="934"/>
      <c r="N73" s="934"/>
      <c r="O73" s="934"/>
      <c r="P73" s="935"/>
      <c r="Q73" s="936">
        <v>1189</v>
      </c>
      <c r="R73" s="891"/>
      <c r="S73" s="891"/>
      <c r="T73" s="891"/>
      <c r="U73" s="891"/>
      <c r="V73" s="891">
        <v>1178</v>
      </c>
      <c r="W73" s="891"/>
      <c r="X73" s="891"/>
      <c r="Y73" s="891"/>
      <c r="Z73" s="891"/>
      <c r="AA73" s="891">
        <v>11</v>
      </c>
      <c r="AB73" s="891"/>
      <c r="AC73" s="891"/>
      <c r="AD73" s="891"/>
      <c r="AE73" s="891"/>
      <c r="AF73" s="891">
        <v>11</v>
      </c>
      <c r="AG73" s="891"/>
      <c r="AH73" s="891"/>
      <c r="AI73" s="891"/>
      <c r="AJ73" s="891"/>
      <c r="AK73" s="891" t="s">
        <v>507</v>
      </c>
      <c r="AL73" s="891"/>
      <c r="AM73" s="891"/>
      <c r="AN73" s="891"/>
      <c r="AO73" s="891"/>
      <c r="AP73" s="891">
        <v>526</v>
      </c>
      <c r="AQ73" s="891"/>
      <c r="AR73" s="891"/>
      <c r="AS73" s="891"/>
      <c r="AT73" s="891"/>
      <c r="AU73" s="891" t="s">
        <v>585</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579</v>
      </c>
      <c r="C74" s="934"/>
      <c r="D74" s="934"/>
      <c r="E74" s="934"/>
      <c r="F74" s="934"/>
      <c r="G74" s="934"/>
      <c r="H74" s="934"/>
      <c r="I74" s="934"/>
      <c r="J74" s="934"/>
      <c r="K74" s="934"/>
      <c r="L74" s="934"/>
      <c r="M74" s="934"/>
      <c r="N74" s="934"/>
      <c r="O74" s="934"/>
      <c r="P74" s="935"/>
      <c r="Q74" s="936">
        <v>907</v>
      </c>
      <c r="R74" s="891"/>
      <c r="S74" s="891"/>
      <c r="T74" s="891"/>
      <c r="U74" s="891"/>
      <c r="V74" s="891">
        <v>884</v>
      </c>
      <c r="W74" s="891"/>
      <c r="X74" s="891"/>
      <c r="Y74" s="891"/>
      <c r="Z74" s="891"/>
      <c r="AA74" s="891">
        <v>23</v>
      </c>
      <c r="AB74" s="891"/>
      <c r="AC74" s="891"/>
      <c r="AD74" s="891"/>
      <c r="AE74" s="891"/>
      <c r="AF74" s="891">
        <v>23</v>
      </c>
      <c r="AG74" s="891"/>
      <c r="AH74" s="891"/>
      <c r="AI74" s="891"/>
      <c r="AJ74" s="891"/>
      <c r="AK74" s="891">
        <v>39</v>
      </c>
      <c r="AL74" s="891"/>
      <c r="AM74" s="891"/>
      <c r="AN74" s="891"/>
      <c r="AO74" s="891"/>
      <c r="AP74" s="891" t="s">
        <v>507</v>
      </c>
      <c r="AQ74" s="891"/>
      <c r="AR74" s="891"/>
      <c r="AS74" s="891"/>
      <c r="AT74" s="891"/>
      <c r="AU74" s="891" t="s">
        <v>507</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580</v>
      </c>
      <c r="C75" s="934"/>
      <c r="D75" s="934"/>
      <c r="E75" s="934"/>
      <c r="F75" s="934"/>
      <c r="G75" s="934"/>
      <c r="H75" s="934"/>
      <c r="I75" s="934"/>
      <c r="J75" s="934"/>
      <c r="K75" s="934"/>
      <c r="L75" s="934"/>
      <c r="M75" s="934"/>
      <c r="N75" s="934"/>
      <c r="O75" s="934"/>
      <c r="P75" s="935"/>
      <c r="Q75" s="939">
        <v>349216</v>
      </c>
      <c r="R75" s="940"/>
      <c r="S75" s="940"/>
      <c r="T75" s="940"/>
      <c r="U75" s="890"/>
      <c r="V75" s="941">
        <v>338398</v>
      </c>
      <c r="W75" s="940"/>
      <c r="X75" s="940"/>
      <c r="Y75" s="940"/>
      <c r="Z75" s="890"/>
      <c r="AA75" s="941">
        <v>10818</v>
      </c>
      <c r="AB75" s="940"/>
      <c r="AC75" s="940"/>
      <c r="AD75" s="940"/>
      <c r="AE75" s="890"/>
      <c r="AF75" s="941">
        <v>10818</v>
      </c>
      <c r="AG75" s="940"/>
      <c r="AH75" s="940"/>
      <c r="AI75" s="940"/>
      <c r="AJ75" s="890"/>
      <c r="AK75" s="941">
        <v>1</v>
      </c>
      <c r="AL75" s="940"/>
      <c r="AM75" s="940"/>
      <c r="AN75" s="940"/>
      <c r="AO75" s="890"/>
      <c r="AP75" s="941" t="s">
        <v>507</v>
      </c>
      <c r="AQ75" s="940"/>
      <c r="AR75" s="940"/>
      <c r="AS75" s="940"/>
      <c r="AT75" s="890"/>
      <c r="AU75" s="941" t="s">
        <v>507</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581</v>
      </c>
      <c r="C76" s="934"/>
      <c r="D76" s="934"/>
      <c r="E76" s="934"/>
      <c r="F76" s="934"/>
      <c r="G76" s="934"/>
      <c r="H76" s="934"/>
      <c r="I76" s="934"/>
      <c r="J76" s="934"/>
      <c r="K76" s="934"/>
      <c r="L76" s="934"/>
      <c r="M76" s="934"/>
      <c r="N76" s="934"/>
      <c r="O76" s="934"/>
      <c r="P76" s="935"/>
      <c r="Q76" s="939">
        <v>2467</v>
      </c>
      <c r="R76" s="940"/>
      <c r="S76" s="940"/>
      <c r="T76" s="940"/>
      <c r="U76" s="890"/>
      <c r="V76" s="941">
        <v>2466</v>
      </c>
      <c r="W76" s="940"/>
      <c r="X76" s="940"/>
      <c r="Y76" s="940"/>
      <c r="Z76" s="890"/>
      <c r="AA76" s="941">
        <v>1</v>
      </c>
      <c r="AB76" s="940"/>
      <c r="AC76" s="940"/>
      <c r="AD76" s="940"/>
      <c r="AE76" s="890"/>
      <c r="AF76" s="941">
        <v>1</v>
      </c>
      <c r="AG76" s="940"/>
      <c r="AH76" s="940"/>
      <c r="AI76" s="940"/>
      <c r="AJ76" s="890"/>
      <c r="AK76" s="941" t="s">
        <v>507</v>
      </c>
      <c r="AL76" s="940"/>
      <c r="AM76" s="940"/>
      <c r="AN76" s="940"/>
      <c r="AO76" s="890"/>
      <c r="AP76" s="941" t="s">
        <v>507</v>
      </c>
      <c r="AQ76" s="940"/>
      <c r="AR76" s="940"/>
      <c r="AS76" s="940"/>
      <c r="AT76" s="890"/>
      <c r="AU76" s="941" t="s">
        <v>507</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582</v>
      </c>
      <c r="C77" s="934"/>
      <c r="D77" s="934"/>
      <c r="E77" s="934"/>
      <c r="F77" s="934"/>
      <c r="G77" s="934"/>
      <c r="H77" s="934"/>
      <c r="I77" s="934"/>
      <c r="J77" s="934"/>
      <c r="K77" s="934"/>
      <c r="L77" s="934"/>
      <c r="M77" s="934"/>
      <c r="N77" s="934"/>
      <c r="O77" s="934"/>
      <c r="P77" s="935"/>
      <c r="Q77" s="939">
        <v>1368</v>
      </c>
      <c r="R77" s="940"/>
      <c r="S77" s="940"/>
      <c r="T77" s="940"/>
      <c r="U77" s="890"/>
      <c r="V77" s="941">
        <v>1364</v>
      </c>
      <c r="W77" s="940"/>
      <c r="X77" s="940"/>
      <c r="Y77" s="940"/>
      <c r="Z77" s="890"/>
      <c r="AA77" s="941">
        <v>3</v>
      </c>
      <c r="AB77" s="940"/>
      <c r="AC77" s="940"/>
      <c r="AD77" s="940"/>
      <c r="AE77" s="890"/>
      <c r="AF77" s="941">
        <v>3</v>
      </c>
      <c r="AG77" s="940"/>
      <c r="AH77" s="940"/>
      <c r="AI77" s="940"/>
      <c r="AJ77" s="890"/>
      <c r="AK77" s="941" t="s">
        <v>507</v>
      </c>
      <c r="AL77" s="940"/>
      <c r="AM77" s="940"/>
      <c r="AN77" s="940"/>
      <c r="AO77" s="890"/>
      <c r="AP77" s="941" t="s">
        <v>507</v>
      </c>
      <c r="AQ77" s="940"/>
      <c r="AR77" s="940"/>
      <c r="AS77" s="940"/>
      <c r="AT77" s="890"/>
      <c r="AU77" s="941" t="s">
        <v>507</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384</v>
      </c>
      <c r="B88" s="850" t="s">
        <v>417</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12754</v>
      </c>
      <c r="AG88" s="902"/>
      <c r="AH88" s="902"/>
      <c r="AI88" s="902"/>
      <c r="AJ88" s="902"/>
      <c r="AK88" s="899"/>
      <c r="AL88" s="899"/>
      <c r="AM88" s="899"/>
      <c r="AN88" s="899"/>
      <c r="AO88" s="899"/>
      <c r="AP88" s="902">
        <v>606</v>
      </c>
      <c r="AQ88" s="902"/>
      <c r="AR88" s="902"/>
      <c r="AS88" s="902"/>
      <c r="AT88" s="902"/>
      <c r="AU88" s="902" t="s">
        <v>585</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850" t="s">
        <v>418</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10</v>
      </c>
      <c r="CS102" s="910"/>
      <c r="CT102" s="910"/>
      <c r="CU102" s="910"/>
      <c r="CV102" s="953"/>
      <c r="CW102" s="952" t="s">
        <v>569</v>
      </c>
      <c r="CX102" s="910"/>
      <c r="CY102" s="910"/>
      <c r="CZ102" s="910"/>
      <c r="DA102" s="953"/>
      <c r="DB102" s="952" t="s">
        <v>569</v>
      </c>
      <c r="DC102" s="910"/>
      <c r="DD102" s="910"/>
      <c r="DE102" s="910"/>
      <c r="DF102" s="953"/>
      <c r="DG102" s="952" t="s">
        <v>569</v>
      </c>
      <c r="DH102" s="910"/>
      <c r="DI102" s="910"/>
      <c r="DJ102" s="910"/>
      <c r="DK102" s="953"/>
      <c r="DL102" s="952" t="s">
        <v>569</v>
      </c>
      <c r="DM102" s="910"/>
      <c r="DN102" s="910"/>
      <c r="DO102" s="910"/>
      <c r="DP102" s="953"/>
      <c r="DQ102" s="952" t="s">
        <v>569</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419</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420</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423</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424</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425</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426</v>
      </c>
      <c r="AB109" s="955"/>
      <c r="AC109" s="955"/>
      <c r="AD109" s="955"/>
      <c r="AE109" s="956"/>
      <c r="AF109" s="954" t="s">
        <v>302</v>
      </c>
      <c r="AG109" s="955"/>
      <c r="AH109" s="955"/>
      <c r="AI109" s="955"/>
      <c r="AJ109" s="956"/>
      <c r="AK109" s="954" t="s">
        <v>301</v>
      </c>
      <c r="AL109" s="955"/>
      <c r="AM109" s="955"/>
      <c r="AN109" s="955"/>
      <c r="AO109" s="956"/>
      <c r="AP109" s="954" t="s">
        <v>427</v>
      </c>
      <c r="AQ109" s="955"/>
      <c r="AR109" s="955"/>
      <c r="AS109" s="955"/>
      <c r="AT109" s="957"/>
      <c r="AU109" s="974" t="s">
        <v>425</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426</v>
      </c>
      <c r="BR109" s="955"/>
      <c r="BS109" s="955"/>
      <c r="BT109" s="955"/>
      <c r="BU109" s="956"/>
      <c r="BV109" s="954" t="s">
        <v>302</v>
      </c>
      <c r="BW109" s="955"/>
      <c r="BX109" s="955"/>
      <c r="BY109" s="955"/>
      <c r="BZ109" s="956"/>
      <c r="CA109" s="954" t="s">
        <v>301</v>
      </c>
      <c r="CB109" s="955"/>
      <c r="CC109" s="955"/>
      <c r="CD109" s="955"/>
      <c r="CE109" s="956"/>
      <c r="CF109" s="975" t="s">
        <v>427</v>
      </c>
      <c r="CG109" s="975"/>
      <c r="CH109" s="975"/>
      <c r="CI109" s="975"/>
      <c r="CJ109" s="975"/>
      <c r="CK109" s="954" t="s">
        <v>428</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426</v>
      </c>
      <c r="DH109" s="955"/>
      <c r="DI109" s="955"/>
      <c r="DJ109" s="955"/>
      <c r="DK109" s="956"/>
      <c r="DL109" s="954" t="s">
        <v>302</v>
      </c>
      <c r="DM109" s="955"/>
      <c r="DN109" s="955"/>
      <c r="DO109" s="955"/>
      <c r="DP109" s="956"/>
      <c r="DQ109" s="954" t="s">
        <v>301</v>
      </c>
      <c r="DR109" s="955"/>
      <c r="DS109" s="955"/>
      <c r="DT109" s="955"/>
      <c r="DU109" s="956"/>
      <c r="DV109" s="954" t="s">
        <v>427</v>
      </c>
      <c r="DW109" s="955"/>
      <c r="DX109" s="955"/>
      <c r="DY109" s="955"/>
      <c r="DZ109" s="957"/>
    </row>
    <row r="110" spans="1:131" s="226" customFormat="1" ht="26.25" customHeight="1">
      <c r="A110" s="958" t="s">
        <v>429</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315991</v>
      </c>
      <c r="AB110" s="962"/>
      <c r="AC110" s="962"/>
      <c r="AD110" s="962"/>
      <c r="AE110" s="963"/>
      <c r="AF110" s="964">
        <v>290532</v>
      </c>
      <c r="AG110" s="962"/>
      <c r="AH110" s="962"/>
      <c r="AI110" s="962"/>
      <c r="AJ110" s="963"/>
      <c r="AK110" s="964">
        <v>264375</v>
      </c>
      <c r="AL110" s="962"/>
      <c r="AM110" s="962"/>
      <c r="AN110" s="962"/>
      <c r="AO110" s="963"/>
      <c r="AP110" s="965">
        <v>21.1</v>
      </c>
      <c r="AQ110" s="966"/>
      <c r="AR110" s="966"/>
      <c r="AS110" s="966"/>
      <c r="AT110" s="967"/>
      <c r="AU110" s="968" t="s">
        <v>67</v>
      </c>
      <c r="AV110" s="969"/>
      <c r="AW110" s="969"/>
      <c r="AX110" s="969"/>
      <c r="AY110" s="969"/>
      <c r="AZ110" s="1010" t="s">
        <v>430</v>
      </c>
      <c r="BA110" s="959"/>
      <c r="BB110" s="959"/>
      <c r="BC110" s="959"/>
      <c r="BD110" s="959"/>
      <c r="BE110" s="959"/>
      <c r="BF110" s="959"/>
      <c r="BG110" s="959"/>
      <c r="BH110" s="959"/>
      <c r="BI110" s="959"/>
      <c r="BJ110" s="959"/>
      <c r="BK110" s="959"/>
      <c r="BL110" s="959"/>
      <c r="BM110" s="959"/>
      <c r="BN110" s="959"/>
      <c r="BO110" s="959"/>
      <c r="BP110" s="960"/>
      <c r="BQ110" s="996">
        <v>3659375</v>
      </c>
      <c r="BR110" s="997"/>
      <c r="BS110" s="997"/>
      <c r="BT110" s="997"/>
      <c r="BU110" s="997"/>
      <c r="BV110" s="997">
        <v>4148566</v>
      </c>
      <c r="BW110" s="997"/>
      <c r="BX110" s="997"/>
      <c r="BY110" s="997"/>
      <c r="BZ110" s="997"/>
      <c r="CA110" s="997">
        <v>4335412</v>
      </c>
      <c r="CB110" s="997"/>
      <c r="CC110" s="997"/>
      <c r="CD110" s="997"/>
      <c r="CE110" s="997"/>
      <c r="CF110" s="1011">
        <v>346.1</v>
      </c>
      <c r="CG110" s="1012"/>
      <c r="CH110" s="1012"/>
      <c r="CI110" s="1012"/>
      <c r="CJ110" s="1012"/>
      <c r="CK110" s="1013" t="s">
        <v>431</v>
      </c>
      <c r="CL110" s="1014"/>
      <c r="CM110" s="993" t="s">
        <v>432</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134</v>
      </c>
      <c r="DH110" s="997"/>
      <c r="DI110" s="997"/>
      <c r="DJ110" s="997"/>
      <c r="DK110" s="997"/>
      <c r="DL110" s="997" t="s">
        <v>408</v>
      </c>
      <c r="DM110" s="997"/>
      <c r="DN110" s="997"/>
      <c r="DO110" s="997"/>
      <c r="DP110" s="997"/>
      <c r="DQ110" s="997" t="s">
        <v>134</v>
      </c>
      <c r="DR110" s="997"/>
      <c r="DS110" s="997"/>
      <c r="DT110" s="997"/>
      <c r="DU110" s="997"/>
      <c r="DV110" s="998" t="s">
        <v>134</v>
      </c>
      <c r="DW110" s="998"/>
      <c r="DX110" s="998"/>
      <c r="DY110" s="998"/>
      <c r="DZ110" s="999"/>
    </row>
    <row r="111" spans="1:131" s="226" customFormat="1" ht="26.25" customHeight="1">
      <c r="A111" s="1000" t="s">
        <v>433</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408</v>
      </c>
      <c r="AB111" s="1004"/>
      <c r="AC111" s="1004"/>
      <c r="AD111" s="1004"/>
      <c r="AE111" s="1005"/>
      <c r="AF111" s="1006" t="s">
        <v>134</v>
      </c>
      <c r="AG111" s="1004"/>
      <c r="AH111" s="1004"/>
      <c r="AI111" s="1004"/>
      <c r="AJ111" s="1005"/>
      <c r="AK111" s="1006" t="s">
        <v>134</v>
      </c>
      <c r="AL111" s="1004"/>
      <c r="AM111" s="1004"/>
      <c r="AN111" s="1004"/>
      <c r="AO111" s="1005"/>
      <c r="AP111" s="1007" t="s">
        <v>434</v>
      </c>
      <c r="AQ111" s="1008"/>
      <c r="AR111" s="1008"/>
      <c r="AS111" s="1008"/>
      <c r="AT111" s="1009"/>
      <c r="AU111" s="970"/>
      <c r="AV111" s="971"/>
      <c r="AW111" s="971"/>
      <c r="AX111" s="971"/>
      <c r="AY111" s="971"/>
      <c r="AZ111" s="1019" t="s">
        <v>435</v>
      </c>
      <c r="BA111" s="1020"/>
      <c r="BB111" s="1020"/>
      <c r="BC111" s="1020"/>
      <c r="BD111" s="1020"/>
      <c r="BE111" s="1020"/>
      <c r="BF111" s="1020"/>
      <c r="BG111" s="1020"/>
      <c r="BH111" s="1020"/>
      <c r="BI111" s="1020"/>
      <c r="BJ111" s="1020"/>
      <c r="BK111" s="1020"/>
      <c r="BL111" s="1020"/>
      <c r="BM111" s="1020"/>
      <c r="BN111" s="1020"/>
      <c r="BO111" s="1020"/>
      <c r="BP111" s="1021"/>
      <c r="BQ111" s="989" t="s">
        <v>434</v>
      </c>
      <c r="BR111" s="990"/>
      <c r="BS111" s="990"/>
      <c r="BT111" s="990"/>
      <c r="BU111" s="990"/>
      <c r="BV111" s="990" t="s">
        <v>134</v>
      </c>
      <c r="BW111" s="990"/>
      <c r="BX111" s="990"/>
      <c r="BY111" s="990"/>
      <c r="BZ111" s="990"/>
      <c r="CA111" s="990" t="s">
        <v>134</v>
      </c>
      <c r="CB111" s="990"/>
      <c r="CC111" s="990"/>
      <c r="CD111" s="990"/>
      <c r="CE111" s="990"/>
      <c r="CF111" s="984" t="s">
        <v>408</v>
      </c>
      <c r="CG111" s="985"/>
      <c r="CH111" s="985"/>
      <c r="CI111" s="985"/>
      <c r="CJ111" s="985"/>
      <c r="CK111" s="1015"/>
      <c r="CL111" s="1016"/>
      <c r="CM111" s="986" t="s">
        <v>436</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134</v>
      </c>
      <c r="DH111" s="990"/>
      <c r="DI111" s="990"/>
      <c r="DJ111" s="990"/>
      <c r="DK111" s="990"/>
      <c r="DL111" s="990" t="s">
        <v>408</v>
      </c>
      <c r="DM111" s="990"/>
      <c r="DN111" s="990"/>
      <c r="DO111" s="990"/>
      <c r="DP111" s="990"/>
      <c r="DQ111" s="990" t="s">
        <v>134</v>
      </c>
      <c r="DR111" s="990"/>
      <c r="DS111" s="990"/>
      <c r="DT111" s="990"/>
      <c r="DU111" s="990"/>
      <c r="DV111" s="991" t="s">
        <v>408</v>
      </c>
      <c r="DW111" s="991"/>
      <c r="DX111" s="991"/>
      <c r="DY111" s="991"/>
      <c r="DZ111" s="992"/>
    </row>
    <row r="112" spans="1:131" s="226" customFormat="1" ht="26.25" customHeight="1">
      <c r="A112" s="1022" t="s">
        <v>437</v>
      </c>
      <c r="B112" s="1023"/>
      <c r="C112" s="1020" t="s">
        <v>438</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134</v>
      </c>
      <c r="AB112" s="1029"/>
      <c r="AC112" s="1029"/>
      <c r="AD112" s="1029"/>
      <c r="AE112" s="1030"/>
      <c r="AF112" s="1031" t="s">
        <v>134</v>
      </c>
      <c r="AG112" s="1029"/>
      <c r="AH112" s="1029"/>
      <c r="AI112" s="1029"/>
      <c r="AJ112" s="1030"/>
      <c r="AK112" s="1031" t="s">
        <v>134</v>
      </c>
      <c r="AL112" s="1029"/>
      <c r="AM112" s="1029"/>
      <c r="AN112" s="1029"/>
      <c r="AO112" s="1030"/>
      <c r="AP112" s="1032" t="s">
        <v>434</v>
      </c>
      <c r="AQ112" s="1033"/>
      <c r="AR112" s="1033"/>
      <c r="AS112" s="1033"/>
      <c r="AT112" s="1034"/>
      <c r="AU112" s="970"/>
      <c r="AV112" s="971"/>
      <c r="AW112" s="971"/>
      <c r="AX112" s="971"/>
      <c r="AY112" s="971"/>
      <c r="AZ112" s="1019" t="s">
        <v>439</v>
      </c>
      <c r="BA112" s="1020"/>
      <c r="BB112" s="1020"/>
      <c r="BC112" s="1020"/>
      <c r="BD112" s="1020"/>
      <c r="BE112" s="1020"/>
      <c r="BF112" s="1020"/>
      <c r="BG112" s="1020"/>
      <c r="BH112" s="1020"/>
      <c r="BI112" s="1020"/>
      <c r="BJ112" s="1020"/>
      <c r="BK112" s="1020"/>
      <c r="BL112" s="1020"/>
      <c r="BM112" s="1020"/>
      <c r="BN112" s="1020"/>
      <c r="BO112" s="1020"/>
      <c r="BP112" s="1021"/>
      <c r="BQ112" s="989">
        <v>1126007</v>
      </c>
      <c r="BR112" s="990"/>
      <c r="BS112" s="990"/>
      <c r="BT112" s="990"/>
      <c r="BU112" s="990"/>
      <c r="BV112" s="990">
        <v>1052820</v>
      </c>
      <c r="BW112" s="990"/>
      <c r="BX112" s="990"/>
      <c r="BY112" s="990"/>
      <c r="BZ112" s="990"/>
      <c r="CA112" s="990">
        <v>958757</v>
      </c>
      <c r="CB112" s="990"/>
      <c r="CC112" s="990"/>
      <c r="CD112" s="990"/>
      <c r="CE112" s="990"/>
      <c r="CF112" s="984">
        <v>76.5</v>
      </c>
      <c r="CG112" s="985"/>
      <c r="CH112" s="985"/>
      <c r="CI112" s="985"/>
      <c r="CJ112" s="985"/>
      <c r="CK112" s="1015"/>
      <c r="CL112" s="1016"/>
      <c r="CM112" s="986" t="s">
        <v>440</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134</v>
      </c>
      <c r="DH112" s="990"/>
      <c r="DI112" s="990"/>
      <c r="DJ112" s="990"/>
      <c r="DK112" s="990"/>
      <c r="DL112" s="990" t="s">
        <v>134</v>
      </c>
      <c r="DM112" s="990"/>
      <c r="DN112" s="990"/>
      <c r="DO112" s="990"/>
      <c r="DP112" s="990"/>
      <c r="DQ112" s="990" t="s">
        <v>434</v>
      </c>
      <c r="DR112" s="990"/>
      <c r="DS112" s="990"/>
      <c r="DT112" s="990"/>
      <c r="DU112" s="990"/>
      <c r="DV112" s="991" t="s">
        <v>134</v>
      </c>
      <c r="DW112" s="991"/>
      <c r="DX112" s="991"/>
      <c r="DY112" s="991"/>
      <c r="DZ112" s="992"/>
    </row>
    <row r="113" spans="1:130" s="226" customFormat="1" ht="26.25" customHeight="1">
      <c r="A113" s="1024"/>
      <c r="B113" s="1025"/>
      <c r="C113" s="1020" t="s">
        <v>441</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89932</v>
      </c>
      <c r="AB113" s="1004"/>
      <c r="AC113" s="1004"/>
      <c r="AD113" s="1004"/>
      <c r="AE113" s="1005"/>
      <c r="AF113" s="1006">
        <v>83762</v>
      </c>
      <c r="AG113" s="1004"/>
      <c r="AH113" s="1004"/>
      <c r="AI113" s="1004"/>
      <c r="AJ113" s="1005"/>
      <c r="AK113" s="1006">
        <v>79309</v>
      </c>
      <c r="AL113" s="1004"/>
      <c r="AM113" s="1004"/>
      <c r="AN113" s="1004"/>
      <c r="AO113" s="1005"/>
      <c r="AP113" s="1007">
        <v>6.3</v>
      </c>
      <c r="AQ113" s="1008"/>
      <c r="AR113" s="1008"/>
      <c r="AS113" s="1008"/>
      <c r="AT113" s="1009"/>
      <c r="AU113" s="970"/>
      <c r="AV113" s="971"/>
      <c r="AW113" s="971"/>
      <c r="AX113" s="971"/>
      <c r="AY113" s="971"/>
      <c r="AZ113" s="1019" t="s">
        <v>442</v>
      </c>
      <c r="BA113" s="1020"/>
      <c r="BB113" s="1020"/>
      <c r="BC113" s="1020"/>
      <c r="BD113" s="1020"/>
      <c r="BE113" s="1020"/>
      <c r="BF113" s="1020"/>
      <c r="BG113" s="1020"/>
      <c r="BH113" s="1020"/>
      <c r="BI113" s="1020"/>
      <c r="BJ113" s="1020"/>
      <c r="BK113" s="1020"/>
      <c r="BL113" s="1020"/>
      <c r="BM113" s="1020"/>
      <c r="BN113" s="1020"/>
      <c r="BO113" s="1020"/>
      <c r="BP113" s="1021"/>
      <c r="BQ113" s="989">
        <v>26877</v>
      </c>
      <c r="BR113" s="990"/>
      <c r="BS113" s="990"/>
      <c r="BT113" s="990"/>
      <c r="BU113" s="990"/>
      <c r="BV113" s="990">
        <v>30635</v>
      </c>
      <c r="BW113" s="990"/>
      <c r="BX113" s="990"/>
      <c r="BY113" s="990"/>
      <c r="BZ113" s="990"/>
      <c r="CA113" s="990">
        <v>41543</v>
      </c>
      <c r="CB113" s="990"/>
      <c r="CC113" s="990"/>
      <c r="CD113" s="990"/>
      <c r="CE113" s="990"/>
      <c r="CF113" s="984">
        <v>3.3</v>
      </c>
      <c r="CG113" s="985"/>
      <c r="CH113" s="985"/>
      <c r="CI113" s="985"/>
      <c r="CJ113" s="985"/>
      <c r="CK113" s="1015"/>
      <c r="CL113" s="1016"/>
      <c r="CM113" s="986" t="s">
        <v>443</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408</v>
      </c>
      <c r="DH113" s="1029"/>
      <c r="DI113" s="1029"/>
      <c r="DJ113" s="1029"/>
      <c r="DK113" s="1030"/>
      <c r="DL113" s="1031" t="s">
        <v>134</v>
      </c>
      <c r="DM113" s="1029"/>
      <c r="DN113" s="1029"/>
      <c r="DO113" s="1029"/>
      <c r="DP113" s="1030"/>
      <c r="DQ113" s="1031" t="s">
        <v>408</v>
      </c>
      <c r="DR113" s="1029"/>
      <c r="DS113" s="1029"/>
      <c r="DT113" s="1029"/>
      <c r="DU113" s="1030"/>
      <c r="DV113" s="1032" t="s">
        <v>434</v>
      </c>
      <c r="DW113" s="1033"/>
      <c r="DX113" s="1033"/>
      <c r="DY113" s="1033"/>
      <c r="DZ113" s="1034"/>
    </row>
    <row r="114" spans="1:130" s="226" customFormat="1" ht="26.25" customHeight="1">
      <c r="A114" s="1024"/>
      <c r="B114" s="1025"/>
      <c r="C114" s="1020" t="s">
        <v>444</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1985</v>
      </c>
      <c r="AB114" s="1029"/>
      <c r="AC114" s="1029"/>
      <c r="AD114" s="1029"/>
      <c r="AE114" s="1030"/>
      <c r="AF114" s="1031">
        <v>3618</v>
      </c>
      <c r="AG114" s="1029"/>
      <c r="AH114" s="1029"/>
      <c r="AI114" s="1029"/>
      <c r="AJ114" s="1030"/>
      <c r="AK114" s="1031">
        <v>3591</v>
      </c>
      <c r="AL114" s="1029"/>
      <c r="AM114" s="1029"/>
      <c r="AN114" s="1029"/>
      <c r="AO114" s="1030"/>
      <c r="AP114" s="1032">
        <v>0.3</v>
      </c>
      <c r="AQ114" s="1033"/>
      <c r="AR114" s="1033"/>
      <c r="AS114" s="1033"/>
      <c r="AT114" s="1034"/>
      <c r="AU114" s="970"/>
      <c r="AV114" s="971"/>
      <c r="AW114" s="971"/>
      <c r="AX114" s="971"/>
      <c r="AY114" s="971"/>
      <c r="AZ114" s="1019" t="s">
        <v>445</v>
      </c>
      <c r="BA114" s="1020"/>
      <c r="BB114" s="1020"/>
      <c r="BC114" s="1020"/>
      <c r="BD114" s="1020"/>
      <c r="BE114" s="1020"/>
      <c r="BF114" s="1020"/>
      <c r="BG114" s="1020"/>
      <c r="BH114" s="1020"/>
      <c r="BI114" s="1020"/>
      <c r="BJ114" s="1020"/>
      <c r="BK114" s="1020"/>
      <c r="BL114" s="1020"/>
      <c r="BM114" s="1020"/>
      <c r="BN114" s="1020"/>
      <c r="BO114" s="1020"/>
      <c r="BP114" s="1021"/>
      <c r="BQ114" s="989">
        <v>431198</v>
      </c>
      <c r="BR114" s="990"/>
      <c r="BS114" s="990"/>
      <c r="BT114" s="990"/>
      <c r="BU114" s="990"/>
      <c r="BV114" s="990">
        <v>410827</v>
      </c>
      <c r="BW114" s="990"/>
      <c r="BX114" s="990"/>
      <c r="BY114" s="990"/>
      <c r="BZ114" s="990"/>
      <c r="CA114" s="990">
        <v>422423</v>
      </c>
      <c r="CB114" s="990"/>
      <c r="CC114" s="990"/>
      <c r="CD114" s="990"/>
      <c r="CE114" s="990"/>
      <c r="CF114" s="984">
        <v>33.700000000000003</v>
      </c>
      <c r="CG114" s="985"/>
      <c r="CH114" s="985"/>
      <c r="CI114" s="985"/>
      <c r="CJ114" s="985"/>
      <c r="CK114" s="1015"/>
      <c r="CL114" s="1016"/>
      <c r="CM114" s="986" t="s">
        <v>446</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134</v>
      </c>
      <c r="DH114" s="1029"/>
      <c r="DI114" s="1029"/>
      <c r="DJ114" s="1029"/>
      <c r="DK114" s="1030"/>
      <c r="DL114" s="1031" t="s">
        <v>434</v>
      </c>
      <c r="DM114" s="1029"/>
      <c r="DN114" s="1029"/>
      <c r="DO114" s="1029"/>
      <c r="DP114" s="1030"/>
      <c r="DQ114" s="1031" t="s">
        <v>134</v>
      </c>
      <c r="DR114" s="1029"/>
      <c r="DS114" s="1029"/>
      <c r="DT114" s="1029"/>
      <c r="DU114" s="1030"/>
      <c r="DV114" s="1032" t="s">
        <v>134</v>
      </c>
      <c r="DW114" s="1033"/>
      <c r="DX114" s="1033"/>
      <c r="DY114" s="1033"/>
      <c r="DZ114" s="1034"/>
    </row>
    <row r="115" spans="1:130" s="226" customFormat="1" ht="26.25" customHeight="1">
      <c r="A115" s="1024"/>
      <c r="B115" s="1025"/>
      <c r="C115" s="1020" t="s">
        <v>447</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134</v>
      </c>
      <c r="AB115" s="1004"/>
      <c r="AC115" s="1004"/>
      <c r="AD115" s="1004"/>
      <c r="AE115" s="1005"/>
      <c r="AF115" s="1006" t="s">
        <v>134</v>
      </c>
      <c r="AG115" s="1004"/>
      <c r="AH115" s="1004"/>
      <c r="AI115" s="1004"/>
      <c r="AJ115" s="1005"/>
      <c r="AK115" s="1006" t="s">
        <v>408</v>
      </c>
      <c r="AL115" s="1004"/>
      <c r="AM115" s="1004"/>
      <c r="AN115" s="1004"/>
      <c r="AO115" s="1005"/>
      <c r="AP115" s="1007" t="s">
        <v>134</v>
      </c>
      <c r="AQ115" s="1008"/>
      <c r="AR115" s="1008"/>
      <c r="AS115" s="1008"/>
      <c r="AT115" s="1009"/>
      <c r="AU115" s="970"/>
      <c r="AV115" s="971"/>
      <c r="AW115" s="971"/>
      <c r="AX115" s="971"/>
      <c r="AY115" s="971"/>
      <c r="AZ115" s="1019" t="s">
        <v>448</v>
      </c>
      <c r="BA115" s="1020"/>
      <c r="BB115" s="1020"/>
      <c r="BC115" s="1020"/>
      <c r="BD115" s="1020"/>
      <c r="BE115" s="1020"/>
      <c r="BF115" s="1020"/>
      <c r="BG115" s="1020"/>
      <c r="BH115" s="1020"/>
      <c r="BI115" s="1020"/>
      <c r="BJ115" s="1020"/>
      <c r="BK115" s="1020"/>
      <c r="BL115" s="1020"/>
      <c r="BM115" s="1020"/>
      <c r="BN115" s="1020"/>
      <c r="BO115" s="1020"/>
      <c r="BP115" s="1021"/>
      <c r="BQ115" s="989" t="s">
        <v>134</v>
      </c>
      <c r="BR115" s="990"/>
      <c r="BS115" s="990"/>
      <c r="BT115" s="990"/>
      <c r="BU115" s="990"/>
      <c r="BV115" s="990" t="s">
        <v>134</v>
      </c>
      <c r="BW115" s="990"/>
      <c r="BX115" s="990"/>
      <c r="BY115" s="990"/>
      <c r="BZ115" s="990"/>
      <c r="CA115" s="990" t="s">
        <v>408</v>
      </c>
      <c r="CB115" s="990"/>
      <c r="CC115" s="990"/>
      <c r="CD115" s="990"/>
      <c r="CE115" s="990"/>
      <c r="CF115" s="984" t="s">
        <v>134</v>
      </c>
      <c r="CG115" s="985"/>
      <c r="CH115" s="985"/>
      <c r="CI115" s="985"/>
      <c r="CJ115" s="985"/>
      <c r="CK115" s="1015"/>
      <c r="CL115" s="1016"/>
      <c r="CM115" s="1019" t="s">
        <v>449</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408</v>
      </c>
      <c r="DH115" s="1029"/>
      <c r="DI115" s="1029"/>
      <c r="DJ115" s="1029"/>
      <c r="DK115" s="1030"/>
      <c r="DL115" s="1031" t="s">
        <v>134</v>
      </c>
      <c r="DM115" s="1029"/>
      <c r="DN115" s="1029"/>
      <c r="DO115" s="1029"/>
      <c r="DP115" s="1030"/>
      <c r="DQ115" s="1031" t="s">
        <v>134</v>
      </c>
      <c r="DR115" s="1029"/>
      <c r="DS115" s="1029"/>
      <c r="DT115" s="1029"/>
      <c r="DU115" s="1030"/>
      <c r="DV115" s="1032" t="s">
        <v>408</v>
      </c>
      <c r="DW115" s="1033"/>
      <c r="DX115" s="1033"/>
      <c r="DY115" s="1033"/>
      <c r="DZ115" s="1034"/>
    </row>
    <row r="116" spans="1:130" s="226" customFormat="1" ht="26.25" customHeight="1">
      <c r="A116" s="1026"/>
      <c r="B116" s="1027"/>
      <c r="C116" s="1035" t="s">
        <v>450</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89</v>
      </c>
      <c r="AB116" s="1029"/>
      <c r="AC116" s="1029"/>
      <c r="AD116" s="1029"/>
      <c r="AE116" s="1030"/>
      <c r="AF116" s="1031" t="s">
        <v>434</v>
      </c>
      <c r="AG116" s="1029"/>
      <c r="AH116" s="1029"/>
      <c r="AI116" s="1029"/>
      <c r="AJ116" s="1030"/>
      <c r="AK116" s="1031">
        <v>19</v>
      </c>
      <c r="AL116" s="1029"/>
      <c r="AM116" s="1029"/>
      <c r="AN116" s="1029"/>
      <c r="AO116" s="1030"/>
      <c r="AP116" s="1032">
        <v>0</v>
      </c>
      <c r="AQ116" s="1033"/>
      <c r="AR116" s="1033"/>
      <c r="AS116" s="1033"/>
      <c r="AT116" s="1034"/>
      <c r="AU116" s="970"/>
      <c r="AV116" s="971"/>
      <c r="AW116" s="971"/>
      <c r="AX116" s="971"/>
      <c r="AY116" s="971"/>
      <c r="AZ116" s="1037" t="s">
        <v>451</v>
      </c>
      <c r="BA116" s="1038"/>
      <c r="BB116" s="1038"/>
      <c r="BC116" s="1038"/>
      <c r="BD116" s="1038"/>
      <c r="BE116" s="1038"/>
      <c r="BF116" s="1038"/>
      <c r="BG116" s="1038"/>
      <c r="BH116" s="1038"/>
      <c r="BI116" s="1038"/>
      <c r="BJ116" s="1038"/>
      <c r="BK116" s="1038"/>
      <c r="BL116" s="1038"/>
      <c r="BM116" s="1038"/>
      <c r="BN116" s="1038"/>
      <c r="BO116" s="1038"/>
      <c r="BP116" s="1039"/>
      <c r="BQ116" s="989" t="s">
        <v>134</v>
      </c>
      <c r="BR116" s="990"/>
      <c r="BS116" s="990"/>
      <c r="BT116" s="990"/>
      <c r="BU116" s="990"/>
      <c r="BV116" s="990" t="s">
        <v>434</v>
      </c>
      <c r="BW116" s="990"/>
      <c r="BX116" s="990"/>
      <c r="BY116" s="990"/>
      <c r="BZ116" s="990"/>
      <c r="CA116" s="990" t="s">
        <v>134</v>
      </c>
      <c r="CB116" s="990"/>
      <c r="CC116" s="990"/>
      <c r="CD116" s="990"/>
      <c r="CE116" s="990"/>
      <c r="CF116" s="984" t="s">
        <v>134</v>
      </c>
      <c r="CG116" s="985"/>
      <c r="CH116" s="985"/>
      <c r="CI116" s="985"/>
      <c r="CJ116" s="985"/>
      <c r="CK116" s="1015"/>
      <c r="CL116" s="1016"/>
      <c r="CM116" s="986" t="s">
        <v>452</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134</v>
      </c>
      <c r="DH116" s="1029"/>
      <c r="DI116" s="1029"/>
      <c r="DJ116" s="1029"/>
      <c r="DK116" s="1030"/>
      <c r="DL116" s="1031" t="s">
        <v>134</v>
      </c>
      <c r="DM116" s="1029"/>
      <c r="DN116" s="1029"/>
      <c r="DO116" s="1029"/>
      <c r="DP116" s="1030"/>
      <c r="DQ116" s="1031" t="s">
        <v>408</v>
      </c>
      <c r="DR116" s="1029"/>
      <c r="DS116" s="1029"/>
      <c r="DT116" s="1029"/>
      <c r="DU116" s="1030"/>
      <c r="DV116" s="1032" t="s">
        <v>134</v>
      </c>
      <c r="DW116" s="1033"/>
      <c r="DX116" s="1033"/>
      <c r="DY116" s="1033"/>
      <c r="DZ116" s="1034"/>
    </row>
    <row r="117" spans="1:130" s="226" customFormat="1" ht="26.25" customHeight="1">
      <c r="A117" s="974" t="s">
        <v>185</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453</v>
      </c>
      <c r="Z117" s="956"/>
      <c r="AA117" s="1046">
        <v>407997</v>
      </c>
      <c r="AB117" s="1047"/>
      <c r="AC117" s="1047"/>
      <c r="AD117" s="1047"/>
      <c r="AE117" s="1048"/>
      <c r="AF117" s="1049">
        <v>377912</v>
      </c>
      <c r="AG117" s="1047"/>
      <c r="AH117" s="1047"/>
      <c r="AI117" s="1047"/>
      <c r="AJ117" s="1048"/>
      <c r="AK117" s="1049">
        <v>347294</v>
      </c>
      <c r="AL117" s="1047"/>
      <c r="AM117" s="1047"/>
      <c r="AN117" s="1047"/>
      <c r="AO117" s="1048"/>
      <c r="AP117" s="1050"/>
      <c r="AQ117" s="1051"/>
      <c r="AR117" s="1051"/>
      <c r="AS117" s="1051"/>
      <c r="AT117" s="1052"/>
      <c r="AU117" s="970"/>
      <c r="AV117" s="971"/>
      <c r="AW117" s="971"/>
      <c r="AX117" s="971"/>
      <c r="AY117" s="971"/>
      <c r="AZ117" s="1037" t="s">
        <v>454</v>
      </c>
      <c r="BA117" s="1038"/>
      <c r="BB117" s="1038"/>
      <c r="BC117" s="1038"/>
      <c r="BD117" s="1038"/>
      <c r="BE117" s="1038"/>
      <c r="BF117" s="1038"/>
      <c r="BG117" s="1038"/>
      <c r="BH117" s="1038"/>
      <c r="BI117" s="1038"/>
      <c r="BJ117" s="1038"/>
      <c r="BK117" s="1038"/>
      <c r="BL117" s="1038"/>
      <c r="BM117" s="1038"/>
      <c r="BN117" s="1038"/>
      <c r="BO117" s="1038"/>
      <c r="BP117" s="1039"/>
      <c r="BQ117" s="989" t="s">
        <v>134</v>
      </c>
      <c r="BR117" s="990"/>
      <c r="BS117" s="990"/>
      <c r="BT117" s="990"/>
      <c r="BU117" s="990"/>
      <c r="BV117" s="990" t="s">
        <v>134</v>
      </c>
      <c r="BW117" s="990"/>
      <c r="BX117" s="990"/>
      <c r="BY117" s="990"/>
      <c r="BZ117" s="990"/>
      <c r="CA117" s="990" t="s">
        <v>134</v>
      </c>
      <c r="CB117" s="990"/>
      <c r="CC117" s="990"/>
      <c r="CD117" s="990"/>
      <c r="CE117" s="990"/>
      <c r="CF117" s="984" t="s">
        <v>134</v>
      </c>
      <c r="CG117" s="985"/>
      <c r="CH117" s="985"/>
      <c r="CI117" s="985"/>
      <c r="CJ117" s="985"/>
      <c r="CK117" s="1015"/>
      <c r="CL117" s="1016"/>
      <c r="CM117" s="986" t="s">
        <v>455</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134</v>
      </c>
      <c r="DH117" s="1029"/>
      <c r="DI117" s="1029"/>
      <c r="DJ117" s="1029"/>
      <c r="DK117" s="1030"/>
      <c r="DL117" s="1031" t="s">
        <v>134</v>
      </c>
      <c r="DM117" s="1029"/>
      <c r="DN117" s="1029"/>
      <c r="DO117" s="1029"/>
      <c r="DP117" s="1030"/>
      <c r="DQ117" s="1031" t="s">
        <v>134</v>
      </c>
      <c r="DR117" s="1029"/>
      <c r="DS117" s="1029"/>
      <c r="DT117" s="1029"/>
      <c r="DU117" s="1030"/>
      <c r="DV117" s="1032" t="s">
        <v>134</v>
      </c>
      <c r="DW117" s="1033"/>
      <c r="DX117" s="1033"/>
      <c r="DY117" s="1033"/>
      <c r="DZ117" s="1034"/>
    </row>
    <row r="118" spans="1:130" s="226" customFormat="1" ht="26.25" customHeight="1">
      <c r="A118" s="974" t="s">
        <v>428</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426</v>
      </c>
      <c r="AB118" s="955"/>
      <c r="AC118" s="955"/>
      <c r="AD118" s="955"/>
      <c r="AE118" s="956"/>
      <c r="AF118" s="954" t="s">
        <v>302</v>
      </c>
      <c r="AG118" s="955"/>
      <c r="AH118" s="955"/>
      <c r="AI118" s="955"/>
      <c r="AJ118" s="956"/>
      <c r="AK118" s="954" t="s">
        <v>301</v>
      </c>
      <c r="AL118" s="955"/>
      <c r="AM118" s="955"/>
      <c r="AN118" s="955"/>
      <c r="AO118" s="956"/>
      <c r="AP118" s="1041" t="s">
        <v>427</v>
      </c>
      <c r="AQ118" s="1042"/>
      <c r="AR118" s="1042"/>
      <c r="AS118" s="1042"/>
      <c r="AT118" s="1043"/>
      <c r="AU118" s="970"/>
      <c r="AV118" s="971"/>
      <c r="AW118" s="971"/>
      <c r="AX118" s="971"/>
      <c r="AY118" s="971"/>
      <c r="AZ118" s="1044" t="s">
        <v>456</v>
      </c>
      <c r="BA118" s="1035"/>
      <c r="BB118" s="1035"/>
      <c r="BC118" s="1035"/>
      <c r="BD118" s="1035"/>
      <c r="BE118" s="1035"/>
      <c r="BF118" s="1035"/>
      <c r="BG118" s="1035"/>
      <c r="BH118" s="1035"/>
      <c r="BI118" s="1035"/>
      <c r="BJ118" s="1035"/>
      <c r="BK118" s="1035"/>
      <c r="BL118" s="1035"/>
      <c r="BM118" s="1035"/>
      <c r="BN118" s="1035"/>
      <c r="BO118" s="1035"/>
      <c r="BP118" s="1036"/>
      <c r="BQ118" s="1067" t="s">
        <v>134</v>
      </c>
      <c r="BR118" s="1068"/>
      <c r="BS118" s="1068"/>
      <c r="BT118" s="1068"/>
      <c r="BU118" s="1068"/>
      <c r="BV118" s="1068" t="s">
        <v>134</v>
      </c>
      <c r="BW118" s="1068"/>
      <c r="BX118" s="1068"/>
      <c r="BY118" s="1068"/>
      <c r="BZ118" s="1068"/>
      <c r="CA118" s="1068" t="s">
        <v>408</v>
      </c>
      <c r="CB118" s="1068"/>
      <c r="CC118" s="1068"/>
      <c r="CD118" s="1068"/>
      <c r="CE118" s="1068"/>
      <c r="CF118" s="984" t="s">
        <v>408</v>
      </c>
      <c r="CG118" s="985"/>
      <c r="CH118" s="985"/>
      <c r="CI118" s="985"/>
      <c r="CJ118" s="985"/>
      <c r="CK118" s="1015"/>
      <c r="CL118" s="1016"/>
      <c r="CM118" s="986" t="s">
        <v>457</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134</v>
      </c>
      <c r="DH118" s="1029"/>
      <c r="DI118" s="1029"/>
      <c r="DJ118" s="1029"/>
      <c r="DK118" s="1030"/>
      <c r="DL118" s="1031" t="s">
        <v>134</v>
      </c>
      <c r="DM118" s="1029"/>
      <c r="DN118" s="1029"/>
      <c r="DO118" s="1029"/>
      <c r="DP118" s="1030"/>
      <c r="DQ118" s="1031" t="s">
        <v>408</v>
      </c>
      <c r="DR118" s="1029"/>
      <c r="DS118" s="1029"/>
      <c r="DT118" s="1029"/>
      <c r="DU118" s="1030"/>
      <c r="DV118" s="1032" t="s">
        <v>134</v>
      </c>
      <c r="DW118" s="1033"/>
      <c r="DX118" s="1033"/>
      <c r="DY118" s="1033"/>
      <c r="DZ118" s="1034"/>
    </row>
    <row r="119" spans="1:130" s="226" customFormat="1" ht="26.25" customHeight="1">
      <c r="A119" s="1128" t="s">
        <v>431</v>
      </c>
      <c r="B119" s="1014"/>
      <c r="C119" s="993" t="s">
        <v>432</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408</v>
      </c>
      <c r="AB119" s="962"/>
      <c r="AC119" s="962"/>
      <c r="AD119" s="962"/>
      <c r="AE119" s="963"/>
      <c r="AF119" s="964" t="s">
        <v>408</v>
      </c>
      <c r="AG119" s="962"/>
      <c r="AH119" s="962"/>
      <c r="AI119" s="962"/>
      <c r="AJ119" s="963"/>
      <c r="AK119" s="964" t="s">
        <v>408</v>
      </c>
      <c r="AL119" s="962"/>
      <c r="AM119" s="962"/>
      <c r="AN119" s="962"/>
      <c r="AO119" s="963"/>
      <c r="AP119" s="965" t="s">
        <v>408</v>
      </c>
      <c r="AQ119" s="966"/>
      <c r="AR119" s="966"/>
      <c r="AS119" s="966"/>
      <c r="AT119" s="967"/>
      <c r="AU119" s="972"/>
      <c r="AV119" s="973"/>
      <c r="AW119" s="973"/>
      <c r="AX119" s="973"/>
      <c r="AY119" s="973"/>
      <c r="AZ119" s="257" t="s">
        <v>185</v>
      </c>
      <c r="BA119" s="257"/>
      <c r="BB119" s="257"/>
      <c r="BC119" s="257"/>
      <c r="BD119" s="257"/>
      <c r="BE119" s="257"/>
      <c r="BF119" s="257"/>
      <c r="BG119" s="257"/>
      <c r="BH119" s="257"/>
      <c r="BI119" s="257"/>
      <c r="BJ119" s="257"/>
      <c r="BK119" s="257"/>
      <c r="BL119" s="257"/>
      <c r="BM119" s="257"/>
      <c r="BN119" s="257"/>
      <c r="BO119" s="1045" t="s">
        <v>458</v>
      </c>
      <c r="BP119" s="1076"/>
      <c r="BQ119" s="1067">
        <v>5243457</v>
      </c>
      <c r="BR119" s="1068"/>
      <c r="BS119" s="1068"/>
      <c r="BT119" s="1068"/>
      <c r="BU119" s="1068"/>
      <c r="BV119" s="1068">
        <v>5642848</v>
      </c>
      <c r="BW119" s="1068"/>
      <c r="BX119" s="1068"/>
      <c r="BY119" s="1068"/>
      <c r="BZ119" s="1068"/>
      <c r="CA119" s="1068">
        <v>5758135</v>
      </c>
      <c r="CB119" s="1068"/>
      <c r="CC119" s="1068"/>
      <c r="CD119" s="1068"/>
      <c r="CE119" s="1068"/>
      <c r="CF119" s="1069"/>
      <c r="CG119" s="1070"/>
      <c r="CH119" s="1070"/>
      <c r="CI119" s="1070"/>
      <c r="CJ119" s="1071"/>
      <c r="CK119" s="1017"/>
      <c r="CL119" s="1018"/>
      <c r="CM119" s="1072" t="s">
        <v>459</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134</v>
      </c>
      <c r="DH119" s="1054"/>
      <c r="DI119" s="1054"/>
      <c r="DJ119" s="1054"/>
      <c r="DK119" s="1055"/>
      <c r="DL119" s="1053" t="s">
        <v>408</v>
      </c>
      <c r="DM119" s="1054"/>
      <c r="DN119" s="1054"/>
      <c r="DO119" s="1054"/>
      <c r="DP119" s="1055"/>
      <c r="DQ119" s="1053" t="s">
        <v>408</v>
      </c>
      <c r="DR119" s="1054"/>
      <c r="DS119" s="1054"/>
      <c r="DT119" s="1054"/>
      <c r="DU119" s="1055"/>
      <c r="DV119" s="1056" t="s">
        <v>408</v>
      </c>
      <c r="DW119" s="1057"/>
      <c r="DX119" s="1057"/>
      <c r="DY119" s="1057"/>
      <c r="DZ119" s="1058"/>
    </row>
    <row r="120" spans="1:130" s="226" customFormat="1" ht="26.25" customHeight="1">
      <c r="A120" s="1129"/>
      <c r="B120" s="1016"/>
      <c r="C120" s="986" t="s">
        <v>436</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134</v>
      </c>
      <c r="AB120" s="1029"/>
      <c r="AC120" s="1029"/>
      <c r="AD120" s="1029"/>
      <c r="AE120" s="1030"/>
      <c r="AF120" s="1031" t="s">
        <v>134</v>
      </c>
      <c r="AG120" s="1029"/>
      <c r="AH120" s="1029"/>
      <c r="AI120" s="1029"/>
      <c r="AJ120" s="1030"/>
      <c r="AK120" s="1031" t="s">
        <v>134</v>
      </c>
      <c r="AL120" s="1029"/>
      <c r="AM120" s="1029"/>
      <c r="AN120" s="1029"/>
      <c r="AO120" s="1030"/>
      <c r="AP120" s="1032" t="s">
        <v>408</v>
      </c>
      <c r="AQ120" s="1033"/>
      <c r="AR120" s="1033"/>
      <c r="AS120" s="1033"/>
      <c r="AT120" s="1034"/>
      <c r="AU120" s="1059" t="s">
        <v>460</v>
      </c>
      <c r="AV120" s="1060"/>
      <c r="AW120" s="1060"/>
      <c r="AX120" s="1060"/>
      <c r="AY120" s="1061"/>
      <c r="AZ120" s="1010" t="s">
        <v>461</v>
      </c>
      <c r="BA120" s="959"/>
      <c r="BB120" s="959"/>
      <c r="BC120" s="959"/>
      <c r="BD120" s="959"/>
      <c r="BE120" s="959"/>
      <c r="BF120" s="959"/>
      <c r="BG120" s="959"/>
      <c r="BH120" s="959"/>
      <c r="BI120" s="959"/>
      <c r="BJ120" s="959"/>
      <c r="BK120" s="959"/>
      <c r="BL120" s="959"/>
      <c r="BM120" s="959"/>
      <c r="BN120" s="959"/>
      <c r="BO120" s="959"/>
      <c r="BP120" s="960"/>
      <c r="BQ120" s="996">
        <v>2347207</v>
      </c>
      <c r="BR120" s="997"/>
      <c r="BS120" s="997"/>
      <c r="BT120" s="997"/>
      <c r="BU120" s="997"/>
      <c r="BV120" s="997">
        <v>2494913</v>
      </c>
      <c r="BW120" s="997"/>
      <c r="BX120" s="997"/>
      <c r="BY120" s="997"/>
      <c r="BZ120" s="997"/>
      <c r="CA120" s="997">
        <v>2225079</v>
      </c>
      <c r="CB120" s="997"/>
      <c r="CC120" s="997"/>
      <c r="CD120" s="997"/>
      <c r="CE120" s="997"/>
      <c r="CF120" s="1011">
        <v>177.6</v>
      </c>
      <c r="CG120" s="1012"/>
      <c r="CH120" s="1012"/>
      <c r="CI120" s="1012"/>
      <c r="CJ120" s="1012"/>
      <c r="CK120" s="1077" t="s">
        <v>462</v>
      </c>
      <c r="CL120" s="1078"/>
      <c r="CM120" s="1078"/>
      <c r="CN120" s="1078"/>
      <c r="CO120" s="1079"/>
      <c r="CP120" s="1085" t="s">
        <v>463</v>
      </c>
      <c r="CQ120" s="1086"/>
      <c r="CR120" s="1086"/>
      <c r="CS120" s="1086"/>
      <c r="CT120" s="1086"/>
      <c r="CU120" s="1086"/>
      <c r="CV120" s="1086"/>
      <c r="CW120" s="1086"/>
      <c r="CX120" s="1086"/>
      <c r="CY120" s="1086"/>
      <c r="CZ120" s="1086"/>
      <c r="DA120" s="1086"/>
      <c r="DB120" s="1086"/>
      <c r="DC120" s="1086"/>
      <c r="DD120" s="1086"/>
      <c r="DE120" s="1086"/>
      <c r="DF120" s="1087"/>
      <c r="DG120" s="996">
        <v>604499</v>
      </c>
      <c r="DH120" s="997"/>
      <c r="DI120" s="997"/>
      <c r="DJ120" s="997"/>
      <c r="DK120" s="997"/>
      <c r="DL120" s="997">
        <v>572263</v>
      </c>
      <c r="DM120" s="997"/>
      <c r="DN120" s="997"/>
      <c r="DO120" s="997"/>
      <c r="DP120" s="997"/>
      <c r="DQ120" s="997">
        <v>539580</v>
      </c>
      <c r="DR120" s="997"/>
      <c r="DS120" s="997"/>
      <c r="DT120" s="997"/>
      <c r="DU120" s="997"/>
      <c r="DV120" s="998">
        <v>43.1</v>
      </c>
      <c r="DW120" s="998"/>
      <c r="DX120" s="998"/>
      <c r="DY120" s="998"/>
      <c r="DZ120" s="999"/>
    </row>
    <row r="121" spans="1:130" s="226" customFormat="1" ht="26.25" customHeight="1">
      <c r="A121" s="1129"/>
      <c r="B121" s="1016"/>
      <c r="C121" s="1037" t="s">
        <v>464</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134</v>
      </c>
      <c r="AB121" s="1029"/>
      <c r="AC121" s="1029"/>
      <c r="AD121" s="1029"/>
      <c r="AE121" s="1030"/>
      <c r="AF121" s="1031" t="s">
        <v>408</v>
      </c>
      <c r="AG121" s="1029"/>
      <c r="AH121" s="1029"/>
      <c r="AI121" s="1029"/>
      <c r="AJ121" s="1030"/>
      <c r="AK121" s="1031" t="s">
        <v>408</v>
      </c>
      <c r="AL121" s="1029"/>
      <c r="AM121" s="1029"/>
      <c r="AN121" s="1029"/>
      <c r="AO121" s="1030"/>
      <c r="AP121" s="1032" t="s">
        <v>408</v>
      </c>
      <c r="AQ121" s="1033"/>
      <c r="AR121" s="1033"/>
      <c r="AS121" s="1033"/>
      <c r="AT121" s="1034"/>
      <c r="AU121" s="1062"/>
      <c r="AV121" s="1063"/>
      <c r="AW121" s="1063"/>
      <c r="AX121" s="1063"/>
      <c r="AY121" s="1064"/>
      <c r="AZ121" s="1019" t="s">
        <v>465</v>
      </c>
      <c r="BA121" s="1020"/>
      <c r="BB121" s="1020"/>
      <c r="BC121" s="1020"/>
      <c r="BD121" s="1020"/>
      <c r="BE121" s="1020"/>
      <c r="BF121" s="1020"/>
      <c r="BG121" s="1020"/>
      <c r="BH121" s="1020"/>
      <c r="BI121" s="1020"/>
      <c r="BJ121" s="1020"/>
      <c r="BK121" s="1020"/>
      <c r="BL121" s="1020"/>
      <c r="BM121" s="1020"/>
      <c r="BN121" s="1020"/>
      <c r="BO121" s="1020"/>
      <c r="BP121" s="1021"/>
      <c r="BQ121" s="989" t="s">
        <v>134</v>
      </c>
      <c r="BR121" s="990"/>
      <c r="BS121" s="990"/>
      <c r="BT121" s="990"/>
      <c r="BU121" s="990"/>
      <c r="BV121" s="990" t="s">
        <v>134</v>
      </c>
      <c r="BW121" s="990"/>
      <c r="BX121" s="990"/>
      <c r="BY121" s="990"/>
      <c r="BZ121" s="990"/>
      <c r="CA121" s="990" t="s">
        <v>134</v>
      </c>
      <c r="CB121" s="990"/>
      <c r="CC121" s="990"/>
      <c r="CD121" s="990"/>
      <c r="CE121" s="990"/>
      <c r="CF121" s="984" t="s">
        <v>134</v>
      </c>
      <c r="CG121" s="985"/>
      <c r="CH121" s="985"/>
      <c r="CI121" s="985"/>
      <c r="CJ121" s="985"/>
      <c r="CK121" s="1080"/>
      <c r="CL121" s="1081"/>
      <c r="CM121" s="1081"/>
      <c r="CN121" s="1081"/>
      <c r="CO121" s="1082"/>
      <c r="CP121" s="1090" t="s">
        <v>466</v>
      </c>
      <c r="CQ121" s="1091"/>
      <c r="CR121" s="1091"/>
      <c r="CS121" s="1091"/>
      <c r="CT121" s="1091"/>
      <c r="CU121" s="1091"/>
      <c r="CV121" s="1091"/>
      <c r="CW121" s="1091"/>
      <c r="CX121" s="1091"/>
      <c r="CY121" s="1091"/>
      <c r="CZ121" s="1091"/>
      <c r="DA121" s="1091"/>
      <c r="DB121" s="1091"/>
      <c r="DC121" s="1091"/>
      <c r="DD121" s="1091"/>
      <c r="DE121" s="1091"/>
      <c r="DF121" s="1092"/>
      <c r="DG121" s="989">
        <v>520086</v>
      </c>
      <c r="DH121" s="990"/>
      <c r="DI121" s="990"/>
      <c r="DJ121" s="990"/>
      <c r="DK121" s="990"/>
      <c r="DL121" s="990">
        <v>479716</v>
      </c>
      <c r="DM121" s="990"/>
      <c r="DN121" s="990"/>
      <c r="DO121" s="990"/>
      <c r="DP121" s="990"/>
      <c r="DQ121" s="990">
        <v>418272</v>
      </c>
      <c r="DR121" s="990"/>
      <c r="DS121" s="990"/>
      <c r="DT121" s="990"/>
      <c r="DU121" s="990"/>
      <c r="DV121" s="991">
        <v>33.4</v>
      </c>
      <c r="DW121" s="991"/>
      <c r="DX121" s="991"/>
      <c r="DY121" s="991"/>
      <c r="DZ121" s="992"/>
    </row>
    <row r="122" spans="1:130" s="226" customFormat="1" ht="26.25" customHeight="1">
      <c r="A122" s="1129"/>
      <c r="B122" s="1016"/>
      <c r="C122" s="986" t="s">
        <v>446</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134</v>
      </c>
      <c r="AB122" s="1029"/>
      <c r="AC122" s="1029"/>
      <c r="AD122" s="1029"/>
      <c r="AE122" s="1030"/>
      <c r="AF122" s="1031" t="s">
        <v>408</v>
      </c>
      <c r="AG122" s="1029"/>
      <c r="AH122" s="1029"/>
      <c r="AI122" s="1029"/>
      <c r="AJ122" s="1030"/>
      <c r="AK122" s="1031" t="s">
        <v>408</v>
      </c>
      <c r="AL122" s="1029"/>
      <c r="AM122" s="1029"/>
      <c r="AN122" s="1029"/>
      <c r="AO122" s="1030"/>
      <c r="AP122" s="1032" t="s">
        <v>134</v>
      </c>
      <c r="AQ122" s="1033"/>
      <c r="AR122" s="1033"/>
      <c r="AS122" s="1033"/>
      <c r="AT122" s="1034"/>
      <c r="AU122" s="1062"/>
      <c r="AV122" s="1063"/>
      <c r="AW122" s="1063"/>
      <c r="AX122" s="1063"/>
      <c r="AY122" s="1064"/>
      <c r="AZ122" s="1044" t="s">
        <v>467</v>
      </c>
      <c r="BA122" s="1035"/>
      <c r="BB122" s="1035"/>
      <c r="BC122" s="1035"/>
      <c r="BD122" s="1035"/>
      <c r="BE122" s="1035"/>
      <c r="BF122" s="1035"/>
      <c r="BG122" s="1035"/>
      <c r="BH122" s="1035"/>
      <c r="BI122" s="1035"/>
      <c r="BJ122" s="1035"/>
      <c r="BK122" s="1035"/>
      <c r="BL122" s="1035"/>
      <c r="BM122" s="1035"/>
      <c r="BN122" s="1035"/>
      <c r="BO122" s="1035"/>
      <c r="BP122" s="1036"/>
      <c r="BQ122" s="1067">
        <v>3223670</v>
      </c>
      <c r="BR122" s="1068"/>
      <c r="BS122" s="1068"/>
      <c r="BT122" s="1068"/>
      <c r="BU122" s="1068"/>
      <c r="BV122" s="1068">
        <v>3646823</v>
      </c>
      <c r="BW122" s="1068"/>
      <c r="BX122" s="1068"/>
      <c r="BY122" s="1068"/>
      <c r="BZ122" s="1068"/>
      <c r="CA122" s="1068">
        <v>3690153</v>
      </c>
      <c r="CB122" s="1068"/>
      <c r="CC122" s="1068"/>
      <c r="CD122" s="1068"/>
      <c r="CE122" s="1068"/>
      <c r="CF122" s="1088">
        <v>294.60000000000002</v>
      </c>
      <c r="CG122" s="1089"/>
      <c r="CH122" s="1089"/>
      <c r="CI122" s="1089"/>
      <c r="CJ122" s="1089"/>
      <c r="CK122" s="1080"/>
      <c r="CL122" s="1081"/>
      <c r="CM122" s="1081"/>
      <c r="CN122" s="1081"/>
      <c r="CO122" s="1082"/>
      <c r="CP122" s="1090" t="s">
        <v>398</v>
      </c>
      <c r="CQ122" s="1091"/>
      <c r="CR122" s="1091"/>
      <c r="CS122" s="1091"/>
      <c r="CT122" s="1091"/>
      <c r="CU122" s="1091"/>
      <c r="CV122" s="1091"/>
      <c r="CW122" s="1091"/>
      <c r="CX122" s="1091"/>
      <c r="CY122" s="1091"/>
      <c r="CZ122" s="1091"/>
      <c r="DA122" s="1091"/>
      <c r="DB122" s="1091"/>
      <c r="DC122" s="1091"/>
      <c r="DD122" s="1091"/>
      <c r="DE122" s="1091"/>
      <c r="DF122" s="1092"/>
      <c r="DG122" s="989">
        <v>1422</v>
      </c>
      <c r="DH122" s="990"/>
      <c r="DI122" s="990"/>
      <c r="DJ122" s="990"/>
      <c r="DK122" s="990"/>
      <c r="DL122" s="990">
        <v>841</v>
      </c>
      <c r="DM122" s="990"/>
      <c r="DN122" s="990"/>
      <c r="DO122" s="990"/>
      <c r="DP122" s="990"/>
      <c r="DQ122" s="990">
        <v>905</v>
      </c>
      <c r="DR122" s="990"/>
      <c r="DS122" s="990"/>
      <c r="DT122" s="990"/>
      <c r="DU122" s="990"/>
      <c r="DV122" s="991">
        <v>0.1</v>
      </c>
      <c r="DW122" s="991"/>
      <c r="DX122" s="991"/>
      <c r="DY122" s="991"/>
      <c r="DZ122" s="992"/>
    </row>
    <row r="123" spans="1:130" s="226" customFormat="1" ht="26.25" customHeight="1">
      <c r="A123" s="1129"/>
      <c r="B123" s="1016"/>
      <c r="C123" s="986" t="s">
        <v>452</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134</v>
      </c>
      <c r="AB123" s="1029"/>
      <c r="AC123" s="1029"/>
      <c r="AD123" s="1029"/>
      <c r="AE123" s="1030"/>
      <c r="AF123" s="1031" t="s">
        <v>134</v>
      </c>
      <c r="AG123" s="1029"/>
      <c r="AH123" s="1029"/>
      <c r="AI123" s="1029"/>
      <c r="AJ123" s="1030"/>
      <c r="AK123" s="1031" t="s">
        <v>408</v>
      </c>
      <c r="AL123" s="1029"/>
      <c r="AM123" s="1029"/>
      <c r="AN123" s="1029"/>
      <c r="AO123" s="1030"/>
      <c r="AP123" s="1032" t="s">
        <v>408</v>
      </c>
      <c r="AQ123" s="1033"/>
      <c r="AR123" s="1033"/>
      <c r="AS123" s="1033"/>
      <c r="AT123" s="1034"/>
      <c r="AU123" s="1065"/>
      <c r="AV123" s="1066"/>
      <c r="AW123" s="1066"/>
      <c r="AX123" s="1066"/>
      <c r="AY123" s="1066"/>
      <c r="AZ123" s="257" t="s">
        <v>185</v>
      </c>
      <c r="BA123" s="257"/>
      <c r="BB123" s="257"/>
      <c r="BC123" s="257"/>
      <c r="BD123" s="257"/>
      <c r="BE123" s="257"/>
      <c r="BF123" s="257"/>
      <c r="BG123" s="257"/>
      <c r="BH123" s="257"/>
      <c r="BI123" s="257"/>
      <c r="BJ123" s="257"/>
      <c r="BK123" s="257"/>
      <c r="BL123" s="257"/>
      <c r="BM123" s="257"/>
      <c r="BN123" s="257"/>
      <c r="BO123" s="1045" t="s">
        <v>468</v>
      </c>
      <c r="BP123" s="1076"/>
      <c r="BQ123" s="1135">
        <v>5570877</v>
      </c>
      <c r="BR123" s="1136"/>
      <c r="BS123" s="1136"/>
      <c r="BT123" s="1136"/>
      <c r="BU123" s="1136"/>
      <c r="BV123" s="1136">
        <v>6141736</v>
      </c>
      <c r="BW123" s="1136"/>
      <c r="BX123" s="1136"/>
      <c r="BY123" s="1136"/>
      <c r="BZ123" s="1136"/>
      <c r="CA123" s="1136">
        <v>5915232</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c r="A124" s="1129"/>
      <c r="B124" s="1016"/>
      <c r="C124" s="986" t="s">
        <v>455</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408</v>
      </c>
      <c r="AB124" s="1029"/>
      <c r="AC124" s="1029"/>
      <c r="AD124" s="1029"/>
      <c r="AE124" s="1030"/>
      <c r="AF124" s="1031" t="s">
        <v>134</v>
      </c>
      <c r="AG124" s="1029"/>
      <c r="AH124" s="1029"/>
      <c r="AI124" s="1029"/>
      <c r="AJ124" s="1030"/>
      <c r="AK124" s="1031" t="s">
        <v>408</v>
      </c>
      <c r="AL124" s="1029"/>
      <c r="AM124" s="1029"/>
      <c r="AN124" s="1029"/>
      <c r="AO124" s="1030"/>
      <c r="AP124" s="1032" t="s">
        <v>134</v>
      </c>
      <c r="AQ124" s="1033"/>
      <c r="AR124" s="1033"/>
      <c r="AS124" s="1033"/>
      <c r="AT124" s="1034"/>
      <c r="AU124" s="1131" t="s">
        <v>469</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134</v>
      </c>
      <c r="BR124" s="1098"/>
      <c r="BS124" s="1098"/>
      <c r="BT124" s="1098"/>
      <c r="BU124" s="1098"/>
      <c r="BV124" s="1098" t="s">
        <v>134</v>
      </c>
      <c r="BW124" s="1098"/>
      <c r="BX124" s="1098"/>
      <c r="BY124" s="1098"/>
      <c r="BZ124" s="1098"/>
      <c r="CA124" s="1098" t="s">
        <v>408</v>
      </c>
      <c r="CB124" s="1098"/>
      <c r="CC124" s="1098"/>
      <c r="CD124" s="1098"/>
      <c r="CE124" s="1098"/>
      <c r="CF124" s="1099"/>
      <c r="CG124" s="1100"/>
      <c r="CH124" s="1100"/>
      <c r="CI124" s="1100"/>
      <c r="CJ124" s="1101"/>
      <c r="CK124" s="1083"/>
      <c r="CL124" s="1083"/>
      <c r="CM124" s="1083"/>
      <c r="CN124" s="1083"/>
      <c r="CO124" s="1084"/>
      <c r="CP124" s="1090" t="s">
        <v>470</v>
      </c>
      <c r="CQ124" s="1091"/>
      <c r="CR124" s="1091"/>
      <c r="CS124" s="1091"/>
      <c r="CT124" s="1091"/>
      <c r="CU124" s="1091"/>
      <c r="CV124" s="1091"/>
      <c r="CW124" s="1091"/>
      <c r="CX124" s="1091"/>
      <c r="CY124" s="1091"/>
      <c r="CZ124" s="1091"/>
      <c r="DA124" s="1091"/>
      <c r="DB124" s="1091"/>
      <c r="DC124" s="1091"/>
      <c r="DD124" s="1091"/>
      <c r="DE124" s="1091"/>
      <c r="DF124" s="1092"/>
      <c r="DG124" s="1075" t="s">
        <v>134</v>
      </c>
      <c r="DH124" s="1054"/>
      <c r="DI124" s="1054"/>
      <c r="DJ124" s="1054"/>
      <c r="DK124" s="1055"/>
      <c r="DL124" s="1053" t="s">
        <v>134</v>
      </c>
      <c r="DM124" s="1054"/>
      <c r="DN124" s="1054"/>
      <c r="DO124" s="1054"/>
      <c r="DP124" s="1055"/>
      <c r="DQ124" s="1053" t="s">
        <v>134</v>
      </c>
      <c r="DR124" s="1054"/>
      <c r="DS124" s="1054"/>
      <c r="DT124" s="1054"/>
      <c r="DU124" s="1055"/>
      <c r="DV124" s="1056" t="s">
        <v>134</v>
      </c>
      <c r="DW124" s="1057"/>
      <c r="DX124" s="1057"/>
      <c r="DY124" s="1057"/>
      <c r="DZ124" s="1058"/>
    </row>
    <row r="125" spans="1:130" s="226" customFormat="1" ht="26.25" customHeight="1">
      <c r="A125" s="1129"/>
      <c r="B125" s="1016"/>
      <c r="C125" s="986" t="s">
        <v>457</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134</v>
      </c>
      <c r="AB125" s="1029"/>
      <c r="AC125" s="1029"/>
      <c r="AD125" s="1029"/>
      <c r="AE125" s="1030"/>
      <c r="AF125" s="1031" t="s">
        <v>134</v>
      </c>
      <c r="AG125" s="1029"/>
      <c r="AH125" s="1029"/>
      <c r="AI125" s="1029"/>
      <c r="AJ125" s="1030"/>
      <c r="AK125" s="1031" t="s">
        <v>134</v>
      </c>
      <c r="AL125" s="1029"/>
      <c r="AM125" s="1029"/>
      <c r="AN125" s="1029"/>
      <c r="AO125" s="1030"/>
      <c r="AP125" s="1032" t="s">
        <v>134</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471</v>
      </c>
      <c r="CL125" s="1078"/>
      <c r="CM125" s="1078"/>
      <c r="CN125" s="1078"/>
      <c r="CO125" s="1079"/>
      <c r="CP125" s="1010" t="s">
        <v>472</v>
      </c>
      <c r="CQ125" s="959"/>
      <c r="CR125" s="959"/>
      <c r="CS125" s="959"/>
      <c r="CT125" s="959"/>
      <c r="CU125" s="959"/>
      <c r="CV125" s="959"/>
      <c r="CW125" s="959"/>
      <c r="CX125" s="959"/>
      <c r="CY125" s="959"/>
      <c r="CZ125" s="959"/>
      <c r="DA125" s="959"/>
      <c r="DB125" s="959"/>
      <c r="DC125" s="959"/>
      <c r="DD125" s="959"/>
      <c r="DE125" s="959"/>
      <c r="DF125" s="960"/>
      <c r="DG125" s="996" t="s">
        <v>473</v>
      </c>
      <c r="DH125" s="997"/>
      <c r="DI125" s="997"/>
      <c r="DJ125" s="997"/>
      <c r="DK125" s="997"/>
      <c r="DL125" s="997" t="s">
        <v>134</v>
      </c>
      <c r="DM125" s="997"/>
      <c r="DN125" s="997"/>
      <c r="DO125" s="997"/>
      <c r="DP125" s="997"/>
      <c r="DQ125" s="997" t="s">
        <v>134</v>
      </c>
      <c r="DR125" s="997"/>
      <c r="DS125" s="997"/>
      <c r="DT125" s="997"/>
      <c r="DU125" s="997"/>
      <c r="DV125" s="998" t="s">
        <v>134</v>
      </c>
      <c r="DW125" s="998"/>
      <c r="DX125" s="998"/>
      <c r="DY125" s="998"/>
      <c r="DZ125" s="999"/>
    </row>
    <row r="126" spans="1:130" s="226" customFormat="1" ht="26.25" customHeight="1" thickBot="1">
      <c r="A126" s="1129"/>
      <c r="B126" s="1016"/>
      <c r="C126" s="986" t="s">
        <v>459</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134</v>
      </c>
      <c r="AB126" s="1029"/>
      <c r="AC126" s="1029"/>
      <c r="AD126" s="1029"/>
      <c r="AE126" s="1030"/>
      <c r="AF126" s="1031" t="s">
        <v>134</v>
      </c>
      <c r="AG126" s="1029"/>
      <c r="AH126" s="1029"/>
      <c r="AI126" s="1029"/>
      <c r="AJ126" s="1030"/>
      <c r="AK126" s="1031" t="s">
        <v>134</v>
      </c>
      <c r="AL126" s="1029"/>
      <c r="AM126" s="1029"/>
      <c r="AN126" s="1029"/>
      <c r="AO126" s="1030"/>
      <c r="AP126" s="1032" t="s">
        <v>134</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474</v>
      </c>
      <c r="CQ126" s="1020"/>
      <c r="CR126" s="1020"/>
      <c r="CS126" s="1020"/>
      <c r="CT126" s="1020"/>
      <c r="CU126" s="1020"/>
      <c r="CV126" s="1020"/>
      <c r="CW126" s="1020"/>
      <c r="CX126" s="1020"/>
      <c r="CY126" s="1020"/>
      <c r="CZ126" s="1020"/>
      <c r="DA126" s="1020"/>
      <c r="DB126" s="1020"/>
      <c r="DC126" s="1020"/>
      <c r="DD126" s="1020"/>
      <c r="DE126" s="1020"/>
      <c r="DF126" s="1021"/>
      <c r="DG126" s="989" t="s">
        <v>134</v>
      </c>
      <c r="DH126" s="990"/>
      <c r="DI126" s="990"/>
      <c r="DJ126" s="990"/>
      <c r="DK126" s="990"/>
      <c r="DL126" s="990" t="s">
        <v>134</v>
      </c>
      <c r="DM126" s="990"/>
      <c r="DN126" s="990"/>
      <c r="DO126" s="990"/>
      <c r="DP126" s="990"/>
      <c r="DQ126" s="990" t="s">
        <v>134</v>
      </c>
      <c r="DR126" s="990"/>
      <c r="DS126" s="990"/>
      <c r="DT126" s="990"/>
      <c r="DU126" s="990"/>
      <c r="DV126" s="991" t="s">
        <v>134</v>
      </c>
      <c r="DW126" s="991"/>
      <c r="DX126" s="991"/>
      <c r="DY126" s="991"/>
      <c r="DZ126" s="992"/>
    </row>
    <row r="127" spans="1:130" s="226" customFormat="1" ht="26.25" customHeight="1">
      <c r="A127" s="1130"/>
      <c r="B127" s="1018"/>
      <c r="C127" s="1072" t="s">
        <v>475</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134</v>
      </c>
      <c r="AB127" s="1029"/>
      <c r="AC127" s="1029"/>
      <c r="AD127" s="1029"/>
      <c r="AE127" s="1030"/>
      <c r="AF127" s="1031" t="s">
        <v>134</v>
      </c>
      <c r="AG127" s="1029"/>
      <c r="AH127" s="1029"/>
      <c r="AI127" s="1029"/>
      <c r="AJ127" s="1030"/>
      <c r="AK127" s="1031" t="s">
        <v>473</v>
      </c>
      <c r="AL127" s="1029"/>
      <c r="AM127" s="1029"/>
      <c r="AN127" s="1029"/>
      <c r="AO127" s="1030"/>
      <c r="AP127" s="1032" t="s">
        <v>134</v>
      </c>
      <c r="AQ127" s="1033"/>
      <c r="AR127" s="1033"/>
      <c r="AS127" s="1033"/>
      <c r="AT127" s="1034"/>
      <c r="AU127" s="262"/>
      <c r="AV127" s="262"/>
      <c r="AW127" s="262"/>
      <c r="AX127" s="1102" t="s">
        <v>476</v>
      </c>
      <c r="AY127" s="1103"/>
      <c r="AZ127" s="1103"/>
      <c r="BA127" s="1103"/>
      <c r="BB127" s="1103"/>
      <c r="BC127" s="1103"/>
      <c r="BD127" s="1103"/>
      <c r="BE127" s="1104"/>
      <c r="BF127" s="1105" t="s">
        <v>477</v>
      </c>
      <c r="BG127" s="1103"/>
      <c r="BH127" s="1103"/>
      <c r="BI127" s="1103"/>
      <c r="BJ127" s="1103"/>
      <c r="BK127" s="1103"/>
      <c r="BL127" s="1104"/>
      <c r="BM127" s="1105" t="s">
        <v>478</v>
      </c>
      <c r="BN127" s="1103"/>
      <c r="BO127" s="1103"/>
      <c r="BP127" s="1103"/>
      <c r="BQ127" s="1103"/>
      <c r="BR127" s="1103"/>
      <c r="BS127" s="1104"/>
      <c r="BT127" s="1105" t="s">
        <v>479</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480</v>
      </c>
      <c r="CQ127" s="1020"/>
      <c r="CR127" s="1020"/>
      <c r="CS127" s="1020"/>
      <c r="CT127" s="1020"/>
      <c r="CU127" s="1020"/>
      <c r="CV127" s="1020"/>
      <c r="CW127" s="1020"/>
      <c r="CX127" s="1020"/>
      <c r="CY127" s="1020"/>
      <c r="CZ127" s="1020"/>
      <c r="DA127" s="1020"/>
      <c r="DB127" s="1020"/>
      <c r="DC127" s="1020"/>
      <c r="DD127" s="1020"/>
      <c r="DE127" s="1020"/>
      <c r="DF127" s="1021"/>
      <c r="DG127" s="989" t="s">
        <v>134</v>
      </c>
      <c r="DH127" s="990"/>
      <c r="DI127" s="990"/>
      <c r="DJ127" s="990"/>
      <c r="DK127" s="990"/>
      <c r="DL127" s="990" t="s">
        <v>134</v>
      </c>
      <c r="DM127" s="990"/>
      <c r="DN127" s="990"/>
      <c r="DO127" s="990"/>
      <c r="DP127" s="990"/>
      <c r="DQ127" s="990" t="s">
        <v>134</v>
      </c>
      <c r="DR127" s="990"/>
      <c r="DS127" s="990"/>
      <c r="DT127" s="990"/>
      <c r="DU127" s="990"/>
      <c r="DV127" s="991" t="s">
        <v>134</v>
      </c>
      <c r="DW127" s="991"/>
      <c r="DX127" s="991"/>
      <c r="DY127" s="991"/>
      <c r="DZ127" s="992"/>
    </row>
    <row r="128" spans="1:130" s="226" customFormat="1" ht="26.25" customHeight="1" thickBot="1">
      <c r="A128" s="1113" t="s">
        <v>481</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482</v>
      </c>
      <c r="X128" s="1115"/>
      <c r="Y128" s="1115"/>
      <c r="Z128" s="1116"/>
      <c r="AA128" s="1117" t="s">
        <v>134</v>
      </c>
      <c r="AB128" s="1118"/>
      <c r="AC128" s="1118"/>
      <c r="AD128" s="1118"/>
      <c r="AE128" s="1119"/>
      <c r="AF128" s="1120" t="s">
        <v>134</v>
      </c>
      <c r="AG128" s="1118"/>
      <c r="AH128" s="1118"/>
      <c r="AI128" s="1118"/>
      <c r="AJ128" s="1119"/>
      <c r="AK128" s="1120" t="s">
        <v>473</v>
      </c>
      <c r="AL128" s="1118"/>
      <c r="AM128" s="1118"/>
      <c r="AN128" s="1118"/>
      <c r="AO128" s="1119"/>
      <c r="AP128" s="1121"/>
      <c r="AQ128" s="1122"/>
      <c r="AR128" s="1122"/>
      <c r="AS128" s="1122"/>
      <c r="AT128" s="1123"/>
      <c r="AU128" s="262"/>
      <c r="AV128" s="262"/>
      <c r="AW128" s="262"/>
      <c r="AX128" s="958" t="s">
        <v>483</v>
      </c>
      <c r="AY128" s="959"/>
      <c r="AZ128" s="959"/>
      <c r="BA128" s="959"/>
      <c r="BB128" s="959"/>
      <c r="BC128" s="959"/>
      <c r="BD128" s="959"/>
      <c r="BE128" s="960"/>
      <c r="BF128" s="1124" t="s">
        <v>134</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484</v>
      </c>
      <c r="CQ128" s="1107"/>
      <c r="CR128" s="1107"/>
      <c r="CS128" s="1107"/>
      <c r="CT128" s="1107"/>
      <c r="CU128" s="1107"/>
      <c r="CV128" s="1107"/>
      <c r="CW128" s="1107"/>
      <c r="CX128" s="1107"/>
      <c r="CY128" s="1107"/>
      <c r="CZ128" s="1107"/>
      <c r="DA128" s="1107"/>
      <c r="DB128" s="1107"/>
      <c r="DC128" s="1107"/>
      <c r="DD128" s="1107"/>
      <c r="DE128" s="1107"/>
      <c r="DF128" s="1108"/>
      <c r="DG128" s="1109" t="s">
        <v>134</v>
      </c>
      <c r="DH128" s="1110"/>
      <c r="DI128" s="1110"/>
      <c r="DJ128" s="1110"/>
      <c r="DK128" s="1110"/>
      <c r="DL128" s="1110" t="s">
        <v>134</v>
      </c>
      <c r="DM128" s="1110"/>
      <c r="DN128" s="1110"/>
      <c r="DO128" s="1110"/>
      <c r="DP128" s="1110"/>
      <c r="DQ128" s="1110" t="s">
        <v>134</v>
      </c>
      <c r="DR128" s="1110"/>
      <c r="DS128" s="1110"/>
      <c r="DT128" s="1110"/>
      <c r="DU128" s="1110"/>
      <c r="DV128" s="1111" t="s">
        <v>134</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485</v>
      </c>
      <c r="X129" s="1144"/>
      <c r="Y129" s="1144"/>
      <c r="Z129" s="1145"/>
      <c r="AA129" s="1028">
        <v>1663616</v>
      </c>
      <c r="AB129" s="1029"/>
      <c r="AC129" s="1029"/>
      <c r="AD129" s="1029"/>
      <c r="AE129" s="1030"/>
      <c r="AF129" s="1031">
        <v>1607072</v>
      </c>
      <c r="AG129" s="1029"/>
      <c r="AH129" s="1029"/>
      <c r="AI129" s="1029"/>
      <c r="AJ129" s="1030"/>
      <c r="AK129" s="1031">
        <v>1530624</v>
      </c>
      <c r="AL129" s="1029"/>
      <c r="AM129" s="1029"/>
      <c r="AN129" s="1029"/>
      <c r="AO129" s="1030"/>
      <c r="AP129" s="1146"/>
      <c r="AQ129" s="1147"/>
      <c r="AR129" s="1147"/>
      <c r="AS129" s="1147"/>
      <c r="AT129" s="1148"/>
      <c r="AU129" s="264"/>
      <c r="AV129" s="264"/>
      <c r="AW129" s="264"/>
      <c r="AX129" s="1137" t="s">
        <v>486</v>
      </c>
      <c r="AY129" s="1020"/>
      <c r="AZ129" s="1020"/>
      <c r="BA129" s="1020"/>
      <c r="BB129" s="1020"/>
      <c r="BC129" s="1020"/>
      <c r="BD129" s="1020"/>
      <c r="BE129" s="1021"/>
      <c r="BF129" s="1138" t="s">
        <v>134</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487</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488</v>
      </c>
      <c r="X130" s="1144"/>
      <c r="Y130" s="1144"/>
      <c r="Z130" s="1145"/>
      <c r="AA130" s="1028">
        <v>319863</v>
      </c>
      <c r="AB130" s="1029"/>
      <c r="AC130" s="1029"/>
      <c r="AD130" s="1029"/>
      <c r="AE130" s="1030"/>
      <c r="AF130" s="1031">
        <v>296331</v>
      </c>
      <c r="AG130" s="1029"/>
      <c r="AH130" s="1029"/>
      <c r="AI130" s="1029"/>
      <c r="AJ130" s="1030"/>
      <c r="AK130" s="1031">
        <v>277880</v>
      </c>
      <c r="AL130" s="1029"/>
      <c r="AM130" s="1029"/>
      <c r="AN130" s="1029"/>
      <c r="AO130" s="1030"/>
      <c r="AP130" s="1146"/>
      <c r="AQ130" s="1147"/>
      <c r="AR130" s="1147"/>
      <c r="AS130" s="1147"/>
      <c r="AT130" s="1148"/>
      <c r="AU130" s="264"/>
      <c r="AV130" s="264"/>
      <c r="AW130" s="264"/>
      <c r="AX130" s="1137" t="s">
        <v>489</v>
      </c>
      <c r="AY130" s="1020"/>
      <c r="AZ130" s="1020"/>
      <c r="BA130" s="1020"/>
      <c r="BB130" s="1020"/>
      <c r="BC130" s="1020"/>
      <c r="BD130" s="1020"/>
      <c r="BE130" s="1021"/>
      <c r="BF130" s="1174">
        <v>6.1</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490</v>
      </c>
      <c r="X131" s="1182"/>
      <c r="Y131" s="1182"/>
      <c r="Z131" s="1183"/>
      <c r="AA131" s="1075">
        <v>1343753</v>
      </c>
      <c r="AB131" s="1054"/>
      <c r="AC131" s="1054"/>
      <c r="AD131" s="1054"/>
      <c r="AE131" s="1055"/>
      <c r="AF131" s="1053">
        <v>1310741</v>
      </c>
      <c r="AG131" s="1054"/>
      <c r="AH131" s="1054"/>
      <c r="AI131" s="1054"/>
      <c r="AJ131" s="1055"/>
      <c r="AK131" s="1053">
        <v>1252744</v>
      </c>
      <c r="AL131" s="1054"/>
      <c r="AM131" s="1054"/>
      <c r="AN131" s="1054"/>
      <c r="AO131" s="1055"/>
      <c r="AP131" s="1184"/>
      <c r="AQ131" s="1185"/>
      <c r="AR131" s="1185"/>
      <c r="AS131" s="1185"/>
      <c r="AT131" s="1186"/>
      <c r="AU131" s="264"/>
      <c r="AV131" s="264"/>
      <c r="AW131" s="264"/>
      <c r="AX131" s="1156" t="s">
        <v>491</v>
      </c>
      <c r="AY131" s="1107"/>
      <c r="AZ131" s="1107"/>
      <c r="BA131" s="1107"/>
      <c r="BB131" s="1107"/>
      <c r="BC131" s="1107"/>
      <c r="BD131" s="1107"/>
      <c r="BE131" s="1108"/>
      <c r="BF131" s="1157" t="s">
        <v>473</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492</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493</v>
      </c>
      <c r="W132" s="1167"/>
      <c r="X132" s="1167"/>
      <c r="Y132" s="1167"/>
      <c r="Z132" s="1168"/>
      <c r="AA132" s="1169">
        <v>6.5587946590000001</v>
      </c>
      <c r="AB132" s="1170"/>
      <c r="AC132" s="1170"/>
      <c r="AD132" s="1170"/>
      <c r="AE132" s="1171"/>
      <c r="AF132" s="1172">
        <v>6.2240366329999999</v>
      </c>
      <c r="AG132" s="1170"/>
      <c r="AH132" s="1170"/>
      <c r="AI132" s="1170"/>
      <c r="AJ132" s="1171"/>
      <c r="AK132" s="1172">
        <v>5.5409564920000003</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494</v>
      </c>
      <c r="W133" s="1150"/>
      <c r="X133" s="1150"/>
      <c r="Y133" s="1150"/>
      <c r="Z133" s="1151"/>
      <c r="AA133" s="1152">
        <v>7.6</v>
      </c>
      <c r="AB133" s="1153"/>
      <c r="AC133" s="1153"/>
      <c r="AD133" s="1153"/>
      <c r="AE133" s="1154"/>
      <c r="AF133" s="1152">
        <v>7.2</v>
      </c>
      <c r="AG133" s="1153"/>
      <c r="AH133" s="1153"/>
      <c r="AI133" s="1153"/>
      <c r="AJ133" s="1154"/>
      <c r="AK133" s="1152">
        <v>6.1</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4vIYuMg7S6Gkl7wI2yLOVRMoBV98Bt8QyTPGUNIhWJb+qjl+70N7HSoqziYDJxswPugsaq8BMfNW6gHJep5W8A==" saltValue="2P8j7QhnSTj1/DeK84BcQ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1093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EqHoiiQhtitq6KYUcoQ5PDbNm+u0Ij2D1ThgS6DVWIyZowoh1fvRDdDNulPnCEy49sgjreDif1MQ7ixRWbHvsA==" saltValue="oX4STYJDuQL6GMe4uNsmK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57031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lOMvLK34GLE3A2C3MGRUH2QqiaT2pXgeKVw/69Xyj8hXXYhwFYL99Sk3yXzb1nlwOPqWHSiJGSeEhMEDA1Kaog==" saltValue="YsGIA9c0M8T5akmVQ1/JXQ=="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42578125" style="272" customWidth="1"/>
    <col min="37" max="44" width="17" style="272" customWidth="1"/>
    <col min="45" max="45" width="6.140625" style="279" customWidth="1"/>
    <col min="46" max="46" width="3" style="277" customWidth="1"/>
    <col min="47" max="47" width="19.140625" style="272" hidden="1" customWidth="1"/>
    <col min="48" max="52" width="12.5703125" style="272" hidden="1" customWidth="1"/>
    <col min="53" max="16384" width="8.5703125" style="272" hidden="1"/>
  </cols>
  <sheetData>
    <row r="1" spans="1:46">
      <c r="AS1" s="273"/>
      <c r="AT1" s="273"/>
    </row>
    <row r="2" spans="1:46">
      <c r="AS2" s="273"/>
      <c r="AT2" s="273"/>
    </row>
    <row r="3" spans="1:46">
      <c r="AS3" s="273"/>
      <c r="AT3" s="273"/>
    </row>
    <row r="4" spans="1:46">
      <c r="AS4" s="273"/>
      <c r="AT4" s="273"/>
    </row>
    <row r="5" spans="1:46" ht="17.25">
      <c r="A5" s="274" t="s">
        <v>496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498</v>
      </c>
      <c r="AP7" s="283"/>
      <c r="AQ7" s="284" t="s">
        <v>499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500</v>
      </c>
      <c r="AQ8" s="290" t="s">
        <v>501</v>
      </c>
      <c r="AR8" s="291" t="s">
        <v>502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503</v>
      </c>
      <c r="AL9" s="1193"/>
      <c r="AM9" s="1193"/>
      <c r="AN9" s="1194"/>
      <c r="AO9" s="292">
        <v>455577</v>
      </c>
      <c r="AP9" s="292">
        <v>212588</v>
      </c>
      <c r="AQ9" s="293">
        <v>189734</v>
      </c>
      <c r="AR9" s="294">
        <v>12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504</v>
      </c>
      <c r="AL10" s="1193"/>
      <c r="AM10" s="1193"/>
      <c r="AN10" s="1194"/>
      <c r="AO10" s="295">
        <v>77160</v>
      </c>
      <c r="AP10" s="295">
        <v>36006</v>
      </c>
      <c r="AQ10" s="296">
        <v>22180</v>
      </c>
      <c r="AR10" s="297">
        <v>62.3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505</v>
      </c>
      <c r="AL11" s="1193"/>
      <c r="AM11" s="1193"/>
      <c r="AN11" s="1194"/>
      <c r="AO11" s="295">
        <v>57267</v>
      </c>
      <c r="AP11" s="295">
        <v>26723</v>
      </c>
      <c r="AQ11" s="296">
        <v>28692</v>
      </c>
      <c r="AR11" s="297">
        <v>-6.9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506</v>
      </c>
      <c r="AL12" s="1193"/>
      <c r="AM12" s="1193"/>
      <c r="AN12" s="1194"/>
      <c r="AO12" s="295" t="s">
        <v>507</v>
      </c>
      <c r="AP12" s="295" t="s">
        <v>507</v>
      </c>
      <c r="AQ12" s="296">
        <v>4806</v>
      </c>
      <c r="AR12" s="297" t="s">
        <v>507</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508</v>
      </c>
      <c r="AL13" s="1193"/>
      <c r="AM13" s="1193"/>
      <c r="AN13" s="1194"/>
      <c r="AO13" s="295" t="s">
        <v>507</v>
      </c>
      <c r="AP13" s="295" t="s">
        <v>507</v>
      </c>
      <c r="AQ13" s="296" t="s">
        <v>507</v>
      </c>
      <c r="AR13" s="297" t="s">
        <v>507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509</v>
      </c>
      <c r="AL14" s="1193"/>
      <c r="AM14" s="1193"/>
      <c r="AN14" s="1194"/>
      <c r="AO14" s="295">
        <v>16537</v>
      </c>
      <c r="AP14" s="295">
        <v>7717</v>
      </c>
      <c r="AQ14" s="296">
        <v>8976</v>
      </c>
      <c r="AR14" s="297">
        <v>-14</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510</v>
      </c>
      <c r="AL15" s="1193"/>
      <c r="AM15" s="1193"/>
      <c r="AN15" s="1194"/>
      <c r="AO15" s="295">
        <v>21398</v>
      </c>
      <c r="AP15" s="295">
        <v>9985</v>
      </c>
      <c r="AQ15" s="296">
        <v>4161</v>
      </c>
      <c r="AR15" s="297">
        <v>140</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511</v>
      </c>
      <c r="AL16" s="1196"/>
      <c r="AM16" s="1196"/>
      <c r="AN16" s="1197"/>
      <c r="AO16" s="295">
        <v>-50019</v>
      </c>
      <c r="AP16" s="295">
        <v>-23341</v>
      </c>
      <c r="AQ16" s="296">
        <v>-17989</v>
      </c>
      <c r="AR16" s="297">
        <v>29.8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185</v>
      </c>
      <c r="AL17" s="1196"/>
      <c r="AM17" s="1196"/>
      <c r="AN17" s="1197"/>
      <c r="AO17" s="295">
        <v>577920</v>
      </c>
      <c r="AP17" s="295">
        <v>269678</v>
      </c>
      <c r="AQ17" s="296">
        <v>240560</v>
      </c>
      <c r="AR17" s="297">
        <v>12.1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513</v>
      </c>
      <c r="AP20" s="303" t="s">
        <v>514</v>
      </c>
      <c r="AQ20" s="304" t="s">
        <v>515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516</v>
      </c>
      <c r="AL21" s="1188"/>
      <c r="AM21" s="1188"/>
      <c r="AN21" s="1189"/>
      <c r="AO21" s="307">
        <v>26.6</v>
      </c>
      <c r="AP21" s="308">
        <v>21.65</v>
      </c>
      <c r="AQ21" s="309">
        <v>4.95</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517</v>
      </c>
      <c r="AL22" s="1188"/>
      <c r="AM22" s="1188"/>
      <c r="AN22" s="1189"/>
      <c r="AO22" s="312">
        <v>97</v>
      </c>
      <c r="AP22" s="313">
        <v>95.4</v>
      </c>
      <c r="AQ22" s="314">
        <v>1.6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519</v>
      </c>
      <c r="AO27" s="273"/>
      <c r="AP27" s="273"/>
      <c r="AQ27" s="273"/>
      <c r="AR27" s="273"/>
      <c r="AS27" s="273"/>
      <c r="AT27" s="273"/>
    </row>
    <row r="28" spans="1:46" ht="17.25">
      <c r="A28" s="274" t="s">
        <v>520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498</v>
      </c>
      <c r="AP30" s="283"/>
      <c r="AQ30" s="284" t="s">
        <v>499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500</v>
      </c>
      <c r="AQ31" s="290" t="s">
        <v>501</v>
      </c>
      <c r="AR31" s="291" t="s">
        <v>502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522</v>
      </c>
      <c r="AL32" s="1204"/>
      <c r="AM32" s="1204"/>
      <c r="AN32" s="1205"/>
      <c r="AO32" s="322">
        <v>264375</v>
      </c>
      <c r="AP32" s="322">
        <v>123367</v>
      </c>
      <c r="AQ32" s="323">
        <v>139228</v>
      </c>
      <c r="AR32" s="324">
        <v>-11.4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523</v>
      </c>
      <c r="AL33" s="1204"/>
      <c r="AM33" s="1204"/>
      <c r="AN33" s="1205"/>
      <c r="AO33" s="322" t="s">
        <v>507</v>
      </c>
      <c r="AP33" s="322" t="s">
        <v>507</v>
      </c>
      <c r="AQ33" s="323" t="s">
        <v>507</v>
      </c>
      <c r="AR33" s="324" t="s">
        <v>507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524</v>
      </c>
      <c r="AL34" s="1204"/>
      <c r="AM34" s="1204"/>
      <c r="AN34" s="1205"/>
      <c r="AO34" s="322" t="s">
        <v>507</v>
      </c>
      <c r="AP34" s="322" t="s">
        <v>507</v>
      </c>
      <c r="AQ34" s="323">
        <v>5</v>
      </c>
      <c r="AR34" s="324" t="s">
        <v>507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525</v>
      </c>
      <c r="AL35" s="1204"/>
      <c r="AM35" s="1204"/>
      <c r="AN35" s="1205"/>
      <c r="AO35" s="322">
        <v>79309</v>
      </c>
      <c r="AP35" s="322">
        <v>37008</v>
      </c>
      <c r="AQ35" s="323">
        <v>32095</v>
      </c>
      <c r="AR35" s="324">
        <v>15.3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526</v>
      </c>
      <c r="AL36" s="1204"/>
      <c r="AM36" s="1204"/>
      <c r="AN36" s="1205"/>
      <c r="AO36" s="322">
        <v>3591</v>
      </c>
      <c r="AP36" s="322">
        <v>1676</v>
      </c>
      <c r="AQ36" s="323">
        <v>5254</v>
      </c>
      <c r="AR36" s="324">
        <v>-68.099999999999994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527</v>
      </c>
      <c r="AL37" s="1204"/>
      <c r="AM37" s="1204"/>
      <c r="AN37" s="1205"/>
      <c r="AO37" s="322" t="s">
        <v>507</v>
      </c>
      <c r="AP37" s="322" t="s">
        <v>507</v>
      </c>
      <c r="AQ37" s="323">
        <v>1384</v>
      </c>
      <c r="AR37" s="324" t="s">
        <v>507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528</v>
      </c>
      <c r="AL38" s="1207"/>
      <c r="AM38" s="1207"/>
      <c r="AN38" s="1208"/>
      <c r="AO38" s="325">
        <v>19</v>
      </c>
      <c r="AP38" s="325">
        <v>9</v>
      </c>
      <c r="AQ38" s="326">
        <v>32</v>
      </c>
      <c r="AR38" s="314">
        <v>-71.900000000000006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529</v>
      </c>
      <c r="AL39" s="1207"/>
      <c r="AM39" s="1207"/>
      <c r="AN39" s="1208"/>
      <c r="AO39" s="322" t="s">
        <v>507</v>
      </c>
      <c r="AP39" s="322" t="s">
        <v>507</v>
      </c>
      <c r="AQ39" s="323">
        <v>-8131</v>
      </c>
      <c r="AR39" s="324" t="s">
        <v>507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530</v>
      </c>
      <c r="AL40" s="1204"/>
      <c r="AM40" s="1204"/>
      <c r="AN40" s="1205"/>
      <c r="AO40" s="322">
        <v>-277880</v>
      </c>
      <c r="AP40" s="322">
        <v>-129669</v>
      </c>
      <c r="AQ40" s="323">
        <v>-126394</v>
      </c>
      <c r="AR40" s="324">
        <v>2.6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296</v>
      </c>
      <c r="AL41" s="1210"/>
      <c r="AM41" s="1210"/>
      <c r="AN41" s="1211"/>
      <c r="AO41" s="322">
        <v>69414</v>
      </c>
      <c r="AP41" s="322">
        <v>32391</v>
      </c>
      <c r="AQ41" s="323">
        <v>43473</v>
      </c>
      <c r="AR41" s="324">
        <v>-25.5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498</v>
      </c>
      <c r="AN49" s="1200" t="s">
        <v>534</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535</v>
      </c>
      <c r="AO50" s="339" t="s">
        <v>536</v>
      </c>
      <c r="AP50" s="340" t="s">
        <v>537</v>
      </c>
      <c r="AQ50" s="341" t="s">
        <v>538</v>
      </c>
      <c r="AR50" s="342" t="s">
        <v>539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540</v>
      </c>
      <c r="AL51" s="335"/>
      <c r="AM51" s="343">
        <v>848402</v>
      </c>
      <c r="AN51" s="344">
        <v>357222</v>
      </c>
      <c r="AO51" s="345">
        <v>109.9</v>
      </c>
      <c r="AP51" s="346">
        <v>316331</v>
      </c>
      <c r="AQ51" s="347">
        <v>38.6</v>
      </c>
      <c r="AR51" s="348">
        <v>71.3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541</v>
      </c>
      <c r="AM52" s="351">
        <v>232971</v>
      </c>
      <c r="AN52" s="352">
        <v>98093</v>
      </c>
      <c r="AO52" s="353">
        <v>-7.9</v>
      </c>
      <c r="AP52" s="354">
        <v>106387</v>
      </c>
      <c r="AQ52" s="355">
        <v>22.8</v>
      </c>
      <c r="AR52" s="356">
        <v>-30.7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542</v>
      </c>
      <c r="AL53" s="335"/>
      <c r="AM53" s="343">
        <v>1548729</v>
      </c>
      <c r="AN53" s="344">
        <v>662133</v>
      </c>
      <c r="AO53" s="345">
        <v>85.4</v>
      </c>
      <c r="AP53" s="346">
        <v>333013</v>
      </c>
      <c r="AQ53" s="347">
        <v>5.3</v>
      </c>
      <c r="AR53" s="348">
        <v>80.099999999999994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541</v>
      </c>
      <c r="AM54" s="351">
        <v>510347</v>
      </c>
      <c r="AN54" s="352">
        <v>218190</v>
      </c>
      <c r="AO54" s="353">
        <v>122.4</v>
      </c>
      <c r="AP54" s="354">
        <v>126732</v>
      </c>
      <c r="AQ54" s="355">
        <v>19.100000000000001</v>
      </c>
      <c r="AR54" s="356">
        <v>103.3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543</v>
      </c>
      <c r="AL55" s="335"/>
      <c r="AM55" s="343">
        <v>1063563</v>
      </c>
      <c r="AN55" s="344">
        <v>470187</v>
      </c>
      <c r="AO55" s="345">
        <v>-29</v>
      </c>
      <c r="AP55" s="346">
        <v>280458</v>
      </c>
      <c r="AQ55" s="347">
        <v>-15.8</v>
      </c>
      <c r="AR55" s="348">
        <v>-13.2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541</v>
      </c>
      <c r="AM56" s="351">
        <v>709218</v>
      </c>
      <c r="AN56" s="352">
        <v>313536</v>
      </c>
      <c r="AO56" s="353">
        <v>43.7</v>
      </c>
      <c r="AP56" s="354">
        <v>127286</v>
      </c>
      <c r="AQ56" s="355">
        <v>0.4</v>
      </c>
      <c r="AR56" s="356">
        <v>43.3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544</v>
      </c>
      <c r="AL57" s="335"/>
      <c r="AM57" s="343">
        <v>1093665</v>
      </c>
      <c r="AN57" s="344">
        <v>494200</v>
      </c>
      <c r="AO57" s="345">
        <v>5.0999999999999996</v>
      </c>
      <c r="AP57" s="346">
        <v>291945</v>
      </c>
      <c r="AQ57" s="347">
        <v>4.0999999999999996</v>
      </c>
      <c r="AR57" s="348">
        <v>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541</v>
      </c>
      <c r="AM58" s="351">
        <v>739198</v>
      </c>
      <c r="AN58" s="352">
        <v>334025</v>
      </c>
      <c r="AO58" s="353">
        <v>6.5</v>
      </c>
      <c r="AP58" s="354">
        <v>127651</v>
      </c>
      <c r="AQ58" s="355">
        <v>0.3</v>
      </c>
      <c r="AR58" s="356">
        <v>6.2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545</v>
      </c>
      <c r="AL59" s="335"/>
      <c r="AM59" s="343">
        <v>967941</v>
      </c>
      <c r="AN59" s="344">
        <v>451676</v>
      </c>
      <c r="AO59" s="345">
        <v>-8.6</v>
      </c>
      <c r="AP59" s="346">
        <v>291173</v>
      </c>
      <c r="AQ59" s="347">
        <v>-0.3</v>
      </c>
      <c r="AR59" s="348">
        <v>-8.3000000000000007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541</v>
      </c>
      <c r="AM60" s="351">
        <v>565023</v>
      </c>
      <c r="AN60" s="352">
        <v>263660</v>
      </c>
      <c r="AO60" s="353">
        <v>-21.1</v>
      </c>
      <c r="AP60" s="354">
        <v>119071</v>
      </c>
      <c r="AQ60" s="355">
        <v>-6.7</v>
      </c>
      <c r="AR60" s="356">
        <v>-14.4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546</v>
      </c>
      <c r="AL61" s="357"/>
      <c r="AM61" s="358">
        <v>1104460</v>
      </c>
      <c r="AN61" s="359">
        <v>487084</v>
      </c>
      <c r="AO61" s="360">
        <v>32.6</v>
      </c>
      <c r="AP61" s="361">
        <v>302584</v>
      </c>
      <c r="AQ61" s="362">
        <v>6.4</v>
      </c>
      <c r="AR61" s="348">
        <v>26.2</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541</v>
      </c>
      <c r="AM62" s="351">
        <v>551351</v>
      </c>
      <c r="AN62" s="352">
        <v>245501</v>
      </c>
      <c r="AO62" s="353">
        <v>28.7</v>
      </c>
      <c r="AP62" s="354">
        <v>121425</v>
      </c>
      <c r="AQ62" s="355">
        <v>7.2</v>
      </c>
      <c r="AR62" s="356">
        <v>21.5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9hty5PIAeijalotjbIp4A4smyqmEbfj8Ao53rWEuzekW6r+kj72pDWk3TUaeMVl6GSNiy0iDr+doFv0Ny12Saw==" saltValue="yGL8oGh+5w798hi2yQHw5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2578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gIIQxu2iiFrPXGnu1hgnyfwSckJXhmtwbKavCfijyPVv96ZW76JBlOIYc6R/tj3KyFxnsY5pFJOM+9A2xQleQ==" saltValue="d5Zi6796CUZYAWPRiFxr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2578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6ljKFFPOAbsSluCW/MS+oVBVTnGUXeZTdpxlU6hhBdcO2a6kHRWviFYo7KUWN1AFtwSAlSoINL8YDjnPOKYpA==" saltValue="1jPmn/ukkhOUY+phH1sJA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8515625" style="1" customWidth="1"/>
    <col min="2" max="16" width="14.5703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212" t="s">
        <v>3</v>
      </c>
      <c r="D47" s="1212"/>
      <c r="E47" s="1213"/>
      <c r="F47" s="11">
        <v>60.81</v>
      </c>
      <c r="G47" s="12">
        <v>62.33</v>
      </c>
      <c r="H47" s="12">
        <v>58.58</v>
      </c>
      <c r="I47" s="12">
        <v>60.77</v>
      </c>
      <c r="J47" s="13">
        <v>29.93</v>
      </c>
    </row>
    <row r="48" spans="2:10" ht="57.75" customHeight="1">
      <c r="B48" s="14"/>
      <c r="C48" s="1214" t="s">
        <v>4</v>
      </c>
      <c r="D48" s="1214"/>
      <c r="E48" s="1215"/>
      <c r="F48" s="15">
        <v>6.78</v>
      </c>
      <c r="G48" s="16">
        <v>8.07</v>
      </c>
      <c r="H48" s="16">
        <v>7.96</v>
      </c>
      <c r="I48" s="16">
        <v>8.0399999999999991</v>
      </c>
      <c r="J48" s="17">
        <v>11.63</v>
      </c>
    </row>
    <row r="49" spans="2:10" ht="57.75" customHeight="1" thickBot="1">
      <c r="B49" s="18"/>
      <c r="C49" s="1216" t="s">
        <v>5</v>
      </c>
      <c r="D49" s="1216"/>
      <c r="E49" s="1217"/>
      <c r="F49" s="19">
        <v>1.4</v>
      </c>
      <c r="G49" s="20">
        <v>6.72</v>
      </c>
      <c r="H49" s="20">
        <v>0.3</v>
      </c>
      <c r="I49" s="20">
        <v>0.02</v>
      </c>
      <c r="J49" s="21" t="s">
        <v>555</v>
      </c>
    </row>
    <row r="50" spans="2:10" ht="13.5" customHeight="1"/>
    <row r="51" spans="2:10" ht="13.5" hidden="1" customHeight="1"/>
    <row r="52" spans="2:10" ht="13.5" hidden="1" customHeight="1"/>
    <row r="53" spans="2:10" ht="13.5" hidden="1" customHeight="1"/>
  </sheetData>
  <sheetProtection algorithmName="SHA-512" hashValue="2moKZbiFThVx2k2nNg+OV9uIfIltqNb4aYWHbbelNtWDMdzveeZ4d9FsDK9EYa/ZGAYu/PdBTmfMupwTzhbEuA==" saltValue="AZLKW+hSgJu1xeEK9oYb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太一</dc:creator>
  <cp:lastModifiedBy> </cp:lastModifiedBy>
  <dcterms:created xsi:type="dcterms:W3CDTF">2019-03-15T02:17:18Z</dcterms:created>
  <dcterms:modified xsi:type="dcterms:W3CDTF">2019-10-30T00:15:42Z</dcterms:modified>
</cp:coreProperties>
</file>