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<sst xmlns="http://schemas.openxmlformats.org/spreadsheetml/2006/main" count="1186" uniqueCount="602">
  <si>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</si>
  <si>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</si>
  <si>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</si>
  <si>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</si>
  <si>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</si>
  <si>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</si>
  <si>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</si>
  <si>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</si>
  <si>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</si>
  <si>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</si>
  <si>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</si>
  <si>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</si>
  <si>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</si>
  <si>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</si>
  <si>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</si>
  <si>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</si>
  <si>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</si>
  <si>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</si>
  <si>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</si>
  <si>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</si>
  <si>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</si>
  <si>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</si>
  <si>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</si>
  <si>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</si>
  <si>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</si>
  <si>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</si>
  <si>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</si>
  <si>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</si>
  <si>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</si>
  <si>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</si>
  <si>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</si>
  <si>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</si>
  <si>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</si>
  <si>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</si>
  <si>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</si>
  <si>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</si>
  <si>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</si>
  <si>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</si>
  <si>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</si>
  <si>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</si>
  <si>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</si>
  <si>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</si>
  <si>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</si>
  <si>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</si>
  <si>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</si>
  <si>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</si>
  <si>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</si>
  <si>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</si>
  <si>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</si>
  <si>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</si>
  <si>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</si>
  <si>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</si>
  <si>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</si>
  <si>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</si>
  <si>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</si>
  <si>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</si>
  <si>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</si>
  <si>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</si>
  <si>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</si>
  <si>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</si>
  <si>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</si>
  <si>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</si>
  <si>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</si>
  <si>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</si>
  <si>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</si>
  <si>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</si>
  <si>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</si>
  <si>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</si>
  <si>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</si>
  <si>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</si>
  <si>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</si>
  <si>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</si>
  <si>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</si>
  <si>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</si>
  <si>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</si>
  <si>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</si>
  <si>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</si>
  <si>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</si>
  <si>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</si>
  <si>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</si>
  <si>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</si>
  <si>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</si>
  <si>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</si>
  <si>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</si>
  <si>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</si>
  <si>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</si>
  <si>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</si>
  <si>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</si>
  <si>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</si>
  <si>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</si>
  <si>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</si>
  <si>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</si>
  <si>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</si>
  <si>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</si>
  <si>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</si>
  <si>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</si>
  <si>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</si>
  <si>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</si>
  <si>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</si>
  <si>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</si>
  <si>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</si>
  <si>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</si>
  <si>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</si>
  <si>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</si>
  <si>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</si>
  <si>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</si>
  <si>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</si>
  <si>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</si>
  <si>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</si>
  <si>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</si>
  <si>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</si>
  <si>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</si>
  <si>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</si>
  <si>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</si>
  <si>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</si>
  <si>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</si>
  <si>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</si>
  <si>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</si>
  <si>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</si>
  <si>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</si>
  <si>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</si>
  <si>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</si>
  <si>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</si>
  <si>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</si>
  <si>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</si>
  <si>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</si>
  <si>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</si>
  <si>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</si>
  <si>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</si>
  <si>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</si>
  <si>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</si>
  <si>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</si>
  <si>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</si>
  <si>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</si>
  <si>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</si>
  <si>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</si>
  <si>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</si>
  <si>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</si>
  <si>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</si>
  <si>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</si>
  <si>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</si>
  <si>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</si>
  <si>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</si>
  <si>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</si>
  <si>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</si>
  <si>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</si>
  <si>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</si>
  <si>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</si>
  <si>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</si>
  <si>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</si>
  <si>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</si>
  <si>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</si>
  <si>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</si>
  <si>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</si>
  <si>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</si>
  <si>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</si>
  <si>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</si>
  <si>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</si>
  <si>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</si>
  <si>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</si>
  <si>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</si>
  <si>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</si>
  <si>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</si>
  <si>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</si>
  <si>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</si>
  <si>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</si>
  <si>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</si>
  <si>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</si>
  <si>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</si>
  <si>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</si>
  <si>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</si>
  <si>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</si>
  <si>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</si>
  <si>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</si>
  <si>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</si>
  <si>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</si>
  <si>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</si>
  <si>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</si>
  <si>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</si>
  <si>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</si>
  <si>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</si>
  <si>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</si>
  <si>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</si>
  <si>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</si>
  <si>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</si>
  <si>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</si>
  <si>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</si>
  <si>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</si>
  <si>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</si>
  <si>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</si>
  <si>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</si>
  <si>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</si>
  <si>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</si>
  <si>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</si>
  <si>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</si>
  <si>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</si>
  <si>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</si>
  <si>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</si>
  <si>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</si>
  <si>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</si>
  <si>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</si>
  <si>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</si>
  <si>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</si>
  <si>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</si>
  <si>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</si>
  <si>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</si>
  <si>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</si>
  <si>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</si>
  <si>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京都府久御山町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</si>
  <si>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</si>
  <si>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</si>
  <si>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</si>
  <si>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</si>
  <si>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</si>
  <si>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</si>
  <si>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</si>
  <si>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</si>
  <si>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</si>
  <si>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</si>
  <si>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</si>
  <si>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</si>
  <si>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</si>
  <si>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</si>
  <si>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</si>
  <si>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</si>
  <si>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</si>
  <si>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</si>
  <si>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</si>
  <si>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</si>
  <si>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</si>
  <si>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</si>
  <si>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</si>
  <si>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</si>
  <si>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</si>
  <si>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</si>
  <si>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</si>
  <si>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</si>
  <si>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</si>
  <si>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</si>
  <si>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</si>
  <si>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</si>
  <si>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</si>
  <si>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</si>
  <si>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</si>
  <si>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</si>
  <si>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</si>
  <si>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</si>
  <si>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</si>
  <si>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</si>
  <si>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</si>
  <si>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</si>
  <si>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</si>
  <si>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</si>
  <si>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</si>
  <si>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</si>
  <si>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</si>
  <si>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</si>
  <si>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</si>
  <si>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</si>
  <si>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</si>
  <si>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</si>
  <si>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</si>
  <si>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</si>
  <si>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</si>
  <si>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</si>
  <si>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</si>
  <si>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</si>
  <si>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</si>
  <si>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</si>
  <si>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</si>
  <si>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</si>
  <si>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</si>
  <si>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</si>
  <si>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</si>
  <si>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</si>
  <si>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</si>
  <si>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</si>
  <si>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</si>
  <si>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</si>
  <si>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</si>
  <si>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</si>
  <si>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</si>
  <si>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</si>
  <si>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</si>
  <si>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</si>
  <si>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</si>
  <si>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</si>
  <si>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</si>
  <si>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</si>
  <si>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</si>
  <si>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</si>
  <si>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</si>
  <si>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</si>
  <si>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</si>
  <si>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</si>
  <si>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</si>
  <si>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</si>
  <si>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</si>
  <si>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</si>
  <si>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</si>
  <si>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</si>
  <si>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</si>
  <si>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</si>
  <si>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</si>
  <si>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</si>
  <si>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</si>
  <si>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</si>
  <si>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</si>
  <si>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</si>
  <si>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</si>
  <si>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</si>
  <si>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</si>
  <si>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</si>
  <si>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</si>
  <si>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</si>
  <si>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</si>
  <si>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</si>
  <si>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</si>
  <si>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</si>
  <si>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</si>
  <si>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</si>
  <si>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</si>
  <si>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</si>
  <si>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</si>
  <si>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</si>
  <si>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</si>
  <si>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</si>
  <si>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</si>
  <si>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</si>
  <si>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</si>
  <si>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</si>
  <si>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</si>
  <si>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</si>
  <si>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</si>
  <si>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</si>
  <si>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</si>
  <si>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</si>
  <si>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</si>
  <si>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</si>
  <si>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</si>
  <si>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</si>
  <si>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</si>
  <si>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</si>
  <si>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</si>
  <si>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</si>
  <si>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</si>
  <si>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</si>
  <si>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</si>
  <si>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</si>
  <si>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</si>
  <si>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</si>
  <si>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</si>
  <si>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</si>
  <si>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</si>
  <si>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</si>
  <si>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</si>
  <si>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</si>
  <si>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</si>
  <si>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京都府久御山町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</si>
  <si>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</si>
  <si>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</si>
  <si>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</si>
  <si>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</si>
  <si>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</si>
  <si>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</si>
  <si>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</si>
  <si>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</si>
  <si>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</si>
  <si>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</si>
  <si>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</si>
  <si>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</si>
  <si>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</si>
  <si>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</si>
  <si>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</si>
  <si>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</si>
  <si>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</si>
  <si>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</si>
  <si>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</si>
  <si>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</si>
  <si>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</si>
  <si>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</si>
  <si>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</si>
  <si>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</si>
  <si>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</si>
  <si>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</si>
  <si>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</si>
  <si>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</si>
  <si>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</si>
  <si>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</si>
  <si>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</si>
  <si>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</si>
  <si>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</si>
  <si>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</si>
  <si>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</si>
  <si>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</si>
  <si>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</si>
  <si>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</si>
  <si>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</si>
  <si>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</si>
  <si>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</si>
  <si>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</si>
  <si>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</si>
  <si>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</si>
  <si>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</si>
  <si>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</si>
  <si>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</si>
  <si>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</si>
  <si>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</si>
  <si>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</si>
  <si>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</si>
  <si>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</si>
  <si>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</si>
  <si>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</si>
  <si>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</si>
  <si>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</si>
  <si>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</si>
  <si>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</si>
  <si>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</si>
  <si>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</si>
  <si>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</si>
  <si>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</si>
  <si>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</si>
  <si>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</si>
  <si>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</si>
  <si>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</si>
  <si>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</si>
  <si>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</si>
  <si>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</si>
  <si>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</si>
  <si>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</si>
  <si>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</si>
  <si>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</si>
  <si>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</si>
  <si>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</si>
  <si>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</si>
  <si>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</si>
  <si>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</si>
  <si>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</si>
  <si>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</si>
  <si>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</si>
  <si>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</si>
  <si>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</si>
  <si>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</si>
  <si>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</si>
  <si>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</si>
  <si>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</si>
  <si>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</si>
  <si>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</si>
  <si>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</si>
  <si>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</si>
  <si>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</si>
  <si>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</si>
  <si>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</si>
  <si>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</si>
  <si>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</si>
  <si>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</si>
  <si>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</si>
  <si>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</si>
  <si>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</si>
  <si>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</si>
  <si>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</si>
  <si>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</si>
  <si>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</si>
  <si>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</si>
  <si>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</si>
  <si>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</si>
  <si>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</si>
  <si>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</si>
  <si>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</si>
  <si>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</si>
  <si>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</si>
  <si>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</si>
  <si>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</si>
  <si>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</si>
  <si>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</si>
  <si>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</si>
  <si>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</si>
  <si>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</si>
  <si>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</si>
  <si>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</si>
  <si>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</si>
  <si>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</si>
  <si>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</si>
  <si>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</si>
  <si>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</si>
  <si>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</si>
  <si>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</si>
  <si>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</si>
  <si>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</si>
  <si>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</si>
  <si>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</si>
  <si>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</si>
  <si>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</si>
  <si>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</si>
  <si>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</si>
  <si>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</si>
  <si>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</si>
  <si>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</si>
  <si>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</si>
  <si>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</si>
  <si>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</si>
  <si>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</si>
  <si>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</si>
  <si>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</si>
  <si>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</si>
  <si>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</si>
  <si>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</si>
  <si>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</si>
  <si>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</si>
  <si>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</si>
  <si>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</si>
  <si>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</si>
  <si>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</si>
  <si>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</si>
  <si>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</si>
  <si>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</si>
  <si>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</si>
  <si>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</si>
  <si>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</si>
  <si>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</si>
  <si>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</si>
  <si>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</si>
  <si>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</si>
  <si>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</si>
  <si>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</si>
  <si>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</si>
  <si>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</si>
  <si>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</si>
  <si>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</si>
  <si>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</si>
  <si>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</si>
  <si>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</si>
  <si>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</si>
  <si>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</si>
  <si>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</si>
  <si>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</si>
  <si>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</si>
  <si>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</si>
  <si>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</si>
  <si>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</si>
  <si>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</si>
  <si>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</si>
  <si>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</si>
  <si>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</si>
  <si>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</si>
  <si>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</si>
  <si>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</si>
  <si>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</si>
  <si>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</si>
  <si>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</si>
  <si>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</si>
  <si>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</si>
  <si>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</si>
  <si>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</si>
  <si>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</si>
  <si>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</si>
  <si>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</si>
  <si>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</si>
  <si>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</si>
  <si>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4.16</t>
  </si>
  <si>
    <t>▲ 4.61</t>
  </si>
  <si>
    <t>水道事業会計</t>
  </si>
  <si>
    <t>一般会計</t>
  </si>
  <si>
    <t>下水道事業会計</t>
  </si>
  <si>
    <t>介護保険特別会計</t>
  </si>
  <si>
    <t>国民健康保険特別会計</t>
  </si>
  <si>
    <t>▲ 0.41</t>
  </si>
  <si>
    <t>後期高齢者医療特別会計</t>
  </si>
  <si>
    <t>その他会計（赤字）</t>
  </si>
  <si>
    <t>その他会計（黒字）</t>
  </si>
  <si>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</si>
  <si>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</si>
  <si>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</si>
  <si>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城南衛生管理組合</t>
  </si>
  <si>
    <t>京都府市町村職員退職手当組合</t>
  </si>
  <si>
    <t>澱川右岸水防事務組合</t>
  </si>
  <si>
    <t>淀川・木津川水防事務組合</t>
  </si>
  <si>
    <t>京都府市町村議会議員公務災害補償等組合</t>
  </si>
  <si>
    <t>京都府自治会館管理組合</t>
  </si>
  <si>
    <t>京都府後期高齢者医療広域連合（一般会計）</t>
  </si>
  <si>
    <t>京都府後期高齢者医療広域連合（後期高齢者医療特別会計）</t>
  </si>
  <si>
    <t>京都地方税機構</t>
  </si>
  <si>
    <t>-</t>
    <phoneticPr fontId="2"/>
  </si>
  <si>
    <t>-</t>
    <phoneticPr fontId="2"/>
  </si>
  <si>
    <t>-</t>
    <phoneticPr fontId="2"/>
  </si>
  <si>
    <t>-</t>
    <phoneticPr fontId="2"/>
  </si>
  <si>
    <t>久御山町文化スポーツ事業団</t>
  </si>
  <si>
    <t>久御山町シルバー人材センター</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</si>
  <si>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</si>
  <si>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</si>
  <si>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</si>
  <si>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</si>
  <si>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</si>
  <si>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</si>
  <si>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は、類似団体比較して低位で推移している。特に実質公債費比率は、過去に借入れた起債の償還が終了したこともあり減少している。なお、将来負担比率については、一般会計が将来支払わなければならない負債等が財政を圧迫する可能性が非常に低い。また、実質公債費比率については、平成29年度中にこども園施設整備等のため7億5千百万円の借入れを行っており、償還据置期間満了となる数年後には実質公債費比率の微増が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</si>
  <si>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</si>
  <si>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</si>
  <si>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</si>
  <si>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将来負担比率は、類似団体と比較して低位で推移している。また、有形固定資産減価償却率は類似団体と同水準となっている。
　今後、計画的な施設の改修等、老朽化への対応を進める中で将来世代への負担の先送りとならないよう、財源の確保に努める。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</si>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</sst>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FB7A-44DE-B07F-A2105ACE9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34539</c:v>
                </c:pt>
                <c:pt idx="1">
                  <c:v>8730</c:v>
                </c:pt>
                <c:pt idx="2">
                  <c:v>15866</c:v>
                </c:pt>
                <c:pt idx="3">
                  <c:v>35535</c:v>
                </c:pt>
                <c:pt idx="4">
                  <c:v>78858</c:v>
                </c:pt>
              </c:numCache>
            </c:numRef>
          </c:val>
          <c:smooth val="0"/>
          <c:extLst xmlns:c16r2="http://schemas.microsoft.com/office/drawing/2015/06/chart">
            <c:ext xmlns:c16="http://schemas.microsoft.com/office/drawing/2014/chart" uri="{C3380CC4-5D6E-409C-BE32-E72D297353CC}">
              <c16:uniqueId val="{00000001-FB7A-44DE-B07F-A2105ACE9F01}"/>
            </c:ext>
          </c:extLst>
        </c:ser>
        <c:dLbls>
          <c:showLegendKey val="0"/>
          <c:showVal val="0"/>
          <c:showCatName val="0"/>
          <c:showSerName val="0"/>
          <c:showPercent val="0"/>
          <c:showBubbleSize val="0"/>
        </c:dLbls>
        <c:marker val="1"/>
        <c:smooth val="0"/>
        <c:axId val="240191360"/>
        <c:axId val="240214016"/>
      </c:lineChart>
      <c:catAx>
        <c:axId val="24019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214016"/>
        <c:crosses val="autoZero"/>
        <c:auto val="1"/>
        <c:lblAlgn val="ctr"/>
        <c:lblOffset val="100"/>
        <c:tickLblSkip val="1"/>
        <c:tickMarkSkip val="1"/>
        <c:noMultiLvlLbl val="0"/>
      </c:catAx>
      <c:valAx>
        <c:axId val="240214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19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4.2300000000000004</c:v>
                </c:pt>
                <c:pt idx="1">
                  <c:v>4.9400000000000004</c:v>
                </c:pt>
                <c:pt idx="2">
                  <c:v>5.19</c:v>
                </c:pt>
                <c:pt idx="3">
                  <c:v>5.96</c:v>
                </c:pt>
                <c:pt idx="4">
                  <c:v>4.68</c:v>
                </c:pt>
              </c:numCache>
            </c:numRef>
          </c:val>
          <c:extLst xmlns:c16r2="http://schemas.microsoft.com/office/drawing/2015/06/chart">
            <c:ext xmlns:c16="http://schemas.microsoft.com/office/drawing/2014/chart" uri="{C3380CC4-5D6E-409C-BE32-E72D297353CC}">
              <c16:uniqueId val="{00000000-6827-4B5E-B510-A925208AD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39.31</c:v>
                </c:pt>
                <c:pt idx="1">
                  <c:v>37.44</c:v>
                </c:pt>
                <c:pt idx="2">
                  <c:v>40.520000000000003</c:v>
                </c:pt>
                <c:pt idx="3">
                  <c:v>42.62</c:v>
                </c:pt>
                <c:pt idx="4">
                  <c:v>43.49</c:v>
                </c:pt>
              </c:numCache>
            </c:numRef>
          </c:val>
          <c:extLst xmlns:c16r2="http://schemas.microsoft.com/office/drawing/2015/06/chart">
            <c:ext xmlns:c16="http://schemas.microsoft.com/office/drawing/2014/chart" uri="{C3380CC4-5D6E-409C-BE32-E72D297353CC}">
              <c16:uniqueId val="{00000001-6827-4B5E-B510-A925208ADFCC}"/>
            </c:ext>
          </c:extLst>
        </c:ser>
        <c:dLbls>
          <c:showLegendKey val="0"/>
          <c:showVal val="0"/>
          <c:showCatName val="0"/>
          <c:showSerName val="0"/>
          <c:showPercent val="0"/>
          <c:showBubbleSize val="0"/>
        </c:dLbls>
        <c:gapWidth val="250"/>
        <c:overlap val="100"/>
        <c:axId val="196355200"/>
        <c:axId val="1963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-4.16</c:v>
                </c:pt>
                <c:pt idx="1">
                  <c:v>-4.6100000000000003</c:v>
                </c:pt>
                <c:pt idx="2">
                  <c:v>4.2699999999999996</c:v>
                </c:pt>
                <c:pt idx="3">
                  <c:v>4.05</c:v>
                </c:pt>
                <c:pt idx="4">
                  <c:v>7.0000000000000007E-2</c:v>
                </c:pt>
              </c:numCache>
            </c:numRef>
          </c:val>
          <c:smooth val="0"/>
          <c:extLst xmlns:c16r2="http://schemas.microsoft.com/office/drawing/2015/06/chart">
            <c:ext xmlns:c16="http://schemas.microsoft.com/office/drawing/2014/chart" uri="{C3380CC4-5D6E-409C-BE32-E72D297353CC}">
              <c16:uniqueId val="{00000002-6827-4B5E-B510-A925208ADFCC}"/>
            </c:ext>
          </c:extLst>
        </c:ser>
        <c:dLbls>
          <c:showLegendKey val="0"/>
          <c:showVal val="0"/>
          <c:showCatName val="0"/>
          <c:showSerName val="0"/>
          <c:showPercent val="0"/>
          <c:showBubbleSize val="0"/>
        </c:dLbls>
        <c:marker val="1"/>
        <c:smooth val="0"/>
        <c:axId val="196355200"/>
        <c:axId val="196357120"/>
      </c:lineChart>
      <c:catAx>
        <c:axId val="1963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357120"/>
        <c:crosses val="autoZero"/>
        <c:auto val="1"/>
        <c:lblAlgn val="ctr"/>
        <c:lblOffset val="100"/>
        <c:tickLblSkip val="1"/>
        <c:tickMarkSkip val="1"/>
        <c:noMultiLvlLbl val="0"/>
      </c:catAx>
      <c:valAx>
        <c:axId val="1963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0.14000000000000001</c:v>
                </c:pt>
                <c:pt idx="4">
                  <c:v>#N/A</c:v>
                </c:pt>
                <c:pt idx="5">
                  <c:v>0.24</c:v>
                </c:pt>
                <c:pt idx="6">
                  <c:v>#N/A</c:v>
                </c:pt>
                <c:pt idx="7">
                  <c:v>1.45</c:v>
                </c:pt>
                <c:pt idx="8">
                  <c:v>0</c:v>
                </c:pt>
                <c:pt idx="9">
                  <c:v>0</c:v>
                </c:pt>
              </c:numCache>
            </c:numRef>
          </c:val>
          <c:extLst xmlns:c16r2="http://schemas.microsoft.com/office/drawing/2015/06/chart">
            <c:ext xmlns:c16="http://schemas.microsoft.com/office/drawing/2014/chart" uri="{C3380CC4-5D6E-409C-BE32-E72D297353CC}">
              <c16:uniqueId val="{00000000-12FD-4C54-A723-B15BD0F4D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FD-4C54-A723-B15BD0F4D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FD-4C54-A723-B15BD0F4D7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2FD-4C54-A723-B15BD0F4D7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0.03</c:v>
                </c:pt>
                <c:pt idx="4">
                  <c:v>#N/A</c:v>
                </c:pt>
                <c:pt idx="5">
                  <c:v>0.03</c:v>
                </c:pt>
                <c:pt idx="6">
                  <c:v>#N/A</c:v>
                </c:pt>
                <c:pt idx="7">
                  <c:v>0.08</c:v>
                </c:pt>
                <c:pt idx="8">
                  <c:v>#N/A</c:v>
                </c:pt>
                <c:pt idx="9">
                  <c:v>0.23</c:v>
                </c:pt>
              </c:numCache>
            </c:numRef>
          </c:val>
          <c:extLst xmlns:c16r2="http://schemas.microsoft.com/office/drawing/2015/06/chart">
            <c:ext xmlns:c16="http://schemas.microsoft.com/office/drawing/2014/chart" uri="{C3380CC4-5D6E-409C-BE32-E72D297353CC}">
              <c16:uniqueId val="{00000004-12FD-4C54-A723-B15BD0F4D71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0.41</c:v>
                </c:pt>
                <c:pt idx="3">
                  <c:v>#N/A</c:v>
                </c:pt>
                <c:pt idx="4">
                  <c:v>#N/A</c:v>
                </c:pt>
                <c:pt idx="5">
                  <c:v>0.47</c:v>
                </c:pt>
                <c:pt idx="6">
                  <c:v>#N/A</c:v>
                </c:pt>
                <c:pt idx="7">
                  <c:v>1.39</c:v>
                </c:pt>
                <c:pt idx="8">
                  <c:v>#N/A</c:v>
                </c:pt>
                <c:pt idx="9">
                  <c:v>0.52</c:v>
                </c:pt>
              </c:numCache>
            </c:numRef>
          </c:val>
          <c:extLst xmlns:c16r2="http://schemas.microsoft.com/office/drawing/2015/06/chart">
            <c:ext xmlns:c16="http://schemas.microsoft.com/office/drawing/2014/chart" uri="{C3380CC4-5D6E-409C-BE32-E72D297353CC}">
              <c16:uniqueId val="{00000005-12FD-4C54-A723-B15BD0F4D7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0.69</c:v>
                </c:pt>
                <c:pt idx="4">
                  <c:v>#N/A</c:v>
                </c:pt>
                <c:pt idx="5">
                  <c:v>1.3</c:v>
                </c:pt>
                <c:pt idx="6">
                  <c:v>#N/A</c:v>
                </c:pt>
                <c:pt idx="7">
                  <c:v>1.24</c:v>
                </c:pt>
                <c:pt idx="8">
                  <c:v>#N/A</c:v>
                </c:pt>
                <c:pt idx="9">
                  <c:v>1.5</c:v>
                </c:pt>
              </c:numCache>
            </c:numRef>
          </c:val>
          <c:extLst xmlns:c16r2="http://schemas.microsoft.com/office/drawing/2015/06/chart">
            <c:ext xmlns:c16="http://schemas.microsoft.com/office/drawing/2014/chart" uri="{C3380CC4-5D6E-409C-BE32-E72D297353CC}">
              <c16:uniqueId val="{00000006-12FD-4C54-A723-B15BD0F4D71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4.13</c:v>
                </c:pt>
              </c:numCache>
            </c:numRef>
          </c:val>
          <c:extLst xmlns:c16r2="http://schemas.microsoft.com/office/drawing/2015/06/chart">
            <c:ext xmlns:c16="http://schemas.microsoft.com/office/drawing/2014/chart" uri="{C3380CC4-5D6E-409C-BE32-E72D297353CC}">
              <c16:uniqueId val="{00000007-12FD-4C54-A723-B15BD0F4D7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4.22</c:v>
                </c:pt>
                <c:pt idx="2">
                  <c:v>#N/A</c:v>
                </c:pt>
                <c:pt idx="3">
                  <c:v>4.9400000000000004</c:v>
                </c:pt>
                <c:pt idx="4">
                  <c:v>#N/A</c:v>
                </c:pt>
                <c:pt idx="5">
                  <c:v>5.19</c:v>
                </c:pt>
                <c:pt idx="6">
                  <c:v>#N/A</c:v>
                </c:pt>
                <c:pt idx="7">
                  <c:v>5.95</c:v>
                </c:pt>
                <c:pt idx="8">
                  <c:v>#N/A</c:v>
                </c:pt>
                <c:pt idx="9">
                  <c:v>4.68</c:v>
                </c:pt>
              </c:numCache>
            </c:numRef>
          </c:val>
          <c:extLst xmlns:c16r2="http://schemas.microsoft.com/office/drawing/2015/06/chart">
            <c:ext xmlns:c16="http://schemas.microsoft.com/office/drawing/2014/chart" uri="{C3380CC4-5D6E-409C-BE32-E72D297353CC}">
              <c16:uniqueId val="{00000008-12FD-4C54-A723-B15BD0F4D7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16.02</c:v>
                </c:pt>
                <c:pt idx="2">
                  <c:v>#N/A</c:v>
                </c:pt>
                <c:pt idx="3">
                  <c:v>16.05</c:v>
                </c:pt>
                <c:pt idx="4">
                  <c:v>#N/A</c:v>
                </c:pt>
                <c:pt idx="5">
                  <c:v>15.29</c:v>
                </c:pt>
                <c:pt idx="6">
                  <c:v>#N/A</c:v>
                </c:pt>
                <c:pt idx="7">
                  <c:v>12.59</c:v>
                </c:pt>
                <c:pt idx="8">
                  <c:v>#N/A</c:v>
                </c:pt>
                <c:pt idx="9">
                  <c:v>11.23</c:v>
                </c:pt>
              </c:numCache>
            </c:numRef>
          </c:val>
          <c:extLst xmlns:c16r2="http://schemas.microsoft.com/office/drawing/2015/06/chart">
            <c:ext xmlns:c16="http://schemas.microsoft.com/office/drawing/2014/chart" uri="{C3380CC4-5D6E-409C-BE32-E72D297353CC}">
              <c16:uniqueId val="{00000009-12FD-4C54-A723-B15BD0F4D71B}"/>
            </c:ext>
          </c:extLst>
        </c:ser>
        <c:dLbls>
          <c:showLegendKey val="0"/>
          <c:showVal val="0"/>
          <c:showCatName val="0"/>
          <c:showSerName val="0"/>
          <c:showPercent val="0"/>
          <c:showBubbleSize val="0"/>
        </c:dLbls>
        <c:gapWidth val="150"/>
        <c:overlap val="100"/>
        <c:axId val="196861312"/>
        <c:axId val="196744320"/>
      </c:barChart>
      <c:catAx>
        <c:axId val="1968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744320"/>
        <c:crosses val="autoZero"/>
        <c:auto val="1"/>
        <c:lblAlgn val="ctr"/>
        <c:lblOffset val="100"/>
        <c:tickLblSkip val="1"/>
        <c:tickMarkSkip val="1"/>
        <c:noMultiLvlLbl val="0"/>
      </c:catAx>
      <c:valAx>
        <c:axId val="1967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6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616</c:v>
                </c:pt>
                <c:pt idx="5">
                  <c:v>665</c:v>
                </c:pt>
                <c:pt idx="8">
                  <c:v>646</c:v>
                </c:pt>
                <c:pt idx="11">
                  <c:v>645</c:v>
                </c:pt>
                <c:pt idx="14">
                  <c:v>522</c:v>
                </c:pt>
              </c:numCache>
            </c:numRef>
          </c:val>
          <c:extLst xmlns:c16r2="http://schemas.microsoft.com/office/drawing/2015/06/chart">
            <c:ext xmlns:c16="http://schemas.microsoft.com/office/drawing/2014/chart" uri="{C3380CC4-5D6E-409C-BE32-E72D297353CC}">
              <c16:uniqueId val="{00000000-6E43-4CA2-B04A-FA7DBE1DB5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E43-4CA2-B04A-FA7DBE1DB5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E43-4CA2-B04A-FA7DBE1DB5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31</c:v>
                </c:pt>
                <c:pt idx="6">
                  <c:v>27</c:v>
                </c:pt>
                <c:pt idx="9">
                  <c:v>22</c:v>
                </c:pt>
                <c:pt idx="12">
                  <c:v>23</c:v>
                </c:pt>
              </c:numCache>
            </c:numRef>
          </c:val>
          <c:extLst xmlns:c16r2="http://schemas.microsoft.com/office/drawing/2015/06/chart">
            <c:ext xmlns:c16="http://schemas.microsoft.com/office/drawing/2014/chart" uri="{C3380CC4-5D6E-409C-BE32-E72D297353CC}">
              <c16:uniqueId val="{00000003-6E43-4CA2-B04A-FA7DBE1DB5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108</c:v>
                </c:pt>
                <c:pt idx="3">
                  <c:v>157</c:v>
                </c:pt>
                <c:pt idx="6">
                  <c:v>153</c:v>
                </c:pt>
                <c:pt idx="9">
                  <c:v>136</c:v>
                </c:pt>
                <c:pt idx="12">
                  <c:v>41</c:v>
                </c:pt>
              </c:numCache>
            </c:numRef>
          </c:val>
          <c:extLst xmlns:c16r2="http://schemas.microsoft.com/office/drawing/2015/06/chart">
            <c:ext xmlns:c16="http://schemas.microsoft.com/office/drawing/2014/chart" uri="{C3380CC4-5D6E-409C-BE32-E72D297353CC}">
              <c16:uniqueId val="{00000004-6E43-4CA2-B04A-FA7DBE1DB5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43-4CA2-B04A-FA7DBE1DB5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E43-4CA2-B04A-FA7DBE1DB5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536</c:v>
                </c:pt>
                <c:pt idx="3">
                  <c:v>555</c:v>
                </c:pt>
                <c:pt idx="6">
                  <c:v>473</c:v>
                </c:pt>
                <c:pt idx="9">
                  <c:v>411</c:v>
                </c:pt>
                <c:pt idx="12">
                  <c:v>395</c:v>
                </c:pt>
              </c:numCache>
            </c:numRef>
          </c:val>
          <c:extLst xmlns:c16r2="http://schemas.microsoft.com/office/drawing/2015/06/chart">
            <c:ext xmlns:c16="http://schemas.microsoft.com/office/drawing/2014/chart" uri="{C3380CC4-5D6E-409C-BE32-E72D297353CC}">
              <c16:uniqueId val="{00000007-6E43-4CA2-B04A-FA7DBE1DB5F1}"/>
            </c:ext>
          </c:extLst>
        </c:ser>
        <c:dLbls>
          <c:showLegendKey val="0"/>
          <c:showVal val="0"/>
          <c:showCatName val="0"/>
          <c:showSerName val="0"/>
          <c:showPercent val="0"/>
          <c:showBubbleSize val="0"/>
        </c:dLbls>
        <c:gapWidth val="100"/>
        <c:overlap val="100"/>
        <c:axId val="240035712"/>
        <c:axId val="24004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c:v>
                </c:pt>
                <c:pt idx="2">
                  <c:v>#N/A</c:v>
                </c:pt>
                <c:pt idx="3">
                  <c:v>#N/A</c:v>
                </c:pt>
                <c:pt idx="4">
                  <c:v>78</c:v>
                </c:pt>
                <c:pt idx="5">
                  <c:v>#N/A</c:v>
                </c:pt>
                <c:pt idx="6">
                  <c:v>#N/A</c:v>
                </c:pt>
                <c:pt idx="7">
                  <c:v>7</c:v>
                </c:pt>
                <c:pt idx="8">
                  <c:v>#N/A</c:v>
                </c:pt>
                <c:pt idx="9">
                  <c:v>#N/A</c:v>
                </c:pt>
                <c:pt idx="10">
                  <c:v>-76</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6E43-4CA2-B04A-FA7DBE1DB5F1}"/>
            </c:ext>
          </c:extLst>
        </c:ser>
        <c:dLbls>
          <c:showLegendKey val="0"/>
          <c:showVal val="0"/>
          <c:showCatName val="0"/>
          <c:showSerName val="0"/>
          <c:showPercent val="0"/>
          <c:showBubbleSize val="0"/>
        </c:dLbls>
        <c:marker val="1"/>
        <c:smooth val="0"/>
        <c:axId val="240035712"/>
        <c:axId val="240046080"/>
      </c:lineChart>
      <c:catAx>
        <c:axId val="2400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46080"/>
        <c:crosses val="autoZero"/>
        <c:auto val="1"/>
        <c:lblAlgn val="ctr"/>
        <c:lblOffset val="100"/>
        <c:tickLblSkip val="1"/>
        <c:tickMarkSkip val="1"/>
        <c:noMultiLvlLbl val="0"/>
      </c:catAx>
      <c:valAx>
        <c:axId val="2400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5193</c:v>
                </c:pt>
                <c:pt idx="5">
                  <c:v>4759</c:v>
                </c:pt>
                <c:pt idx="8">
                  <c:v>4412</c:v>
                </c:pt>
                <c:pt idx="11">
                  <c:v>4169</c:v>
                </c:pt>
                <c:pt idx="14">
                  <c:v>3359</c:v>
                </c:pt>
              </c:numCache>
            </c:numRef>
          </c:val>
          <c:extLst xmlns:c16r2="http://schemas.microsoft.com/office/drawing/2015/06/chart">
            <c:ext xmlns:c16="http://schemas.microsoft.com/office/drawing/2014/chart" uri="{C3380CC4-5D6E-409C-BE32-E72D297353CC}">
              <c16:uniqueId val="{00000000-A8A6-4FA5-A172-35F816067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1324</c:v>
                </c:pt>
                <c:pt idx="5">
                  <c:v>1289</c:v>
                </c:pt>
                <c:pt idx="8">
                  <c:v>1319</c:v>
                </c:pt>
                <c:pt idx="11">
                  <c:v>1498</c:v>
                </c:pt>
                <c:pt idx="14">
                  <c:v>1055</c:v>
                </c:pt>
              </c:numCache>
            </c:numRef>
          </c:val>
          <c:extLst xmlns:c16r2="http://schemas.microsoft.com/office/drawing/2015/06/chart">
            <c:ext xmlns:c16="http://schemas.microsoft.com/office/drawing/2014/chart" uri="{C3380CC4-5D6E-409C-BE32-E72D297353CC}">
              <c16:uniqueId val="{00000001-A8A6-4FA5-A172-35F816067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2572</c:v>
                </c:pt>
                <c:pt idx="5">
                  <c:v>2446</c:v>
                </c:pt>
                <c:pt idx="8">
                  <c:v>2605</c:v>
                </c:pt>
                <c:pt idx="11">
                  <c:v>2653</c:v>
                </c:pt>
                <c:pt idx="14">
                  <c:v>2648</c:v>
                </c:pt>
              </c:numCache>
            </c:numRef>
          </c:val>
          <c:extLst xmlns:c16r2="http://schemas.microsoft.com/office/drawing/2015/06/chart">
            <c:ext xmlns:c16="http://schemas.microsoft.com/office/drawing/2014/chart" uri="{C3380CC4-5D6E-409C-BE32-E72D297353CC}">
              <c16:uniqueId val="{00000002-A8A6-4FA5-A172-35F816067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A6-4FA5-A172-35F816067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A6-4FA5-A172-35F816067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A6-4FA5-A172-35F816067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2315</c:v>
                </c:pt>
                <c:pt idx="3">
                  <c:v>2131</c:v>
                </c:pt>
                <c:pt idx="6">
                  <c:v>1885</c:v>
                </c:pt>
                <c:pt idx="9">
                  <c:v>1719</c:v>
                </c:pt>
                <c:pt idx="12">
                  <c:v>1700</c:v>
                </c:pt>
              </c:numCache>
            </c:numRef>
          </c:val>
          <c:extLst xmlns:c16r2="http://schemas.microsoft.com/office/drawing/2015/06/chart">
            <c:ext xmlns:c16="http://schemas.microsoft.com/office/drawing/2014/chart" uri="{C3380CC4-5D6E-409C-BE32-E72D297353CC}">
              <c16:uniqueId val="{00000006-A8A6-4FA5-A172-35F816067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193</c:v>
                </c:pt>
                <c:pt idx="6">
                  <c:v>182</c:v>
                </c:pt>
                <c:pt idx="9">
                  <c:v>312</c:v>
                </c:pt>
                <c:pt idx="12">
                  <c:v>405</c:v>
                </c:pt>
              </c:numCache>
            </c:numRef>
          </c:val>
          <c:extLst xmlns:c16r2="http://schemas.microsoft.com/office/drawing/2015/06/chart">
            <c:ext xmlns:c16="http://schemas.microsoft.com/office/drawing/2014/chart" uri="{C3380CC4-5D6E-409C-BE32-E72D297353CC}">
              <c16:uniqueId val="{00000007-A8A6-4FA5-A172-35F816067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1104</c:v>
                </c:pt>
                <c:pt idx="3">
                  <c:v>1223</c:v>
                </c:pt>
                <c:pt idx="6">
                  <c:v>1280</c:v>
                </c:pt>
                <c:pt idx="9">
                  <c:v>1265</c:v>
                </c:pt>
                <c:pt idx="12">
                  <c:v>1169</c:v>
                </c:pt>
              </c:numCache>
            </c:numRef>
          </c:val>
          <c:extLst xmlns:c16r2="http://schemas.microsoft.com/office/drawing/2015/06/chart">
            <c:ext xmlns:c16="http://schemas.microsoft.com/office/drawing/2014/chart" uri="{C3380CC4-5D6E-409C-BE32-E72D297353CC}">
              <c16:uniqueId val="{00000008-A8A6-4FA5-A172-35F816067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8A6-4FA5-A172-35F816067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4228</c:v>
                </c:pt>
                <c:pt idx="3">
                  <c:v>3754</c:v>
                </c:pt>
                <c:pt idx="6">
                  <c:v>3426</c:v>
                </c:pt>
                <c:pt idx="9">
                  <c:v>3319</c:v>
                </c:pt>
                <c:pt idx="12">
                  <c:v>3710</c:v>
                </c:pt>
              </c:numCache>
            </c:numRef>
          </c:val>
          <c:extLst xmlns:c16r2="http://schemas.microsoft.com/office/drawing/2015/06/chart">
            <c:ext xmlns:c16="http://schemas.microsoft.com/office/drawing/2014/chart" uri="{C3380CC4-5D6E-409C-BE32-E72D297353CC}">
              <c16:uniqueId val="{0000000A-A8A6-4FA5-A172-35F8160671E2}"/>
            </c:ext>
          </c:extLst>
        </c:ser>
        <c:dLbls>
          <c:showLegendKey val="0"/>
          <c:showVal val="0"/>
          <c:showCatName val="0"/>
          <c:showSerName val="0"/>
          <c:showPercent val="0"/>
          <c:showBubbleSize val="0"/>
        </c:dLbls>
        <c:gapWidth val="100"/>
        <c:overlap val="100"/>
        <c:axId val="249324288"/>
        <c:axId val="24932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A6-4FA5-A172-35F8160671E2}"/>
            </c:ext>
          </c:extLst>
        </c:ser>
        <c:dLbls>
          <c:showLegendKey val="0"/>
          <c:showVal val="0"/>
          <c:showCatName val="0"/>
          <c:showSerName val="0"/>
          <c:showPercent val="0"/>
          <c:showBubbleSize val="0"/>
        </c:dLbls>
        <c:marker val="1"/>
        <c:smooth val="0"/>
        <c:axId val="249324288"/>
        <c:axId val="249326208"/>
      </c:lineChart>
      <c:catAx>
        <c:axId val="2493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326208"/>
        <c:crosses val="autoZero"/>
        <c:auto val="1"/>
        <c:lblAlgn val="ctr"/>
        <c:lblOffset val="100"/>
        <c:tickLblSkip val="1"/>
        <c:tickMarkSkip val="1"/>
        <c:noMultiLvlLbl val="0"/>
      </c:catAx>
      <c:valAx>
        <c:axId val="24932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1899</c:v>
                </c:pt>
                <c:pt idx="1">
                  <c:v>2050</c:v>
                </c:pt>
                <c:pt idx="2">
                  <c:v>2113</c:v>
                </c:pt>
              </c:numCache>
            </c:numRef>
          </c:val>
          <c:extLst xmlns:c16r2="http://schemas.microsoft.com/office/drawing/2015/06/chart">
            <c:ext xmlns:c16="http://schemas.microsoft.com/office/drawing/2014/chart" uri="{C3380CC4-5D6E-409C-BE32-E72D297353CC}">
              <c16:uniqueId val="{00000000-1A05-4CCC-A1A0-85BBA6986C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A05-4CCC-A1A0-85BBA6986C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706</c:v>
                </c:pt>
                <c:pt idx="1">
                  <c:v>603</c:v>
                </c:pt>
                <c:pt idx="2">
                  <c:v>535</c:v>
                </c:pt>
              </c:numCache>
            </c:numRef>
          </c:val>
          <c:extLst xmlns:c16r2="http://schemas.microsoft.com/office/drawing/2015/06/chart">
            <c:ext xmlns:c16="http://schemas.microsoft.com/office/drawing/2014/chart" uri="{C3380CC4-5D6E-409C-BE32-E72D297353CC}">
              <c16:uniqueId val="{00000002-1A05-4CCC-A1A0-85BBA6986CD1}"/>
            </c:ext>
          </c:extLst>
        </c:ser>
        <c:dLbls>
          <c:showLegendKey val="0"/>
          <c:showVal val="0"/>
          <c:showCatName val="0"/>
          <c:showSerName val="0"/>
          <c:showPercent val="0"/>
          <c:showBubbleSize val="0"/>
        </c:dLbls>
        <c:gapWidth val="120"/>
        <c:overlap val="100"/>
        <c:axId val="196898816"/>
        <c:axId val="196900352"/>
      </c:barChart>
      <c:catAx>
        <c:axId val="1968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900352"/>
        <c:crosses val="autoZero"/>
        <c:auto val="1"/>
        <c:lblAlgn val="ctr"/>
        <c:lblOffset val="100"/>
        <c:tickLblSkip val="1"/>
        <c:tickMarkSkip val="1"/>
        <c:noMultiLvlLbl val="0"/>
      </c:catAx>
      <c:valAx>
        <c:axId val="19690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8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{74204956-A0F8-44A0-9975-184764E3BC93}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CA-48F3-8ABE-88E0394626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{4D80A82D-E60F-457A-B9EE-B78A079CED7F}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CA-48F3-8ABE-88E0394626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{70EBB918-CE83-4956-A33E-ACAFE07CE313}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CA-48F3-8ABE-88E0394626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{BF027CA8-2F5D-4F10-9D48-890F82846040}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CA-48F3-8ABE-88E0394626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{24EEB536-192C-4CF4-9A10-051F86C5275D}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CA-48F3-8ABE-88E039462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{D4137D01-4582-4109-B258-1C0E86DF6C0F}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CA-48F3-8ABE-88E039462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{D1D6C82F-C1B0-44CE-B9BF-CE1137E32E22}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CA-48F3-8ABE-88E039462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{D977F5E7-0DBB-463D-BB24-2378B0A6C37C}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CA-48F3-8ABE-88E039462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{235B854B-B845-4F72-A814-F5D3D3A06EFB}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CA-48F3-8ABE-88E039462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63.9</c:v>
                </c:pt>
                <c:pt idx="32">
                  <c:v>63.3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CA-48F3-8ABE-88E039462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{ED48C8B6-3322-4014-8546-E737F4037771}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CA-48F3-8ABE-88E03946266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{F5F44A31-7D4A-44B4-B313-8435B0698FEF}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CA-48F3-8ABE-88E0394626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{2B4BBACF-2A4C-4B90-BC0A-909D962C32C6}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CA-48F3-8ABE-88E0394626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{B85487F5-33F7-4746-A660-51501D5CDF15}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CA-48F3-8ABE-88E0394626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{9CBE29F9-7041-4126-945E-460737E1DFEB}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CA-48F3-8ABE-88E039462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{D917F08C-41B5-4ADB-98D2-B9F115A6FCEE}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CA-48F3-8ABE-88E039462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{1B19FE08-0E16-4959-AEAB-3D4827F5787F}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CA-48F3-8ABE-88E039462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{DF113D96-00BD-4B3E-9FA3-826798A9F76C}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CA-48F3-8ABE-88E039462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{247325DB-7AD4-4FA2-AB21-A29E31E89B19}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CA-48F3-8ABE-88E039462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pt idx="32">
                  <c:v>62.9</c:v>
                </c:pt>
              </c:numCache>
            </c:numRef>
          </c:xVal>
          <c:yVal>
            <c:numRef>
              <c:f>公会計指標分析・財政指標組合せ分析表!$BP$55:$DC$55</c:f>
              <c:numCache>
                <c:formatCode>#,##0.0;"▲ "#,##0.0</c:formatCode>
                <c:ptCount val="40"/>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9CCA-48F3-8ABE-88E039462660}"/>
            </c:ext>
          </c:extLst>
        </c:ser>
        <c:dLbls>
          <c:showLegendKey val="0"/>
          <c:showVal val="1"/>
          <c:showCatName val="0"/>
          <c:showSerName val="0"/>
          <c:showPercent val="0"/>
          <c:showBubbleSize val="0"/>
        </c:dLbls>
        <c:axId val="242601984"/>
        <c:axId val="242603904"/>
      </c:scatterChart>
      <c:valAx>
        <c:axId val="242601984"/>
        <c:scaling>
          <c:orientation val="minMax"/>
          <c:max val="63"/>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603904"/>
        <c:crosses val="autoZero"/>
        <c:crossBetween val="midCat"/>
      </c:valAx>
      <c:valAx>
        <c:axId val="242603904"/>
        <c:scaling>
          <c:orientation val="minMax"/>
          <c:max val="45.6"/>
          <c:min val="40.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6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{9F2947C5-64B3-469D-A2BF-0789255A7C13}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7B-421C-BFFB-C7AEEADBE80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{6DA50C63-E31F-405E-91B0-511F5630B2F5}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7B-421C-BFFB-C7AEEADBE80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{1A0B683E-AC59-4D30-970A-0FCE7C951EC5}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7B-421C-BFFB-C7AEEADBE80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{293EB895-6F34-4946-B12C-E10C56738AD3}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7B-421C-BFFB-C7AEEADBE80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{59719C41-3E79-4C19-929C-FB6443293DFD}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7B-421C-BFFB-C7AEEADBE80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{41B4B787-FCA8-4A7D-AC8B-7C002C38A12A}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7B-421C-BFFB-C7AEEADBE80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{7E33A604-B665-4C11-BBF3-63BCC5E7F458}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7B-421C-BFFB-C7AEEADBE80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{E3CA7A41-795B-4E84-9767-B318B07A5217}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7B-421C-BFFB-C7AEEADBE80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{2B35BE9B-1A4D-43EC-AB6E-6AD56B3E73D0}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7B-421C-BFFB-C7AEEADBE8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1.6</c:v>
                </c:pt>
                <c:pt idx="16">
                  <c:v>1.1000000000000001</c:v>
                </c:pt>
                <c:pt idx="24">
                  <c:v>0.1</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87B-421C-BFFB-C7AEEADBE8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{CC0E3FC8-C2D3-4B8E-B6CE-D05ACA4E152E}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7B-421C-BFFB-C7AEEADBE8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{88B81C89-64EB-43A8-9193-096290E7A09B}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7B-421C-BFFB-C7AEEADBE80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{AF622528-276E-47C1-813D-B60D821D1127}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7B-421C-BFFB-C7AEEADBE80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{8DC685B8-DED5-448A-A339-7159D6A9641C}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7B-421C-BFFB-C7AEEADBE80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{750D03F8-5A99-4CAF-A8F3-6D47E5979E20}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7B-421C-BFFB-C7AEEADBE8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{4994BF20-2B55-4AF7-9437-744B684A95B2}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7B-421C-BFFB-C7AEEADBE8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{CCED3A18-2914-420E-A688-6E8800DF2AFC}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7B-421C-BFFB-C7AEEADBE80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{81E4FF25-B86D-4F5B-9ADE-B5460917EA72}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7B-421C-BFFB-C7AEEADBE80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{2F4A8274-6A4D-48F0-BBA2-3762D9477506}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7B-421C-BFFB-C7AEEADBE8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887B-421C-BFFB-C7AEEADBE80E}"/>
            </c:ext>
          </c:extLst>
        </c:ser>
        <c:dLbls>
          <c:showLegendKey val="0"/>
          <c:showVal val="1"/>
          <c:showCatName val="0"/>
          <c:showSerName val="0"/>
          <c:showPercent val="0"/>
          <c:showBubbleSize val="0"/>
        </c:dLbls>
        <c:axId val="249689984"/>
        <c:axId val="249729024"/>
      </c:scatterChart>
      <c:valAx>
        <c:axId val="249689984"/>
        <c:scaling>
          <c:orientation val="minMax"/>
          <c:max val="11.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29024"/>
        <c:crosses val="autoZero"/>
        <c:crossBetween val="midCat"/>
      </c:valAx>
      <c:valAx>
        <c:axId val="249729024"/>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689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過去に借入れた地方債の償還が次々と終了していることによって、元利償還金が減少傾向にある。</a:t>
          </a:r>
        </a:p>
        <a:p>
          <a:r>
            <a:rPr kumimoji="1" lang="ja-JP" altLang="en-US" sz="1400">
              <a:latin typeface="ＭＳ ゴシック" pitchFamily="49" charset="-128"/>
              <a:ea typeface="ＭＳ ゴシック" pitchFamily="49" charset="-128"/>
            </a:rPr>
            <a:t>　今後、大規模な施設整備等が予定されており、元利償還金等の増加が予想されることから、適正な地方債運営に努める。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将来負担額よりも充当可能財源等が上回る状況が続いていたが、平成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年度では将来負担額が増加し、その一方で充当可能財源等が減少したことによって、将来負担比率の分子が縮小している。</a:t>
          </a:r>
        </a:p>
        <a:p>
          <a:r>
            <a:rPr kumimoji="1" lang="ja-JP" altLang="en-US" sz="1400">
              <a:latin typeface="ＭＳ ゴシック" pitchFamily="49" charset="-128"/>
              <a:ea typeface="ＭＳ ゴシック" pitchFamily="49" charset="-128"/>
            </a:rPr>
            <a:t>　近年借入れた地方債については据置き期間中であることから元利償還金の増額には至っていないが、地方債残高は増加しており、将来負担額の増加として現れている。今後は、将来負担比率の上昇が予想されることから、将来世代の負担も視野に入れた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京都府久御山町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町税の増収及び事業費の精査により財政調整基金に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百万円積立てるとともに、こども園整備事業に伴い公共施設建設基金を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億円取り崩す一方、将来に備えて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今後、施設整備など大規模事業が予定されていることから、公共施設建設基金への積立てを予定している。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国際交流基金：国際理解の推進と国際感覚を深めることに努め、本町における国際化を効果的に展開するため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公共施設建設基金：こども園施設整備事業に対して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億円を取り崩す一方、将来に備えて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国際交流基金：国際理解教育推進事業（町立中学校からオーストラリアの姉妹校への訪問）に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年度までこども園施設整備を実施するため、毎年度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地域福祉基金：地域福祉事業に対して毎年度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国際交流基金：国際理解教育推進事業において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回、オーストラリアの姉妹校への訪問のために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歳入予算額の不足を調整するために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百万円を取り崩し、年度末に剰余金を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短期的には増加傾向にあるが、税制改正の影響や大規模事業の計画など、中長期的には減少していく見込みである。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有形固定資産減価償却率は類似団体と同水準にある。</a:t>
          </a:r>
          <a:endParaRPr lang="ja-JP" altLang="ja-JP">
            <a:effectLst/>
          </a:endParaRPr>
        </a:p>
        <a:p>
          <a:r>
            <a:rPr lang="ja-JP" altLang="ja-JP" sz="1100">
              <a:solidFill>
                <a:schemeClr val="dk1"/>
              </a:solidFill>
              <a:effectLst/>
              <a:latin typeface="+mn-lt"/>
              <a:ea typeface="+mn-ea"/>
              <a:cs typeface="+mn-cs"/>
            </a:rPr>
            <a:t>　昨年度から0.6％減となっているが、平成28年度から29年度にかけて行ったさやまこども園施設整備事業により、新築園舎等が完成したことによるものである。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75185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70" name="直線コネクタ 69"/>
        <xdr:cNvCxnSpPr/>
      </xdr:nvCxnSpPr>
      <xdr:spPr>
        <a:xfrm flipV="1">
          <a:off x="4074795" y="4755769"/>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1" name="有形固定資産減価償却率最小値テキスト"/>
        <xdr:cNvSpPr txBox="1"/>
      </xdr:nvSpPr>
      <xdr:spPr>
        <a:xfrm>
          <a:off x="41275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2" name="直線コネクタ 71"/>
        <xdr:cNvCxnSpPr/>
      </xdr:nvCxnSpPr>
      <xdr:spPr>
        <a:xfrm>
          <a:off x="3987800" y="60123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1275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3987800" y="47557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75" name="有形固定資産減価償却率平均値テキスト"/>
        <xdr:cNvSpPr txBox="1"/>
      </xdr:nvSpPr>
      <xdr:spPr>
        <a:xfrm>
          <a:off x="4127500" y="527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6" name="フローチャート: 判断 75"/>
        <xdr:cNvSpPr/>
      </xdr:nvSpPr>
      <xdr:spPr>
        <a:xfrm>
          <a:off x="40259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77" name="フローチャート: 判断 76"/>
        <xdr:cNvSpPr/>
      </xdr:nvSpPr>
      <xdr:spPr>
        <a:xfrm>
          <a:off x="3429000" y="53138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8" name="フローチャート: 判断 77"/>
        <xdr:cNvSpPr/>
      </xdr:nvSpPr>
      <xdr:spPr>
        <a:xfrm>
          <a:off x="2781300" y="53440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140081</xdr:rowOff>
    </xdr:from>
    <xdr:to>
      <xdr:col>23</xdr:col>
      <xdr:colOff>136525</xdr:colOff>
      <xdr:row>31</xdr:row>
      <xdr:rowOff>70231</xdr:rowOff>
    </xdr:to>
    <xdr:sp macro="" textlink="">
      <xdr:nvSpPr>
        <xdr:cNvPr id="84" name="楕円 83"/>
        <xdr:cNvSpPr/>
      </xdr:nvSpPr>
      <xdr:spPr>
        <a:xfrm>
          <a:off x="40259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162958</xdr:rowOff>
    </xdr:from>
    <xdr:ext cx="405111" cy="259045"/>
    <xdr:sp macro="" textlink="">
      <xdr:nvSpPr>
        <xdr:cNvPr id="85" name="有形固定資産減価償却率該当値テキスト"/>
        <xdr:cNvSpPr txBox="1"/>
      </xdr:nvSpPr>
      <xdr:spPr>
        <a:xfrm>
          <a:off x="4127500" y="513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6" name="楕円 85"/>
        <xdr:cNvSpPr/>
      </xdr:nvSpPr>
      <xdr:spPr>
        <a:xfrm>
          <a:off x="3429000" y="52576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19431</xdr:rowOff>
    </xdr:to>
    <xdr:cxnSp macro="">
      <xdr:nvCxnSpPr>
        <xdr:cNvPr id="87" name="直線コネクタ 86"/>
        <xdr:cNvCxnSpPr/>
      </xdr:nvCxnSpPr>
      <xdr:spPr>
        <a:xfrm>
          <a:off x="3479800" y="5308473"/>
          <a:ext cx="5969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8" name="楕円 87"/>
        <xdr:cNvSpPr/>
      </xdr:nvSpPr>
      <xdr:spPr>
        <a:xfrm>
          <a:off x="2781300" y="5309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45339</xdr:rowOff>
    </xdr:to>
    <xdr:cxnSp macro="">
      <xdr:nvCxnSpPr>
        <xdr:cNvPr id="89" name="直線コネクタ 88"/>
        <xdr:cNvCxnSpPr/>
      </xdr:nvCxnSpPr>
      <xdr:spPr>
        <a:xfrm flipV="1">
          <a:off x="2832100" y="5308473"/>
          <a:ext cx="6477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91584</xdr:rowOff>
    </xdr:from>
    <xdr:ext cx="405111" cy="259045"/>
    <xdr:sp macro="" textlink="">
      <xdr:nvSpPr>
        <xdr:cNvPr id="90" name="n_1aveValue有形固定資産減価償却率"/>
        <xdr:cNvSpPr txBox="1"/>
      </xdr:nvSpPr>
      <xdr:spPr>
        <a:xfrm>
          <a:off x="3293119"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91" name="n_2aveValue有形固定資産減価償却率"/>
        <xdr:cNvSpPr txBox="1"/>
      </xdr:nvSpPr>
      <xdr:spPr>
        <a:xfrm>
          <a:off x="2658119"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60850</xdr:rowOff>
    </xdr:from>
    <xdr:ext cx="405111" cy="259045"/>
    <xdr:sp macro="" textlink="">
      <xdr:nvSpPr>
        <xdr:cNvPr id="92" name="n_1mainValue有形固定資産減価償却率"/>
        <xdr:cNvSpPr txBox="1"/>
      </xdr:nvSpPr>
      <xdr:spPr>
        <a:xfrm>
          <a:off x="3293119" y="503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112666</xdr:rowOff>
    </xdr:from>
    <xdr:ext cx="405111" cy="259045"/>
    <xdr:sp macro="" textlink="">
      <xdr:nvSpPr>
        <xdr:cNvPr id="93" name="n_2mainValue有形固定資産減価償却率"/>
        <xdr:cNvSpPr txBox="1"/>
      </xdr:nvSpPr>
      <xdr:spPr>
        <a:xfrm>
          <a:off x="2658119" y="50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債務償還可能年数は、類似団体平均を大きく下回っている。</a:t>
          </a:r>
          <a:endParaRPr lang="ja-JP" altLang="ja-JP">
            <a:effectLst/>
          </a:endParaRPr>
        </a:p>
        <a:p>
          <a:r>
            <a:rPr lang="ja-JP" altLang="ja-JP" sz="1100">
              <a:solidFill>
                <a:schemeClr val="dk1"/>
              </a:solidFill>
              <a:effectLst/>
              <a:latin typeface="+mn-lt"/>
              <a:ea typeface="+mn-ea"/>
              <a:cs typeface="+mn-cs"/>
            </a:rPr>
            <a:t>　過去に借入れた起債の償還終了と町税収入の増加により、値が低位となっているが、平成29年度中に7億5千百万円の借入れを行っていることから、翌年度以降は微増が見込まれる。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93312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23" name="直線コネクタ 122"/>
        <xdr:cNvCxnSpPr/>
      </xdr:nvCxnSpPr>
      <xdr:spPr>
        <a:xfrm flipV="1">
          <a:off x="12593320" y="4757208"/>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24" name="債務償還可能年数最小値テキスト"/>
        <xdr:cNvSpPr txBox="1"/>
      </xdr:nvSpPr>
      <xdr:spPr>
        <a:xfrm>
          <a:off x="12646025" y="5948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5" name="直線コネクタ 124"/>
        <xdr:cNvCxnSpPr/>
      </xdr:nvCxnSpPr>
      <xdr:spPr>
        <a:xfrm>
          <a:off x="12534900" y="594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6" name="債務償還可能年数最大値テキスト"/>
        <xdr:cNvSpPr txBox="1"/>
      </xdr:nvSpPr>
      <xdr:spPr>
        <a:xfrm>
          <a:off x="12646025" y="4532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7" name="直線コネクタ 126"/>
        <xdr:cNvCxnSpPr/>
      </xdr:nvCxnSpPr>
      <xdr:spPr>
        <a:xfrm>
          <a:off x="12534900" y="4757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8" name="債務償還可能年数平均値テキスト"/>
        <xdr:cNvSpPr txBox="1"/>
      </xdr:nvSpPr>
      <xdr:spPr>
        <a:xfrm>
          <a:off x="12646025"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9" name="フローチャート: 判断 128"/>
        <xdr:cNvSpPr/>
      </xdr:nvSpPr>
      <xdr:spPr>
        <a:xfrm>
          <a:off x="12573000" y="52461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2117</xdr:rowOff>
    </xdr:from>
    <xdr:to>
      <xdr:col>76</xdr:col>
      <xdr:colOff>73025</xdr:colOff>
      <xdr:row>33</xdr:row>
      <xdr:rowOff>103716</xdr:rowOff>
    </xdr:to>
    <xdr:sp macro="" textlink="">
      <xdr:nvSpPr>
        <xdr:cNvPr id="135" name="楕円 134"/>
        <xdr:cNvSpPr/>
      </xdr:nvSpPr>
      <xdr:spPr>
        <a:xfrm>
          <a:off x="12573000" y="5659967"/>
          <a:ext cx="730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151994</xdr:rowOff>
    </xdr:from>
    <xdr:ext cx="340478" cy="259045"/>
    <xdr:sp macro="" textlink="">
      <xdr:nvSpPr>
        <xdr:cNvPr id="136" name="債務償還可能年数該当値テキスト"/>
        <xdr:cNvSpPr txBox="1"/>
      </xdr:nvSpPr>
      <xdr:spPr>
        <a:xfrm>
          <a:off x="12646025" y="56383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39490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39878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3889375" y="727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39878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3889375" y="576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39878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38989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203575" y="6243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428875"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158750</xdr:rowOff>
    </xdr:from>
    <xdr:to>
      <xdr:col>24</xdr:col>
      <xdr:colOff>114300</xdr:colOff>
      <xdr:row>35</xdr:row>
      <xdr:rowOff>88900</xdr:rowOff>
    </xdr:to>
    <xdr:sp macro="" textlink="">
      <xdr:nvSpPr>
        <xdr:cNvPr id="70" name="楕円 69"/>
        <xdr:cNvSpPr/>
      </xdr:nvSpPr>
      <xdr:spPr>
        <a:xfrm>
          <a:off x="38989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10177</xdr:rowOff>
    </xdr:from>
    <xdr:ext cx="405111" cy="259045"/>
    <xdr:sp macro="" textlink="">
      <xdr:nvSpPr>
        <xdr:cNvPr id="71" name="【道路】&#10;有形固定資産減価償却率該当値テキスト"/>
        <xdr:cNvSpPr txBox="1"/>
      </xdr:nvSpPr>
      <xdr:spPr>
        <a:xfrm>
          <a:off x="39878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72" name="楕円 71"/>
        <xdr:cNvSpPr/>
      </xdr:nvSpPr>
      <xdr:spPr>
        <a:xfrm>
          <a:off x="3203575" y="6075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125730</xdr:rowOff>
    </xdr:to>
    <xdr:cxnSp macro="">
      <xdr:nvCxnSpPr>
        <xdr:cNvPr id="73" name="直線コネクタ 72"/>
        <xdr:cNvCxnSpPr/>
      </xdr:nvCxnSpPr>
      <xdr:spPr>
        <a:xfrm flipV="1">
          <a:off x="3235325" y="6038850"/>
          <a:ext cx="714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4" name="楕円 73"/>
        <xdr:cNvSpPr/>
      </xdr:nvSpPr>
      <xdr:spPr>
        <a:xfrm>
          <a:off x="2428875"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36</xdr:row>
      <xdr:rowOff>15240</xdr:rowOff>
    </xdr:to>
    <xdr:cxnSp macro="">
      <xdr:nvCxnSpPr>
        <xdr:cNvPr id="75" name="直線コネクタ 74"/>
        <xdr:cNvCxnSpPr/>
      </xdr:nvCxnSpPr>
      <xdr:spPr>
        <a:xfrm flipV="1">
          <a:off x="2479675" y="6126480"/>
          <a:ext cx="7556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76" name="n_1aveValue【道路】&#10;有形固定資産減価償却率"/>
        <xdr:cNvSpPr txBox="1"/>
      </xdr:nvSpPr>
      <xdr:spPr>
        <a:xfrm>
          <a:off x="306769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77" name="n_2aveValue【道路】&#10;有形固定資産減価償却率"/>
        <xdr:cNvSpPr txBox="1"/>
      </xdr:nvSpPr>
      <xdr:spPr>
        <a:xfrm>
          <a:off x="230569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21607</xdr:rowOff>
    </xdr:from>
    <xdr:ext cx="405111" cy="259045"/>
    <xdr:sp macro="" textlink="">
      <xdr:nvSpPr>
        <xdr:cNvPr id="78" name="n_1mainValue【道路】&#10;有形固定資産減価償却率"/>
        <xdr:cNvSpPr txBox="1"/>
      </xdr:nvSpPr>
      <xdr:spPr>
        <a:xfrm>
          <a:off x="306769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82567</xdr:rowOff>
    </xdr:from>
    <xdr:ext cx="405111" cy="259045"/>
    <xdr:sp macro="" textlink="">
      <xdr:nvSpPr>
        <xdr:cNvPr id="79" name="n_2mainValue【道路】&#10;有形固定資産減価償却率"/>
        <xdr:cNvSpPr txBox="1"/>
      </xdr:nvSpPr>
      <xdr:spPr>
        <a:xfrm>
          <a:off x="230569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5" name="直線コネクタ 104"/>
        <xdr:cNvCxnSpPr/>
      </xdr:nvCxnSpPr>
      <xdr:spPr>
        <a:xfrm flipV="1">
          <a:off x="8905240"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6" name="【道路】&#10;一人当たり延長最小値テキスト"/>
        <xdr:cNvSpPr txBox="1"/>
      </xdr:nvSpPr>
      <xdr:spPr>
        <a:xfrm>
          <a:off x="8943975"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7" name="直線コネクタ 106"/>
        <xdr:cNvCxnSpPr/>
      </xdr:nvCxnSpPr>
      <xdr:spPr>
        <a:xfrm>
          <a:off x="8845550" y="71121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8" name="【道路】&#10;一人当たり延長最大値テキスト"/>
        <xdr:cNvSpPr txBox="1"/>
      </xdr:nvSpPr>
      <xdr:spPr>
        <a:xfrm>
          <a:off x="8943975"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9" name="直線コネクタ 108"/>
        <xdr:cNvCxnSpPr/>
      </xdr:nvCxnSpPr>
      <xdr:spPr>
        <a:xfrm>
          <a:off x="8845550" y="58431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10" name="【道路】&#10;一人当たり延長平均値テキスト"/>
        <xdr:cNvSpPr txBox="1"/>
      </xdr:nvSpPr>
      <xdr:spPr>
        <a:xfrm>
          <a:off x="8943975"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11" name="フローチャート: 判断 110"/>
        <xdr:cNvSpPr/>
      </xdr:nvSpPr>
      <xdr:spPr>
        <a:xfrm>
          <a:off x="8883650" y="6409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12" name="フローチャート: 判断 111"/>
        <xdr:cNvSpPr/>
      </xdr:nvSpPr>
      <xdr:spPr>
        <a:xfrm>
          <a:off x="815975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3" name="フローチャート: 判断 112"/>
        <xdr:cNvSpPr/>
      </xdr:nvSpPr>
      <xdr:spPr>
        <a:xfrm>
          <a:off x="7413625" y="6636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31931</xdr:rowOff>
    </xdr:from>
    <xdr:to>
      <xdr:col>55</xdr:col>
      <xdr:colOff>50800</xdr:colOff>
      <xdr:row>41</xdr:row>
      <xdr:rowOff>133531</xdr:rowOff>
    </xdr:to>
    <xdr:sp macro="" textlink="">
      <xdr:nvSpPr>
        <xdr:cNvPr id="119" name="楕円 118"/>
        <xdr:cNvSpPr/>
      </xdr:nvSpPr>
      <xdr:spPr>
        <a:xfrm>
          <a:off x="8883650" y="70613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118308</xdr:rowOff>
    </xdr:from>
    <xdr:ext cx="469744" cy="259045"/>
    <xdr:sp macro="" textlink="">
      <xdr:nvSpPr>
        <xdr:cNvPr id="120" name="【道路】&#10;一人当たり延長該当値テキスト"/>
        <xdr:cNvSpPr txBox="1"/>
      </xdr:nvSpPr>
      <xdr:spPr>
        <a:xfrm>
          <a:off x="8943975" y="697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32356</xdr:rowOff>
    </xdr:from>
    <xdr:to>
      <xdr:col>50</xdr:col>
      <xdr:colOff>165100</xdr:colOff>
      <xdr:row>41</xdr:row>
      <xdr:rowOff>133956</xdr:rowOff>
    </xdr:to>
    <xdr:sp macro="" textlink="">
      <xdr:nvSpPr>
        <xdr:cNvPr id="121" name="楕円 120"/>
        <xdr:cNvSpPr/>
      </xdr:nvSpPr>
      <xdr:spPr>
        <a:xfrm>
          <a:off x="8159750" y="70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82731</xdr:rowOff>
    </xdr:from>
    <xdr:to>
      <xdr:col>55</xdr:col>
      <xdr:colOff>0</xdr:colOff>
      <xdr:row>41</xdr:row>
      <xdr:rowOff>83156</xdr:rowOff>
    </xdr:to>
    <xdr:cxnSp macro="">
      <xdr:nvCxnSpPr>
        <xdr:cNvPr id="122" name="直線コネクタ 121"/>
        <xdr:cNvCxnSpPr/>
      </xdr:nvCxnSpPr>
      <xdr:spPr>
        <a:xfrm flipV="1">
          <a:off x="8210550" y="7112181"/>
          <a:ext cx="695325"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33924</xdr:rowOff>
    </xdr:from>
    <xdr:to>
      <xdr:col>46</xdr:col>
      <xdr:colOff>38100</xdr:colOff>
      <xdr:row>41</xdr:row>
      <xdr:rowOff>135524</xdr:rowOff>
    </xdr:to>
    <xdr:sp macro="" textlink="">
      <xdr:nvSpPr>
        <xdr:cNvPr id="123" name="楕円 122"/>
        <xdr:cNvSpPr/>
      </xdr:nvSpPr>
      <xdr:spPr>
        <a:xfrm>
          <a:off x="7413625" y="7063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83156</xdr:rowOff>
    </xdr:from>
    <xdr:to>
      <xdr:col>50</xdr:col>
      <xdr:colOff>114300</xdr:colOff>
      <xdr:row>41</xdr:row>
      <xdr:rowOff>84724</xdr:rowOff>
    </xdr:to>
    <xdr:cxnSp macro="">
      <xdr:nvCxnSpPr>
        <xdr:cNvPr id="124" name="直線コネクタ 123"/>
        <xdr:cNvCxnSpPr/>
      </xdr:nvCxnSpPr>
      <xdr:spPr>
        <a:xfrm flipV="1">
          <a:off x="7445375" y="7112606"/>
          <a:ext cx="765175"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5" name="n_1aveValue【道路】&#10;一人当たり延長"/>
        <xdr:cNvSpPr txBox="1"/>
      </xdr:nvSpPr>
      <xdr:spPr>
        <a:xfrm>
          <a:off x="7959236"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6" name="n_2aveValue【道路】&#10;一人当たり延長"/>
        <xdr:cNvSpPr txBox="1"/>
      </xdr:nvSpPr>
      <xdr:spPr>
        <a:xfrm>
          <a:off x="72258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125083</xdr:rowOff>
    </xdr:from>
    <xdr:ext cx="469744" cy="259045"/>
    <xdr:sp macro="" textlink="">
      <xdr:nvSpPr>
        <xdr:cNvPr id="127" name="n_1mainValue【道路】&#10;一人当たり延長"/>
        <xdr:cNvSpPr txBox="1"/>
      </xdr:nvSpPr>
      <xdr:spPr>
        <a:xfrm>
          <a:off x="7991552" y="715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126651</xdr:rowOff>
    </xdr:from>
    <xdr:ext cx="469744" cy="259045"/>
    <xdr:sp macro="" textlink="">
      <xdr:nvSpPr>
        <xdr:cNvPr id="128" name="n_2mainValue【道路】&#10;一人当たり延長"/>
        <xdr:cNvSpPr txBox="1"/>
      </xdr:nvSpPr>
      <xdr:spPr>
        <a:xfrm>
          <a:off x="7258127" y="71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52" name="直線コネクタ 151"/>
        <xdr:cNvCxnSpPr/>
      </xdr:nvCxnSpPr>
      <xdr:spPr>
        <a:xfrm flipV="1">
          <a:off x="39490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53" name="【橋りょう・トンネル】&#10;有形固定資産減価償却率最小値テキスト"/>
        <xdr:cNvSpPr txBox="1"/>
      </xdr:nvSpPr>
      <xdr:spPr>
        <a:xfrm>
          <a:off x="39878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4" name="直線コネクタ 153"/>
        <xdr:cNvCxnSpPr/>
      </xdr:nvCxnSpPr>
      <xdr:spPr>
        <a:xfrm>
          <a:off x="3889375" y="1104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55" name="【橋りょう・トンネル】&#10;有形固定資産減価償却率最大値テキスト"/>
        <xdr:cNvSpPr txBox="1"/>
      </xdr:nvSpPr>
      <xdr:spPr>
        <a:xfrm>
          <a:off x="39878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6" name="直線コネクタ 155"/>
        <xdr:cNvCxnSpPr/>
      </xdr:nvCxnSpPr>
      <xdr:spPr>
        <a:xfrm>
          <a:off x="3889375" y="9721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149242</xdr:rowOff>
    </xdr:from>
    <xdr:ext cx="405111" cy="259045"/>
    <xdr:sp macro="" textlink="">
      <xdr:nvSpPr>
        <xdr:cNvPr id="157" name="【橋りょう・トンネル】&#10;有形固定資産減価償却率平均値テキスト"/>
        <xdr:cNvSpPr txBox="1"/>
      </xdr:nvSpPr>
      <xdr:spPr>
        <a:xfrm>
          <a:off x="3987800"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8" name="フローチャート: 判断 157"/>
        <xdr:cNvSpPr/>
      </xdr:nvSpPr>
      <xdr:spPr>
        <a:xfrm>
          <a:off x="38989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9" name="フローチャート: 判断 158"/>
        <xdr:cNvSpPr/>
      </xdr:nvSpPr>
      <xdr:spPr>
        <a:xfrm>
          <a:off x="3203575" y="9933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0" name="フローチャート: 判断 159"/>
        <xdr:cNvSpPr/>
      </xdr:nvSpPr>
      <xdr:spPr>
        <a:xfrm>
          <a:off x="2428875"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66" name="楕円 165"/>
        <xdr:cNvSpPr/>
      </xdr:nvSpPr>
      <xdr:spPr>
        <a:xfrm>
          <a:off x="38989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32402</xdr:rowOff>
    </xdr:from>
    <xdr:ext cx="405111" cy="259045"/>
    <xdr:sp macro="" textlink="">
      <xdr:nvSpPr>
        <xdr:cNvPr id="167" name="【橋りょう・トンネル】&#10;有形固定資産減価償却率該当値テキスト"/>
        <xdr:cNvSpPr txBox="1"/>
      </xdr:nvSpPr>
      <xdr:spPr>
        <a:xfrm>
          <a:off x="3987800" y="997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8" name="楕円 167"/>
        <xdr:cNvSpPr/>
      </xdr:nvSpPr>
      <xdr:spPr>
        <a:xfrm>
          <a:off x="3203575" y="10030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137160</xdr:rowOff>
    </xdr:to>
    <xdr:cxnSp macro="">
      <xdr:nvCxnSpPr>
        <xdr:cNvPr id="169" name="直線コネクタ 168"/>
        <xdr:cNvCxnSpPr/>
      </xdr:nvCxnSpPr>
      <xdr:spPr>
        <a:xfrm flipV="1">
          <a:off x="3235325" y="10048875"/>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70" name="楕円 169"/>
        <xdr:cNvSpPr/>
      </xdr:nvSpPr>
      <xdr:spPr>
        <a:xfrm>
          <a:off x="2428875"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169545</xdr:rowOff>
    </xdr:to>
    <xdr:cxnSp macro="">
      <xdr:nvCxnSpPr>
        <xdr:cNvPr id="171" name="直線コネクタ 170"/>
        <xdr:cNvCxnSpPr/>
      </xdr:nvCxnSpPr>
      <xdr:spPr>
        <a:xfrm flipV="1">
          <a:off x="2479675" y="1008126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2" name="n_1aveValue【橋りょう・トンネル】&#10;有形固定資産減価償却率"/>
        <xdr:cNvSpPr txBox="1"/>
      </xdr:nvSpPr>
      <xdr:spPr>
        <a:xfrm>
          <a:off x="30676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73" name="n_2aveValue【橋りょう・トンネル】&#10;有形固定資産減価償却率"/>
        <xdr:cNvSpPr txBox="1"/>
      </xdr:nvSpPr>
      <xdr:spPr>
        <a:xfrm>
          <a:off x="230569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74" name="n_1mainValue【橋りょう・トンネル】&#10;有形固定資産減価償却率"/>
        <xdr:cNvSpPr txBox="1"/>
      </xdr:nvSpPr>
      <xdr:spPr>
        <a:xfrm>
          <a:off x="30676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40022</xdr:rowOff>
    </xdr:from>
    <xdr:ext cx="405111" cy="259045"/>
    <xdr:sp macro="" textlink="">
      <xdr:nvSpPr>
        <xdr:cNvPr id="175" name="n_2mainValue【橋りょう・トンネル】&#10;有形固定資産減価償却率"/>
        <xdr:cNvSpPr txBox="1"/>
      </xdr:nvSpPr>
      <xdr:spPr>
        <a:xfrm>
          <a:off x="230569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97" name="直線コネクタ 196"/>
        <xdr:cNvCxnSpPr/>
      </xdr:nvCxnSpPr>
      <xdr:spPr>
        <a:xfrm flipV="1">
          <a:off x="8905240"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98" name="【橋りょう・トンネル】&#10;一人当たり有形固定資産（償却資産）額最小値テキスト"/>
        <xdr:cNvSpPr txBox="1"/>
      </xdr:nvSpPr>
      <xdr:spPr>
        <a:xfrm>
          <a:off x="8943975"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9" name="直線コネクタ 198"/>
        <xdr:cNvCxnSpPr/>
      </xdr:nvCxnSpPr>
      <xdr:spPr>
        <a:xfrm>
          <a:off x="8845550" y="109685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200" name="【橋りょう・トンネル】&#10;一人当たり有形固定資産（償却資産）額最大値テキスト"/>
        <xdr:cNvSpPr txBox="1"/>
      </xdr:nvSpPr>
      <xdr:spPr>
        <a:xfrm>
          <a:off x="8943975"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201" name="直線コネクタ 200"/>
        <xdr:cNvCxnSpPr/>
      </xdr:nvCxnSpPr>
      <xdr:spPr>
        <a:xfrm>
          <a:off x="8845550" y="9594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167494</xdr:rowOff>
    </xdr:from>
    <xdr:ext cx="599010" cy="259045"/>
    <xdr:sp macro="" textlink="">
      <xdr:nvSpPr>
        <xdr:cNvPr id="202" name="【橋りょう・トンネル】&#10;一人当たり有形固定資産（償却資産）額平均値テキスト"/>
        <xdr:cNvSpPr txBox="1"/>
      </xdr:nvSpPr>
      <xdr:spPr>
        <a:xfrm>
          <a:off x="8943975" y="10283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203" name="フローチャート: 判断 202"/>
        <xdr:cNvSpPr/>
      </xdr:nvSpPr>
      <xdr:spPr>
        <a:xfrm>
          <a:off x="8883650" y="104316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204" name="フローチャート: 判断 203"/>
        <xdr:cNvSpPr/>
      </xdr:nvSpPr>
      <xdr:spPr>
        <a:xfrm>
          <a:off x="815975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205" name="フローチャート: 判断 204"/>
        <xdr:cNvSpPr/>
      </xdr:nvSpPr>
      <xdr:spPr>
        <a:xfrm>
          <a:off x="7413625" y="10418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144662</xdr:rowOff>
    </xdr:from>
    <xdr:to>
      <xdr:col>55</xdr:col>
      <xdr:colOff>50800</xdr:colOff>
      <xdr:row>62</xdr:row>
      <xdr:rowOff>74812</xdr:rowOff>
    </xdr:to>
    <xdr:sp macro="" textlink="">
      <xdr:nvSpPr>
        <xdr:cNvPr id="211" name="楕円 210"/>
        <xdr:cNvSpPr/>
      </xdr:nvSpPr>
      <xdr:spPr>
        <a:xfrm>
          <a:off x="8883650" y="106031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123089</xdr:rowOff>
    </xdr:from>
    <xdr:ext cx="599010" cy="259045"/>
    <xdr:sp macro="" textlink="">
      <xdr:nvSpPr>
        <xdr:cNvPr id="212" name="【橋りょう・トンネル】&#10;一人当たり有形固定資産（償却資産）額該当値テキスト"/>
        <xdr:cNvSpPr txBox="1"/>
      </xdr:nvSpPr>
      <xdr:spPr>
        <a:xfrm>
          <a:off x="8943975" y="10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146233</xdr:rowOff>
    </xdr:from>
    <xdr:to>
      <xdr:col>50</xdr:col>
      <xdr:colOff>165100</xdr:colOff>
      <xdr:row>62</xdr:row>
      <xdr:rowOff>76383</xdr:rowOff>
    </xdr:to>
    <xdr:sp macro="" textlink="">
      <xdr:nvSpPr>
        <xdr:cNvPr id="213" name="楕円 212"/>
        <xdr:cNvSpPr/>
      </xdr:nvSpPr>
      <xdr:spPr>
        <a:xfrm>
          <a:off x="8159750" y="10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24012</xdr:rowOff>
    </xdr:from>
    <xdr:to>
      <xdr:col>55</xdr:col>
      <xdr:colOff>0</xdr:colOff>
      <xdr:row>62</xdr:row>
      <xdr:rowOff>25583</xdr:rowOff>
    </xdr:to>
    <xdr:cxnSp macro="">
      <xdr:nvCxnSpPr>
        <xdr:cNvPr id="214" name="直線コネクタ 213"/>
        <xdr:cNvCxnSpPr/>
      </xdr:nvCxnSpPr>
      <xdr:spPr>
        <a:xfrm flipV="1">
          <a:off x="8210550" y="10653912"/>
          <a:ext cx="695325"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148173</xdr:rowOff>
    </xdr:from>
    <xdr:to>
      <xdr:col>46</xdr:col>
      <xdr:colOff>38100</xdr:colOff>
      <xdr:row>62</xdr:row>
      <xdr:rowOff>78323</xdr:rowOff>
    </xdr:to>
    <xdr:sp macro="" textlink="">
      <xdr:nvSpPr>
        <xdr:cNvPr id="215" name="楕円 214"/>
        <xdr:cNvSpPr/>
      </xdr:nvSpPr>
      <xdr:spPr>
        <a:xfrm>
          <a:off x="7413625" y="106066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25583</xdr:rowOff>
    </xdr:from>
    <xdr:to>
      <xdr:col>50</xdr:col>
      <xdr:colOff>114300</xdr:colOff>
      <xdr:row>62</xdr:row>
      <xdr:rowOff>27523</xdr:rowOff>
    </xdr:to>
    <xdr:cxnSp macro="">
      <xdr:nvCxnSpPr>
        <xdr:cNvPr id="216" name="直線コネクタ 215"/>
        <xdr:cNvCxnSpPr/>
      </xdr:nvCxnSpPr>
      <xdr:spPr>
        <a:xfrm flipV="1">
          <a:off x="7445375" y="10655483"/>
          <a:ext cx="765175"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17" name="n_1aveValue【橋りょう・トンネル】&#10;一人当たり有形固定資産（償却資産）額"/>
        <xdr:cNvSpPr txBox="1"/>
      </xdr:nvSpPr>
      <xdr:spPr>
        <a:xfrm>
          <a:off x="793644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18" name="n_2aveValue【橋りょう・トンネル】&#10;一人当たり有形固定資産（償却資産）額"/>
        <xdr:cNvSpPr txBox="1"/>
      </xdr:nvSpPr>
      <xdr:spPr>
        <a:xfrm>
          <a:off x="71934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67510</xdr:rowOff>
    </xdr:from>
    <xdr:ext cx="599010" cy="259045"/>
    <xdr:sp macro="" textlink="">
      <xdr:nvSpPr>
        <xdr:cNvPr id="219" name="n_1mainValue【橋りょう・トンネル】&#10;一人当たり有形固定資産（償却資産）額"/>
        <xdr:cNvSpPr txBox="1"/>
      </xdr:nvSpPr>
      <xdr:spPr>
        <a:xfrm>
          <a:off x="7936445" y="1069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69450</xdr:rowOff>
    </xdr:from>
    <xdr:ext cx="599010" cy="259045"/>
    <xdr:sp macro="" textlink="">
      <xdr:nvSpPr>
        <xdr:cNvPr id="220" name="n_2mainValue【橋りょう・トンネル】&#10;一人当たり有形固定資産（償却資産）額"/>
        <xdr:cNvSpPr txBox="1"/>
      </xdr:nvSpPr>
      <xdr:spPr>
        <a:xfrm>
          <a:off x="7193495" y="106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8" name="正方形/長方形 237"/>
        <xdr:cNvSpPr/>
      </xdr:nvSpPr>
      <xdr:spPr>
        <a:xfrm>
          <a:off x="647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9" name="正方形/長方形 238"/>
        <xdr:cNvSpPr/>
      </xdr:nvSpPr>
      <xdr:spPr>
        <a:xfrm>
          <a:off x="647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40" name="正方形/長方形 239"/>
        <xdr:cNvSpPr/>
      </xdr:nvSpPr>
      <xdr:spPr>
        <a:xfrm>
          <a:off x="1746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1" name="正方形/長方形 240"/>
        <xdr:cNvSpPr/>
      </xdr:nvSpPr>
      <xdr:spPr>
        <a:xfrm>
          <a:off x="1746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4" name="正方形/長方形 243"/>
        <xdr:cNvSpPr/>
      </xdr:nvSpPr>
      <xdr:spPr>
        <a:xfrm>
          <a:off x="56324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5" name="正方形/長方形 244"/>
        <xdr:cNvSpPr/>
      </xdr:nvSpPr>
      <xdr:spPr>
        <a:xfrm>
          <a:off x="56324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6" name="正方形/長方形 245"/>
        <xdr:cNvSpPr/>
      </xdr:nvSpPr>
      <xdr:spPr>
        <a:xfrm>
          <a:off x="67024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7" name="正方形/長方形 246"/>
        <xdr:cNvSpPr/>
      </xdr:nvSpPr>
      <xdr:spPr>
        <a:xfrm>
          <a:off x="67024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7" name="テキスト ボックス 25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8" name="直線コネクタ 25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9" name="テキスト ボックス 258"/>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0" name="直線コネクタ 25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1" name="テキスト ボックス 260"/>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2" name="直線コネクタ 26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3" name="テキスト ボックス 26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4" name="直線コネクタ 26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5" name="テキスト ボックス 26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6" name="直線コネクタ 26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7" name="テキスト ボックス 26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8" name="直線コネクタ 26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9" name="テキスト ボックス 268"/>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1" name="テキスト ボックス 27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273" name="直線コネクタ 272"/>
        <xdr:cNvCxnSpPr/>
      </xdr:nvCxnSpPr>
      <xdr:spPr>
        <a:xfrm flipV="1">
          <a:off x="13889989"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74" name="【認定こども園・幼稚園・保育所】&#10;有形固定資産減価償却率最小値テキスト"/>
        <xdr:cNvSpPr txBox="1"/>
      </xdr:nvSpPr>
      <xdr:spPr>
        <a:xfrm>
          <a:off x="1392872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75" name="直線コネクタ 274"/>
        <xdr:cNvCxnSpPr/>
      </xdr:nvCxnSpPr>
      <xdr:spPr>
        <a:xfrm>
          <a:off x="13801725" y="709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6"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7" name="直線コネクタ 276"/>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278" name="【認定こども園・幼稚園・保育所】&#10;有形固定資産減価償却率平均値テキスト"/>
        <xdr:cNvSpPr txBox="1"/>
      </xdr:nvSpPr>
      <xdr:spPr>
        <a:xfrm>
          <a:off x="13928725"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279" name="フローチャート: 判断 278"/>
        <xdr:cNvSpPr/>
      </xdr:nvSpPr>
      <xdr:spPr>
        <a:xfrm>
          <a:off x="13839825" y="6498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280" name="フローチャート: 判断 279"/>
        <xdr:cNvSpPr/>
      </xdr:nvSpPr>
      <xdr:spPr>
        <a:xfrm>
          <a:off x="13115925"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281" name="フローチャート: 判断 280"/>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287" name="楕円 286"/>
        <xdr:cNvSpPr/>
      </xdr:nvSpPr>
      <xdr:spPr>
        <a:xfrm>
          <a:off x="13839825" y="6671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288" name="【認定こども園・幼稚園・保育所】&#10;有形固定資産減価償却率該当値テキスト"/>
        <xdr:cNvSpPr txBox="1"/>
      </xdr:nvSpPr>
      <xdr:spPr>
        <a:xfrm>
          <a:off x="13928725"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289" name="楕円 288"/>
        <xdr:cNvSpPr/>
      </xdr:nvSpPr>
      <xdr:spPr>
        <a:xfrm>
          <a:off x="13115925"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39</xdr:row>
      <xdr:rowOff>36195</xdr:rowOff>
    </xdr:to>
    <xdr:cxnSp macro="">
      <xdr:nvCxnSpPr>
        <xdr:cNvPr id="290" name="直線コネクタ 289"/>
        <xdr:cNvCxnSpPr/>
      </xdr:nvCxnSpPr>
      <xdr:spPr>
        <a:xfrm>
          <a:off x="13166725" y="6160770"/>
          <a:ext cx="7239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291" name="楕円 290"/>
        <xdr:cNvSpPr/>
      </xdr:nvSpPr>
      <xdr:spPr>
        <a:xfrm>
          <a:off x="123698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28575</xdr:rowOff>
    </xdr:to>
    <xdr:cxnSp macro="">
      <xdr:nvCxnSpPr>
        <xdr:cNvPr id="292" name="直線コネクタ 291"/>
        <xdr:cNvCxnSpPr/>
      </xdr:nvCxnSpPr>
      <xdr:spPr>
        <a:xfrm flipV="1">
          <a:off x="12420600" y="6160770"/>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293" name="n_1aveValue【認定こども園・幼稚園・保育所】&#10;有形固定資産減価償却率"/>
        <xdr:cNvSpPr txBox="1"/>
      </xdr:nvSpPr>
      <xdr:spPr>
        <a:xfrm>
          <a:off x="12980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294" name="n_2aveValue【認定こども園・幼稚園・保育所】&#10;有形固定資産減価償却率"/>
        <xdr:cNvSpPr txBox="1"/>
      </xdr:nvSpPr>
      <xdr:spPr>
        <a:xfrm>
          <a:off x="12246619"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295" name="n_1mainValue【認定こども園・幼稚園・保育所】&#10;有形固定資産減価償却率"/>
        <xdr:cNvSpPr txBox="1"/>
      </xdr:nvSpPr>
      <xdr:spPr>
        <a:xfrm>
          <a:off x="12980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296" name="n_2mainValue【認定こども園・幼稚園・保育所】&#10;有形固定資産減価償却率"/>
        <xdr:cNvSpPr txBox="1"/>
      </xdr:nvSpPr>
      <xdr:spPr>
        <a:xfrm>
          <a:off x="12246619"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8" name="テキスト ボックス 307"/>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0" name="テキスト ボックス 309"/>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2" name="テキスト ボックス 311"/>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4" name="テキスト ボックス 313"/>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6" name="テキスト ボックス 315"/>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8" name="テキスト ボックス 317"/>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0" name="テキスト ボックス 31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22" name="直線コネクタ 321"/>
        <xdr:cNvCxnSpPr/>
      </xdr:nvCxnSpPr>
      <xdr:spPr>
        <a:xfrm flipV="1">
          <a:off x="188461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23" name="【認定こども園・幼稚園・保育所】&#10;一人当たり面積最小値テキスト"/>
        <xdr:cNvSpPr txBox="1"/>
      </xdr:nvSpPr>
      <xdr:spPr>
        <a:xfrm>
          <a:off x="188849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24" name="直線コネクタ 323"/>
        <xdr:cNvCxnSpPr/>
      </xdr:nvCxnSpPr>
      <xdr:spPr>
        <a:xfrm>
          <a:off x="18786475" y="711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25" name="【認定こども園・幼稚園・保育所】&#10;一人当たり面積最大値テキスト"/>
        <xdr:cNvSpPr txBox="1"/>
      </xdr:nvSpPr>
      <xdr:spPr>
        <a:xfrm>
          <a:off x="188849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26" name="直線コネクタ 325"/>
        <xdr:cNvCxnSpPr/>
      </xdr:nvCxnSpPr>
      <xdr:spPr>
        <a:xfrm>
          <a:off x="18786475" y="56573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27" name="【認定こども園・幼稚園・保育所】&#10;一人当たり面積平均値テキスト"/>
        <xdr:cNvSpPr txBox="1"/>
      </xdr:nvSpPr>
      <xdr:spPr>
        <a:xfrm>
          <a:off x="188849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28" name="フローチャート: 判断 327"/>
        <xdr:cNvSpPr/>
      </xdr:nvSpPr>
      <xdr:spPr>
        <a:xfrm>
          <a:off x="187960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29" name="フローチャート: 判断 328"/>
        <xdr:cNvSpPr/>
      </xdr:nvSpPr>
      <xdr:spPr>
        <a:xfrm>
          <a:off x="181006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30" name="フローチャート: 判断 329"/>
        <xdr:cNvSpPr/>
      </xdr:nvSpPr>
      <xdr:spPr>
        <a:xfrm>
          <a:off x="173259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58057</xdr:rowOff>
    </xdr:from>
    <xdr:to>
      <xdr:col>116</xdr:col>
      <xdr:colOff>114300</xdr:colOff>
      <xdr:row>34</xdr:row>
      <xdr:rowOff>159657</xdr:rowOff>
    </xdr:to>
    <xdr:sp macro="" textlink="">
      <xdr:nvSpPr>
        <xdr:cNvPr id="336" name="楕円 335"/>
        <xdr:cNvSpPr/>
      </xdr:nvSpPr>
      <xdr:spPr>
        <a:xfrm>
          <a:off x="187960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80934</xdr:rowOff>
    </xdr:from>
    <xdr:ext cx="469744" cy="259045"/>
    <xdr:sp macro="" textlink="">
      <xdr:nvSpPr>
        <xdr:cNvPr id="337" name="【認定こども園・幼稚園・保育所】&#10;一人当たり面積該当値テキスト"/>
        <xdr:cNvSpPr txBox="1"/>
      </xdr:nvSpPr>
      <xdr:spPr>
        <a:xfrm>
          <a:off x="18884900"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160927</xdr:rowOff>
    </xdr:from>
    <xdr:to>
      <xdr:col>112</xdr:col>
      <xdr:colOff>38100</xdr:colOff>
      <xdr:row>36</xdr:row>
      <xdr:rowOff>91077</xdr:rowOff>
    </xdr:to>
    <xdr:sp macro="" textlink="">
      <xdr:nvSpPr>
        <xdr:cNvPr id="338" name="楕円 337"/>
        <xdr:cNvSpPr/>
      </xdr:nvSpPr>
      <xdr:spPr>
        <a:xfrm>
          <a:off x="18100675" y="61616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108857</xdr:rowOff>
    </xdr:from>
    <xdr:to>
      <xdr:col>116</xdr:col>
      <xdr:colOff>63500</xdr:colOff>
      <xdr:row>36</xdr:row>
      <xdr:rowOff>40277</xdr:rowOff>
    </xdr:to>
    <xdr:cxnSp macro="">
      <xdr:nvCxnSpPr>
        <xdr:cNvPr id="339" name="直線コネクタ 338"/>
        <xdr:cNvCxnSpPr/>
      </xdr:nvCxnSpPr>
      <xdr:spPr>
        <a:xfrm flipV="1">
          <a:off x="18132425" y="5938157"/>
          <a:ext cx="714375"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340" name="楕円 339"/>
        <xdr:cNvSpPr/>
      </xdr:nvSpPr>
      <xdr:spPr>
        <a:xfrm>
          <a:off x="17325975"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40277</xdr:rowOff>
    </xdr:from>
    <xdr:to>
      <xdr:col>111</xdr:col>
      <xdr:colOff>177800</xdr:colOff>
      <xdr:row>36</xdr:row>
      <xdr:rowOff>46808</xdr:rowOff>
    </xdr:to>
    <xdr:cxnSp macro="">
      <xdr:nvCxnSpPr>
        <xdr:cNvPr id="341" name="直線コネクタ 340"/>
        <xdr:cNvCxnSpPr/>
      </xdr:nvCxnSpPr>
      <xdr:spPr>
        <a:xfrm flipV="1">
          <a:off x="17376775" y="6212477"/>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42" name="n_1aveValue【認定こども園・幼稚園・保育所】&#10;一人当たり面積"/>
        <xdr:cNvSpPr txBox="1"/>
      </xdr:nvSpPr>
      <xdr:spPr>
        <a:xfrm>
          <a:off x="17932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43" name="n_2aveValue【認定こども園・幼稚園・保育所】&#10;一人当たり面積"/>
        <xdr:cNvSpPr txBox="1"/>
      </xdr:nvSpPr>
      <xdr:spPr>
        <a:xfrm>
          <a:off x="17170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107604</xdr:rowOff>
    </xdr:from>
    <xdr:ext cx="469744" cy="259045"/>
    <xdr:sp macro="" textlink="">
      <xdr:nvSpPr>
        <xdr:cNvPr id="344" name="n_1mainValue【認定こども園・幼稚園・保育所】&#10;一人当たり面積"/>
        <xdr:cNvSpPr txBox="1"/>
      </xdr:nvSpPr>
      <xdr:spPr>
        <a:xfrm>
          <a:off x="17932477" y="5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345" name="n_2mainValue【認定こども園・幼稚園・保育所】&#10;一人当たり面積"/>
        <xdr:cNvSpPr txBox="1"/>
      </xdr:nvSpPr>
      <xdr:spPr>
        <a:xfrm>
          <a:off x="1717047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6" name="テキスト ボックス 355"/>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7" name="直線コネクタ 356"/>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8" name="テキスト ボックス 357"/>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9" name="直線コネクタ 358"/>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0" name="テキスト ボックス 359"/>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1" name="直線コネクタ 360"/>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2" name="テキスト ボックス 361"/>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3" name="直線コネクタ 362"/>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4" name="テキスト ボックス 363"/>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5" name="直線コネクタ 364"/>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6" name="テキスト ボックス 365"/>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7" name="直線コネクタ 366"/>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8" name="テキスト ボックス 367"/>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372" name="直線コネクタ 371"/>
        <xdr:cNvCxnSpPr/>
      </xdr:nvCxnSpPr>
      <xdr:spPr>
        <a:xfrm flipV="1">
          <a:off x="13889989"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373" name="【学校施設】&#10;有形固定資産減価償却率最小値テキスト"/>
        <xdr:cNvSpPr txBox="1"/>
      </xdr:nvSpPr>
      <xdr:spPr>
        <a:xfrm>
          <a:off x="13928725"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374" name="直線コネクタ 373"/>
        <xdr:cNvCxnSpPr/>
      </xdr:nvCxnSpPr>
      <xdr:spPr>
        <a:xfrm>
          <a:off x="13801725" y="1102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375" name="【学校施設】&#10;有形固定資産減価償却率最大値テキスト"/>
        <xdr:cNvSpPr txBox="1"/>
      </xdr:nvSpPr>
      <xdr:spPr>
        <a:xfrm>
          <a:off x="13928725"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376" name="直線コネクタ 375"/>
        <xdr:cNvCxnSpPr/>
      </xdr:nvCxnSpPr>
      <xdr:spPr>
        <a:xfrm>
          <a:off x="13801725" y="968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377" name="【学校施設】&#10;有形固定資産減価償却率平均値テキスト"/>
        <xdr:cNvSpPr txBox="1"/>
      </xdr:nvSpPr>
      <xdr:spPr>
        <a:xfrm>
          <a:off x="13928725"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78" name="フローチャート: 判断 377"/>
        <xdr:cNvSpPr/>
      </xdr:nvSpPr>
      <xdr:spPr>
        <a:xfrm>
          <a:off x="13839825" y="10301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379" name="フローチャート: 判断 378"/>
        <xdr:cNvSpPr/>
      </xdr:nvSpPr>
      <xdr:spPr>
        <a:xfrm>
          <a:off x="13115925"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380" name="フローチャート: 判断 379"/>
        <xdr:cNvSpPr/>
      </xdr:nvSpPr>
      <xdr:spPr>
        <a:xfrm>
          <a:off x="123698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386" name="楕円 385"/>
        <xdr:cNvSpPr/>
      </xdr:nvSpPr>
      <xdr:spPr>
        <a:xfrm>
          <a:off x="13839825" y="10308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387" name="【学校施設】&#10;有形固定資産減価償却率該当値テキスト"/>
        <xdr:cNvSpPr txBox="1"/>
      </xdr:nvSpPr>
      <xdr:spPr>
        <a:xfrm>
          <a:off x="13928725"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88" name="楕円 387"/>
        <xdr:cNvSpPr/>
      </xdr:nvSpPr>
      <xdr:spPr>
        <a:xfrm>
          <a:off x="13115925"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71846</xdr:rowOff>
    </xdr:to>
    <xdr:cxnSp macro="">
      <xdr:nvCxnSpPr>
        <xdr:cNvPr id="389" name="直線コネクタ 388"/>
        <xdr:cNvCxnSpPr/>
      </xdr:nvCxnSpPr>
      <xdr:spPr>
        <a:xfrm>
          <a:off x="13166725" y="10319657"/>
          <a:ext cx="723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90" name="楕円 389"/>
        <xdr:cNvSpPr/>
      </xdr:nvSpPr>
      <xdr:spPr>
        <a:xfrm>
          <a:off x="123698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97972</xdr:rowOff>
    </xdr:to>
    <xdr:cxnSp macro="">
      <xdr:nvCxnSpPr>
        <xdr:cNvPr id="391" name="直線コネクタ 390"/>
        <xdr:cNvCxnSpPr/>
      </xdr:nvCxnSpPr>
      <xdr:spPr>
        <a:xfrm flipV="1">
          <a:off x="12420600" y="10319657"/>
          <a:ext cx="74612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392" name="n_1aveValue【学校施設】&#10;有形固定資産減価償却率"/>
        <xdr:cNvSpPr txBox="1"/>
      </xdr:nvSpPr>
      <xdr:spPr>
        <a:xfrm>
          <a:off x="12980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393" name="n_2aveValue【学校施設】&#10;有形固定資産減価償却率"/>
        <xdr:cNvSpPr txBox="1"/>
      </xdr:nvSpPr>
      <xdr:spPr>
        <a:xfrm>
          <a:off x="12246619"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394" name="n_1mainValue【学校施設】&#10;有形固定資産減価償却率"/>
        <xdr:cNvSpPr txBox="1"/>
      </xdr:nvSpPr>
      <xdr:spPr>
        <a:xfrm>
          <a:off x="12980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95" name="n_2mainValue【学校施設】&#10;有形固定資産減価償却率"/>
        <xdr:cNvSpPr txBox="1"/>
      </xdr:nvSpPr>
      <xdr:spPr>
        <a:xfrm>
          <a:off x="12246619"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6" name="テキスト ボックス 40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7" name="直線コネクタ 40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8" name="テキスト ボックス 40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9" name="直線コネクタ 40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0" name="テキスト ボックス 409"/>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1" name="直線コネクタ 41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2" name="テキスト ボックス 411"/>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3" name="直線コネクタ 41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4" name="テキスト ボックス 413"/>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5" name="直線コネクタ 41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6" name="テキスト ボックス 415"/>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7" name="直線コネクタ 41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8" name="テキスト ボックス 417"/>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0" name="テキスト ボックス 41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22" name="直線コネクタ 421"/>
        <xdr:cNvCxnSpPr/>
      </xdr:nvCxnSpPr>
      <xdr:spPr>
        <a:xfrm flipV="1">
          <a:off x="188461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23" name="【学校施設】&#10;一人当たり面積最小値テキスト"/>
        <xdr:cNvSpPr txBox="1"/>
      </xdr:nvSpPr>
      <xdr:spPr>
        <a:xfrm>
          <a:off x="188849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24" name="直線コネクタ 423"/>
        <xdr:cNvCxnSpPr/>
      </xdr:nvCxnSpPr>
      <xdr:spPr>
        <a:xfrm>
          <a:off x="18786475" y="10895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25" name="【学校施設】&#10;一人当たり面積最大値テキスト"/>
        <xdr:cNvSpPr txBox="1"/>
      </xdr:nvSpPr>
      <xdr:spPr>
        <a:xfrm>
          <a:off x="188849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26" name="直線コネクタ 425"/>
        <xdr:cNvCxnSpPr/>
      </xdr:nvCxnSpPr>
      <xdr:spPr>
        <a:xfrm>
          <a:off x="18786475" y="9479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27" name="【学校施設】&#10;一人当たり面積平均値テキスト"/>
        <xdr:cNvSpPr txBox="1"/>
      </xdr:nvSpPr>
      <xdr:spPr>
        <a:xfrm>
          <a:off x="188849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28" name="フローチャート: 判断 427"/>
        <xdr:cNvSpPr/>
      </xdr:nvSpPr>
      <xdr:spPr>
        <a:xfrm>
          <a:off x="187960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29" name="フローチャート: 判断 428"/>
        <xdr:cNvSpPr/>
      </xdr:nvSpPr>
      <xdr:spPr>
        <a:xfrm>
          <a:off x="18100675" y="103156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30" name="フローチャート: 判断 429"/>
        <xdr:cNvSpPr/>
      </xdr:nvSpPr>
      <xdr:spPr>
        <a:xfrm>
          <a:off x="17325975"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36" name="楕円 435"/>
        <xdr:cNvSpPr/>
      </xdr:nvSpPr>
      <xdr:spPr>
        <a:xfrm>
          <a:off x="187960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437" name="【学校施設】&#10;一人当たり面積該当値テキスト"/>
        <xdr:cNvSpPr txBox="1"/>
      </xdr:nvSpPr>
      <xdr:spPr>
        <a:xfrm>
          <a:off x="188849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438" name="楕円 437"/>
        <xdr:cNvSpPr/>
      </xdr:nvSpPr>
      <xdr:spPr>
        <a:xfrm>
          <a:off x="18100675" y="10815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64770</xdr:rowOff>
    </xdr:to>
    <xdr:cxnSp macro="">
      <xdr:nvCxnSpPr>
        <xdr:cNvPr id="439" name="直線コネクタ 438"/>
        <xdr:cNvCxnSpPr/>
      </xdr:nvCxnSpPr>
      <xdr:spPr>
        <a:xfrm flipV="1">
          <a:off x="18132425" y="1083564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23767</xdr:rowOff>
    </xdr:from>
    <xdr:to>
      <xdr:col>107</xdr:col>
      <xdr:colOff>101600</xdr:colOff>
      <xdr:row>63</xdr:row>
      <xdr:rowOff>125367</xdr:rowOff>
    </xdr:to>
    <xdr:sp macro="" textlink="">
      <xdr:nvSpPr>
        <xdr:cNvPr id="440" name="楕円 439"/>
        <xdr:cNvSpPr/>
      </xdr:nvSpPr>
      <xdr:spPr>
        <a:xfrm>
          <a:off x="17325975" y="10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74567</xdr:rowOff>
    </xdr:to>
    <xdr:cxnSp macro="">
      <xdr:nvCxnSpPr>
        <xdr:cNvPr id="441" name="直線コネクタ 440"/>
        <xdr:cNvCxnSpPr/>
      </xdr:nvCxnSpPr>
      <xdr:spPr>
        <a:xfrm flipV="1">
          <a:off x="17376775" y="10866120"/>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42" name="n_1aveValue【学校施設】&#10;一人当たり面積"/>
        <xdr:cNvSpPr txBox="1"/>
      </xdr:nvSpPr>
      <xdr:spPr>
        <a:xfrm>
          <a:off x="1793247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43" name="n_2aveValue【学校施設】&#10;一人当たり面積"/>
        <xdr:cNvSpPr txBox="1"/>
      </xdr:nvSpPr>
      <xdr:spPr>
        <a:xfrm>
          <a:off x="1717047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444" name="n_1mainValue【学校施設】&#10;一人当たり面積"/>
        <xdr:cNvSpPr txBox="1"/>
      </xdr:nvSpPr>
      <xdr:spPr>
        <a:xfrm>
          <a:off x="1793247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116494</xdr:rowOff>
    </xdr:from>
    <xdr:ext cx="469744" cy="259045"/>
    <xdr:sp macro="" textlink="">
      <xdr:nvSpPr>
        <xdr:cNvPr id="445" name="n_2mainValue【学校施設】&#10;一人当たり面積"/>
        <xdr:cNvSpPr txBox="1"/>
      </xdr:nvSpPr>
      <xdr:spPr>
        <a:xfrm>
          <a:off x="17170477"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2" name="テキスト ボックス 471"/>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474" name="テキスト ボックス 473"/>
        <xdr:cNvSpPr txBox="1"/>
      </xdr:nvSpPr>
      <xdr:spPr>
        <a:xfrm>
          <a:off x="10242716"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4" name="テキスト ボックス 483"/>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6" name="テキスト ボックス 48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488" name="直線コネクタ 487"/>
        <xdr:cNvCxnSpPr/>
      </xdr:nvCxnSpPr>
      <xdr:spPr>
        <a:xfrm flipV="1">
          <a:off x="13889989"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489" name="【公民館】&#10;有形固定資産減価償却率最小値テキスト"/>
        <xdr:cNvSpPr txBox="1"/>
      </xdr:nvSpPr>
      <xdr:spPr>
        <a:xfrm>
          <a:off x="13928725"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490" name="直線コネクタ 489"/>
        <xdr:cNvCxnSpPr/>
      </xdr:nvCxnSpPr>
      <xdr:spPr>
        <a:xfrm>
          <a:off x="13801725" y="185536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491" name="【公民館】&#10;有形固定資産減価償却率最大値テキスト"/>
        <xdr:cNvSpPr txBox="1"/>
      </xdr:nvSpPr>
      <xdr:spPr>
        <a:xfrm>
          <a:off x="13928725"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492" name="直線コネクタ 491"/>
        <xdr:cNvCxnSpPr/>
      </xdr:nvCxnSpPr>
      <xdr:spPr>
        <a:xfrm>
          <a:off x="13801725" y="17195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493" name="【公民館】&#10;有形固定資産減価償却率平均値テキスト"/>
        <xdr:cNvSpPr txBox="1"/>
      </xdr:nvSpPr>
      <xdr:spPr>
        <a:xfrm>
          <a:off x="13928725"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494" name="フローチャート: 判断 493"/>
        <xdr:cNvSpPr/>
      </xdr:nvSpPr>
      <xdr:spPr>
        <a:xfrm>
          <a:off x="13839825" y="18029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495" name="フローチャート: 判断 494"/>
        <xdr:cNvSpPr/>
      </xdr:nvSpPr>
      <xdr:spPr>
        <a:xfrm>
          <a:off x="13115925"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496" name="フローチャート: 判断 495"/>
        <xdr:cNvSpPr/>
      </xdr:nvSpPr>
      <xdr:spPr>
        <a:xfrm>
          <a:off x="123698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7" name="テキスト ボックス 49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502" name="楕円 501"/>
        <xdr:cNvSpPr/>
      </xdr:nvSpPr>
      <xdr:spPr>
        <a:xfrm>
          <a:off x="13839825" y="1756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503" name="【公民館】&#10;有形固定資産減価償却率該当値テキスト"/>
        <xdr:cNvSpPr txBox="1"/>
      </xdr:nvSpPr>
      <xdr:spPr>
        <a:xfrm>
          <a:off x="13928725"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504" name="楕円 503"/>
        <xdr:cNvSpPr/>
      </xdr:nvSpPr>
      <xdr:spPr>
        <a:xfrm>
          <a:off x="13115925"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103</xdr:row>
      <xdr:rowOff>19050</xdr:rowOff>
    </xdr:to>
    <xdr:cxnSp macro="">
      <xdr:nvCxnSpPr>
        <xdr:cNvPr id="505" name="直線コネクタ 504"/>
        <xdr:cNvCxnSpPr/>
      </xdr:nvCxnSpPr>
      <xdr:spPr>
        <a:xfrm flipV="1">
          <a:off x="13166725" y="17613086"/>
          <a:ext cx="7239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06" name="楕円 505"/>
        <xdr:cNvSpPr/>
      </xdr:nvSpPr>
      <xdr:spPr>
        <a:xfrm>
          <a:off x="123698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84364</xdr:rowOff>
    </xdr:to>
    <xdr:cxnSp macro="">
      <xdr:nvCxnSpPr>
        <xdr:cNvPr id="507" name="直線コネクタ 506"/>
        <xdr:cNvCxnSpPr/>
      </xdr:nvCxnSpPr>
      <xdr:spPr>
        <a:xfrm flipV="1">
          <a:off x="12420600" y="17678400"/>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508" name="n_1aveValue【公民館】&#10;有形固定資産減価償却率"/>
        <xdr:cNvSpPr txBox="1"/>
      </xdr:nvSpPr>
      <xdr:spPr>
        <a:xfrm>
          <a:off x="12980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509" name="n_2aveValue【公民館】&#10;有形固定資産減価償却率"/>
        <xdr:cNvSpPr txBox="1"/>
      </xdr:nvSpPr>
      <xdr:spPr>
        <a:xfrm>
          <a:off x="12246619"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510" name="n_1mainValue【公民館】&#10;有形固定資産減価償却率"/>
        <xdr:cNvSpPr txBox="1"/>
      </xdr:nvSpPr>
      <xdr:spPr>
        <a:xfrm>
          <a:off x="12980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11" name="n_2mainValue【公民館】&#10;有形固定資産減価償却率"/>
        <xdr:cNvSpPr txBox="1"/>
      </xdr:nvSpPr>
      <xdr:spPr>
        <a:xfrm>
          <a:off x="12246619"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2" name="直線コネクタ 52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3" name="テキスト ボックス 52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4" name="直線コネクタ 52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5" name="テキスト ボックス 52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6" name="直線コネクタ 52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7" name="テキスト ボックス 52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8" name="直線コネクタ 52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9" name="テキスト ボックス 52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0" name="直線コネクタ 52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1" name="テキスト ボックス 530"/>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535" name="直線コネクタ 534"/>
        <xdr:cNvCxnSpPr/>
      </xdr:nvCxnSpPr>
      <xdr:spPr>
        <a:xfrm flipV="1">
          <a:off x="188461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536" name="【公民館】&#10;一人当たり面積最小値テキスト"/>
        <xdr:cNvSpPr txBox="1"/>
      </xdr:nvSpPr>
      <xdr:spPr>
        <a:xfrm>
          <a:off x="188849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37" name="直線コネクタ 536"/>
        <xdr:cNvCxnSpPr/>
      </xdr:nvCxnSpPr>
      <xdr:spPr>
        <a:xfrm>
          <a:off x="18786475" y="1858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538" name="【公民館】&#10;一人当たり面積最大値テキスト"/>
        <xdr:cNvSpPr txBox="1"/>
      </xdr:nvSpPr>
      <xdr:spPr>
        <a:xfrm>
          <a:off x="188849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39" name="直線コネクタ 538"/>
        <xdr:cNvCxnSpPr/>
      </xdr:nvCxnSpPr>
      <xdr:spPr>
        <a:xfrm>
          <a:off x="18786475" y="17063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540" name="【公民館】&#10;一人当たり面積平均値テキスト"/>
        <xdr:cNvSpPr txBox="1"/>
      </xdr:nvSpPr>
      <xdr:spPr>
        <a:xfrm>
          <a:off x="188849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541" name="フローチャート: 判断 540"/>
        <xdr:cNvSpPr/>
      </xdr:nvSpPr>
      <xdr:spPr>
        <a:xfrm>
          <a:off x="187960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42" name="フローチャート: 判断 541"/>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543" name="フローチャート: 判断 542"/>
        <xdr:cNvSpPr/>
      </xdr:nvSpPr>
      <xdr:spPr>
        <a:xfrm>
          <a:off x="17325975"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549" name="楕円 548"/>
        <xdr:cNvSpPr/>
      </xdr:nvSpPr>
      <xdr:spPr>
        <a:xfrm>
          <a:off x="187960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550" name="【公民館】&#10;一人当たり面積該当値テキスト"/>
        <xdr:cNvSpPr txBox="1"/>
      </xdr:nvSpPr>
      <xdr:spPr>
        <a:xfrm>
          <a:off x="188849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34289</xdr:rowOff>
    </xdr:from>
    <xdr:to>
      <xdr:col>112</xdr:col>
      <xdr:colOff>38100</xdr:colOff>
      <xdr:row>107</xdr:row>
      <xdr:rowOff>135889</xdr:rowOff>
    </xdr:to>
    <xdr:sp macro="" textlink="">
      <xdr:nvSpPr>
        <xdr:cNvPr id="551" name="楕円 550"/>
        <xdr:cNvSpPr/>
      </xdr:nvSpPr>
      <xdr:spPr>
        <a:xfrm>
          <a:off x="18100675" y="18379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83820</xdr:rowOff>
    </xdr:from>
    <xdr:to>
      <xdr:col>116</xdr:col>
      <xdr:colOff>63500</xdr:colOff>
      <xdr:row>107</xdr:row>
      <xdr:rowOff>85089</xdr:rowOff>
    </xdr:to>
    <xdr:cxnSp macro="">
      <xdr:nvCxnSpPr>
        <xdr:cNvPr id="552" name="直線コネクタ 551"/>
        <xdr:cNvCxnSpPr/>
      </xdr:nvCxnSpPr>
      <xdr:spPr>
        <a:xfrm flipV="1">
          <a:off x="18132425" y="18428970"/>
          <a:ext cx="7143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35561</xdr:rowOff>
    </xdr:from>
    <xdr:to>
      <xdr:col>107</xdr:col>
      <xdr:colOff>101600</xdr:colOff>
      <xdr:row>107</xdr:row>
      <xdr:rowOff>137161</xdr:rowOff>
    </xdr:to>
    <xdr:sp macro="" textlink="">
      <xdr:nvSpPr>
        <xdr:cNvPr id="553" name="楕円 552"/>
        <xdr:cNvSpPr/>
      </xdr:nvSpPr>
      <xdr:spPr>
        <a:xfrm>
          <a:off x="17325975" y="183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85089</xdr:rowOff>
    </xdr:from>
    <xdr:to>
      <xdr:col>111</xdr:col>
      <xdr:colOff>177800</xdr:colOff>
      <xdr:row>107</xdr:row>
      <xdr:rowOff>86361</xdr:rowOff>
    </xdr:to>
    <xdr:cxnSp macro="">
      <xdr:nvCxnSpPr>
        <xdr:cNvPr id="554" name="直線コネクタ 553"/>
        <xdr:cNvCxnSpPr/>
      </xdr:nvCxnSpPr>
      <xdr:spPr>
        <a:xfrm flipV="1">
          <a:off x="17376775" y="18430239"/>
          <a:ext cx="7556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55" name="n_1aveValue【公民館】&#10;一人当たり面積"/>
        <xdr:cNvSpPr txBox="1"/>
      </xdr:nvSpPr>
      <xdr:spPr>
        <a:xfrm>
          <a:off x="1793247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556" name="n_2aveValue【公民館】&#10;一人当たり面積"/>
        <xdr:cNvSpPr txBox="1"/>
      </xdr:nvSpPr>
      <xdr:spPr>
        <a:xfrm>
          <a:off x="1717047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127016</xdr:rowOff>
    </xdr:from>
    <xdr:ext cx="469744" cy="259045"/>
    <xdr:sp macro="" textlink="">
      <xdr:nvSpPr>
        <xdr:cNvPr id="557" name="n_1mainValue【公民館】&#10;一人当たり面積"/>
        <xdr:cNvSpPr txBox="1"/>
      </xdr:nvSpPr>
      <xdr:spPr>
        <a:xfrm>
          <a:off x="17932477"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128288</xdr:rowOff>
    </xdr:from>
    <xdr:ext cx="469744" cy="259045"/>
    <xdr:sp macro="" textlink="">
      <xdr:nvSpPr>
        <xdr:cNvPr id="558" name="n_2mainValue【公民館】&#10;一人当たり面積"/>
        <xdr:cNvSpPr txBox="1"/>
      </xdr:nvSpPr>
      <xdr:spPr>
        <a:xfrm>
          <a:off x="17170477" y="184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い施設は、「道路」「公民館」である。「道路」については、現況を確認しながら計画的に改修を進めている。「公民館」は町内1施設のみの中央公民館について、老朽化への対応を検討するため平成29年度から「あり方検討」を行い数パターンの対応手法や概算費用をまとめた。平成30年度以降により具体的な検討を進める予定である。</a:t>
          </a:r>
          <a:endParaRPr lang="ja-JP" altLang="ja-JP" sz="1400">
            <a:effectLst/>
          </a:endParaRPr>
        </a:p>
        <a:p>
          <a:r>
            <a:rPr lang="ja-JP" altLang="ja-JP" sz="1100">
              <a:solidFill>
                <a:schemeClr val="dk1"/>
              </a:solidFill>
              <a:effectLst/>
              <a:latin typeface="+mn-lt"/>
              <a:ea typeface="+mn-ea"/>
              <a:cs typeface="+mn-cs"/>
            </a:rPr>
            <a:t>　また、昨年度から有形固定資産減価償却率が大きく減少した施設は、「認定こども園・幼稚園・保育所」である。平成28年度から29年度にかけてこども園1園の改修整備を行ったため、値が大きく減少した。平成30年度以降、さらに2園の改修整備を予定していることからさらに減少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39490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39878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3889375" y="70667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39878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3889375" y="574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50563</xdr:rowOff>
    </xdr:from>
    <xdr:ext cx="405111" cy="259045"/>
    <xdr:sp macro="" textlink="">
      <xdr:nvSpPr>
        <xdr:cNvPr id="59" name="【図書館】&#10;有形固定資産減価償却率平均値テキスト"/>
        <xdr:cNvSpPr txBox="1"/>
      </xdr:nvSpPr>
      <xdr:spPr>
        <a:xfrm>
          <a:off x="39878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38989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203575" y="6572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428875"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8" name="楕円 67"/>
        <xdr:cNvSpPr/>
      </xdr:nvSpPr>
      <xdr:spPr>
        <a:xfrm>
          <a:off x="38989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69" name="【図書館】&#10;有形固定資産減価償却率該当値テキスト"/>
        <xdr:cNvSpPr txBox="1"/>
      </xdr:nvSpPr>
      <xdr:spPr>
        <a:xfrm>
          <a:off x="39878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0" name="楕円 69"/>
        <xdr:cNvSpPr/>
      </xdr:nvSpPr>
      <xdr:spPr>
        <a:xfrm>
          <a:off x="3203575" y="6791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156210</xdr:rowOff>
    </xdr:to>
    <xdr:cxnSp macro="">
      <xdr:nvCxnSpPr>
        <xdr:cNvPr id="71" name="直線コネクタ 70"/>
        <xdr:cNvCxnSpPr/>
      </xdr:nvCxnSpPr>
      <xdr:spPr>
        <a:xfrm flipV="1">
          <a:off x="3235325" y="679704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2" name="楕円 71"/>
        <xdr:cNvSpPr/>
      </xdr:nvSpPr>
      <xdr:spPr>
        <a:xfrm>
          <a:off x="2428875"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30480</xdr:rowOff>
    </xdr:to>
    <xdr:cxnSp macro="">
      <xdr:nvCxnSpPr>
        <xdr:cNvPr id="73" name="直線コネクタ 72"/>
        <xdr:cNvCxnSpPr/>
      </xdr:nvCxnSpPr>
      <xdr:spPr>
        <a:xfrm flipV="1">
          <a:off x="2479675" y="684276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4" name="n_1aveValue【図書館】&#10;有形固定資産減価償却率"/>
        <xdr:cNvSpPr txBox="1"/>
      </xdr:nvSpPr>
      <xdr:spPr>
        <a:xfrm>
          <a:off x="306769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5" name="n_2aveValue【図書館】&#10;有形固定資産減価償却率"/>
        <xdr:cNvSpPr txBox="1"/>
      </xdr:nvSpPr>
      <xdr:spPr>
        <a:xfrm>
          <a:off x="230569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6" name="n_1mainValue【図書館】&#10;有形固定資産減価償却率"/>
        <xdr:cNvSpPr txBox="1"/>
      </xdr:nvSpPr>
      <xdr:spPr>
        <a:xfrm>
          <a:off x="306769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7" name="n_2mainValue【図書館】&#10;有形固定資産減価償却率"/>
        <xdr:cNvSpPr txBox="1"/>
      </xdr:nvSpPr>
      <xdr:spPr>
        <a:xfrm>
          <a:off x="230569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2224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2224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2224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2224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2224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3" name="直線コネクタ 102"/>
        <xdr:cNvCxnSpPr/>
      </xdr:nvCxnSpPr>
      <xdr:spPr>
        <a:xfrm flipV="1">
          <a:off x="8905240"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4" name="【図書館】&#10;一人当たり面積最小値テキスト"/>
        <xdr:cNvSpPr txBox="1"/>
      </xdr:nvSpPr>
      <xdr:spPr>
        <a:xfrm>
          <a:off x="8943975"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5" name="直線コネクタ 104"/>
        <xdr:cNvCxnSpPr/>
      </xdr:nvCxnSpPr>
      <xdr:spPr>
        <a:xfrm>
          <a:off x="8845550" y="71192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6" name="【図書館】&#10;一人当たり面積最大値テキスト"/>
        <xdr:cNvSpPr txBox="1"/>
      </xdr:nvSpPr>
      <xdr:spPr>
        <a:xfrm>
          <a:off x="8943975"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7" name="直線コネクタ 106"/>
        <xdr:cNvCxnSpPr/>
      </xdr:nvCxnSpPr>
      <xdr:spPr>
        <a:xfrm>
          <a:off x="8845550" y="5627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8" name="【図書館】&#10;一人当たり面積平均値テキスト"/>
        <xdr:cNvSpPr txBox="1"/>
      </xdr:nvSpPr>
      <xdr:spPr>
        <a:xfrm>
          <a:off x="8943975"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9" name="フローチャート: 判断 108"/>
        <xdr:cNvSpPr/>
      </xdr:nvSpPr>
      <xdr:spPr>
        <a:xfrm>
          <a:off x="8883650" y="6469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10" name="フローチャート: 判断 109"/>
        <xdr:cNvSpPr/>
      </xdr:nvSpPr>
      <xdr:spPr>
        <a:xfrm>
          <a:off x="815975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11" name="フローチャート: 判断 110"/>
        <xdr:cNvSpPr/>
      </xdr:nvSpPr>
      <xdr:spPr>
        <a:xfrm>
          <a:off x="7413625" y="6589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17" name="楕円 116"/>
        <xdr:cNvSpPr/>
      </xdr:nvSpPr>
      <xdr:spPr>
        <a:xfrm>
          <a:off x="8883650" y="64044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18" name="【図書館】&#10;一人当たり面積該当値テキスト"/>
        <xdr:cNvSpPr txBox="1"/>
      </xdr:nvSpPr>
      <xdr:spPr>
        <a:xfrm>
          <a:off x="8943975"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71664</xdr:rowOff>
    </xdr:from>
    <xdr:to>
      <xdr:col>50</xdr:col>
      <xdr:colOff>165100</xdr:colOff>
      <xdr:row>38</xdr:row>
      <xdr:rowOff>1814</xdr:rowOff>
    </xdr:to>
    <xdr:sp macro="" textlink="">
      <xdr:nvSpPr>
        <xdr:cNvPr id="119" name="楕円 118"/>
        <xdr:cNvSpPr/>
      </xdr:nvSpPr>
      <xdr:spPr>
        <a:xfrm>
          <a:off x="815975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122464</xdr:rowOff>
    </xdr:to>
    <xdr:cxnSp macro="">
      <xdr:nvCxnSpPr>
        <xdr:cNvPr id="120" name="直線コネクタ 119"/>
        <xdr:cNvCxnSpPr/>
      </xdr:nvCxnSpPr>
      <xdr:spPr>
        <a:xfrm flipV="1">
          <a:off x="8210550" y="6455228"/>
          <a:ext cx="69532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71664</xdr:rowOff>
    </xdr:from>
    <xdr:to>
      <xdr:col>46</xdr:col>
      <xdr:colOff>38100</xdr:colOff>
      <xdr:row>38</xdr:row>
      <xdr:rowOff>1814</xdr:rowOff>
    </xdr:to>
    <xdr:sp macro="" textlink="">
      <xdr:nvSpPr>
        <xdr:cNvPr id="121" name="楕円 120"/>
        <xdr:cNvSpPr/>
      </xdr:nvSpPr>
      <xdr:spPr>
        <a:xfrm>
          <a:off x="7413625" y="6415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122464</xdr:rowOff>
    </xdr:from>
    <xdr:to>
      <xdr:col>50</xdr:col>
      <xdr:colOff>114300</xdr:colOff>
      <xdr:row>37</xdr:row>
      <xdr:rowOff>122464</xdr:rowOff>
    </xdr:to>
    <xdr:cxnSp macro="">
      <xdr:nvCxnSpPr>
        <xdr:cNvPr id="122" name="直線コネクタ 121"/>
        <xdr:cNvCxnSpPr/>
      </xdr:nvCxnSpPr>
      <xdr:spPr>
        <a:xfrm>
          <a:off x="7445375" y="646611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134455</xdr:rowOff>
    </xdr:from>
    <xdr:ext cx="469744" cy="259045"/>
    <xdr:sp macro="" textlink="">
      <xdr:nvSpPr>
        <xdr:cNvPr id="123" name="n_1aveValue【図書館】&#10;一人当たり面積"/>
        <xdr:cNvSpPr txBox="1"/>
      </xdr:nvSpPr>
      <xdr:spPr>
        <a:xfrm>
          <a:off x="7991552"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24" name="n_2aveValue【図書館】&#10;一人当たり面積"/>
        <xdr:cNvSpPr txBox="1"/>
      </xdr:nvSpPr>
      <xdr:spPr>
        <a:xfrm>
          <a:off x="72581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18341</xdr:rowOff>
    </xdr:from>
    <xdr:ext cx="469744" cy="259045"/>
    <xdr:sp macro="" textlink="">
      <xdr:nvSpPr>
        <xdr:cNvPr id="125" name="n_1mainValue【図書館】&#10;一人当たり面積"/>
        <xdr:cNvSpPr txBox="1"/>
      </xdr:nvSpPr>
      <xdr:spPr>
        <a:xfrm>
          <a:off x="7991552"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18341</xdr:rowOff>
    </xdr:from>
    <xdr:ext cx="469744" cy="259045"/>
    <xdr:sp macro="" textlink="">
      <xdr:nvSpPr>
        <xdr:cNvPr id="126" name="n_2mainValue【図書館】&#10;一人当たり面積"/>
        <xdr:cNvSpPr txBox="1"/>
      </xdr:nvSpPr>
      <xdr:spPr>
        <a:xfrm>
          <a:off x="72581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9" name="直線コネクタ 148"/>
        <xdr:cNvCxnSpPr/>
      </xdr:nvCxnSpPr>
      <xdr:spPr>
        <a:xfrm flipV="1">
          <a:off x="39490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50" name="【体育館・プール】&#10;有形固定資産減価償却率最小値テキスト"/>
        <xdr:cNvSpPr txBox="1"/>
      </xdr:nvSpPr>
      <xdr:spPr>
        <a:xfrm>
          <a:off x="39878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51" name="直線コネクタ 150"/>
        <xdr:cNvCxnSpPr/>
      </xdr:nvCxnSpPr>
      <xdr:spPr>
        <a:xfrm>
          <a:off x="3889375" y="11048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52" name="【体育館・プール】&#10;有形固定資産減価償却率最大値テキスト"/>
        <xdr:cNvSpPr txBox="1"/>
      </xdr:nvSpPr>
      <xdr:spPr>
        <a:xfrm>
          <a:off x="39878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53" name="直線コネクタ 152"/>
        <xdr:cNvCxnSpPr/>
      </xdr:nvCxnSpPr>
      <xdr:spPr>
        <a:xfrm>
          <a:off x="3889375" y="970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4" name="【体育館・プール】&#10;有形固定資産減価償却率平均値テキスト"/>
        <xdr:cNvSpPr txBox="1"/>
      </xdr:nvSpPr>
      <xdr:spPr>
        <a:xfrm>
          <a:off x="39878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5" name="フローチャート: 判断 154"/>
        <xdr:cNvSpPr/>
      </xdr:nvSpPr>
      <xdr:spPr>
        <a:xfrm>
          <a:off x="38989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6" name="フローチャート: 判断 155"/>
        <xdr:cNvSpPr/>
      </xdr:nvSpPr>
      <xdr:spPr>
        <a:xfrm>
          <a:off x="3203575" y="10252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57" name="フローチャート: 判断 156"/>
        <xdr:cNvSpPr/>
      </xdr:nvSpPr>
      <xdr:spPr>
        <a:xfrm>
          <a:off x="2428875"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81788</xdr:rowOff>
    </xdr:from>
    <xdr:to>
      <xdr:col>24</xdr:col>
      <xdr:colOff>114300</xdr:colOff>
      <xdr:row>58</xdr:row>
      <xdr:rowOff>11938</xdr:rowOff>
    </xdr:to>
    <xdr:sp macro="" textlink="">
      <xdr:nvSpPr>
        <xdr:cNvPr id="163" name="楕円 162"/>
        <xdr:cNvSpPr/>
      </xdr:nvSpPr>
      <xdr:spPr>
        <a:xfrm>
          <a:off x="38989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104665</xdr:rowOff>
    </xdr:from>
    <xdr:ext cx="405111" cy="259045"/>
    <xdr:sp macro="" textlink="">
      <xdr:nvSpPr>
        <xdr:cNvPr id="164" name="【体育館・プール】&#10;有形固定資産減価償却率該当値テキスト"/>
        <xdr:cNvSpPr txBox="1"/>
      </xdr:nvSpPr>
      <xdr:spPr>
        <a:xfrm>
          <a:off x="3987800" y="970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95504</xdr:rowOff>
    </xdr:from>
    <xdr:to>
      <xdr:col>20</xdr:col>
      <xdr:colOff>38100</xdr:colOff>
      <xdr:row>58</xdr:row>
      <xdr:rowOff>25654</xdr:rowOff>
    </xdr:to>
    <xdr:sp macro="" textlink="">
      <xdr:nvSpPr>
        <xdr:cNvPr id="165" name="楕円 164"/>
        <xdr:cNvSpPr/>
      </xdr:nvSpPr>
      <xdr:spPr>
        <a:xfrm>
          <a:off x="3203575" y="98681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132588</xdr:rowOff>
    </xdr:from>
    <xdr:to>
      <xdr:col>24</xdr:col>
      <xdr:colOff>63500</xdr:colOff>
      <xdr:row>57</xdr:row>
      <xdr:rowOff>146304</xdr:rowOff>
    </xdr:to>
    <xdr:cxnSp macro="">
      <xdr:nvCxnSpPr>
        <xdr:cNvPr id="166" name="直線コネクタ 165"/>
        <xdr:cNvCxnSpPr/>
      </xdr:nvCxnSpPr>
      <xdr:spPr>
        <a:xfrm flipV="1">
          <a:off x="3235325" y="9905238"/>
          <a:ext cx="714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楕円 166"/>
        <xdr:cNvSpPr/>
      </xdr:nvSpPr>
      <xdr:spPr>
        <a:xfrm>
          <a:off x="2428875"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146304</xdr:rowOff>
    </xdr:from>
    <xdr:to>
      <xdr:col>19</xdr:col>
      <xdr:colOff>177800</xdr:colOff>
      <xdr:row>58</xdr:row>
      <xdr:rowOff>11430</xdr:rowOff>
    </xdr:to>
    <xdr:cxnSp macro="">
      <xdr:nvCxnSpPr>
        <xdr:cNvPr id="168" name="直線コネクタ 167"/>
        <xdr:cNvCxnSpPr/>
      </xdr:nvCxnSpPr>
      <xdr:spPr>
        <a:xfrm flipV="1">
          <a:off x="2479675" y="9918954"/>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9" name="n_1aveValue【体育館・プール】&#10;有形固定資産減価償却率"/>
        <xdr:cNvSpPr txBox="1"/>
      </xdr:nvSpPr>
      <xdr:spPr>
        <a:xfrm>
          <a:off x="306769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57929</xdr:rowOff>
    </xdr:from>
    <xdr:ext cx="405111" cy="259045"/>
    <xdr:sp macro="" textlink="">
      <xdr:nvSpPr>
        <xdr:cNvPr id="170" name="n_2aveValue【体育館・プール】&#10;有形固定資産減価償却率"/>
        <xdr:cNvSpPr txBox="1"/>
      </xdr:nvSpPr>
      <xdr:spPr>
        <a:xfrm>
          <a:off x="230569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42181</xdr:rowOff>
    </xdr:from>
    <xdr:ext cx="405111" cy="259045"/>
    <xdr:sp macro="" textlink="">
      <xdr:nvSpPr>
        <xdr:cNvPr id="171" name="n_1mainValue【体育館・プール】&#10;有形固定資産減価償却率"/>
        <xdr:cNvSpPr txBox="1"/>
      </xdr:nvSpPr>
      <xdr:spPr>
        <a:xfrm>
          <a:off x="306769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72" name="n_2mainValue【体育館・プール】&#10;有形固定資産減価償却率"/>
        <xdr:cNvSpPr txBox="1"/>
      </xdr:nvSpPr>
      <xdr:spPr>
        <a:xfrm>
          <a:off x="23056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8" name="直線コネクタ 197"/>
        <xdr:cNvCxnSpPr/>
      </xdr:nvCxnSpPr>
      <xdr:spPr>
        <a:xfrm flipV="1">
          <a:off x="8905240"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9" name="【体育館・プール】&#10;一人当たり面積最小値テキスト"/>
        <xdr:cNvSpPr txBox="1"/>
      </xdr:nvSpPr>
      <xdr:spPr>
        <a:xfrm>
          <a:off x="8943975"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200" name="直線コネクタ 199"/>
        <xdr:cNvCxnSpPr/>
      </xdr:nvCxnSpPr>
      <xdr:spPr>
        <a:xfrm>
          <a:off x="8845550"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201" name="【体育館・プール】&#10;一人当たり面積最大値テキスト"/>
        <xdr:cNvSpPr txBox="1"/>
      </xdr:nvSpPr>
      <xdr:spPr>
        <a:xfrm>
          <a:off x="8943975"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202" name="直線コネクタ 201"/>
        <xdr:cNvCxnSpPr/>
      </xdr:nvCxnSpPr>
      <xdr:spPr>
        <a:xfrm>
          <a:off x="8845550" y="967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203" name="【体育館・プール】&#10;一人当たり面積平均値テキスト"/>
        <xdr:cNvSpPr txBox="1"/>
      </xdr:nvSpPr>
      <xdr:spPr>
        <a:xfrm>
          <a:off x="8943975"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204" name="フローチャート: 判断 203"/>
        <xdr:cNvSpPr/>
      </xdr:nvSpPr>
      <xdr:spPr>
        <a:xfrm>
          <a:off x="8883650" y="10505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5" name="フローチャート: 判断 204"/>
        <xdr:cNvSpPr/>
      </xdr:nvSpPr>
      <xdr:spPr>
        <a:xfrm>
          <a:off x="815975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06" name="フローチャート: 判断 205"/>
        <xdr:cNvSpPr/>
      </xdr:nvSpPr>
      <xdr:spPr>
        <a:xfrm>
          <a:off x="7413625" y="10414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163104</xdr:rowOff>
    </xdr:from>
    <xdr:to>
      <xdr:col>55</xdr:col>
      <xdr:colOff>50800</xdr:colOff>
      <xdr:row>61</xdr:row>
      <xdr:rowOff>93254</xdr:rowOff>
    </xdr:to>
    <xdr:sp macro="" textlink="">
      <xdr:nvSpPr>
        <xdr:cNvPr id="212" name="楕円 211"/>
        <xdr:cNvSpPr/>
      </xdr:nvSpPr>
      <xdr:spPr>
        <a:xfrm>
          <a:off x="8883650" y="10450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14531</xdr:rowOff>
    </xdr:from>
    <xdr:ext cx="469744" cy="259045"/>
    <xdr:sp macro="" textlink="">
      <xdr:nvSpPr>
        <xdr:cNvPr id="213" name="【体育館・プール】&#10;一人当たり面積該当値テキスト"/>
        <xdr:cNvSpPr txBox="1"/>
      </xdr:nvSpPr>
      <xdr:spPr>
        <a:xfrm>
          <a:off x="8943975" y="1030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14" name="楕円 213"/>
        <xdr:cNvSpPr/>
      </xdr:nvSpPr>
      <xdr:spPr>
        <a:xfrm>
          <a:off x="815975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42454</xdr:rowOff>
    </xdr:from>
    <xdr:to>
      <xdr:col>55</xdr:col>
      <xdr:colOff>0</xdr:colOff>
      <xdr:row>61</xdr:row>
      <xdr:rowOff>91440</xdr:rowOff>
    </xdr:to>
    <xdr:cxnSp macro="">
      <xdr:nvCxnSpPr>
        <xdr:cNvPr id="215" name="直線コネクタ 214"/>
        <xdr:cNvCxnSpPr/>
      </xdr:nvCxnSpPr>
      <xdr:spPr>
        <a:xfrm flipV="1">
          <a:off x="8210550" y="10500904"/>
          <a:ext cx="6953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43906</xdr:rowOff>
    </xdr:from>
    <xdr:to>
      <xdr:col>46</xdr:col>
      <xdr:colOff>38100</xdr:colOff>
      <xdr:row>61</xdr:row>
      <xdr:rowOff>145506</xdr:rowOff>
    </xdr:to>
    <xdr:sp macro="" textlink="">
      <xdr:nvSpPr>
        <xdr:cNvPr id="216" name="楕円 215"/>
        <xdr:cNvSpPr/>
      </xdr:nvSpPr>
      <xdr:spPr>
        <a:xfrm>
          <a:off x="7413625" y="105023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91440</xdr:rowOff>
    </xdr:from>
    <xdr:to>
      <xdr:col>50</xdr:col>
      <xdr:colOff>114300</xdr:colOff>
      <xdr:row>61</xdr:row>
      <xdr:rowOff>94706</xdr:rowOff>
    </xdr:to>
    <xdr:cxnSp macro="">
      <xdr:nvCxnSpPr>
        <xdr:cNvPr id="217" name="直線コネクタ 216"/>
        <xdr:cNvCxnSpPr/>
      </xdr:nvCxnSpPr>
      <xdr:spPr>
        <a:xfrm flipV="1">
          <a:off x="7445375" y="10549890"/>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8" name="n_1aveValue【体育館・プール】&#10;一人当たり面積"/>
        <xdr:cNvSpPr txBox="1"/>
      </xdr:nvSpPr>
      <xdr:spPr>
        <a:xfrm>
          <a:off x="7991552"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19" name="n_2aveValue【体育館・プール】&#10;一人当たり面積"/>
        <xdr:cNvSpPr txBox="1"/>
      </xdr:nvSpPr>
      <xdr:spPr>
        <a:xfrm>
          <a:off x="72581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158767</xdr:rowOff>
    </xdr:from>
    <xdr:ext cx="469744" cy="259045"/>
    <xdr:sp macro="" textlink="">
      <xdr:nvSpPr>
        <xdr:cNvPr id="220" name="n_1mainValue【体育館・プール】&#10;一人当たり面積"/>
        <xdr:cNvSpPr txBox="1"/>
      </xdr:nvSpPr>
      <xdr:spPr>
        <a:xfrm>
          <a:off x="7991552"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136633</xdr:rowOff>
    </xdr:from>
    <xdr:ext cx="469744" cy="259045"/>
    <xdr:sp macro="" textlink="">
      <xdr:nvSpPr>
        <xdr:cNvPr id="221" name="n_2mainValue【体育館・プール】&#10;一人当たり面積"/>
        <xdr:cNvSpPr txBox="1"/>
      </xdr:nvSpPr>
      <xdr:spPr>
        <a:xfrm>
          <a:off x="7258127"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44" name="直線コネクタ 243"/>
        <xdr:cNvCxnSpPr/>
      </xdr:nvCxnSpPr>
      <xdr:spPr>
        <a:xfrm flipV="1">
          <a:off x="39490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45" name="【福祉施設】&#10;有形固定資産減価償却率最小値テキスト"/>
        <xdr:cNvSpPr txBox="1"/>
      </xdr:nvSpPr>
      <xdr:spPr>
        <a:xfrm>
          <a:off x="39878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46" name="直線コネクタ 245"/>
        <xdr:cNvCxnSpPr/>
      </xdr:nvCxnSpPr>
      <xdr:spPr>
        <a:xfrm>
          <a:off x="3889375" y="1456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47" name="【福祉施設】&#10;有形固定資産減価償却率最大値テキスト"/>
        <xdr:cNvSpPr txBox="1"/>
      </xdr:nvSpPr>
      <xdr:spPr>
        <a:xfrm>
          <a:off x="39878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48" name="直線コネクタ 247"/>
        <xdr:cNvCxnSpPr/>
      </xdr:nvCxnSpPr>
      <xdr:spPr>
        <a:xfrm>
          <a:off x="3889375" y="1329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49" name="【福祉施設】&#10;有形固定資産減価償却率平均値テキスト"/>
        <xdr:cNvSpPr txBox="1"/>
      </xdr:nvSpPr>
      <xdr:spPr>
        <a:xfrm>
          <a:off x="39878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50" name="フローチャート: 判断 249"/>
        <xdr:cNvSpPr/>
      </xdr:nvSpPr>
      <xdr:spPr>
        <a:xfrm>
          <a:off x="38989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51" name="フローチャート: 判断 250"/>
        <xdr:cNvSpPr/>
      </xdr:nvSpPr>
      <xdr:spPr>
        <a:xfrm>
          <a:off x="3203575" y="141467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85598</xdr:rowOff>
    </xdr:from>
    <xdr:to>
      <xdr:col>15</xdr:col>
      <xdr:colOff>101600</xdr:colOff>
      <xdr:row>84</xdr:row>
      <xdr:rowOff>15748</xdr:rowOff>
    </xdr:to>
    <xdr:sp macro="" textlink="">
      <xdr:nvSpPr>
        <xdr:cNvPr id="252" name="フローチャート: 判断 251"/>
        <xdr:cNvSpPr/>
      </xdr:nvSpPr>
      <xdr:spPr>
        <a:xfrm>
          <a:off x="2428875"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39878</xdr:rowOff>
    </xdr:from>
    <xdr:to>
      <xdr:col>24</xdr:col>
      <xdr:colOff>114300</xdr:colOff>
      <xdr:row>77</xdr:row>
      <xdr:rowOff>141478</xdr:rowOff>
    </xdr:to>
    <xdr:sp macro="" textlink="">
      <xdr:nvSpPr>
        <xdr:cNvPr id="258" name="楕円 257"/>
        <xdr:cNvSpPr/>
      </xdr:nvSpPr>
      <xdr:spPr>
        <a:xfrm>
          <a:off x="38989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164355</xdr:rowOff>
    </xdr:from>
    <xdr:ext cx="405111" cy="259045"/>
    <xdr:sp macro="" textlink="">
      <xdr:nvSpPr>
        <xdr:cNvPr id="259" name="【福祉施設】&#10;有形固定資産減価償却率該当値テキスト"/>
        <xdr:cNvSpPr txBox="1"/>
      </xdr:nvSpPr>
      <xdr:spPr>
        <a:xfrm>
          <a:off x="3987800" y="1319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140463</xdr:rowOff>
    </xdr:from>
    <xdr:to>
      <xdr:col>20</xdr:col>
      <xdr:colOff>38100</xdr:colOff>
      <xdr:row>78</xdr:row>
      <xdr:rowOff>70613</xdr:rowOff>
    </xdr:to>
    <xdr:sp macro="" textlink="">
      <xdr:nvSpPr>
        <xdr:cNvPr id="260" name="楕円 259"/>
        <xdr:cNvSpPr/>
      </xdr:nvSpPr>
      <xdr:spPr>
        <a:xfrm>
          <a:off x="3203575" y="133421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90678</xdr:rowOff>
    </xdr:from>
    <xdr:to>
      <xdr:col>24</xdr:col>
      <xdr:colOff>63500</xdr:colOff>
      <xdr:row>78</xdr:row>
      <xdr:rowOff>19813</xdr:rowOff>
    </xdr:to>
    <xdr:cxnSp macro="">
      <xdr:nvCxnSpPr>
        <xdr:cNvPr id="261" name="直線コネクタ 260"/>
        <xdr:cNvCxnSpPr/>
      </xdr:nvCxnSpPr>
      <xdr:spPr>
        <a:xfrm flipV="1">
          <a:off x="3235325" y="13292328"/>
          <a:ext cx="714375"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69596</xdr:rowOff>
    </xdr:from>
    <xdr:to>
      <xdr:col>15</xdr:col>
      <xdr:colOff>101600</xdr:colOff>
      <xdr:row>78</xdr:row>
      <xdr:rowOff>171196</xdr:rowOff>
    </xdr:to>
    <xdr:sp macro="" textlink="">
      <xdr:nvSpPr>
        <xdr:cNvPr id="262" name="楕円 261"/>
        <xdr:cNvSpPr/>
      </xdr:nvSpPr>
      <xdr:spPr>
        <a:xfrm>
          <a:off x="2428875"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19813</xdr:rowOff>
    </xdr:from>
    <xdr:to>
      <xdr:col>19</xdr:col>
      <xdr:colOff>177800</xdr:colOff>
      <xdr:row>78</xdr:row>
      <xdr:rowOff>120396</xdr:rowOff>
    </xdr:to>
    <xdr:cxnSp macro="">
      <xdr:nvCxnSpPr>
        <xdr:cNvPr id="263" name="直線コネクタ 262"/>
        <xdr:cNvCxnSpPr/>
      </xdr:nvCxnSpPr>
      <xdr:spPr>
        <a:xfrm flipV="1">
          <a:off x="2479675" y="13392913"/>
          <a:ext cx="75565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9162</xdr:rowOff>
    </xdr:from>
    <xdr:ext cx="405111" cy="259045"/>
    <xdr:sp macro="" textlink="">
      <xdr:nvSpPr>
        <xdr:cNvPr id="264" name="n_1aveValue【福祉施設】&#10;有形固定資産減価償却率"/>
        <xdr:cNvSpPr txBox="1"/>
      </xdr:nvSpPr>
      <xdr:spPr>
        <a:xfrm>
          <a:off x="306769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265" name="n_2aveValue【福祉施設】&#10;有形固定資産減価償却率"/>
        <xdr:cNvSpPr txBox="1"/>
      </xdr:nvSpPr>
      <xdr:spPr>
        <a:xfrm>
          <a:off x="230569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87140</xdr:rowOff>
    </xdr:from>
    <xdr:ext cx="405111" cy="259045"/>
    <xdr:sp macro="" textlink="">
      <xdr:nvSpPr>
        <xdr:cNvPr id="266" name="n_1mainValue【福祉施設】&#10;有形固定資産減価償却率"/>
        <xdr:cNvSpPr txBox="1"/>
      </xdr:nvSpPr>
      <xdr:spPr>
        <a:xfrm>
          <a:off x="306769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16273</xdr:rowOff>
    </xdr:from>
    <xdr:ext cx="405111" cy="259045"/>
    <xdr:sp macro="" textlink="">
      <xdr:nvSpPr>
        <xdr:cNvPr id="267" name="n_2mainValue【福祉施設】&#10;有形固定資産減価償却率"/>
        <xdr:cNvSpPr txBox="1"/>
      </xdr:nvSpPr>
      <xdr:spPr>
        <a:xfrm>
          <a:off x="2305694"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93" name="直線コネクタ 292"/>
        <xdr:cNvCxnSpPr/>
      </xdr:nvCxnSpPr>
      <xdr:spPr>
        <a:xfrm flipV="1">
          <a:off x="8905240"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4" name="【福祉施設】&#10;一人当たり面積最小値テキスト"/>
        <xdr:cNvSpPr txBox="1"/>
      </xdr:nvSpPr>
      <xdr:spPr>
        <a:xfrm>
          <a:off x="8943975"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5" name="直線コネクタ 294"/>
        <xdr:cNvCxnSpPr/>
      </xdr:nvCxnSpPr>
      <xdr:spPr>
        <a:xfrm>
          <a:off x="8845550" y="1485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96" name="【福祉施設】&#10;一人当たり面積最大値テキスト"/>
        <xdr:cNvSpPr txBox="1"/>
      </xdr:nvSpPr>
      <xdr:spPr>
        <a:xfrm>
          <a:off x="8943975"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97" name="直線コネクタ 296"/>
        <xdr:cNvCxnSpPr/>
      </xdr:nvCxnSpPr>
      <xdr:spPr>
        <a:xfrm>
          <a:off x="8845550" y="134699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126109</xdr:rowOff>
    </xdr:from>
    <xdr:ext cx="469744" cy="259045"/>
    <xdr:sp macro="" textlink="">
      <xdr:nvSpPr>
        <xdr:cNvPr id="298" name="【福祉施設】&#10;一人当たり面積平均値テキスト"/>
        <xdr:cNvSpPr txBox="1"/>
      </xdr:nvSpPr>
      <xdr:spPr>
        <a:xfrm>
          <a:off x="8943975"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9" name="フローチャート: 判断 298"/>
        <xdr:cNvSpPr/>
      </xdr:nvSpPr>
      <xdr:spPr>
        <a:xfrm>
          <a:off x="8883650" y="143335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300" name="フローチャート: 判断 299"/>
        <xdr:cNvSpPr/>
      </xdr:nvSpPr>
      <xdr:spPr>
        <a:xfrm>
          <a:off x="815975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166914</xdr:rowOff>
    </xdr:from>
    <xdr:to>
      <xdr:col>46</xdr:col>
      <xdr:colOff>38100</xdr:colOff>
      <xdr:row>83</xdr:row>
      <xdr:rowOff>97064</xdr:rowOff>
    </xdr:to>
    <xdr:sp macro="" textlink="">
      <xdr:nvSpPr>
        <xdr:cNvPr id="301" name="フローチャート: 判断 300"/>
        <xdr:cNvSpPr/>
      </xdr:nvSpPr>
      <xdr:spPr>
        <a:xfrm>
          <a:off x="7413625" y="14225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07" name="楕円 306"/>
        <xdr:cNvSpPr/>
      </xdr:nvSpPr>
      <xdr:spPr>
        <a:xfrm>
          <a:off x="8883650" y="146960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37754</xdr:rowOff>
    </xdr:from>
    <xdr:ext cx="469744" cy="259045"/>
    <xdr:sp macro="" textlink="">
      <xdr:nvSpPr>
        <xdr:cNvPr id="308" name="【福祉施設】&#10;一人当たり面積該当値テキスト"/>
        <xdr:cNvSpPr txBox="1"/>
      </xdr:nvSpPr>
      <xdr:spPr>
        <a:xfrm>
          <a:off x="8943975"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09" name="楕円 308"/>
        <xdr:cNvSpPr/>
      </xdr:nvSpPr>
      <xdr:spPr>
        <a:xfrm>
          <a:off x="815975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310" name="直線コネクタ 309"/>
        <xdr:cNvCxnSpPr/>
      </xdr:nvCxnSpPr>
      <xdr:spPr>
        <a:xfrm>
          <a:off x="8210550" y="14746877"/>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11" name="楕円 310"/>
        <xdr:cNvSpPr/>
      </xdr:nvSpPr>
      <xdr:spPr>
        <a:xfrm>
          <a:off x="7413625" y="146960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xdr:rowOff>
    </xdr:to>
    <xdr:cxnSp macro="">
      <xdr:nvCxnSpPr>
        <xdr:cNvPr id="312" name="直線コネクタ 311"/>
        <xdr:cNvCxnSpPr/>
      </xdr:nvCxnSpPr>
      <xdr:spPr>
        <a:xfrm>
          <a:off x="7445375" y="1474687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129920</xdr:rowOff>
    </xdr:from>
    <xdr:ext cx="469744" cy="259045"/>
    <xdr:sp macro="" textlink="">
      <xdr:nvSpPr>
        <xdr:cNvPr id="313" name="n_1aveValue【福祉施設】&#10;一人当たり面積"/>
        <xdr:cNvSpPr txBox="1"/>
      </xdr:nvSpPr>
      <xdr:spPr>
        <a:xfrm>
          <a:off x="7991552"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113591</xdr:rowOff>
    </xdr:from>
    <xdr:ext cx="469744" cy="259045"/>
    <xdr:sp macro="" textlink="">
      <xdr:nvSpPr>
        <xdr:cNvPr id="314" name="n_2aveValue【福祉施設】&#10;一人当たり面積"/>
        <xdr:cNvSpPr txBox="1"/>
      </xdr:nvSpPr>
      <xdr:spPr>
        <a:xfrm>
          <a:off x="72581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15" name="n_1mainValue【福祉施設】&#10;一人当たり面積"/>
        <xdr:cNvSpPr txBox="1"/>
      </xdr:nvSpPr>
      <xdr:spPr>
        <a:xfrm>
          <a:off x="7991552"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16" name="n_2mainValue【福祉施設】&#10;一人当たり面積"/>
        <xdr:cNvSpPr txBox="1"/>
      </xdr:nvSpPr>
      <xdr:spPr>
        <a:xfrm>
          <a:off x="72581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208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5" name="テキスト ボックス 334"/>
        <xdr:cNvSpPr txBox="1"/>
      </xdr:nvSpPr>
      <xdr:spPr>
        <a:xfrm>
          <a:off x="3208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339" name="直線コネクタ 338"/>
        <xdr:cNvCxnSpPr/>
      </xdr:nvCxnSpPr>
      <xdr:spPr>
        <a:xfrm flipV="1">
          <a:off x="39490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340" name="【市民会館】&#10;有形固定資産減価償却率最小値テキスト"/>
        <xdr:cNvSpPr txBox="1"/>
      </xdr:nvSpPr>
      <xdr:spPr>
        <a:xfrm>
          <a:off x="39878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341" name="直線コネクタ 340"/>
        <xdr:cNvCxnSpPr/>
      </xdr:nvCxnSpPr>
      <xdr:spPr>
        <a:xfrm>
          <a:off x="3889375" y="1839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2" name="【市民会館】&#10;有形固定資産減価償却率最大値テキスト"/>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3" name="直線コネクタ 342"/>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148862</xdr:rowOff>
    </xdr:from>
    <xdr:ext cx="405111" cy="259045"/>
    <xdr:sp macro="" textlink="">
      <xdr:nvSpPr>
        <xdr:cNvPr id="344" name="【市民会館】&#10;有形固定資産減価償却率平均値テキスト"/>
        <xdr:cNvSpPr txBox="1"/>
      </xdr:nvSpPr>
      <xdr:spPr>
        <a:xfrm>
          <a:off x="3987800" y="1780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45" name="フローチャート: 判断 344"/>
        <xdr:cNvSpPr/>
      </xdr:nvSpPr>
      <xdr:spPr>
        <a:xfrm>
          <a:off x="38989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46" name="フローチャート: 判断 345"/>
        <xdr:cNvSpPr/>
      </xdr:nvSpPr>
      <xdr:spPr>
        <a:xfrm>
          <a:off x="3203575" y="1794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47" name="フローチャート: 判断 346"/>
        <xdr:cNvSpPr/>
      </xdr:nvSpPr>
      <xdr:spPr>
        <a:xfrm>
          <a:off x="2428875"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87122</xdr:rowOff>
    </xdr:from>
    <xdr:to>
      <xdr:col>24</xdr:col>
      <xdr:colOff>114300</xdr:colOff>
      <xdr:row>106</xdr:row>
      <xdr:rowOff>17272</xdr:rowOff>
    </xdr:to>
    <xdr:sp macro="" textlink="">
      <xdr:nvSpPr>
        <xdr:cNvPr id="353" name="楕円 352"/>
        <xdr:cNvSpPr/>
      </xdr:nvSpPr>
      <xdr:spPr>
        <a:xfrm>
          <a:off x="38989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65549</xdr:rowOff>
    </xdr:from>
    <xdr:ext cx="405111" cy="259045"/>
    <xdr:sp macro="" textlink="">
      <xdr:nvSpPr>
        <xdr:cNvPr id="354" name="【市民会館】&#10;有形固定資産減価償却率該当値テキスト"/>
        <xdr:cNvSpPr txBox="1"/>
      </xdr:nvSpPr>
      <xdr:spPr>
        <a:xfrm>
          <a:off x="3987800"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137413</xdr:rowOff>
    </xdr:from>
    <xdr:to>
      <xdr:col>20</xdr:col>
      <xdr:colOff>38100</xdr:colOff>
      <xdr:row>106</xdr:row>
      <xdr:rowOff>67563</xdr:rowOff>
    </xdr:to>
    <xdr:sp macro="" textlink="">
      <xdr:nvSpPr>
        <xdr:cNvPr id="355" name="楕円 354"/>
        <xdr:cNvSpPr/>
      </xdr:nvSpPr>
      <xdr:spPr>
        <a:xfrm>
          <a:off x="3203575" y="181396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137922</xdr:rowOff>
    </xdr:from>
    <xdr:to>
      <xdr:col>24</xdr:col>
      <xdr:colOff>63500</xdr:colOff>
      <xdr:row>106</xdr:row>
      <xdr:rowOff>16763</xdr:rowOff>
    </xdr:to>
    <xdr:cxnSp macro="">
      <xdr:nvCxnSpPr>
        <xdr:cNvPr id="356" name="直線コネクタ 355"/>
        <xdr:cNvCxnSpPr/>
      </xdr:nvCxnSpPr>
      <xdr:spPr>
        <a:xfrm flipV="1">
          <a:off x="3235325" y="18140172"/>
          <a:ext cx="714375"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16256</xdr:rowOff>
    </xdr:from>
    <xdr:to>
      <xdr:col>15</xdr:col>
      <xdr:colOff>101600</xdr:colOff>
      <xdr:row>106</xdr:row>
      <xdr:rowOff>117856</xdr:rowOff>
    </xdr:to>
    <xdr:sp macro="" textlink="">
      <xdr:nvSpPr>
        <xdr:cNvPr id="357" name="楕円 356"/>
        <xdr:cNvSpPr/>
      </xdr:nvSpPr>
      <xdr:spPr>
        <a:xfrm>
          <a:off x="2428875"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xdr:rowOff>
    </xdr:from>
    <xdr:to>
      <xdr:col>19</xdr:col>
      <xdr:colOff>177800</xdr:colOff>
      <xdr:row>106</xdr:row>
      <xdr:rowOff>67056</xdr:rowOff>
    </xdr:to>
    <xdr:cxnSp macro="">
      <xdr:nvCxnSpPr>
        <xdr:cNvPr id="358" name="直線コネクタ 357"/>
        <xdr:cNvCxnSpPr/>
      </xdr:nvCxnSpPr>
      <xdr:spPr>
        <a:xfrm flipV="1">
          <a:off x="2479675" y="18190463"/>
          <a:ext cx="7556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59" name="n_1aveValue【市民会館】&#10;有形固定資産減価償却率"/>
        <xdr:cNvSpPr txBox="1"/>
      </xdr:nvSpPr>
      <xdr:spPr>
        <a:xfrm>
          <a:off x="30676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60" name="n_2aveValue【市民会館】&#10;有形固定資産減価償却率"/>
        <xdr:cNvSpPr txBox="1"/>
      </xdr:nvSpPr>
      <xdr:spPr>
        <a:xfrm>
          <a:off x="230569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58690</xdr:rowOff>
    </xdr:from>
    <xdr:ext cx="405111" cy="259045"/>
    <xdr:sp macro="" textlink="">
      <xdr:nvSpPr>
        <xdr:cNvPr id="361" name="n_1mainValue【市民会館】&#10;有形固定資産減価償却率"/>
        <xdr:cNvSpPr txBox="1"/>
      </xdr:nvSpPr>
      <xdr:spPr>
        <a:xfrm>
          <a:off x="306769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108983</xdr:rowOff>
    </xdr:from>
    <xdr:ext cx="405111" cy="259045"/>
    <xdr:sp macro="" textlink="">
      <xdr:nvSpPr>
        <xdr:cNvPr id="362" name="n_2mainValue【市民会館】&#10;有形固定資産減価償却率"/>
        <xdr:cNvSpPr txBox="1"/>
      </xdr:nvSpPr>
      <xdr:spPr>
        <a:xfrm>
          <a:off x="230569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386" name="直線コネクタ 385"/>
        <xdr:cNvCxnSpPr/>
      </xdr:nvCxnSpPr>
      <xdr:spPr>
        <a:xfrm flipV="1">
          <a:off x="8905240"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387" name="【市民会館】&#10;一人当たり面積最小値テキスト"/>
        <xdr:cNvSpPr txBox="1"/>
      </xdr:nvSpPr>
      <xdr:spPr>
        <a:xfrm>
          <a:off x="8943975"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388" name="直線コネクタ 387"/>
        <xdr:cNvCxnSpPr/>
      </xdr:nvCxnSpPr>
      <xdr:spPr>
        <a:xfrm>
          <a:off x="8845550" y="1845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389" name="【市民会館】&#10;一人当たり面積最大値テキスト"/>
        <xdr:cNvSpPr txBox="1"/>
      </xdr:nvSpPr>
      <xdr:spPr>
        <a:xfrm>
          <a:off x="8943975"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390" name="直線コネクタ 389"/>
        <xdr:cNvCxnSpPr/>
      </xdr:nvCxnSpPr>
      <xdr:spPr>
        <a:xfrm>
          <a:off x="8845550" y="1704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391" name="【市民会館】&#10;一人当たり面積平均値テキスト"/>
        <xdr:cNvSpPr txBox="1"/>
      </xdr:nvSpPr>
      <xdr:spPr>
        <a:xfrm>
          <a:off x="8943975"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92" name="フローチャート: 判断 391"/>
        <xdr:cNvSpPr/>
      </xdr:nvSpPr>
      <xdr:spPr>
        <a:xfrm>
          <a:off x="8883650" y="1792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93" name="フローチャート: 判断 392"/>
        <xdr:cNvSpPr/>
      </xdr:nvSpPr>
      <xdr:spPr>
        <a:xfrm>
          <a:off x="815975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94" name="フローチャート: 判断 393"/>
        <xdr:cNvSpPr/>
      </xdr:nvSpPr>
      <xdr:spPr>
        <a:xfrm>
          <a:off x="7413625" y="1790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00" name="楕円 399"/>
        <xdr:cNvSpPr/>
      </xdr:nvSpPr>
      <xdr:spPr>
        <a:xfrm>
          <a:off x="8883650" y="1818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01" name="【市民会館】&#10;一人当たり面積該当値テキスト"/>
        <xdr:cNvSpPr txBox="1"/>
      </xdr:nvSpPr>
      <xdr:spPr>
        <a:xfrm>
          <a:off x="8943975"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02" name="楕円 401"/>
        <xdr:cNvSpPr/>
      </xdr:nvSpPr>
      <xdr:spPr>
        <a:xfrm>
          <a:off x="815975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68580</xdr:rowOff>
    </xdr:to>
    <xdr:cxnSp macro="">
      <xdr:nvCxnSpPr>
        <xdr:cNvPr id="403" name="直線コネクタ 402"/>
        <xdr:cNvCxnSpPr/>
      </xdr:nvCxnSpPr>
      <xdr:spPr>
        <a:xfrm flipV="1">
          <a:off x="8210550" y="1823847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04" name="楕円 403"/>
        <xdr:cNvSpPr/>
      </xdr:nvSpPr>
      <xdr:spPr>
        <a:xfrm>
          <a:off x="7413625" y="18195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05" name="直線コネクタ 404"/>
        <xdr:cNvCxnSpPr/>
      </xdr:nvCxnSpPr>
      <xdr:spPr>
        <a:xfrm flipV="1">
          <a:off x="7445375" y="18242280"/>
          <a:ext cx="7651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113047</xdr:rowOff>
    </xdr:from>
    <xdr:ext cx="469744" cy="259045"/>
    <xdr:sp macro="" textlink="">
      <xdr:nvSpPr>
        <xdr:cNvPr id="406" name="n_1aveValue【市民会館】&#10;一人当たり面積"/>
        <xdr:cNvSpPr txBox="1"/>
      </xdr:nvSpPr>
      <xdr:spPr>
        <a:xfrm>
          <a:off x="7991552"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07" name="n_2aveValue【市民会館】&#10;一人当たり面積"/>
        <xdr:cNvSpPr txBox="1"/>
      </xdr:nvSpPr>
      <xdr:spPr>
        <a:xfrm>
          <a:off x="7258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08" name="n_1mainValue【市民会館】&#10;一人当たり面積"/>
        <xdr:cNvSpPr txBox="1"/>
      </xdr:nvSpPr>
      <xdr:spPr>
        <a:xfrm>
          <a:off x="7991552"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409" name="n_2mainValue【市民会館】&#10;一人当たり面積"/>
        <xdr:cNvSpPr txBox="1"/>
      </xdr:nvSpPr>
      <xdr:spPr>
        <a:xfrm>
          <a:off x="72581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48" name="直線コネクタ 447"/>
        <xdr:cNvCxnSpPr/>
      </xdr:nvCxnSpPr>
      <xdr:spPr>
        <a:xfrm flipV="1">
          <a:off x="13889989"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49" name="【保健センター・保健所】&#10;有形固定資産減価償却率最小値テキスト"/>
        <xdr:cNvSpPr txBox="1"/>
      </xdr:nvSpPr>
      <xdr:spPr>
        <a:xfrm>
          <a:off x="13928725"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50" name="直線コネクタ 449"/>
        <xdr:cNvCxnSpPr/>
      </xdr:nvCxnSpPr>
      <xdr:spPr>
        <a:xfrm>
          <a:off x="13801725" y="110779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51" name="【保健センター・保健所】&#10;有形固定資産減価償却率最大値テキスト"/>
        <xdr:cNvSpPr txBox="1"/>
      </xdr:nvSpPr>
      <xdr:spPr>
        <a:xfrm>
          <a:off x="13928725"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52" name="直線コネクタ 451"/>
        <xdr:cNvCxnSpPr/>
      </xdr:nvCxnSpPr>
      <xdr:spPr>
        <a:xfrm>
          <a:off x="13801725" y="976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58945</xdr:rowOff>
    </xdr:from>
    <xdr:ext cx="405111" cy="259045"/>
    <xdr:sp macro="" textlink="">
      <xdr:nvSpPr>
        <xdr:cNvPr id="453" name="【保健センター・保健所】&#10;有形固定資産減価償却率平均値テキスト"/>
        <xdr:cNvSpPr txBox="1"/>
      </xdr:nvSpPr>
      <xdr:spPr>
        <a:xfrm>
          <a:off x="13928725" y="1051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54" name="フローチャート: 判断 453"/>
        <xdr:cNvSpPr/>
      </xdr:nvSpPr>
      <xdr:spPr>
        <a:xfrm>
          <a:off x="13839825" y="10665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55" name="フローチャート: 判断 454"/>
        <xdr:cNvSpPr/>
      </xdr:nvSpPr>
      <xdr:spPr>
        <a:xfrm>
          <a:off x="13115925"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150368</xdr:rowOff>
    </xdr:from>
    <xdr:to>
      <xdr:col>76</xdr:col>
      <xdr:colOff>165100</xdr:colOff>
      <xdr:row>63</xdr:row>
      <xdr:rowOff>80518</xdr:rowOff>
    </xdr:to>
    <xdr:sp macro="" textlink="">
      <xdr:nvSpPr>
        <xdr:cNvPr id="456" name="フローチャート: 判断 455"/>
        <xdr:cNvSpPr/>
      </xdr:nvSpPr>
      <xdr:spPr>
        <a:xfrm>
          <a:off x="123698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462" name="楕円 461"/>
        <xdr:cNvSpPr/>
      </xdr:nvSpPr>
      <xdr:spPr>
        <a:xfrm>
          <a:off x="13839825" y="10739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463" name="【保健センター・保健所】&#10;有形固定資産減価償却率該当値テキスト"/>
        <xdr:cNvSpPr txBox="1"/>
      </xdr:nvSpPr>
      <xdr:spPr>
        <a:xfrm>
          <a:off x="13928725"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464" name="楕円 463"/>
        <xdr:cNvSpPr/>
      </xdr:nvSpPr>
      <xdr:spPr>
        <a:xfrm>
          <a:off x="13115925"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80010</xdr:rowOff>
    </xdr:to>
    <xdr:cxnSp macro="">
      <xdr:nvCxnSpPr>
        <xdr:cNvPr id="465" name="直線コネクタ 464"/>
        <xdr:cNvCxnSpPr/>
      </xdr:nvCxnSpPr>
      <xdr:spPr>
        <a:xfrm flipV="1">
          <a:off x="13166725" y="10789920"/>
          <a:ext cx="723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66" name="楕円 465"/>
        <xdr:cNvSpPr/>
      </xdr:nvSpPr>
      <xdr:spPr>
        <a:xfrm>
          <a:off x="123698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64</xdr:row>
      <xdr:rowOff>0</xdr:rowOff>
    </xdr:to>
    <xdr:cxnSp macro="">
      <xdr:nvCxnSpPr>
        <xdr:cNvPr id="467" name="直線コネクタ 466"/>
        <xdr:cNvCxnSpPr/>
      </xdr:nvCxnSpPr>
      <xdr:spPr>
        <a:xfrm flipV="1">
          <a:off x="12420600" y="10881360"/>
          <a:ext cx="74612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55897</xdr:rowOff>
    </xdr:from>
    <xdr:ext cx="405111" cy="259045"/>
    <xdr:sp macro="" textlink="">
      <xdr:nvSpPr>
        <xdr:cNvPr id="468" name="n_1aveValue【保健センター・保健所】&#10;有形固定資産減価償却率"/>
        <xdr:cNvSpPr txBox="1"/>
      </xdr:nvSpPr>
      <xdr:spPr>
        <a:xfrm>
          <a:off x="12980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97045</xdr:rowOff>
    </xdr:from>
    <xdr:ext cx="405111" cy="259045"/>
    <xdr:sp macro="" textlink="">
      <xdr:nvSpPr>
        <xdr:cNvPr id="469" name="n_2aveValue【保健センター・保健所】&#10;有形固定資産減価償却率"/>
        <xdr:cNvSpPr txBox="1"/>
      </xdr:nvSpPr>
      <xdr:spPr>
        <a:xfrm>
          <a:off x="12246619"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470" name="n_1mainValue【保健センター・保健所】&#10;有形固定資産減価償却率"/>
        <xdr:cNvSpPr txBox="1"/>
      </xdr:nvSpPr>
      <xdr:spPr>
        <a:xfrm>
          <a:off x="12980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471" name="n_2mainValue【保健センター・保健所】&#10;有形固定資産減価償却率"/>
        <xdr:cNvSpPr txBox="1"/>
      </xdr:nvSpPr>
      <xdr:spPr>
        <a:xfrm>
          <a:off x="12246619"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95" name="直線コネクタ 494"/>
        <xdr:cNvCxnSpPr/>
      </xdr:nvCxnSpPr>
      <xdr:spPr>
        <a:xfrm flipV="1">
          <a:off x="188461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96" name="【保健センター・保健所】&#10;一人当たり面積最小値テキスト"/>
        <xdr:cNvSpPr txBox="1"/>
      </xdr:nvSpPr>
      <xdr:spPr>
        <a:xfrm>
          <a:off x="188849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97" name="直線コネクタ 496"/>
        <xdr:cNvCxnSpPr/>
      </xdr:nvCxnSpPr>
      <xdr:spPr>
        <a:xfrm>
          <a:off x="18786475" y="1091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98" name="【保健センター・保健所】&#10;一人当たり面積最大値テキスト"/>
        <xdr:cNvSpPr txBox="1"/>
      </xdr:nvSpPr>
      <xdr:spPr>
        <a:xfrm>
          <a:off x="188849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99" name="直線コネクタ 498"/>
        <xdr:cNvCxnSpPr/>
      </xdr:nvCxnSpPr>
      <xdr:spPr>
        <a:xfrm>
          <a:off x="18786475" y="9643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0" name="【保健センター・保健所】&#10;一人当たり面積平均値テキスト"/>
        <xdr:cNvSpPr txBox="1"/>
      </xdr:nvSpPr>
      <xdr:spPr>
        <a:xfrm>
          <a:off x="188849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01" name="フローチャート: 判断 500"/>
        <xdr:cNvSpPr/>
      </xdr:nvSpPr>
      <xdr:spPr>
        <a:xfrm>
          <a:off x="18796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502" name="フローチャート: 判断 501"/>
        <xdr:cNvSpPr/>
      </xdr:nvSpPr>
      <xdr:spPr>
        <a:xfrm>
          <a:off x="18100675" y="10674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503" name="フローチャート: 判断 502"/>
        <xdr:cNvSpPr/>
      </xdr:nvSpPr>
      <xdr:spPr>
        <a:xfrm>
          <a:off x="17325975"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09" name="楕円 508"/>
        <xdr:cNvSpPr/>
      </xdr:nvSpPr>
      <xdr:spPr>
        <a:xfrm>
          <a:off x="18796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58437</xdr:rowOff>
    </xdr:from>
    <xdr:ext cx="469744" cy="259045"/>
    <xdr:sp macro="" textlink="">
      <xdr:nvSpPr>
        <xdr:cNvPr id="510" name="【保健センター・保健所】&#10;一人当たり面積該当値テキスト"/>
        <xdr:cNvSpPr txBox="1"/>
      </xdr:nvSpPr>
      <xdr:spPr>
        <a:xfrm>
          <a:off x="188849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11" name="楕円 510"/>
        <xdr:cNvSpPr/>
      </xdr:nvSpPr>
      <xdr:spPr>
        <a:xfrm>
          <a:off x="18100675" y="10773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22860</xdr:rowOff>
    </xdr:to>
    <xdr:cxnSp macro="">
      <xdr:nvCxnSpPr>
        <xdr:cNvPr id="512" name="直線コネクタ 511"/>
        <xdr:cNvCxnSpPr/>
      </xdr:nvCxnSpPr>
      <xdr:spPr>
        <a:xfrm>
          <a:off x="18132425" y="1082421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13" name="楕円 512"/>
        <xdr:cNvSpPr/>
      </xdr:nvSpPr>
      <xdr:spPr>
        <a:xfrm>
          <a:off x="17325975"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22860</xdr:rowOff>
    </xdr:to>
    <xdr:cxnSp macro="">
      <xdr:nvCxnSpPr>
        <xdr:cNvPr id="514" name="直線コネクタ 513"/>
        <xdr:cNvCxnSpPr/>
      </xdr:nvCxnSpPr>
      <xdr:spPr>
        <a:xfrm>
          <a:off x="17376775" y="1082421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515" name="n_1aveValue【保健センター・保健所】&#10;一人当たり面積"/>
        <xdr:cNvSpPr txBox="1"/>
      </xdr:nvSpPr>
      <xdr:spPr>
        <a:xfrm>
          <a:off x="1793247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516" name="n_2aveValue【保健センター・保健所】&#10;一人当たり面積"/>
        <xdr:cNvSpPr txBox="1"/>
      </xdr:nvSpPr>
      <xdr:spPr>
        <a:xfrm>
          <a:off x="1717047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17" name="n_1mainValue【保健センター・保健所】&#10;一人当たり面積"/>
        <xdr:cNvSpPr txBox="1"/>
      </xdr:nvSpPr>
      <xdr:spPr>
        <a:xfrm>
          <a:off x="1793247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18" name="n_2mainValue【保健センター・保健所】&#10;一人当たり面積"/>
        <xdr:cNvSpPr txBox="1"/>
      </xdr:nvSpPr>
      <xdr:spPr>
        <a:xfrm>
          <a:off x="1717047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43" name="直線コネクタ 542"/>
        <xdr:cNvCxnSpPr/>
      </xdr:nvCxnSpPr>
      <xdr:spPr>
        <a:xfrm flipV="1">
          <a:off x="13889989"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44" name="【消防施設】&#10;有形固定資産減価償却率最小値テキスト"/>
        <xdr:cNvSpPr txBox="1"/>
      </xdr:nvSpPr>
      <xdr:spPr>
        <a:xfrm>
          <a:off x="13928725"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45" name="直線コネクタ 544"/>
        <xdr:cNvCxnSpPr/>
      </xdr:nvCxnSpPr>
      <xdr:spPr>
        <a:xfrm>
          <a:off x="13801725" y="14927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46" name="【消防施設】&#10;有形固定資産減価償却率最大値テキスト"/>
        <xdr:cNvSpPr txBox="1"/>
      </xdr:nvSpPr>
      <xdr:spPr>
        <a:xfrm>
          <a:off x="13928725"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47" name="直線コネクタ 546"/>
        <xdr:cNvCxnSpPr/>
      </xdr:nvCxnSpPr>
      <xdr:spPr>
        <a:xfrm>
          <a:off x="13801725" y="13371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548" name="【消防施設】&#10;有形固定資産減価償却率平均値テキスト"/>
        <xdr:cNvSpPr txBox="1"/>
      </xdr:nvSpPr>
      <xdr:spPr>
        <a:xfrm>
          <a:off x="13928725"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49" name="フローチャート: 判断 548"/>
        <xdr:cNvSpPr/>
      </xdr:nvSpPr>
      <xdr:spPr>
        <a:xfrm>
          <a:off x="13839825" y="1406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50" name="フローチャート: 判断 549"/>
        <xdr:cNvSpPr/>
      </xdr:nvSpPr>
      <xdr:spPr>
        <a:xfrm>
          <a:off x="13115925"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93980</xdr:rowOff>
    </xdr:from>
    <xdr:to>
      <xdr:col>76</xdr:col>
      <xdr:colOff>165100</xdr:colOff>
      <xdr:row>82</xdr:row>
      <xdr:rowOff>24130</xdr:rowOff>
    </xdr:to>
    <xdr:sp macro="" textlink="">
      <xdr:nvSpPr>
        <xdr:cNvPr id="551" name="フローチャート: 判断 550"/>
        <xdr:cNvSpPr/>
      </xdr:nvSpPr>
      <xdr:spPr>
        <a:xfrm>
          <a:off x="123698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557" name="楕円 556"/>
        <xdr:cNvSpPr/>
      </xdr:nvSpPr>
      <xdr:spPr>
        <a:xfrm>
          <a:off x="13839825" y="1358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558" name="【消防施設】&#10;有形固定資産減価償却率該当値テキスト"/>
        <xdr:cNvSpPr txBox="1"/>
      </xdr:nvSpPr>
      <xdr:spPr>
        <a:xfrm>
          <a:off x="13928725"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559" name="楕円 558"/>
        <xdr:cNvSpPr/>
      </xdr:nvSpPr>
      <xdr:spPr>
        <a:xfrm>
          <a:off x="13115925"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112395</xdr:rowOff>
    </xdr:to>
    <xdr:cxnSp macro="">
      <xdr:nvCxnSpPr>
        <xdr:cNvPr id="560" name="直線コネクタ 559"/>
        <xdr:cNvCxnSpPr/>
      </xdr:nvCxnSpPr>
      <xdr:spPr>
        <a:xfrm flipV="1">
          <a:off x="13166725" y="1363980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561" name="楕円 560"/>
        <xdr:cNvSpPr/>
      </xdr:nvSpPr>
      <xdr:spPr>
        <a:xfrm>
          <a:off x="123698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150495</xdr:rowOff>
    </xdr:to>
    <xdr:cxnSp macro="">
      <xdr:nvCxnSpPr>
        <xdr:cNvPr id="562" name="直線コネクタ 561"/>
        <xdr:cNvCxnSpPr/>
      </xdr:nvCxnSpPr>
      <xdr:spPr>
        <a:xfrm flipV="1">
          <a:off x="12420600" y="1365694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563" name="n_1aveValue【消防施設】&#10;有形固定資産減価償却率"/>
        <xdr:cNvSpPr txBox="1"/>
      </xdr:nvSpPr>
      <xdr:spPr>
        <a:xfrm>
          <a:off x="12980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15257</xdr:rowOff>
    </xdr:from>
    <xdr:ext cx="405111" cy="259045"/>
    <xdr:sp macro="" textlink="">
      <xdr:nvSpPr>
        <xdr:cNvPr id="564" name="n_2aveValue【消防施設】&#10;有形固定資産減価償却率"/>
        <xdr:cNvSpPr txBox="1"/>
      </xdr:nvSpPr>
      <xdr:spPr>
        <a:xfrm>
          <a:off x="12246619"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565" name="n_1mainValue【消防施設】&#10;有形固定資産減価償却率"/>
        <xdr:cNvSpPr txBox="1"/>
      </xdr:nvSpPr>
      <xdr:spPr>
        <a:xfrm>
          <a:off x="12980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46372</xdr:rowOff>
    </xdr:from>
    <xdr:ext cx="405111" cy="259045"/>
    <xdr:sp macro="" textlink="">
      <xdr:nvSpPr>
        <xdr:cNvPr id="566" name="n_2mainValue【消防施設】&#10;有形固定資産減価償却率"/>
        <xdr:cNvSpPr txBox="1"/>
      </xdr:nvSpPr>
      <xdr:spPr>
        <a:xfrm>
          <a:off x="12246619"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90" name="直線コネクタ 589"/>
        <xdr:cNvCxnSpPr/>
      </xdr:nvCxnSpPr>
      <xdr:spPr>
        <a:xfrm flipV="1">
          <a:off x="188461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91" name="【消防施設】&#10;一人当たり面積最小値テキスト"/>
        <xdr:cNvSpPr txBox="1"/>
      </xdr:nvSpPr>
      <xdr:spPr>
        <a:xfrm>
          <a:off x="188849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92" name="直線コネクタ 591"/>
        <xdr:cNvCxnSpPr/>
      </xdr:nvCxnSpPr>
      <xdr:spPr>
        <a:xfrm>
          <a:off x="18786475" y="14638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93" name="【消防施設】&#10;一人当たり面積最大値テキスト"/>
        <xdr:cNvSpPr txBox="1"/>
      </xdr:nvSpPr>
      <xdr:spPr>
        <a:xfrm>
          <a:off x="188849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94" name="直線コネクタ 593"/>
        <xdr:cNvCxnSpPr/>
      </xdr:nvCxnSpPr>
      <xdr:spPr>
        <a:xfrm>
          <a:off x="1878647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595" name="【消防施設】&#10;一人当たり面積平均値テキスト"/>
        <xdr:cNvSpPr txBox="1"/>
      </xdr:nvSpPr>
      <xdr:spPr>
        <a:xfrm>
          <a:off x="188849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96" name="フローチャート: 判断 595"/>
        <xdr:cNvSpPr/>
      </xdr:nvSpPr>
      <xdr:spPr>
        <a:xfrm>
          <a:off x="187960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97" name="フローチャート: 判断 596"/>
        <xdr:cNvSpPr/>
      </xdr:nvSpPr>
      <xdr:spPr>
        <a:xfrm>
          <a:off x="18100675" y="13764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98" name="フローチャート: 判断 597"/>
        <xdr:cNvSpPr/>
      </xdr:nvSpPr>
      <xdr:spPr>
        <a:xfrm>
          <a:off x="17325975"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71120</xdr:rowOff>
    </xdr:from>
    <xdr:to>
      <xdr:col>116</xdr:col>
      <xdr:colOff>114300</xdr:colOff>
      <xdr:row>83</xdr:row>
      <xdr:rowOff>1270</xdr:rowOff>
    </xdr:to>
    <xdr:sp macro="" textlink="">
      <xdr:nvSpPr>
        <xdr:cNvPr id="604" name="楕円 603"/>
        <xdr:cNvSpPr/>
      </xdr:nvSpPr>
      <xdr:spPr>
        <a:xfrm>
          <a:off x="187960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49547</xdr:rowOff>
    </xdr:from>
    <xdr:ext cx="469744" cy="259045"/>
    <xdr:sp macro="" textlink="">
      <xdr:nvSpPr>
        <xdr:cNvPr id="605" name="【消防施設】&#10;一人当たり面積該当値テキスト"/>
        <xdr:cNvSpPr txBox="1"/>
      </xdr:nvSpPr>
      <xdr:spPr>
        <a:xfrm>
          <a:off x="18884900"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06" name="楕円 605"/>
        <xdr:cNvSpPr/>
      </xdr:nvSpPr>
      <xdr:spPr>
        <a:xfrm>
          <a:off x="18100675" y="1413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121920</xdr:rowOff>
    </xdr:from>
    <xdr:to>
      <xdr:col>116</xdr:col>
      <xdr:colOff>63500</xdr:colOff>
      <xdr:row>82</xdr:row>
      <xdr:rowOff>129539</xdr:rowOff>
    </xdr:to>
    <xdr:cxnSp macro="">
      <xdr:nvCxnSpPr>
        <xdr:cNvPr id="607" name="直線コネクタ 606"/>
        <xdr:cNvCxnSpPr/>
      </xdr:nvCxnSpPr>
      <xdr:spPr>
        <a:xfrm flipV="1">
          <a:off x="18132425" y="14180820"/>
          <a:ext cx="714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08" name="楕円 607"/>
        <xdr:cNvSpPr/>
      </xdr:nvSpPr>
      <xdr:spPr>
        <a:xfrm>
          <a:off x="17325975"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609" name="直線コネクタ 608"/>
        <xdr:cNvCxnSpPr/>
      </xdr:nvCxnSpPr>
      <xdr:spPr>
        <a:xfrm>
          <a:off x="17376775" y="1418843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166388</xdr:rowOff>
    </xdr:from>
    <xdr:ext cx="469744" cy="259045"/>
    <xdr:sp macro="" textlink="">
      <xdr:nvSpPr>
        <xdr:cNvPr id="610" name="n_1aveValue【消防施設】&#10;一人当たり面積"/>
        <xdr:cNvSpPr txBox="1"/>
      </xdr:nvSpPr>
      <xdr:spPr>
        <a:xfrm>
          <a:off x="1793247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11" name="n_2aveValue【消防施設】&#10;一人当たり面積"/>
        <xdr:cNvSpPr txBox="1"/>
      </xdr:nvSpPr>
      <xdr:spPr>
        <a:xfrm>
          <a:off x="171704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612" name="n_1mainValue【消防施設】&#10;一人当たり面積"/>
        <xdr:cNvSpPr txBox="1"/>
      </xdr:nvSpPr>
      <xdr:spPr>
        <a:xfrm>
          <a:off x="17932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13" name="n_2mainValue【消防施設】&#10;一人当たり面積"/>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39" name="直線コネクタ 638"/>
        <xdr:cNvCxnSpPr/>
      </xdr:nvCxnSpPr>
      <xdr:spPr>
        <a:xfrm flipV="1">
          <a:off x="13889989"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40" name="【庁舎】&#10;有形固定資産減価償却率最小値テキスト"/>
        <xdr:cNvSpPr txBox="1"/>
      </xdr:nvSpPr>
      <xdr:spPr>
        <a:xfrm>
          <a:off x="13928725"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41" name="直線コネクタ 640"/>
        <xdr:cNvCxnSpPr/>
      </xdr:nvCxnSpPr>
      <xdr:spPr>
        <a:xfrm>
          <a:off x="1380172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42" name="【庁舎】&#10;有形固定資産減価償却率最大値テキスト"/>
        <xdr:cNvSpPr txBox="1"/>
      </xdr:nvSpPr>
      <xdr:spPr>
        <a:xfrm>
          <a:off x="13928725"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43" name="直線コネクタ 642"/>
        <xdr:cNvCxnSpPr/>
      </xdr:nvCxnSpPr>
      <xdr:spPr>
        <a:xfrm>
          <a:off x="13801725" y="172114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44" name="【庁舎】&#10;有形固定資産減価償却率平均値テキスト"/>
        <xdr:cNvSpPr txBox="1"/>
      </xdr:nvSpPr>
      <xdr:spPr>
        <a:xfrm>
          <a:off x="13928725"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5" name="フローチャート: 判断 644"/>
        <xdr:cNvSpPr/>
      </xdr:nvSpPr>
      <xdr:spPr>
        <a:xfrm>
          <a:off x="13839825" y="17879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46" name="フローチャート: 判断 645"/>
        <xdr:cNvSpPr/>
      </xdr:nvSpPr>
      <xdr:spPr>
        <a:xfrm>
          <a:off x="13115925"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47" name="フローチャート: 判断 646"/>
        <xdr:cNvSpPr/>
      </xdr:nvSpPr>
      <xdr:spPr>
        <a:xfrm>
          <a:off x="123698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53" name="楕円 652"/>
        <xdr:cNvSpPr/>
      </xdr:nvSpPr>
      <xdr:spPr>
        <a:xfrm>
          <a:off x="13839825" y="180292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654" name="【庁舎】&#10;有形固定資産減価償却率該当値テキスト"/>
        <xdr:cNvSpPr txBox="1"/>
      </xdr:nvSpPr>
      <xdr:spPr>
        <a:xfrm>
          <a:off x="13928725"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55" name="楕円 654"/>
        <xdr:cNvSpPr/>
      </xdr:nvSpPr>
      <xdr:spPr>
        <a:xfrm>
          <a:off x="13115925"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110489</xdr:rowOff>
    </xdr:to>
    <xdr:cxnSp macro="">
      <xdr:nvCxnSpPr>
        <xdr:cNvPr id="656" name="直線コネクタ 655"/>
        <xdr:cNvCxnSpPr/>
      </xdr:nvCxnSpPr>
      <xdr:spPr>
        <a:xfrm flipV="1">
          <a:off x="13166725" y="18080082"/>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657" name="楕円 656"/>
        <xdr:cNvSpPr/>
      </xdr:nvSpPr>
      <xdr:spPr>
        <a:xfrm>
          <a:off x="123698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143148</xdr:rowOff>
    </xdr:to>
    <xdr:cxnSp macro="">
      <xdr:nvCxnSpPr>
        <xdr:cNvPr id="658" name="直線コネクタ 657"/>
        <xdr:cNvCxnSpPr/>
      </xdr:nvCxnSpPr>
      <xdr:spPr>
        <a:xfrm flipV="1">
          <a:off x="12420600" y="18112739"/>
          <a:ext cx="746125"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150058</xdr:rowOff>
    </xdr:from>
    <xdr:ext cx="405111" cy="259045"/>
    <xdr:sp macro="" textlink="">
      <xdr:nvSpPr>
        <xdr:cNvPr id="659" name="n_1aveValue【庁舎】&#10;有形固定資産減価償却率"/>
        <xdr:cNvSpPr txBox="1"/>
      </xdr:nvSpPr>
      <xdr:spPr>
        <a:xfrm>
          <a:off x="12980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660" name="n_2aveValue【庁舎】&#10;有形固定資産減価償却率"/>
        <xdr:cNvSpPr txBox="1"/>
      </xdr:nvSpPr>
      <xdr:spPr>
        <a:xfrm>
          <a:off x="12246619"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661" name="n_1mainValue【庁舎】&#10;有形固定資産減価償却率"/>
        <xdr:cNvSpPr txBox="1"/>
      </xdr:nvSpPr>
      <xdr:spPr>
        <a:xfrm>
          <a:off x="12980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662" name="n_2mainValue【庁舎】&#10;有形固定資産減価償却率"/>
        <xdr:cNvSpPr txBox="1"/>
      </xdr:nvSpPr>
      <xdr:spPr>
        <a:xfrm>
          <a:off x="12246619"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3" name="テキスト ボックス 672"/>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89" name="直線コネクタ 688"/>
        <xdr:cNvCxnSpPr/>
      </xdr:nvCxnSpPr>
      <xdr:spPr>
        <a:xfrm flipV="1">
          <a:off x="188461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90" name="【庁舎】&#10;一人当たり面積最小値テキスト"/>
        <xdr:cNvSpPr txBox="1"/>
      </xdr:nvSpPr>
      <xdr:spPr>
        <a:xfrm>
          <a:off x="188849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91" name="直線コネクタ 690"/>
        <xdr:cNvCxnSpPr/>
      </xdr:nvCxnSpPr>
      <xdr:spPr>
        <a:xfrm>
          <a:off x="18786475" y="1878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92" name="【庁舎】&#10;一人当たり面積最大値テキスト"/>
        <xdr:cNvSpPr txBox="1"/>
      </xdr:nvSpPr>
      <xdr:spPr>
        <a:xfrm>
          <a:off x="188849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93" name="直線コネクタ 692"/>
        <xdr:cNvCxnSpPr/>
      </xdr:nvCxnSpPr>
      <xdr:spPr>
        <a:xfrm>
          <a:off x="1878647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94" name="【庁舎】&#10;一人当たり面積平均値テキスト"/>
        <xdr:cNvSpPr txBox="1"/>
      </xdr:nvSpPr>
      <xdr:spPr>
        <a:xfrm>
          <a:off x="188849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95" name="フローチャート: 判断 694"/>
        <xdr:cNvSpPr/>
      </xdr:nvSpPr>
      <xdr:spPr>
        <a:xfrm>
          <a:off x="187960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96" name="フローチャート: 判断 695"/>
        <xdr:cNvSpPr/>
      </xdr:nvSpPr>
      <xdr:spPr>
        <a:xfrm>
          <a:off x="18100675" y="1835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97" name="フローチャート: 判断 696"/>
        <xdr:cNvSpPr/>
      </xdr:nvSpPr>
      <xdr:spPr>
        <a:xfrm>
          <a:off x="1732597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121738</xdr:rowOff>
    </xdr:from>
    <xdr:to>
      <xdr:col>116</xdr:col>
      <xdr:colOff>114300</xdr:colOff>
      <xdr:row>102</xdr:row>
      <xdr:rowOff>51888</xdr:rowOff>
    </xdr:to>
    <xdr:sp macro="" textlink="">
      <xdr:nvSpPr>
        <xdr:cNvPr id="703" name="楕円 702"/>
        <xdr:cNvSpPr/>
      </xdr:nvSpPr>
      <xdr:spPr>
        <a:xfrm>
          <a:off x="187960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144615</xdr:rowOff>
    </xdr:from>
    <xdr:ext cx="469744" cy="259045"/>
    <xdr:sp macro="" textlink="">
      <xdr:nvSpPr>
        <xdr:cNvPr id="704" name="【庁舎】&#10;一人当たり面積該当値テキスト"/>
        <xdr:cNvSpPr txBox="1"/>
      </xdr:nvSpPr>
      <xdr:spPr>
        <a:xfrm>
          <a:off x="18884900" y="172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131536</xdr:rowOff>
    </xdr:from>
    <xdr:to>
      <xdr:col>112</xdr:col>
      <xdr:colOff>38100</xdr:colOff>
      <xdr:row>102</xdr:row>
      <xdr:rowOff>61686</xdr:rowOff>
    </xdr:to>
    <xdr:sp macro="" textlink="">
      <xdr:nvSpPr>
        <xdr:cNvPr id="705" name="楕円 704"/>
        <xdr:cNvSpPr/>
      </xdr:nvSpPr>
      <xdr:spPr>
        <a:xfrm>
          <a:off x="18100675" y="174479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xdr:rowOff>
    </xdr:from>
    <xdr:to>
      <xdr:col>116</xdr:col>
      <xdr:colOff>63500</xdr:colOff>
      <xdr:row>102</xdr:row>
      <xdr:rowOff>10886</xdr:rowOff>
    </xdr:to>
    <xdr:cxnSp macro="">
      <xdr:nvCxnSpPr>
        <xdr:cNvPr id="706" name="直線コネクタ 705"/>
        <xdr:cNvCxnSpPr/>
      </xdr:nvCxnSpPr>
      <xdr:spPr>
        <a:xfrm flipV="1">
          <a:off x="18132425" y="17488988"/>
          <a:ext cx="714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144599</xdr:rowOff>
    </xdr:from>
    <xdr:to>
      <xdr:col>107</xdr:col>
      <xdr:colOff>101600</xdr:colOff>
      <xdr:row>102</xdr:row>
      <xdr:rowOff>74749</xdr:rowOff>
    </xdr:to>
    <xdr:sp macro="" textlink="">
      <xdr:nvSpPr>
        <xdr:cNvPr id="707" name="楕円 706"/>
        <xdr:cNvSpPr/>
      </xdr:nvSpPr>
      <xdr:spPr>
        <a:xfrm>
          <a:off x="17325975"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10886</xdr:rowOff>
    </xdr:from>
    <xdr:to>
      <xdr:col>111</xdr:col>
      <xdr:colOff>177800</xdr:colOff>
      <xdr:row>102</xdr:row>
      <xdr:rowOff>23949</xdr:rowOff>
    </xdr:to>
    <xdr:cxnSp macro="">
      <xdr:nvCxnSpPr>
        <xdr:cNvPr id="708" name="直線コネクタ 707"/>
        <xdr:cNvCxnSpPr/>
      </xdr:nvCxnSpPr>
      <xdr:spPr>
        <a:xfrm flipV="1">
          <a:off x="17376775" y="17498786"/>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709" name="n_1aveValue【庁舎】&#10;一人当たり面積"/>
        <xdr:cNvSpPr txBox="1"/>
      </xdr:nvSpPr>
      <xdr:spPr>
        <a:xfrm>
          <a:off x="1793247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10" name="n_2aveValue【庁舎】&#10;一人当たり面積"/>
        <xdr:cNvSpPr txBox="1"/>
      </xdr:nvSpPr>
      <xdr:spPr>
        <a:xfrm>
          <a:off x="171704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78213</xdr:rowOff>
    </xdr:from>
    <xdr:ext cx="469744" cy="259045"/>
    <xdr:sp macro="" textlink="">
      <xdr:nvSpPr>
        <xdr:cNvPr id="711" name="n_1mainValue【庁舎】&#10;一人当たり面積"/>
        <xdr:cNvSpPr txBox="1"/>
      </xdr:nvSpPr>
      <xdr:spPr>
        <a:xfrm>
          <a:off x="1793247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91276</xdr:rowOff>
    </xdr:from>
    <xdr:ext cx="469744" cy="259045"/>
    <xdr:sp macro="" textlink="">
      <xdr:nvSpPr>
        <xdr:cNvPr id="712" name="n_2mainValue【庁舎】&#10;一人当たり面積"/>
        <xdr:cNvSpPr txBox="1"/>
      </xdr:nvSpPr>
      <xdr:spPr>
        <a:xfrm>
          <a:off x="1717047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い施設は、「体育館・プール」「福祉施設」「消防施設」である。これらの施設は、減価償却率が高い水準となっているものの、計画的に修繕や改修を行っており使用上問題は生じておらず適切に管理できている。今後も引き続き適切な維持管理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本年度の町税全体では、町民税の所得割や固定資産税の家屋等の増収により、昨年度と比べて約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百万円の増収となった。</a:t>
          </a:r>
        </a:p>
        <a:p>
          <a:r>
            <a:rPr kumimoji="1" lang="ja-JP" altLang="en-US" sz="1300">
              <a:latin typeface="ＭＳ Ｐゴシック" panose="020B0600070205080204" pitchFamily="50" charset="-128"/>
              <a:ea typeface="ＭＳ Ｐゴシック" panose="020B0600070205080204" pitchFamily="50" charset="-128"/>
            </a:rPr>
            <a:t>　また、財政力指数は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と昨年度と比べて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近年、財政力指数は増加傾向にあるが、町税収入が横ばい状態にあることから、引き続き行政改革による歳出の見直しや町税等の徴収事務の強化など、自主財源の確保に努める。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157843</xdr:rowOff>
    </xdr:to>
    <xdr:cxnSp macro="">
      <xdr:nvCxnSpPr>
        <xdr:cNvPr id="71" name="直線コネクタ 70"/>
        <xdr:cNvCxnSpPr/>
      </xdr:nvCxnSpPr>
      <xdr:spPr>
        <a:xfrm flipV="1">
          <a:off x="4114800" y="631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20864</xdr:rowOff>
    </xdr:to>
    <xdr:cxnSp macro="">
      <xdr:nvCxnSpPr>
        <xdr:cNvPr id="74" name="直線コネクタ 73"/>
        <xdr:cNvCxnSpPr/>
      </xdr:nvCxnSpPr>
      <xdr:spPr>
        <a:xfrm flipV="1">
          <a:off x="3225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38100</xdr:rowOff>
    </xdr:to>
    <xdr:cxnSp macro="">
      <xdr:nvCxnSpPr>
        <xdr:cNvPr id="77" name="直線コネクタ 76"/>
        <xdr:cNvCxnSpPr/>
      </xdr:nvCxnSpPr>
      <xdr:spPr>
        <a:xfrm flipV="1">
          <a:off x="2336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55336</xdr:rowOff>
    </xdr:to>
    <xdr:cxnSp macro="">
      <xdr:nvCxnSpPr>
        <xdr:cNvPr id="80" name="直線コネクタ 79"/>
        <xdr:cNvCxnSpPr/>
      </xdr:nvCxnSpPr>
      <xdr:spPr>
        <a:xfrm flipV="1">
          <a:off x="1447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6" name="楕円 95"/>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7" name="テキスト ボックス 96"/>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8" name="楕円 97"/>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9" name="テキスト ボックス 98"/>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経常収支比率については普通建設事業の増等もあり、昨年度と比べて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上回っていることから、「第６次行政改革大綱」に基づき事務事業の合理化や経常経費の削減に努めるとともに、事業効果や必要性、優先順位を見極めて施策の展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2" name="直線コネクタ 131"/>
        <xdr:cNvCxnSpPr/>
      </xdr:nvCxnSpPr>
      <xdr:spPr>
        <a:xfrm flipV="1">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102108</xdr:rowOff>
    </xdr:to>
    <xdr:cxnSp macro="">
      <xdr:nvCxnSpPr>
        <xdr:cNvPr id="135" name="直線コネクタ 134"/>
        <xdr:cNvCxnSpPr/>
      </xdr:nvCxnSpPr>
      <xdr:spPr>
        <a:xfrm>
          <a:off x="3225800" y="1103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145542</xdr:rowOff>
    </xdr:to>
    <xdr:cxnSp macro="">
      <xdr:nvCxnSpPr>
        <xdr:cNvPr id="138" name="直線コネクタ 137"/>
        <xdr:cNvCxnSpPr/>
      </xdr:nvCxnSpPr>
      <xdr:spPr>
        <a:xfrm flipV="1">
          <a:off x="2336800" y="1103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36830</xdr:rowOff>
    </xdr:to>
    <xdr:cxnSp macro="">
      <xdr:nvCxnSpPr>
        <xdr:cNvPr id="141" name="直線コネクタ 140"/>
        <xdr:cNvCxnSpPr/>
      </xdr:nvCxnSpPr>
      <xdr:spPr>
        <a:xfrm flipV="1">
          <a:off x="1447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3" name="テキスト ボックス 142"/>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5" name="テキスト ボックス 144"/>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5" name="楕円 154"/>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6" name="テキスト ボックス 155"/>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7" name="楕円 156"/>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8" name="テキスト ボックス 157"/>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25,748</a:t>
          </a:r>
          <a:r>
            <a:rPr kumimoji="1" lang="ja-JP" altLang="en-US" sz="1300">
              <a:latin typeface="ＭＳ Ｐゴシック" panose="020B0600070205080204" pitchFamily="50" charset="-128"/>
              <a:ea typeface="ＭＳ Ｐゴシック" panose="020B0600070205080204" pitchFamily="50" charset="-128"/>
            </a:rPr>
            <a:t>円上回っており、その傾向は平成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年度から変わらず継続している。その主な要因としては、町単独で設置している常備消防や町立で運営している３保育所・３幼稚園に係る人件費や賃金がある。</a:t>
          </a:r>
        </a:p>
        <a:p>
          <a:r>
            <a:rPr kumimoji="1" lang="ja-JP" altLang="en-US" sz="1300">
              <a:latin typeface="ＭＳ Ｐゴシック" panose="020B0600070205080204" pitchFamily="50" charset="-128"/>
              <a:ea typeface="ＭＳ Ｐゴシック" panose="020B0600070205080204" pitchFamily="50" charset="-128"/>
            </a:rPr>
            <a:t>　今後、常備消防の広域化や、保育所・幼稚園を認定こども園とし施設の統合を図るなどの取組を進めることなど、コストの低減を図る。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109889</xdr:rowOff>
    </xdr:from>
    <xdr:to>
      <xdr:col>23</xdr:col>
      <xdr:colOff>133350</xdr:colOff>
      <xdr:row>84</xdr:row>
      <xdr:rowOff>115472</xdr:rowOff>
    </xdr:to>
    <xdr:cxnSp macro="">
      <xdr:nvCxnSpPr>
        <xdr:cNvPr id="195" name="直線コネクタ 194"/>
        <xdr:cNvCxnSpPr/>
      </xdr:nvCxnSpPr>
      <xdr:spPr>
        <a:xfrm flipV="1">
          <a:off x="4114800" y="14511689"/>
          <a:ext cx="8382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81238</xdr:rowOff>
    </xdr:from>
    <xdr:to>
      <xdr:col>19</xdr:col>
      <xdr:colOff>133350</xdr:colOff>
      <xdr:row>84</xdr:row>
      <xdr:rowOff>115472</xdr:rowOff>
    </xdr:to>
    <xdr:cxnSp macro="">
      <xdr:nvCxnSpPr>
        <xdr:cNvPr id="198" name="直線コネクタ 197"/>
        <xdr:cNvCxnSpPr/>
      </xdr:nvCxnSpPr>
      <xdr:spPr>
        <a:xfrm>
          <a:off x="3225800" y="14483038"/>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79510</xdr:rowOff>
    </xdr:from>
    <xdr:to>
      <xdr:col>15</xdr:col>
      <xdr:colOff>82550</xdr:colOff>
      <xdr:row>84</xdr:row>
      <xdr:rowOff>81238</xdr:rowOff>
    </xdr:to>
    <xdr:cxnSp macro="">
      <xdr:nvCxnSpPr>
        <xdr:cNvPr id="201" name="直線コネクタ 200"/>
        <xdr:cNvCxnSpPr/>
      </xdr:nvCxnSpPr>
      <xdr:spPr>
        <a:xfrm>
          <a:off x="2336800" y="14481310"/>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60745</xdr:rowOff>
    </xdr:from>
    <xdr:to>
      <xdr:col>11</xdr:col>
      <xdr:colOff>31750</xdr:colOff>
      <xdr:row>84</xdr:row>
      <xdr:rowOff>79510</xdr:rowOff>
    </xdr:to>
    <xdr:cxnSp macro="">
      <xdr:nvCxnSpPr>
        <xdr:cNvPr id="204" name="直線コネクタ 203"/>
        <xdr:cNvCxnSpPr/>
      </xdr:nvCxnSpPr>
      <xdr:spPr>
        <a:xfrm>
          <a:off x="1447800" y="14462545"/>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8422</xdr:rowOff>
    </xdr:from>
    <xdr:ext cx="762000" cy="259045"/>
    <xdr:sp macro="" textlink="">
      <xdr:nvSpPr>
        <xdr:cNvPr id="206" name="テキスト ボックス 205"/>
        <xdr:cNvSpPr txBox="1"/>
      </xdr:nvSpPr>
      <xdr:spPr>
        <a:xfrm>
          <a:off x="1955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59089</xdr:rowOff>
    </xdr:from>
    <xdr:to>
      <xdr:col>23</xdr:col>
      <xdr:colOff>184150</xdr:colOff>
      <xdr:row>84</xdr:row>
      <xdr:rowOff>160689</xdr:rowOff>
    </xdr:to>
    <xdr:sp macro="" textlink="">
      <xdr:nvSpPr>
        <xdr:cNvPr id="214" name="楕円 213"/>
        <xdr:cNvSpPr/>
      </xdr:nvSpPr>
      <xdr:spPr>
        <a:xfrm>
          <a:off x="4902200" y="144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31166</xdr:rowOff>
    </xdr:from>
    <xdr:ext cx="762000" cy="259045"/>
    <xdr:sp macro="" textlink="">
      <xdr:nvSpPr>
        <xdr:cNvPr id="215" name="人件費・物件費等の状況該当値テキスト"/>
        <xdr:cNvSpPr txBox="1"/>
      </xdr:nvSpPr>
      <xdr:spPr>
        <a:xfrm>
          <a:off x="5041900" y="1443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64672</xdr:rowOff>
    </xdr:from>
    <xdr:to>
      <xdr:col>19</xdr:col>
      <xdr:colOff>184150</xdr:colOff>
      <xdr:row>84</xdr:row>
      <xdr:rowOff>166272</xdr:rowOff>
    </xdr:to>
    <xdr:sp macro="" textlink="">
      <xdr:nvSpPr>
        <xdr:cNvPr id="216" name="楕円 215"/>
        <xdr:cNvSpPr/>
      </xdr:nvSpPr>
      <xdr:spPr>
        <a:xfrm>
          <a:off x="4064000" y="144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151049</xdr:rowOff>
    </xdr:from>
    <xdr:ext cx="736600" cy="259045"/>
    <xdr:sp macro="" textlink="">
      <xdr:nvSpPr>
        <xdr:cNvPr id="217" name="テキスト ボックス 216"/>
        <xdr:cNvSpPr txBox="1"/>
      </xdr:nvSpPr>
      <xdr:spPr>
        <a:xfrm>
          <a:off x="3733800" y="1455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30438</xdr:rowOff>
    </xdr:from>
    <xdr:to>
      <xdr:col>15</xdr:col>
      <xdr:colOff>133350</xdr:colOff>
      <xdr:row>84</xdr:row>
      <xdr:rowOff>132038</xdr:rowOff>
    </xdr:to>
    <xdr:sp macro="" textlink="">
      <xdr:nvSpPr>
        <xdr:cNvPr id="218" name="楕円 217"/>
        <xdr:cNvSpPr/>
      </xdr:nvSpPr>
      <xdr:spPr>
        <a:xfrm>
          <a:off x="3175000" y="144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116815</xdr:rowOff>
    </xdr:from>
    <xdr:ext cx="762000" cy="259045"/>
    <xdr:sp macro="" textlink="">
      <xdr:nvSpPr>
        <xdr:cNvPr id="219" name="テキスト ボックス 218"/>
        <xdr:cNvSpPr txBox="1"/>
      </xdr:nvSpPr>
      <xdr:spPr>
        <a:xfrm>
          <a:off x="2844800" y="145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28710</xdr:rowOff>
    </xdr:from>
    <xdr:to>
      <xdr:col>11</xdr:col>
      <xdr:colOff>82550</xdr:colOff>
      <xdr:row>84</xdr:row>
      <xdr:rowOff>130310</xdr:rowOff>
    </xdr:to>
    <xdr:sp macro="" textlink="">
      <xdr:nvSpPr>
        <xdr:cNvPr id="220" name="楕円 219"/>
        <xdr:cNvSpPr/>
      </xdr:nvSpPr>
      <xdr:spPr>
        <a:xfrm>
          <a:off x="2286000" y="14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115087</xdr:rowOff>
    </xdr:from>
    <xdr:ext cx="762000" cy="259045"/>
    <xdr:sp macro="" textlink="">
      <xdr:nvSpPr>
        <xdr:cNvPr id="221" name="テキスト ボックス 220"/>
        <xdr:cNvSpPr txBox="1"/>
      </xdr:nvSpPr>
      <xdr:spPr>
        <a:xfrm>
          <a:off x="1955800" y="14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9945</xdr:rowOff>
    </xdr:from>
    <xdr:to>
      <xdr:col>7</xdr:col>
      <xdr:colOff>31750</xdr:colOff>
      <xdr:row>84</xdr:row>
      <xdr:rowOff>111545</xdr:rowOff>
    </xdr:to>
    <xdr:sp macro="" textlink="">
      <xdr:nvSpPr>
        <xdr:cNvPr id="222" name="楕円 221"/>
        <xdr:cNvSpPr/>
      </xdr:nvSpPr>
      <xdr:spPr>
        <a:xfrm>
          <a:off x="1397000" y="144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96322</xdr:rowOff>
    </xdr:from>
    <xdr:ext cx="762000" cy="259045"/>
    <xdr:sp macro="" textlink="">
      <xdr:nvSpPr>
        <xdr:cNvPr id="223" name="テキスト ボックス 222"/>
        <xdr:cNvSpPr txBox="1"/>
      </xdr:nvSpPr>
      <xdr:spPr>
        <a:xfrm>
          <a:off x="1066800" y="1449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上回っており、全国的に高い水準にある。「第６次行政改革大綱」に基づき、給与水準の適正化に努める。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7" name="直線コネクタ 256"/>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60" name="直線コネクタ 259"/>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3" name="直線コネクタ 262"/>
        <xdr:cNvCxnSpPr/>
      </xdr:nvCxnSpPr>
      <xdr:spPr>
        <a:xfrm>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6" name="直線コネクタ 265"/>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8" name="テキスト ボックス 267"/>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6" name="楕円 275"/>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7"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8" name="楕円 277"/>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9" name="テキスト ボックス 278"/>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4" name="楕円 283"/>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5" name="テキスト ボックス 284"/>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常備消防の単独設置や教育施策の充実などにより、類似団体内平均値を上回っている状況が続いている。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職員人件費が歳出の大きな割合を占めていることから、事務事業の見直しや「第６次行政改革大綱」に基づく職員定数の適正化等に努める。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119562</xdr:rowOff>
    </xdr:to>
    <xdr:cxnSp macro="">
      <xdr:nvCxnSpPr>
        <xdr:cNvPr id="322" name="直線コネクタ 321"/>
        <xdr:cNvCxnSpPr/>
      </xdr:nvCxnSpPr>
      <xdr:spPr>
        <a:xfrm>
          <a:off x="16179800" y="112534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83366</xdr:rowOff>
    </xdr:from>
    <xdr:to>
      <xdr:col>77</xdr:col>
      <xdr:colOff>44450</xdr:colOff>
      <xdr:row>65</xdr:row>
      <xdr:rowOff>109220</xdr:rowOff>
    </xdr:to>
    <xdr:cxnSp macro="">
      <xdr:nvCxnSpPr>
        <xdr:cNvPr id="325" name="直線コネクタ 324"/>
        <xdr:cNvCxnSpPr/>
      </xdr:nvCxnSpPr>
      <xdr:spPr>
        <a:xfrm>
          <a:off x="15290800" y="1122761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16147</xdr:rowOff>
    </xdr:from>
    <xdr:to>
      <xdr:col>72</xdr:col>
      <xdr:colOff>203200</xdr:colOff>
      <xdr:row>65</xdr:row>
      <xdr:rowOff>83366</xdr:rowOff>
    </xdr:to>
    <xdr:cxnSp macro="">
      <xdr:nvCxnSpPr>
        <xdr:cNvPr id="328" name="直線コネクタ 327"/>
        <xdr:cNvCxnSpPr/>
      </xdr:nvCxnSpPr>
      <xdr:spPr>
        <a:xfrm>
          <a:off x="14401800" y="1116039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0" name="テキスト ボックス 32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26488</xdr:rowOff>
    </xdr:to>
    <xdr:cxnSp macro="">
      <xdr:nvCxnSpPr>
        <xdr:cNvPr id="331" name="直線コネクタ 330"/>
        <xdr:cNvCxnSpPr/>
      </xdr:nvCxnSpPr>
      <xdr:spPr>
        <a:xfrm flipV="1">
          <a:off x="13512800" y="111603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3" name="テキスト ボックス 332"/>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1" name="楕円 340"/>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2"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3" name="楕円 342"/>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4" name="テキスト ボックス 343"/>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32566</xdr:rowOff>
    </xdr:from>
    <xdr:to>
      <xdr:col>73</xdr:col>
      <xdr:colOff>44450</xdr:colOff>
      <xdr:row>65</xdr:row>
      <xdr:rowOff>134166</xdr:rowOff>
    </xdr:to>
    <xdr:sp macro="" textlink="">
      <xdr:nvSpPr>
        <xdr:cNvPr id="345" name="楕円 344"/>
        <xdr:cNvSpPr/>
      </xdr:nvSpPr>
      <xdr:spPr>
        <a:xfrm>
          <a:off x="15240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118943</xdr:rowOff>
    </xdr:from>
    <xdr:ext cx="762000" cy="259045"/>
    <xdr:sp macro="" textlink="">
      <xdr:nvSpPr>
        <xdr:cNvPr id="346" name="テキスト ボックス 345"/>
        <xdr:cNvSpPr txBox="1"/>
      </xdr:nvSpPr>
      <xdr:spPr>
        <a:xfrm>
          <a:off x="14909800" y="112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136797</xdr:rowOff>
    </xdr:from>
    <xdr:to>
      <xdr:col>68</xdr:col>
      <xdr:colOff>203200</xdr:colOff>
      <xdr:row>65</xdr:row>
      <xdr:rowOff>66947</xdr:rowOff>
    </xdr:to>
    <xdr:sp macro="" textlink="">
      <xdr:nvSpPr>
        <xdr:cNvPr id="347" name="楕円 346"/>
        <xdr:cNvSpPr/>
      </xdr:nvSpPr>
      <xdr:spPr>
        <a:xfrm>
          <a:off x="14351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51724</xdr:rowOff>
    </xdr:from>
    <xdr:ext cx="762000" cy="259045"/>
    <xdr:sp macro="" textlink="">
      <xdr:nvSpPr>
        <xdr:cNvPr id="348" name="テキスト ボックス 347"/>
        <xdr:cNvSpPr txBox="1"/>
      </xdr:nvSpPr>
      <xdr:spPr>
        <a:xfrm>
          <a:off x="14020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147138</xdr:rowOff>
    </xdr:from>
    <xdr:to>
      <xdr:col>64</xdr:col>
      <xdr:colOff>152400</xdr:colOff>
      <xdr:row>65</xdr:row>
      <xdr:rowOff>77288</xdr:rowOff>
    </xdr:to>
    <xdr:sp macro="" textlink="">
      <xdr:nvSpPr>
        <xdr:cNvPr id="349" name="楕円 348"/>
        <xdr:cNvSpPr/>
      </xdr:nvSpPr>
      <xdr:spPr>
        <a:xfrm>
          <a:off x="13462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62065</xdr:rowOff>
    </xdr:from>
    <xdr:ext cx="762000" cy="259045"/>
    <xdr:sp macro="" textlink="">
      <xdr:nvSpPr>
        <xdr:cNvPr id="350" name="テキスト ボックス 349"/>
        <xdr:cNvSpPr txBox="1"/>
      </xdr:nvSpPr>
      <xdr:spPr>
        <a:xfrm>
          <a:off x="13131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類似団体内平均値と比べると非常に低い値となっている。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今後も引き続き緊急性の度合いや住民ニーズを的確に把握し、適切な地方債の発行に努める。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98552</xdr:rowOff>
    </xdr:to>
    <xdr:cxnSp macro="">
      <xdr:nvCxnSpPr>
        <xdr:cNvPr id="382" name="直線コネクタ 381"/>
        <xdr:cNvCxnSpPr/>
      </xdr:nvCxnSpPr>
      <xdr:spPr>
        <a:xfrm flipV="1">
          <a:off x="16179800" y="61645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98552</xdr:rowOff>
    </xdr:from>
    <xdr:to>
      <xdr:col>77</xdr:col>
      <xdr:colOff>44450</xdr:colOff>
      <xdr:row>37</xdr:row>
      <xdr:rowOff>23622</xdr:rowOff>
    </xdr:to>
    <xdr:cxnSp macro="">
      <xdr:nvCxnSpPr>
        <xdr:cNvPr id="385" name="直線コネクタ 384"/>
        <xdr:cNvCxnSpPr/>
      </xdr:nvCxnSpPr>
      <xdr:spPr>
        <a:xfrm flipV="1">
          <a:off x="15290800" y="62707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71882</xdr:rowOff>
    </xdr:to>
    <xdr:cxnSp macro="">
      <xdr:nvCxnSpPr>
        <xdr:cNvPr id="388" name="直線コネクタ 387"/>
        <xdr:cNvCxnSpPr/>
      </xdr:nvCxnSpPr>
      <xdr:spPr>
        <a:xfrm flipV="1">
          <a:off x="14401800" y="63672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71882</xdr:rowOff>
    </xdr:from>
    <xdr:to>
      <xdr:col>68</xdr:col>
      <xdr:colOff>152400</xdr:colOff>
      <xdr:row>37</xdr:row>
      <xdr:rowOff>91186</xdr:rowOff>
    </xdr:to>
    <xdr:cxnSp macro="">
      <xdr:nvCxnSpPr>
        <xdr:cNvPr id="391" name="直線コネクタ 390"/>
        <xdr:cNvCxnSpPr/>
      </xdr:nvCxnSpPr>
      <xdr:spPr>
        <a:xfrm flipV="1">
          <a:off x="13512800" y="641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3" name="テキスト ボックス 392"/>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4" name="フローチャート: 判断 393"/>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5" name="テキスト ボックス 39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401" name="楕円 400"/>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2" name="公債費負担の状況該当値テキスト"/>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47752</xdr:rowOff>
    </xdr:from>
    <xdr:to>
      <xdr:col>77</xdr:col>
      <xdr:colOff>95250</xdr:colOff>
      <xdr:row>36</xdr:row>
      <xdr:rowOff>149352</xdr:rowOff>
    </xdr:to>
    <xdr:sp macro="" textlink="">
      <xdr:nvSpPr>
        <xdr:cNvPr id="403" name="楕円 402"/>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159529</xdr:rowOff>
    </xdr:from>
    <xdr:ext cx="736600" cy="259045"/>
    <xdr:sp macro="" textlink="">
      <xdr:nvSpPr>
        <xdr:cNvPr id="404" name="テキスト ボックス 403"/>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5" name="楕円 404"/>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6" name="テキスト ボックス 405"/>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7" name="楕円 406"/>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8" name="テキスト ボックス 407"/>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9" name="楕円 408"/>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152163</xdr:rowOff>
    </xdr:from>
    <xdr:ext cx="762000" cy="259045"/>
    <xdr:sp macro="" textlink="">
      <xdr:nvSpPr>
        <xdr:cNvPr id="410" name="テキスト ボックス 409"/>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現時点において、一般会計が将来支払っていかなければならない負債等が財政を圧迫する可能性は非常に低い。</a:t>
          </a:r>
        </a:p>
        <a:p>
          <a:r>
            <a:rPr kumimoji="1" lang="ja-JP" altLang="en-US" sz="1300">
              <a:latin typeface="ＭＳ Ｐゴシック" panose="020B0600070205080204" pitchFamily="50" charset="-128"/>
              <a:ea typeface="ＭＳ Ｐゴシック" panose="020B0600070205080204" pitchFamily="50" charset="-128"/>
            </a:rPr>
            <a:t>　今後も事務事業の効果や優先順位を精査するとともに、地方債の計画的な発行等により、財政の健全化に努める。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6"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7" name="フローチャート: 判断 446"/>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48" name="フローチャート: 判断 447"/>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49" name="テキスト ボックス 448"/>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0" name="フローチャート: 判断 449"/>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1" name="テキスト ボックス 450"/>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52" name="フローチャート: 判断 451"/>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19127</xdr:rowOff>
    </xdr:from>
    <xdr:ext cx="762000" cy="259045"/>
    <xdr:sp macro="" textlink="">
      <xdr:nvSpPr>
        <xdr:cNvPr id="453" name="テキスト ボックス 452"/>
        <xdr:cNvSpPr txBox="1"/>
      </xdr:nvSpPr>
      <xdr:spPr>
        <a:xfrm>
          <a:off x="14020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4" name="フローチャート: 判断 453"/>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86921</xdr:rowOff>
    </xdr:from>
    <xdr:ext cx="762000" cy="259045"/>
    <xdr:sp macro="" textlink="">
      <xdr:nvSpPr>
        <xdr:cNvPr id="455" name="テキスト ボックス 454"/>
        <xdr:cNvSpPr txBox="1"/>
      </xdr:nvSpPr>
      <xdr:spPr>
        <a:xfrm>
          <a:off x="13131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団塊世代の大量退職が落ち着いた平成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年度以降、横ばいとなっているが、類似団体内平均値と比べて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その主な要因としては、常備消防や３保育所・３幼稚園を直営で行っているためである。今後も「第６次行政改革大綱」に基づき、定員管理の適正化と賃金の抑制に努める。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38</xdr:row>
      <xdr:rowOff>115570</xdr:rowOff>
    </xdr:to>
    <xdr:cxnSp macro="">
      <xdr:nvCxnSpPr>
        <xdr:cNvPr id="57" name="直線コネクタ 56"/>
        <xdr:cNvCxnSpPr/>
      </xdr:nvCxnSpPr>
      <xdr:spPr>
        <a:xfrm flipV="1">
          <a:off x="4826000" y="5687695"/>
          <a:ext cx="0" cy="94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87647</xdr:rowOff>
    </xdr:from>
    <xdr:ext cx="762000" cy="259045"/>
    <xdr:sp macro="" textlink="">
      <xdr:nvSpPr>
        <xdr:cNvPr id="58" name="人件費最小値テキスト"/>
        <xdr:cNvSpPr txBox="1"/>
      </xdr:nvSpPr>
      <xdr:spPr>
        <a:xfrm>
          <a:off x="491490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115570</xdr:rowOff>
    </xdr:from>
    <xdr:to>
      <xdr:col>24</xdr:col>
      <xdr:colOff>114300</xdr:colOff>
      <xdr:row>38</xdr:row>
      <xdr:rowOff>115570</xdr:rowOff>
    </xdr:to>
    <xdr:cxnSp macro="">
      <xdr:nvCxnSpPr>
        <xdr:cNvPr id="59" name="直線コネクタ 58"/>
        <xdr:cNvCxnSpPr/>
      </xdr:nvCxnSpPr>
      <xdr:spPr>
        <a:xfrm>
          <a:off x="4737100" y="663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115570</xdr:rowOff>
    </xdr:from>
    <xdr:to>
      <xdr:col>24</xdr:col>
      <xdr:colOff>25400</xdr:colOff>
      <xdr:row>38</xdr:row>
      <xdr:rowOff>132715</xdr:rowOff>
    </xdr:to>
    <xdr:cxnSp macro="">
      <xdr:nvCxnSpPr>
        <xdr:cNvPr id="62" name="直線コネクタ 61"/>
        <xdr:cNvCxnSpPr/>
      </xdr:nvCxnSpPr>
      <xdr:spPr>
        <a:xfrm flipV="1">
          <a:off x="3987800" y="66306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109872</xdr:rowOff>
    </xdr:from>
    <xdr:ext cx="762000" cy="259045"/>
    <xdr:sp macro="" textlink="">
      <xdr:nvSpPr>
        <xdr:cNvPr id="63" name="人件費平均値テキスト"/>
        <xdr:cNvSpPr txBox="1"/>
      </xdr:nvSpPr>
      <xdr:spPr>
        <a:xfrm>
          <a:off x="4914900" y="5767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93345</xdr:rowOff>
    </xdr:from>
    <xdr:to>
      <xdr:col>24</xdr:col>
      <xdr:colOff>76200</xdr:colOff>
      <xdr:row>35</xdr:row>
      <xdr:rowOff>23495</xdr:rowOff>
    </xdr:to>
    <xdr:sp macro="" textlink="">
      <xdr:nvSpPr>
        <xdr:cNvPr id="64" name="フローチャート: 判断 63"/>
        <xdr:cNvSpPr/>
      </xdr:nvSpPr>
      <xdr:spPr>
        <a:xfrm>
          <a:off x="47752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52705</xdr:rowOff>
    </xdr:from>
    <xdr:to>
      <xdr:col>19</xdr:col>
      <xdr:colOff>187325</xdr:colOff>
      <xdr:row>38</xdr:row>
      <xdr:rowOff>132715</xdr:rowOff>
    </xdr:to>
    <xdr:cxnSp macro="">
      <xdr:nvCxnSpPr>
        <xdr:cNvPr id="65" name="直線コネクタ 64"/>
        <xdr:cNvCxnSpPr/>
      </xdr:nvCxnSpPr>
      <xdr:spPr>
        <a:xfrm>
          <a:off x="3098800" y="65678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81915</xdr:rowOff>
    </xdr:from>
    <xdr:to>
      <xdr:col>20</xdr:col>
      <xdr:colOff>38100</xdr:colOff>
      <xdr:row>35</xdr:row>
      <xdr:rowOff>12065</xdr:rowOff>
    </xdr:to>
    <xdr:sp macro="" textlink="">
      <xdr:nvSpPr>
        <xdr:cNvPr id="66" name="フローチャート: 判断 65"/>
        <xdr:cNvSpPr/>
      </xdr:nvSpPr>
      <xdr:spPr>
        <a:xfrm>
          <a:off x="39370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67" name="テキスト ボックス 66"/>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52705</xdr:rowOff>
    </xdr:from>
    <xdr:to>
      <xdr:col>15</xdr:col>
      <xdr:colOff>98425</xdr:colOff>
      <xdr:row>38</xdr:row>
      <xdr:rowOff>86995</xdr:rowOff>
    </xdr:to>
    <xdr:cxnSp macro="">
      <xdr:nvCxnSpPr>
        <xdr:cNvPr id="68" name="直線コネクタ 67"/>
        <xdr:cNvCxnSpPr/>
      </xdr:nvCxnSpPr>
      <xdr:spPr>
        <a:xfrm flipV="1">
          <a:off x="2209800" y="6567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69" name="フローチャート: 判断 68"/>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0" name="テキスト ボックス 6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86995</xdr:rowOff>
    </xdr:from>
    <xdr:to>
      <xdr:col>11</xdr:col>
      <xdr:colOff>9525</xdr:colOff>
      <xdr:row>39</xdr:row>
      <xdr:rowOff>149860</xdr:rowOff>
    </xdr:to>
    <xdr:cxnSp macro="">
      <xdr:nvCxnSpPr>
        <xdr:cNvPr id="71" name="直線コネクタ 70"/>
        <xdr:cNvCxnSpPr/>
      </xdr:nvCxnSpPr>
      <xdr:spPr>
        <a:xfrm flipV="1">
          <a:off x="1320800" y="660209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xdr:rowOff>
    </xdr:from>
    <xdr:to>
      <xdr:col>11</xdr:col>
      <xdr:colOff>60325</xdr:colOff>
      <xdr:row>35</xdr:row>
      <xdr:rowOff>109220</xdr:rowOff>
    </xdr:to>
    <xdr:sp macro="" textlink="">
      <xdr:nvSpPr>
        <xdr:cNvPr id="72" name="フローチャート: 判断 71"/>
        <xdr:cNvSpPr/>
      </xdr:nvSpPr>
      <xdr:spPr>
        <a:xfrm>
          <a:off x="2159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73" name="テキスト ボックス 72"/>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74" name="フローチャート: 判断 73"/>
        <xdr:cNvSpPr/>
      </xdr:nvSpPr>
      <xdr:spPr>
        <a:xfrm>
          <a:off x="1270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75" name="テキスト ボックス 74"/>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64770</xdr:rowOff>
    </xdr:from>
    <xdr:to>
      <xdr:col>24</xdr:col>
      <xdr:colOff>76200</xdr:colOff>
      <xdr:row>38</xdr:row>
      <xdr:rowOff>166370</xdr:rowOff>
    </xdr:to>
    <xdr:sp macro="" textlink="">
      <xdr:nvSpPr>
        <xdr:cNvPr id="81" name="楕円 80"/>
        <xdr:cNvSpPr/>
      </xdr:nvSpPr>
      <xdr:spPr>
        <a:xfrm>
          <a:off x="4775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144797</xdr:rowOff>
    </xdr:from>
    <xdr:ext cx="762000" cy="259045"/>
    <xdr:sp macro="" textlink="">
      <xdr:nvSpPr>
        <xdr:cNvPr id="82" name="人件費該当値テキスト"/>
        <xdr:cNvSpPr txBox="1"/>
      </xdr:nvSpPr>
      <xdr:spPr>
        <a:xfrm>
          <a:off x="4914900" y="648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81915</xdr:rowOff>
    </xdr:from>
    <xdr:to>
      <xdr:col>20</xdr:col>
      <xdr:colOff>38100</xdr:colOff>
      <xdr:row>39</xdr:row>
      <xdr:rowOff>12065</xdr:rowOff>
    </xdr:to>
    <xdr:sp macro="" textlink="">
      <xdr:nvSpPr>
        <xdr:cNvPr id="83" name="楕円 82"/>
        <xdr:cNvSpPr/>
      </xdr:nvSpPr>
      <xdr:spPr>
        <a:xfrm>
          <a:off x="3937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168292</xdr:rowOff>
    </xdr:from>
    <xdr:ext cx="736600" cy="259045"/>
    <xdr:sp macro="" textlink="">
      <xdr:nvSpPr>
        <xdr:cNvPr id="84" name="テキスト ボックス 83"/>
        <xdr:cNvSpPr txBox="1"/>
      </xdr:nvSpPr>
      <xdr:spPr>
        <a:xfrm>
          <a:off x="3606800" y="66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1905</xdr:rowOff>
    </xdr:from>
    <xdr:to>
      <xdr:col>15</xdr:col>
      <xdr:colOff>149225</xdr:colOff>
      <xdr:row>38</xdr:row>
      <xdr:rowOff>103505</xdr:rowOff>
    </xdr:to>
    <xdr:sp macro="" textlink="">
      <xdr:nvSpPr>
        <xdr:cNvPr id="85" name="楕円 84"/>
        <xdr:cNvSpPr/>
      </xdr:nvSpPr>
      <xdr:spPr>
        <a:xfrm>
          <a:off x="3048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88282</xdr:rowOff>
    </xdr:from>
    <xdr:ext cx="762000" cy="259045"/>
    <xdr:sp macro="" textlink="">
      <xdr:nvSpPr>
        <xdr:cNvPr id="86" name="テキスト ボックス 85"/>
        <xdr:cNvSpPr txBox="1"/>
      </xdr:nvSpPr>
      <xdr:spPr>
        <a:xfrm>
          <a:off x="2717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36195</xdr:rowOff>
    </xdr:from>
    <xdr:to>
      <xdr:col>11</xdr:col>
      <xdr:colOff>60325</xdr:colOff>
      <xdr:row>38</xdr:row>
      <xdr:rowOff>137795</xdr:rowOff>
    </xdr:to>
    <xdr:sp macro="" textlink="">
      <xdr:nvSpPr>
        <xdr:cNvPr id="87" name="楕円 86"/>
        <xdr:cNvSpPr/>
      </xdr:nvSpPr>
      <xdr:spPr>
        <a:xfrm>
          <a:off x="2159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122572</xdr:rowOff>
    </xdr:from>
    <xdr:ext cx="762000" cy="259045"/>
    <xdr:sp macro="" textlink="">
      <xdr:nvSpPr>
        <xdr:cNvPr id="88" name="テキスト ボックス 87"/>
        <xdr:cNvSpPr txBox="1"/>
      </xdr:nvSpPr>
      <xdr:spPr>
        <a:xfrm>
          <a:off x="1828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99060</xdr:rowOff>
    </xdr:from>
    <xdr:to>
      <xdr:col>6</xdr:col>
      <xdr:colOff>171450</xdr:colOff>
      <xdr:row>40</xdr:row>
      <xdr:rowOff>29210</xdr:rowOff>
    </xdr:to>
    <xdr:sp macro="" textlink="">
      <xdr:nvSpPr>
        <xdr:cNvPr id="89" name="楕円 88"/>
        <xdr:cNvSpPr/>
      </xdr:nvSpPr>
      <xdr:spPr>
        <a:xfrm>
          <a:off x="1270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13987</xdr:rowOff>
    </xdr:from>
    <xdr:ext cx="762000" cy="259045"/>
    <xdr:sp macro="" textlink="">
      <xdr:nvSpPr>
        <xdr:cNvPr id="90" name="テキスト ボックス 89"/>
        <xdr:cNvSpPr txBox="1"/>
      </xdr:nvSpPr>
      <xdr:spPr>
        <a:xfrm>
          <a:off x="93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購入費や単価の見直し等による歳出の抑制を図っているが、公共施設や学校施設等の維持補修費に係る経費が増加している。</a:t>
          </a:r>
        </a:p>
        <a:p>
          <a:r>
            <a:rPr kumimoji="1" lang="ja-JP" altLang="en-US" sz="1300">
              <a:latin typeface="ＭＳ Ｐゴシック" panose="020B0600070205080204" pitchFamily="50" charset="-128"/>
              <a:ea typeface="ＭＳ Ｐゴシック" panose="020B0600070205080204" pitchFamily="50" charset="-128"/>
            </a:rPr>
            <a:t>　今後も、建設から大幅に年数が経過した施設等の維持管理関係経費が増加すると考えられる。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18" name="直線コネクタ 117"/>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19"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0" name="直線コネクタ 119"/>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1"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2" name="直線コネクタ 121"/>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31750</xdr:rowOff>
    </xdr:from>
    <xdr:to>
      <xdr:col>82</xdr:col>
      <xdr:colOff>107950</xdr:colOff>
      <xdr:row>21</xdr:row>
      <xdr:rowOff>133350</xdr:rowOff>
    </xdr:to>
    <xdr:cxnSp macro="">
      <xdr:nvCxnSpPr>
        <xdr:cNvPr id="123" name="直線コネクタ 122"/>
        <xdr:cNvCxnSpPr/>
      </xdr:nvCxnSpPr>
      <xdr:spPr>
        <a:xfrm>
          <a:off x="15671800" y="363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4"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5" name="フローチャート: 判断 124"/>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31750</xdr:rowOff>
    </xdr:to>
    <xdr:cxnSp macro="">
      <xdr:nvCxnSpPr>
        <xdr:cNvPr id="126" name="直線コネクタ 125"/>
        <xdr:cNvCxnSpPr/>
      </xdr:nvCxnSpPr>
      <xdr:spPr>
        <a:xfrm>
          <a:off x="14782800" y="355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7" name="フローチャート: 判断 126"/>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8" name="テキスト ボックス 127"/>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127000</xdr:rowOff>
    </xdr:to>
    <xdr:cxnSp macro="">
      <xdr:nvCxnSpPr>
        <xdr:cNvPr id="129" name="直線コネクタ 128"/>
        <xdr:cNvCxnSpPr/>
      </xdr:nvCxnSpPr>
      <xdr:spPr>
        <a:xfrm>
          <a:off x="13893800" y="345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0" name="フローチャート: 判断 129"/>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1" name="テキスト ボックス 13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20</xdr:row>
      <xdr:rowOff>25400</xdr:rowOff>
    </xdr:to>
    <xdr:cxnSp macro="">
      <xdr:nvCxnSpPr>
        <xdr:cNvPr id="132" name="直線コネクタ 131"/>
        <xdr:cNvCxnSpPr/>
      </xdr:nvCxnSpPr>
      <xdr:spPr>
        <a:xfrm>
          <a:off x="13004800" y="3251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3" name="フローチャート: 判断 132"/>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34" name="テキスト ボックス 133"/>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5" name="フローチャート: 判断 134"/>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36" name="テキスト ボックス 135"/>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82550</xdr:rowOff>
    </xdr:from>
    <xdr:to>
      <xdr:col>82</xdr:col>
      <xdr:colOff>158750</xdr:colOff>
      <xdr:row>22</xdr:row>
      <xdr:rowOff>12700</xdr:rowOff>
    </xdr:to>
    <xdr:sp macro="" textlink="">
      <xdr:nvSpPr>
        <xdr:cNvPr id="142" name="楕円 141"/>
        <xdr:cNvSpPr/>
      </xdr:nvSpPr>
      <xdr:spPr>
        <a:xfrm>
          <a:off x="164592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162577</xdr:rowOff>
    </xdr:from>
    <xdr:ext cx="762000" cy="259045"/>
    <xdr:sp macro="" textlink="">
      <xdr:nvSpPr>
        <xdr:cNvPr id="143" name="物件費該当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4" name="楕円 143"/>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5" name="テキスト ボックス 144"/>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6" name="楕円 145"/>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7" name="テキスト ボックス 146"/>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48" name="楕円 147"/>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49" name="テキスト ボックス 148"/>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0" name="楕円 149"/>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1" name="テキスト ボックス 150"/>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要因として、医療・障害者福祉・教育など、普通交付税不交付団体としてこれまで実施してきた町独自施策を継続していることがある。「第６次行政改革大綱」に基づき、住民負担軽減施策の見直しなど、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77" name="直線コネクタ 176"/>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78"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79" name="直線コネクタ 178"/>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1" name="直線コネクタ 18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46990</xdr:rowOff>
    </xdr:to>
    <xdr:cxnSp macro="">
      <xdr:nvCxnSpPr>
        <xdr:cNvPr id="182" name="直線コネクタ 181"/>
        <xdr:cNvCxnSpPr/>
      </xdr:nvCxnSpPr>
      <xdr:spPr>
        <a:xfrm>
          <a:off x="3987800" y="9751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3"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4" name="フローチャート: 判断 183"/>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58</xdr:row>
      <xdr:rowOff>58420</xdr:rowOff>
    </xdr:to>
    <xdr:cxnSp macro="">
      <xdr:nvCxnSpPr>
        <xdr:cNvPr id="185" name="直線コネクタ 184"/>
        <xdr:cNvCxnSpPr/>
      </xdr:nvCxnSpPr>
      <xdr:spPr>
        <a:xfrm flipV="1">
          <a:off x="3098800" y="9751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86" name="フローチャート: 判断 185"/>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87" name="テキスト ボックス 186"/>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88" name="直線コネクタ 187"/>
        <xdr:cNvCxnSpPr/>
      </xdr:nvCxnSpPr>
      <xdr:spPr>
        <a:xfrm>
          <a:off x="2209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58420</xdr:rowOff>
    </xdr:from>
    <xdr:to>
      <xdr:col>11</xdr:col>
      <xdr:colOff>9525</xdr:colOff>
      <xdr:row>59</xdr:row>
      <xdr:rowOff>46990</xdr:rowOff>
    </xdr:to>
    <xdr:cxnSp macro="">
      <xdr:nvCxnSpPr>
        <xdr:cNvPr id="191" name="直線コネクタ 190"/>
        <xdr:cNvCxnSpPr/>
      </xdr:nvCxnSpPr>
      <xdr:spPr>
        <a:xfrm flipV="1">
          <a:off x="1320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4" name="フローチャート: 判断 193"/>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95" name="テキスト ボックス 194"/>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1" name="楕円 200"/>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2"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3" name="楕円 202"/>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4" name="テキスト ボックス 203"/>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5" name="楕円 204"/>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06" name="テキスト ボックス 205"/>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7" name="楕円 206"/>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08" name="テキスト ボックス 207"/>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9" name="楕円 208"/>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0" name="テキスト ボックス 209"/>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下回っているが、人件費や物件費など類似団体内平均値を上回っているものがあることから、今後も経常収支比率の上昇を抑えるよう、事務事業の効率化や町税等の徴収事務の強化、特定財源の確保等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38" name="直線コネクタ 23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3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0" name="直線コネクタ 23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2" name="直線コネクタ 24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35560</xdr:rowOff>
    </xdr:to>
    <xdr:cxnSp macro="">
      <xdr:nvCxnSpPr>
        <xdr:cNvPr id="243" name="直線コネクタ 242"/>
        <xdr:cNvCxnSpPr/>
      </xdr:nvCxnSpPr>
      <xdr:spPr>
        <a:xfrm flipV="1">
          <a:off x="15671800" y="94615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4"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5" name="フローチャート: 判断 244"/>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35560</xdr:rowOff>
    </xdr:to>
    <xdr:cxnSp macro="">
      <xdr:nvCxnSpPr>
        <xdr:cNvPr id="246" name="直線コネクタ 245"/>
        <xdr:cNvCxnSpPr/>
      </xdr:nvCxnSpPr>
      <xdr:spPr>
        <a:xfrm>
          <a:off x="14782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47" name="フローチャート: 判断 246"/>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48" name="テキスト ボックス 247"/>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49" name="直線コネクタ 248"/>
        <xdr:cNvCxnSpPr/>
      </xdr:nvCxnSpPr>
      <xdr:spPr>
        <a:xfrm>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77470</xdr:rowOff>
    </xdr:to>
    <xdr:cxnSp macro="">
      <xdr:nvCxnSpPr>
        <xdr:cNvPr id="252" name="直線コネクタ 251"/>
        <xdr:cNvCxnSpPr/>
      </xdr:nvCxnSpPr>
      <xdr:spPr>
        <a:xfrm>
          <a:off x="13004800" y="938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3" name="フローチャート: 判断 252"/>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4" name="テキスト ボックス 25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5" name="フローチャート: 判断 25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56" name="テキスト ボックス 25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2" name="楕円 26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4" name="楕円 26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5" name="テキスト ボックス 26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6" name="楕円 26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7" name="テキスト ボックス 26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8" name="楕円 267"/>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9" name="テキスト ボックス 268"/>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0" name="楕円 26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1" name="テキスト ボックス 27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公営企業会計へ移行した下水道事業への補助や土地区画整理事業に係る補助などにより、前年度と比べて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継続的に類似団体内平均値よりも低い水準にあるが、経費負担のあり方や費用対効果を考え、既に目的が達成したものや時代の変化等に伴って効果が期待できなくなったものの見直しや期限を定めてその効果を十分検証するなど、補助費等の適正な抑制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299" name="直線コネクタ 298"/>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0"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1" name="直線コネクタ 300"/>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2"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3" name="直線コネクタ 302"/>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46990</xdr:rowOff>
    </xdr:to>
    <xdr:cxnSp macro="">
      <xdr:nvCxnSpPr>
        <xdr:cNvPr id="304" name="直線コネクタ 303"/>
        <xdr:cNvCxnSpPr/>
      </xdr:nvCxnSpPr>
      <xdr:spPr>
        <a:xfrm>
          <a:off x="15671800" y="598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5"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06" name="フローチャート: 判断 30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1270</xdr:rowOff>
    </xdr:to>
    <xdr:cxnSp macro="">
      <xdr:nvCxnSpPr>
        <xdr:cNvPr id="307" name="直線コネクタ 306"/>
        <xdr:cNvCxnSpPr/>
      </xdr:nvCxnSpPr>
      <xdr:spPr>
        <a:xfrm flipV="1">
          <a:off x="14782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08" name="フローチャート: 判断 307"/>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09" name="テキスト ボックス 308"/>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0" name="直線コネクタ 309"/>
        <xdr:cNvCxnSpPr/>
      </xdr:nvCxnSpPr>
      <xdr:spPr>
        <a:xfrm flipV="1">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13" name="直線コネクタ 312"/>
        <xdr:cNvCxnSpPr/>
      </xdr:nvCxnSpPr>
      <xdr:spPr>
        <a:xfrm>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4" name="フローチャート: 判断 313"/>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15" name="テキスト ボックス 314"/>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16" name="フローチャート: 判断 315"/>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17" name="テキスト ボックス 316"/>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3" name="楕円 32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25" name="楕円 32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26" name="テキスト ボックス 325"/>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7" name="楕円 326"/>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8" name="テキスト ボックス 327"/>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29" name="楕円 32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0" name="テキスト ボックス 32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1" name="楕円 330"/>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2" name="テキスト ボックス 331"/>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増加に伴う借入れが増加しているが、過去の借入れに係る償還が終了している時期にあり、公債費として大きな増減はないが、今後予定している施設整備や新市街地整備等を踏まえ、財源の確保とともに適切な地方債の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0" name="直線コネクタ 359"/>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1"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2" name="直線コネクタ 361"/>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3"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4" name="直線コネクタ 363"/>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73660</xdr:rowOff>
    </xdr:to>
    <xdr:cxnSp macro="">
      <xdr:nvCxnSpPr>
        <xdr:cNvPr id="365" name="直線コネクタ 364"/>
        <xdr:cNvCxnSpPr/>
      </xdr:nvCxnSpPr>
      <xdr:spPr>
        <a:xfrm flipV="1">
          <a:off x="3987800" y="12730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66"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67" name="フローチャート: 判断 366"/>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75</xdr:row>
      <xdr:rowOff>1270</xdr:rowOff>
    </xdr:to>
    <xdr:cxnSp macro="">
      <xdr:nvCxnSpPr>
        <xdr:cNvPr id="368" name="直線コネクタ 367"/>
        <xdr:cNvCxnSpPr/>
      </xdr:nvCxnSpPr>
      <xdr:spPr>
        <a:xfrm flipV="1">
          <a:off x="3098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69" name="フローチャート: 判断 36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0" name="テキスト ボックス 36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146050</xdr:rowOff>
    </xdr:to>
    <xdr:cxnSp macro="">
      <xdr:nvCxnSpPr>
        <xdr:cNvPr id="371" name="直線コネクタ 370"/>
        <xdr:cNvCxnSpPr/>
      </xdr:nvCxnSpPr>
      <xdr:spPr>
        <a:xfrm flipV="1">
          <a:off x="2209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2" name="フローチャート: 判断 371"/>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3" name="テキスト ボックス 372"/>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146050</xdr:rowOff>
    </xdr:to>
    <xdr:cxnSp macro="">
      <xdr:nvCxnSpPr>
        <xdr:cNvPr id="374" name="直線コネクタ 373"/>
        <xdr:cNvCxnSpPr/>
      </xdr:nvCxnSpPr>
      <xdr:spPr>
        <a:xfrm>
          <a:off x="1320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5" name="フローチャート: 判断 374"/>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6" name="テキスト ボックス 375"/>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77" name="フローチャート: 判断 376"/>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78" name="テキスト ボックス 377"/>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84" name="楕円 383"/>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85"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86" name="楕円 385"/>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7" name="テキスト ボックス 386"/>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8" name="楕円 387"/>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89" name="テキスト ボックス 388"/>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0" name="楕円 389"/>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1" name="テキスト ボックス 390"/>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2" name="楕円 391"/>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3" name="テキスト ボックス 392"/>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人件費や物件費など類似団体内平均値を大きく上回っているものがあり、公債費以外全体としても類似団体内平均値を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人件費については、「第６次行政改革大綱」に基づき職員定数の適正化や賃金の抑制に努めるとともに、物件費等についても経費の削減に努める。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17" name="直線コネクタ 416"/>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8"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9" name="直線コネクタ 418"/>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1" name="直線コネクタ 42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58420</xdr:rowOff>
    </xdr:from>
    <xdr:to>
      <xdr:col>82</xdr:col>
      <xdr:colOff>107950</xdr:colOff>
      <xdr:row>81</xdr:row>
      <xdr:rowOff>98425</xdr:rowOff>
    </xdr:to>
    <xdr:cxnSp macro="">
      <xdr:nvCxnSpPr>
        <xdr:cNvPr id="422" name="直線コネクタ 421"/>
        <xdr:cNvCxnSpPr/>
      </xdr:nvCxnSpPr>
      <xdr:spPr>
        <a:xfrm flipV="1">
          <a:off x="15671800" y="13945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4" name="フローチャート: 判断 42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144145</xdr:rowOff>
    </xdr:from>
    <xdr:to>
      <xdr:col>78</xdr:col>
      <xdr:colOff>69850</xdr:colOff>
      <xdr:row>81</xdr:row>
      <xdr:rowOff>98425</xdr:rowOff>
    </xdr:to>
    <xdr:cxnSp macro="">
      <xdr:nvCxnSpPr>
        <xdr:cNvPr id="425" name="直線コネクタ 424"/>
        <xdr:cNvCxnSpPr/>
      </xdr:nvCxnSpPr>
      <xdr:spPr>
        <a:xfrm>
          <a:off x="14782800" y="138601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26" name="フローチャート: 判断 425"/>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27" name="テキスト ボックス 426"/>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138430</xdr:rowOff>
    </xdr:from>
    <xdr:to>
      <xdr:col>73</xdr:col>
      <xdr:colOff>180975</xdr:colOff>
      <xdr:row>80</xdr:row>
      <xdr:rowOff>144145</xdr:rowOff>
    </xdr:to>
    <xdr:cxnSp macro="">
      <xdr:nvCxnSpPr>
        <xdr:cNvPr id="428" name="直線コネクタ 427"/>
        <xdr:cNvCxnSpPr/>
      </xdr:nvCxnSpPr>
      <xdr:spPr>
        <a:xfrm>
          <a:off x="13893800" y="13854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29" name="フローチャート: 判断 428"/>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0" name="テキスト ボックス 429"/>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138430</xdr:rowOff>
    </xdr:from>
    <xdr:to>
      <xdr:col>69</xdr:col>
      <xdr:colOff>92075</xdr:colOff>
      <xdr:row>81</xdr:row>
      <xdr:rowOff>52705</xdr:rowOff>
    </xdr:to>
    <xdr:cxnSp macro="">
      <xdr:nvCxnSpPr>
        <xdr:cNvPr id="431" name="直線コネクタ 430"/>
        <xdr:cNvCxnSpPr/>
      </xdr:nvCxnSpPr>
      <xdr:spPr>
        <a:xfrm flipV="1">
          <a:off x="13004800" y="138544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2" name="フローチャート: 判断 431"/>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45102</xdr:rowOff>
    </xdr:from>
    <xdr:ext cx="762000" cy="259045"/>
    <xdr:sp macro="" textlink="">
      <xdr:nvSpPr>
        <xdr:cNvPr id="433" name="テキスト ボックス 432"/>
        <xdr:cNvSpPr txBox="1"/>
      </xdr:nvSpPr>
      <xdr:spPr>
        <a:xfrm>
          <a:off x="13512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4" name="フローチャート: 判断 433"/>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35" name="テキスト ボックス 434"/>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7620</xdr:rowOff>
    </xdr:from>
    <xdr:to>
      <xdr:col>82</xdr:col>
      <xdr:colOff>158750</xdr:colOff>
      <xdr:row>81</xdr:row>
      <xdr:rowOff>109220</xdr:rowOff>
    </xdr:to>
    <xdr:sp macro="" textlink="">
      <xdr:nvSpPr>
        <xdr:cNvPr id="441" name="楕円 440"/>
        <xdr:cNvSpPr/>
      </xdr:nvSpPr>
      <xdr:spPr>
        <a:xfrm>
          <a:off x="164592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87647</xdr:rowOff>
    </xdr:from>
    <xdr:ext cx="762000" cy="259045"/>
    <xdr:sp macro="" textlink="">
      <xdr:nvSpPr>
        <xdr:cNvPr id="442" name="公債費以外該当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47625</xdr:rowOff>
    </xdr:from>
    <xdr:to>
      <xdr:col>78</xdr:col>
      <xdr:colOff>120650</xdr:colOff>
      <xdr:row>81</xdr:row>
      <xdr:rowOff>149225</xdr:rowOff>
    </xdr:to>
    <xdr:sp macro="" textlink="">
      <xdr:nvSpPr>
        <xdr:cNvPr id="443" name="楕円 442"/>
        <xdr:cNvSpPr/>
      </xdr:nvSpPr>
      <xdr:spPr>
        <a:xfrm>
          <a:off x="15621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134002</xdr:rowOff>
    </xdr:from>
    <xdr:ext cx="736600" cy="259045"/>
    <xdr:sp macro="" textlink="">
      <xdr:nvSpPr>
        <xdr:cNvPr id="444" name="テキスト ボックス 443"/>
        <xdr:cNvSpPr txBox="1"/>
      </xdr:nvSpPr>
      <xdr:spPr>
        <a:xfrm>
          <a:off x="15290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93345</xdr:rowOff>
    </xdr:from>
    <xdr:to>
      <xdr:col>74</xdr:col>
      <xdr:colOff>31750</xdr:colOff>
      <xdr:row>81</xdr:row>
      <xdr:rowOff>23495</xdr:rowOff>
    </xdr:to>
    <xdr:sp macro="" textlink="">
      <xdr:nvSpPr>
        <xdr:cNvPr id="445" name="楕円 444"/>
        <xdr:cNvSpPr/>
      </xdr:nvSpPr>
      <xdr:spPr>
        <a:xfrm>
          <a:off x="147320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8272</xdr:rowOff>
    </xdr:from>
    <xdr:ext cx="762000" cy="259045"/>
    <xdr:sp macro="" textlink="">
      <xdr:nvSpPr>
        <xdr:cNvPr id="446" name="テキスト ボックス 445"/>
        <xdr:cNvSpPr txBox="1"/>
      </xdr:nvSpPr>
      <xdr:spPr>
        <a:xfrm>
          <a:off x="14401800" y="1389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87630</xdr:rowOff>
    </xdr:from>
    <xdr:to>
      <xdr:col>69</xdr:col>
      <xdr:colOff>142875</xdr:colOff>
      <xdr:row>81</xdr:row>
      <xdr:rowOff>17780</xdr:rowOff>
    </xdr:to>
    <xdr:sp macro="" textlink="">
      <xdr:nvSpPr>
        <xdr:cNvPr id="447" name="楕円 446"/>
        <xdr:cNvSpPr/>
      </xdr:nvSpPr>
      <xdr:spPr>
        <a:xfrm>
          <a:off x="13843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2557</xdr:rowOff>
    </xdr:from>
    <xdr:ext cx="762000" cy="259045"/>
    <xdr:sp macro="" textlink="">
      <xdr:nvSpPr>
        <xdr:cNvPr id="448" name="テキスト ボックス 447"/>
        <xdr:cNvSpPr txBox="1"/>
      </xdr:nvSpPr>
      <xdr:spPr>
        <a:xfrm>
          <a:off x="13512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1905</xdr:rowOff>
    </xdr:from>
    <xdr:to>
      <xdr:col>65</xdr:col>
      <xdr:colOff>53975</xdr:colOff>
      <xdr:row>81</xdr:row>
      <xdr:rowOff>103505</xdr:rowOff>
    </xdr:to>
    <xdr:sp macro="" textlink="">
      <xdr:nvSpPr>
        <xdr:cNvPr id="449" name="楕円 448"/>
        <xdr:cNvSpPr/>
      </xdr:nvSpPr>
      <xdr:spPr>
        <a:xfrm>
          <a:off x="12954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88282</xdr:rowOff>
    </xdr:from>
    <xdr:ext cx="762000" cy="259045"/>
    <xdr:sp macro="" textlink="">
      <xdr:nvSpPr>
        <xdr:cNvPr id="450" name="テキスト ボックス 449"/>
        <xdr:cNvSpPr txBox="1"/>
      </xdr:nvSpPr>
      <xdr:spPr>
        <a:xfrm>
          <a:off x="12623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33824</xdr:rowOff>
    </xdr:from>
    <xdr:to>
      <xdr:col>29</xdr:col>
      <xdr:colOff>127000</xdr:colOff>
      <xdr:row>14</xdr:row>
      <xdr:rowOff>33856</xdr:rowOff>
    </xdr:to>
    <xdr:cxnSp macro="">
      <xdr:nvCxnSpPr>
        <xdr:cNvPr id="52" name="直線コネクタ 51"/>
        <xdr:cNvCxnSpPr/>
      </xdr:nvCxnSpPr>
      <xdr:spPr bwMode="auto">
        <a:xfrm>
          <a:off x="5003800" y="2481749"/>
          <a:ext cx="6477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33824</xdr:rowOff>
    </xdr:from>
    <xdr:to>
      <xdr:col>26</xdr:col>
      <xdr:colOff>50800</xdr:colOff>
      <xdr:row>14</xdr:row>
      <xdr:rowOff>61321</xdr:rowOff>
    </xdr:to>
    <xdr:cxnSp macro="">
      <xdr:nvCxnSpPr>
        <xdr:cNvPr id="55" name="直線コネクタ 54"/>
        <xdr:cNvCxnSpPr/>
      </xdr:nvCxnSpPr>
      <xdr:spPr bwMode="auto">
        <a:xfrm flipV="1">
          <a:off x="4305300" y="2481749"/>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61321</xdr:rowOff>
    </xdr:from>
    <xdr:to>
      <xdr:col>22</xdr:col>
      <xdr:colOff>114300</xdr:colOff>
      <xdr:row>14</xdr:row>
      <xdr:rowOff>69387</xdr:rowOff>
    </xdr:to>
    <xdr:cxnSp macro="">
      <xdr:nvCxnSpPr>
        <xdr:cNvPr id="58" name="直線コネクタ 57"/>
        <xdr:cNvCxnSpPr/>
      </xdr:nvCxnSpPr>
      <xdr:spPr bwMode="auto">
        <a:xfrm flipV="1">
          <a:off x="3606800" y="2509246"/>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5788</xdr:rowOff>
    </xdr:from>
    <xdr:to>
      <xdr:col>18</xdr:col>
      <xdr:colOff>177800</xdr:colOff>
      <xdr:row>14</xdr:row>
      <xdr:rowOff>69387</xdr:rowOff>
    </xdr:to>
    <xdr:cxnSp macro="">
      <xdr:nvCxnSpPr>
        <xdr:cNvPr id="61" name="直線コネクタ 60"/>
        <xdr:cNvCxnSpPr/>
      </xdr:nvCxnSpPr>
      <xdr:spPr bwMode="auto">
        <a:xfrm>
          <a:off x="2908300" y="2453713"/>
          <a:ext cx="698500" cy="6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154506</xdr:rowOff>
    </xdr:from>
    <xdr:to>
      <xdr:col>29</xdr:col>
      <xdr:colOff>177800</xdr:colOff>
      <xdr:row>14</xdr:row>
      <xdr:rowOff>84656</xdr:rowOff>
    </xdr:to>
    <xdr:sp macro="" textlink="">
      <xdr:nvSpPr>
        <xdr:cNvPr id="71" name="楕円 70"/>
        <xdr:cNvSpPr/>
      </xdr:nvSpPr>
      <xdr:spPr bwMode="auto">
        <a:xfrm>
          <a:off x="5600700" y="243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171033</xdr:rowOff>
    </xdr:from>
    <xdr:ext cx="762000" cy="259045"/>
    <xdr:sp macro="" textlink="">
      <xdr:nvSpPr>
        <xdr:cNvPr id="72" name="人口1人当たり決算額の推移該当値テキスト130"/>
        <xdr:cNvSpPr txBox="1"/>
      </xdr:nvSpPr>
      <xdr:spPr>
        <a:xfrm>
          <a:off x="5740400" y="227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154474</xdr:rowOff>
    </xdr:from>
    <xdr:to>
      <xdr:col>26</xdr:col>
      <xdr:colOff>101600</xdr:colOff>
      <xdr:row>14</xdr:row>
      <xdr:rowOff>84624</xdr:rowOff>
    </xdr:to>
    <xdr:sp macro="" textlink="">
      <xdr:nvSpPr>
        <xdr:cNvPr id="73" name="楕円 72"/>
        <xdr:cNvSpPr/>
      </xdr:nvSpPr>
      <xdr:spPr bwMode="auto">
        <a:xfrm>
          <a:off x="49530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94801</xdr:rowOff>
    </xdr:from>
    <xdr:ext cx="736600" cy="259045"/>
    <xdr:sp macro="" textlink="">
      <xdr:nvSpPr>
        <xdr:cNvPr id="74" name="テキスト ボックス 73"/>
        <xdr:cNvSpPr txBox="1"/>
      </xdr:nvSpPr>
      <xdr:spPr>
        <a:xfrm>
          <a:off x="4622800" y="21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10521</xdr:rowOff>
    </xdr:from>
    <xdr:to>
      <xdr:col>22</xdr:col>
      <xdr:colOff>165100</xdr:colOff>
      <xdr:row>14</xdr:row>
      <xdr:rowOff>112121</xdr:rowOff>
    </xdr:to>
    <xdr:sp macro="" textlink="">
      <xdr:nvSpPr>
        <xdr:cNvPr id="75" name="楕円 74"/>
        <xdr:cNvSpPr/>
      </xdr:nvSpPr>
      <xdr:spPr bwMode="auto">
        <a:xfrm>
          <a:off x="4254500" y="245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122298</xdr:rowOff>
    </xdr:from>
    <xdr:ext cx="762000" cy="259045"/>
    <xdr:sp macro="" textlink="">
      <xdr:nvSpPr>
        <xdr:cNvPr id="76" name="テキスト ボックス 75"/>
        <xdr:cNvSpPr txBox="1"/>
      </xdr:nvSpPr>
      <xdr:spPr>
        <a:xfrm>
          <a:off x="3924300" y="222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18587</xdr:rowOff>
    </xdr:from>
    <xdr:to>
      <xdr:col>19</xdr:col>
      <xdr:colOff>38100</xdr:colOff>
      <xdr:row>14</xdr:row>
      <xdr:rowOff>120187</xdr:rowOff>
    </xdr:to>
    <xdr:sp macro="" textlink="">
      <xdr:nvSpPr>
        <xdr:cNvPr id="77" name="楕円 76"/>
        <xdr:cNvSpPr/>
      </xdr:nvSpPr>
      <xdr:spPr bwMode="auto">
        <a:xfrm>
          <a:off x="3556000" y="24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130364</xdr:rowOff>
    </xdr:from>
    <xdr:ext cx="762000" cy="259045"/>
    <xdr:sp macro="" textlink="">
      <xdr:nvSpPr>
        <xdr:cNvPr id="78" name="テキスト ボックス 77"/>
        <xdr:cNvSpPr txBox="1"/>
      </xdr:nvSpPr>
      <xdr:spPr>
        <a:xfrm>
          <a:off x="3225800" y="22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126438</xdr:rowOff>
    </xdr:from>
    <xdr:to>
      <xdr:col>15</xdr:col>
      <xdr:colOff>101600</xdr:colOff>
      <xdr:row>14</xdr:row>
      <xdr:rowOff>56588</xdr:rowOff>
    </xdr:to>
    <xdr:sp macro="" textlink="">
      <xdr:nvSpPr>
        <xdr:cNvPr id="79" name="楕円 78"/>
        <xdr:cNvSpPr/>
      </xdr:nvSpPr>
      <xdr:spPr bwMode="auto">
        <a:xfrm>
          <a:off x="2857500" y="240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66765</xdr:rowOff>
    </xdr:from>
    <xdr:ext cx="762000" cy="259045"/>
    <xdr:sp macro="" textlink="">
      <xdr:nvSpPr>
        <xdr:cNvPr id="80" name="テキスト ボックス 79"/>
        <xdr:cNvSpPr txBox="1"/>
      </xdr:nvSpPr>
      <xdr:spPr>
        <a:xfrm>
          <a:off x="2527300" y="21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113540</xdr:rowOff>
    </xdr:from>
    <xdr:ext cx="762000" cy="259045"/>
    <xdr:sp macro="" textlink="">
      <xdr:nvSpPr>
        <xdr:cNvPr id="108" name="人口1人当たり決算額の推移最小値テキスト445"/>
        <xdr:cNvSpPr txBox="1"/>
      </xdr:nvSpPr>
      <xdr:spPr>
        <a:xfrm>
          <a:off x="5740400" y="75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103363</xdr:rowOff>
    </xdr:from>
    <xdr:to>
      <xdr:col>29</xdr:col>
      <xdr:colOff>127000</xdr:colOff>
      <xdr:row>38</xdr:row>
      <xdr:rowOff>120165</xdr:rowOff>
    </xdr:to>
    <xdr:cxnSp macro="">
      <xdr:nvCxnSpPr>
        <xdr:cNvPr id="112" name="直線コネクタ 111"/>
        <xdr:cNvCxnSpPr/>
      </xdr:nvCxnSpPr>
      <xdr:spPr bwMode="auto">
        <a:xfrm flipV="1">
          <a:off x="5003800" y="7570963"/>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1498</xdr:rowOff>
    </xdr:from>
    <xdr:to>
      <xdr:col>26</xdr:col>
      <xdr:colOff>50800</xdr:colOff>
      <xdr:row>38</xdr:row>
      <xdr:rowOff>120165</xdr:rowOff>
    </xdr:to>
    <xdr:cxnSp macro="">
      <xdr:nvCxnSpPr>
        <xdr:cNvPr id="115" name="直線コネクタ 114"/>
        <xdr:cNvCxnSpPr/>
      </xdr:nvCxnSpPr>
      <xdr:spPr bwMode="auto">
        <a:xfrm>
          <a:off x="4305300" y="7469098"/>
          <a:ext cx="6985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248844</xdr:rowOff>
    </xdr:from>
    <xdr:to>
      <xdr:col>22</xdr:col>
      <xdr:colOff>114300</xdr:colOff>
      <xdr:row>38</xdr:row>
      <xdr:rowOff>1498</xdr:rowOff>
    </xdr:to>
    <xdr:cxnSp macro="">
      <xdr:nvCxnSpPr>
        <xdr:cNvPr id="118" name="直線コネクタ 117"/>
        <xdr:cNvCxnSpPr/>
      </xdr:nvCxnSpPr>
      <xdr:spPr bwMode="auto">
        <a:xfrm>
          <a:off x="3606800" y="7373544"/>
          <a:ext cx="698500" cy="9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248844</xdr:rowOff>
    </xdr:from>
    <xdr:to>
      <xdr:col>18</xdr:col>
      <xdr:colOff>177800</xdr:colOff>
      <xdr:row>37</xdr:row>
      <xdr:rowOff>269372</xdr:rowOff>
    </xdr:to>
    <xdr:cxnSp macro="">
      <xdr:nvCxnSpPr>
        <xdr:cNvPr id="121" name="直線コネクタ 120"/>
        <xdr:cNvCxnSpPr/>
      </xdr:nvCxnSpPr>
      <xdr:spPr bwMode="auto">
        <a:xfrm flipV="1">
          <a:off x="2908300" y="737354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69151</xdr:rowOff>
    </xdr:from>
    <xdr:ext cx="762000" cy="259045"/>
    <xdr:sp macro="" textlink="">
      <xdr:nvSpPr>
        <xdr:cNvPr id="123" name="テキスト ボックス 122"/>
        <xdr:cNvSpPr txBox="1"/>
      </xdr:nvSpPr>
      <xdr:spPr>
        <a:xfrm>
          <a:off x="32258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8092</xdr:rowOff>
    </xdr:from>
    <xdr:ext cx="762000" cy="259045"/>
    <xdr:sp macro="" textlink="">
      <xdr:nvSpPr>
        <xdr:cNvPr id="125" name="テキスト ボックス 124"/>
        <xdr:cNvSpPr txBox="1"/>
      </xdr:nvSpPr>
      <xdr:spPr>
        <a:xfrm>
          <a:off x="2527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52563</xdr:rowOff>
    </xdr:from>
    <xdr:to>
      <xdr:col>29</xdr:col>
      <xdr:colOff>177800</xdr:colOff>
      <xdr:row>38</xdr:row>
      <xdr:rowOff>154163</xdr:rowOff>
    </xdr:to>
    <xdr:sp macro="" textlink="">
      <xdr:nvSpPr>
        <xdr:cNvPr id="131" name="楕円 130"/>
        <xdr:cNvSpPr/>
      </xdr:nvSpPr>
      <xdr:spPr bwMode="auto">
        <a:xfrm>
          <a:off x="5600700" y="752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304040</xdr:rowOff>
    </xdr:from>
    <xdr:ext cx="762000" cy="259045"/>
    <xdr:sp macro="" textlink="">
      <xdr:nvSpPr>
        <xdr:cNvPr id="132" name="人口1人当たり決算額の推移該当値テキスト445"/>
        <xdr:cNvSpPr txBox="1"/>
      </xdr:nvSpPr>
      <xdr:spPr>
        <a:xfrm>
          <a:off x="5740400" y="74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69365</xdr:rowOff>
    </xdr:from>
    <xdr:to>
      <xdr:col>26</xdr:col>
      <xdr:colOff>101600</xdr:colOff>
      <xdr:row>38</xdr:row>
      <xdr:rowOff>170965</xdr:rowOff>
    </xdr:to>
    <xdr:sp macro="" textlink="">
      <xdr:nvSpPr>
        <xdr:cNvPr id="133" name="楕円 132"/>
        <xdr:cNvSpPr/>
      </xdr:nvSpPr>
      <xdr:spPr bwMode="auto">
        <a:xfrm>
          <a:off x="4953000" y="75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155742</xdr:rowOff>
    </xdr:from>
    <xdr:ext cx="736600" cy="259045"/>
    <xdr:sp macro="" textlink="">
      <xdr:nvSpPr>
        <xdr:cNvPr id="134" name="テキスト ボックス 133"/>
        <xdr:cNvSpPr txBox="1"/>
      </xdr:nvSpPr>
      <xdr:spPr>
        <a:xfrm>
          <a:off x="4622800" y="762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293598</xdr:rowOff>
    </xdr:from>
    <xdr:to>
      <xdr:col>22</xdr:col>
      <xdr:colOff>165100</xdr:colOff>
      <xdr:row>38</xdr:row>
      <xdr:rowOff>52298</xdr:rowOff>
    </xdr:to>
    <xdr:sp macro="" textlink="">
      <xdr:nvSpPr>
        <xdr:cNvPr id="135" name="楕円 134"/>
        <xdr:cNvSpPr/>
      </xdr:nvSpPr>
      <xdr:spPr bwMode="auto">
        <a:xfrm>
          <a:off x="42545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37075</xdr:rowOff>
    </xdr:from>
    <xdr:ext cx="762000" cy="259045"/>
    <xdr:sp macro="" textlink="">
      <xdr:nvSpPr>
        <xdr:cNvPr id="136" name="テキスト ボックス 135"/>
        <xdr:cNvSpPr txBox="1"/>
      </xdr:nvSpPr>
      <xdr:spPr>
        <a:xfrm>
          <a:off x="3924300" y="750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198044</xdr:rowOff>
    </xdr:from>
    <xdr:to>
      <xdr:col>19</xdr:col>
      <xdr:colOff>38100</xdr:colOff>
      <xdr:row>37</xdr:row>
      <xdr:rowOff>299644</xdr:rowOff>
    </xdr:to>
    <xdr:sp macro="" textlink="">
      <xdr:nvSpPr>
        <xdr:cNvPr id="137" name="楕円 136"/>
        <xdr:cNvSpPr/>
      </xdr:nvSpPr>
      <xdr:spPr bwMode="auto">
        <a:xfrm>
          <a:off x="35560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284421</xdr:rowOff>
    </xdr:from>
    <xdr:ext cx="762000" cy="259045"/>
    <xdr:sp macro="" textlink="">
      <xdr:nvSpPr>
        <xdr:cNvPr id="138" name="テキスト ボックス 137"/>
        <xdr:cNvSpPr txBox="1"/>
      </xdr:nvSpPr>
      <xdr:spPr>
        <a:xfrm>
          <a:off x="3225800" y="7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218572</xdr:rowOff>
    </xdr:from>
    <xdr:to>
      <xdr:col>15</xdr:col>
      <xdr:colOff>101600</xdr:colOff>
      <xdr:row>37</xdr:row>
      <xdr:rowOff>320172</xdr:rowOff>
    </xdr:to>
    <xdr:sp macro="" textlink="">
      <xdr:nvSpPr>
        <xdr:cNvPr id="139" name="楕円 138"/>
        <xdr:cNvSpPr/>
      </xdr:nvSpPr>
      <xdr:spPr bwMode="auto">
        <a:xfrm>
          <a:off x="2857500" y="734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304949</xdr:rowOff>
    </xdr:from>
    <xdr:ext cx="762000" cy="259045"/>
    <xdr:sp macro="" textlink="">
      <xdr:nvSpPr>
        <xdr:cNvPr id="140" name="テキスト ボックス 139"/>
        <xdr:cNvSpPr txBox="1"/>
      </xdr:nvSpPr>
      <xdr:spPr>
        <a:xfrm>
          <a:off x="2527300" y="74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121934</xdr:rowOff>
    </xdr:from>
    <xdr:to>
      <xdr:col>24</xdr:col>
      <xdr:colOff>63500</xdr:colOff>
      <xdr:row>32</xdr:row>
      <xdr:rowOff>133593</xdr:rowOff>
    </xdr:to>
    <xdr:cxnSp macro="">
      <xdr:nvCxnSpPr>
        <xdr:cNvPr id="63" name="直線コネクタ 62"/>
        <xdr:cNvCxnSpPr/>
      </xdr:nvCxnSpPr>
      <xdr:spPr>
        <a:xfrm>
          <a:off x="3797300" y="5608334"/>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121934</xdr:rowOff>
    </xdr:from>
    <xdr:to>
      <xdr:col>19</xdr:col>
      <xdr:colOff>177800</xdr:colOff>
      <xdr:row>32</xdr:row>
      <xdr:rowOff>145938</xdr:rowOff>
    </xdr:to>
    <xdr:cxnSp macro="">
      <xdr:nvCxnSpPr>
        <xdr:cNvPr id="66" name="直線コネクタ 65"/>
        <xdr:cNvCxnSpPr/>
      </xdr:nvCxnSpPr>
      <xdr:spPr>
        <a:xfrm flipV="1">
          <a:off x="2908300" y="560833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145938</xdr:rowOff>
    </xdr:from>
    <xdr:to>
      <xdr:col>15</xdr:col>
      <xdr:colOff>50800</xdr:colOff>
      <xdr:row>32</xdr:row>
      <xdr:rowOff>154624</xdr:rowOff>
    </xdr:to>
    <xdr:cxnSp macro="">
      <xdr:nvCxnSpPr>
        <xdr:cNvPr id="69" name="直線コネクタ 68"/>
        <xdr:cNvCxnSpPr/>
      </xdr:nvCxnSpPr>
      <xdr:spPr>
        <a:xfrm flipV="1">
          <a:off x="2019300" y="56323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32</xdr:row>
      <xdr:rowOff>154624</xdr:rowOff>
    </xdr:to>
    <xdr:cxnSp macro="">
      <xdr:nvCxnSpPr>
        <xdr:cNvPr id="72" name="直線コネクタ 71"/>
        <xdr:cNvCxnSpPr/>
      </xdr:nvCxnSpPr>
      <xdr:spPr>
        <a:xfrm>
          <a:off x="1130300" y="5583809"/>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37952</xdr:rowOff>
    </xdr:from>
    <xdr:ext cx="534377" cy="259045"/>
    <xdr:sp macro="" textlink="">
      <xdr:nvSpPr>
        <xdr:cNvPr id="74" name="テキスト ボックス 73"/>
        <xdr:cNvSpPr txBox="1"/>
      </xdr:nvSpPr>
      <xdr:spPr>
        <a:xfrm>
          <a:off x="1752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82793</xdr:rowOff>
    </xdr:from>
    <xdr:to>
      <xdr:col>24</xdr:col>
      <xdr:colOff>114300</xdr:colOff>
      <xdr:row>33</xdr:row>
      <xdr:rowOff>12943</xdr:rowOff>
    </xdr:to>
    <xdr:sp macro="" textlink="">
      <xdr:nvSpPr>
        <xdr:cNvPr id="82" name="楕円 81"/>
        <xdr:cNvSpPr/>
      </xdr:nvSpPr>
      <xdr:spPr>
        <a:xfrm>
          <a:off x="4584700" y="5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105670</xdr:rowOff>
    </xdr:from>
    <xdr:ext cx="599010" cy="259045"/>
    <xdr:sp macro="" textlink="">
      <xdr:nvSpPr>
        <xdr:cNvPr id="83" name="人件費該当値テキスト"/>
        <xdr:cNvSpPr txBox="1"/>
      </xdr:nvSpPr>
      <xdr:spPr>
        <a:xfrm>
          <a:off x="4686300" y="54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71134</xdr:rowOff>
    </xdr:from>
    <xdr:to>
      <xdr:col>20</xdr:col>
      <xdr:colOff>38100</xdr:colOff>
      <xdr:row>33</xdr:row>
      <xdr:rowOff>1284</xdr:rowOff>
    </xdr:to>
    <xdr:sp macro="" textlink="">
      <xdr:nvSpPr>
        <xdr:cNvPr id="84" name="楕円 83"/>
        <xdr:cNvSpPr/>
      </xdr:nvSpPr>
      <xdr:spPr>
        <a:xfrm>
          <a:off x="3746500" y="55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17811</xdr:rowOff>
    </xdr:from>
    <xdr:ext cx="599010" cy="259045"/>
    <xdr:sp macro="" textlink="">
      <xdr:nvSpPr>
        <xdr:cNvPr id="85" name="テキスト ボックス 84"/>
        <xdr:cNvSpPr txBox="1"/>
      </xdr:nvSpPr>
      <xdr:spPr>
        <a:xfrm>
          <a:off x="3497795" y="53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95138</xdr:rowOff>
    </xdr:from>
    <xdr:to>
      <xdr:col>15</xdr:col>
      <xdr:colOff>101600</xdr:colOff>
      <xdr:row>33</xdr:row>
      <xdr:rowOff>25288</xdr:rowOff>
    </xdr:to>
    <xdr:sp macro="" textlink="">
      <xdr:nvSpPr>
        <xdr:cNvPr id="86" name="楕円 85"/>
        <xdr:cNvSpPr/>
      </xdr:nvSpPr>
      <xdr:spPr>
        <a:xfrm>
          <a:off x="2857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41815</xdr:rowOff>
    </xdr:from>
    <xdr:ext cx="599010" cy="259045"/>
    <xdr:sp macro="" textlink="">
      <xdr:nvSpPr>
        <xdr:cNvPr id="87" name="テキスト ボックス 86"/>
        <xdr:cNvSpPr txBox="1"/>
      </xdr:nvSpPr>
      <xdr:spPr>
        <a:xfrm>
          <a:off x="2608795" y="53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103824</xdr:rowOff>
    </xdr:from>
    <xdr:to>
      <xdr:col>10</xdr:col>
      <xdr:colOff>165100</xdr:colOff>
      <xdr:row>33</xdr:row>
      <xdr:rowOff>33974</xdr:rowOff>
    </xdr:to>
    <xdr:sp macro="" textlink="">
      <xdr:nvSpPr>
        <xdr:cNvPr id="88" name="楕円 87"/>
        <xdr:cNvSpPr/>
      </xdr:nvSpPr>
      <xdr:spPr>
        <a:xfrm>
          <a:off x="1968500" y="55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50501</xdr:rowOff>
    </xdr:from>
    <xdr:ext cx="599010" cy="259045"/>
    <xdr:sp macro="" textlink="">
      <xdr:nvSpPr>
        <xdr:cNvPr id="89" name="テキスト ボックス 88"/>
        <xdr:cNvSpPr txBox="1"/>
      </xdr:nvSpPr>
      <xdr:spPr>
        <a:xfrm>
          <a:off x="1719795" y="53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46609</xdr:rowOff>
    </xdr:from>
    <xdr:to>
      <xdr:col>6</xdr:col>
      <xdr:colOff>38100</xdr:colOff>
      <xdr:row>32</xdr:row>
      <xdr:rowOff>148209</xdr:rowOff>
    </xdr:to>
    <xdr:sp macro="" textlink="">
      <xdr:nvSpPr>
        <xdr:cNvPr id="90" name="楕円 89"/>
        <xdr:cNvSpPr/>
      </xdr:nvSpPr>
      <xdr:spPr>
        <a:xfrm>
          <a:off x="1079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164736</xdr:rowOff>
    </xdr:from>
    <xdr:ext cx="599010" cy="259045"/>
    <xdr:sp macro="" textlink="">
      <xdr:nvSpPr>
        <xdr:cNvPr id="91" name="テキスト ボックス 90"/>
        <xdr:cNvSpPr txBox="1"/>
      </xdr:nvSpPr>
      <xdr:spPr>
        <a:xfrm>
          <a:off x="830795" y="53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48051</xdr:rowOff>
    </xdr:from>
    <xdr:to>
      <xdr:col>24</xdr:col>
      <xdr:colOff>63500</xdr:colOff>
      <xdr:row>54</xdr:row>
      <xdr:rowOff>97923</xdr:rowOff>
    </xdr:to>
    <xdr:cxnSp macro="">
      <xdr:nvCxnSpPr>
        <xdr:cNvPr id="121" name="直線コネクタ 120"/>
        <xdr:cNvCxnSpPr/>
      </xdr:nvCxnSpPr>
      <xdr:spPr>
        <a:xfrm>
          <a:off x="3797300" y="9306351"/>
          <a:ext cx="8382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48051</xdr:rowOff>
    </xdr:from>
    <xdr:to>
      <xdr:col>19</xdr:col>
      <xdr:colOff>177800</xdr:colOff>
      <xdr:row>54</xdr:row>
      <xdr:rowOff>81750</xdr:rowOff>
    </xdr:to>
    <xdr:cxnSp macro="">
      <xdr:nvCxnSpPr>
        <xdr:cNvPr id="124" name="直線コネクタ 123"/>
        <xdr:cNvCxnSpPr/>
      </xdr:nvCxnSpPr>
      <xdr:spPr>
        <a:xfrm flipV="1">
          <a:off x="2908300" y="9306351"/>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81750</xdr:rowOff>
    </xdr:from>
    <xdr:to>
      <xdr:col>15</xdr:col>
      <xdr:colOff>50800</xdr:colOff>
      <xdr:row>54</xdr:row>
      <xdr:rowOff>125812</xdr:rowOff>
    </xdr:to>
    <xdr:cxnSp macro="">
      <xdr:nvCxnSpPr>
        <xdr:cNvPr id="127" name="直線コネクタ 126"/>
        <xdr:cNvCxnSpPr/>
      </xdr:nvCxnSpPr>
      <xdr:spPr>
        <a:xfrm flipV="1">
          <a:off x="2019300" y="9340050"/>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125812</xdr:rowOff>
    </xdr:from>
    <xdr:to>
      <xdr:col>10</xdr:col>
      <xdr:colOff>114300</xdr:colOff>
      <xdr:row>55</xdr:row>
      <xdr:rowOff>73311</xdr:rowOff>
    </xdr:to>
    <xdr:cxnSp macro="">
      <xdr:nvCxnSpPr>
        <xdr:cNvPr id="130" name="直線コネクタ 129"/>
        <xdr:cNvCxnSpPr/>
      </xdr:nvCxnSpPr>
      <xdr:spPr>
        <a:xfrm flipV="1">
          <a:off x="1130300" y="9384112"/>
          <a:ext cx="889000" cy="1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47123</xdr:rowOff>
    </xdr:from>
    <xdr:to>
      <xdr:col>24</xdr:col>
      <xdr:colOff>114300</xdr:colOff>
      <xdr:row>54</xdr:row>
      <xdr:rowOff>148723</xdr:rowOff>
    </xdr:to>
    <xdr:sp macro="" textlink="">
      <xdr:nvSpPr>
        <xdr:cNvPr id="140" name="楕円 139"/>
        <xdr:cNvSpPr/>
      </xdr:nvSpPr>
      <xdr:spPr>
        <a:xfrm>
          <a:off x="4584700" y="9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70000</xdr:rowOff>
    </xdr:from>
    <xdr:ext cx="534377" cy="259045"/>
    <xdr:sp macro="" textlink="">
      <xdr:nvSpPr>
        <xdr:cNvPr id="141" name="物件費該当値テキスト"/>
        <xdr:cNvSpPr txBox="1"/>
      </xdr:nvSpPr>
      <xdr:spPr>
        <a:xfrm>
          <a:off x="4686300" y="91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168701</xdr:rowOff>
    </xdr:from>
    <xdr:to>
      <xdr:col>20</xdr:col>
      <xdr:colOff>38100</xdr:colOff>
      <xdr:row>54</xdr:row>
      <xdr:rowOff>98851</xdr:rowOff>
    </xdr:to>
    <xdr:sp macro="" textlink="">
      <xdr:nvSpPr>
        <xdr:cNvPr id="142" name="楕円 141"/>
        <xdr:cNvSpPr/>
      </xdr:nvSpPr>
      <xdr:spPr>
        <a:xfrm>
          <a:off x="3746500" y="92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115378</xdr:rowOff>
    </xdr:from>
    <xdr:ext cx="534377" cy="259045"/>
    <xdr:sp macro="" textlink="">
      <xdr:nvSpPr>
        <xdr:cNvPr id="143" name="テキスト ボックス 142"/>
        <xdr:cNvSpPr txBox="1"/>
      </xdr:nvSpPr>
      <xdr:spPr>
        <a:xfrm>
          <a:off x="3530111" y="90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30950</xdr:rowOff>
    </xdr:from>
    <xdr:to>
      <xdr:col>15</xdr:col>
      <xdr:colOff>101600</xdr:colOff>
      <xdr:row>54</xdr:row>
      <xdr:rowOff>132550</xdr:rowOff>
    </xdr:to>
    <xdr:sp macro="" textlink="">
      <xdr:nvSpPr>
        <xdr:cNvPr id="144" name="楕円 143"/>
        <xdr:cNvSpPr/>
      </xdr:nvSpPr>
      <xdr:spPr>
        <a:xfrm>
          <a:off x="2857500" y="92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149077</xdr:rowOff>
    </xdr:from>
    <xdr:ext cx="534377" cy="259045"/>
    <xdr:sp macro="" textlink="">
      <xdr:nvSpPr>
        <xdr:cNvPr id="145" name="テキスト ボックス 144"/>
        <xdr:cNvSpPr txBox="1"/>
      </xdr:nvSpPr>
      <xdr:spPr>
        <a:xfrm>
          <a:off x="2641111" y="90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75012</xdr:rowOff>
    </xdr:from>
    <xdr:to>
      <xdr:col>10</xdr:col>
      <xdr:colOff>165100</xdr:colOff>
      <xdr:row>55</xdr:row>
      <xdr:rowOff>5162</xdr:rowOff>
    </xdr:to>
    <xdr:sp macro="" textlink="">
      <xdr:nvSpPr>
        <xdr:cNvPr id="146" name="楕円 145"/>
        <xdr:cNvSpPr/>
      </xdr:nvSpPr>
      <xdr:spPr>
        <a:xfrm>
          <a:off x="1968500" y="93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21689</xdr:rowOff>
    </xdr:from>
    <xdr:ext cx="534377" cy="259045"/>
    <xdr:sp macro="" textlink="">
      <xdr:nvSpPr>
        <xdr:cNvPr id="147" name="テキスト ボックス 146"/>
        <xdr:cNvSpPr txBox="1"/>
      </xdr:nvSpPr>
      <xdr:spPr>
        <a:xfrm>
          <a:off x="1752111" y="9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22511</xdr:rowOff>
    </xdr:from>
    <xdr:to>
      <xdr:col>6</xdr:col>
      <xdr:colOff>38100</xdr:colOff>
      <xdr:row>55</xdr:row>
      <xdr:rowOff>124111</xdr:rowOff>
    </xdr:to>
    <xdr:sp macro="" textlink="">
      <xdr:nvSpPr>
        <xdr:cNvPr id="148" name="楕円 147"/>
        <xdr:cNvSpPr/>
      </xdr:nvSpPr>
      <xdr:spPr>
        <a:xfrm>
          <a:off x="1079500" y="9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140638</xdr:rowOff>
    </xdr:from>
    <xdr:ext cx="534377" cy="259045"/>
    <xdr:sp macro="" textlink="">
      <xdr:nvSpPr>
        <xdr:cNvPr id="149" name="テキスト ボックス 148"/>
        <xdr:cNvSpPr txBox="1"/>
      </xdr:nvSpPr>
      <xdr:spPr>
        <a:xfrm>
          <a:off x="863111" y="92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16484</xdr:rowOff>
    </xdr:from>
    <xdr:to>
      <xdr:col>24</xdr:col>
      <xdr:colOff>63500</xdr:colOff>
      <xdr:row>78</xdr:row>
      <xdr:rowOff>80493</xdr:rowOff>
    </xdr:to>
    <xdr:cxnSp macro="">
      <xdr:nvCxnSpPr>
        <xdr:cNvPr id="178" name="直線コネクタ 177"/>
        <xdr:cNvCxnSpPr/>
      </xdr:nvCxnSpPr>
      <xdr:spPr>
        <a:xfrm flipV="1">
          <a:off x="3797300" y="1338958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80493</xdr:rowOff>
    </xdr:from>
    <xdr:to>
      <xdr:col>19</xdr:col>
      <xdr:colOff>177800</xdr:colOff>
      <xdr:row>78</xdr:row>
      <xdr:rowOff>87464</xdr:rowOff>
    </xdr:to>
    <xdr:cxnSp macro="">
      <xdr:nvCxnSpPr>
        <xdr:cNvPr id="181" name="直線コネクタ 180"/>
        <xdr:cNvCxnSpPr/>
      </xdr:nvCxnSpPr>
      <xdr:spPr>
        <a:xfrm flipV="1">
          <a:off x="2908300" y="13453593"/>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19190</xdr:rowOff>
    </xdr:from>
    <xdr:to>
      <xdr:col>15</xdr:col>
      <xdr:colOff>50800</xdr:colOff>
      <xdr:row>78</xdr:row>
      <xdr:rowOff>87464</xdr:rowOff>
    </xdr:to>
    <xdr:cxnSp macro="">
      <xdr:nvCxnSpPr>
        <xdr:cNvPr id="184" name="直線コネクタ 183"/>
        <xdr:cNvCxnSpPr/>
      </xdr:nvCxnSpPr>
      <xdr:spPr>
        <a:xfrm>
          <a:off x="2019300" y="13392290"/>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19190</xdr:rowOff>
    </xdr:from>
    <xdr:to>
      <xdr:col>10</xdr:col>
      <xdr:colOff>114300</xdr:colOff>
      <xdr:row>78</xdr:row>
      <xdr:rowOff>85637</xdr:rowOff>
    </xdr:to>
    <xdr:cxnSp macro="">
      <xdr:nvCxnSpPr>
        <xdr:cNvPr id="187" name="直線コネクタ 186"/>
        <xdr:cNvCxnSpPr/>
      </xdr:nvCxnSpPr>
      <xdr:spPr>
        <a:xfrm flipV="1">
          <a:off x="1130300" y="13392290"/>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9" name="テキスト ボックス 188"/>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91" name="テキスト ボックス 190"/>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137134</xdr:rowOff>
    </xdr:from>
    <xdr:to>
      <xdr:col>24</xdr:col>
      <xdr:colOff>114300</xdr:colOff>
      <xdr:row>78</xdr:row>
      <xdr:rowOff>67284</xdr:rowOff>
    </xdr:to>
    <xdr:sp macro="" textlink="">
      <xdr:nvSpPr>
        <xdr:cNvPr id="197" name="楕円 196"/>
        <xdr:cNvSpPr/>
      </xdr:nvSpPr>
      <xdr:spPr>
        <a:xfrm>
          <a:off x="45847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115561</xdr:rowOff>
    </xdr:from>
    <xdr:ext cx="469744" cy="259045"/>
    <xdr:sp macro="" textlink="">
      <xdr:nvSpPr>
        <xdr:cNvPr id="198" name="維持補修費該当値テキスト"/>
        <xdr:cNvSpPr txBox="1"/>
      </xdr:nvSpPr>
      <xdr:spPr>
        <a:xfrm>
          <a:off x="4686300"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29693</xdr:rowOff>
    </xdr:from>
    <xdr:to>
      <xdr:col>20</xdr:col>
      <xdr:colOff>38100</xdr:colOff>
      <xdr:row>78</xdr:row>
      <xdr:rowOff>131293</xdr:rowOff>
    </xdr:to>
    <xdr:sp macro="" textlink="">
      <xdr:nvSpPr>
        <xdr:cNvPr id="199" name="楕円 198"/>
        <xdr:cNvSpPr/>
      </xdr:nvSpPr>
      <xdr:spPr>
        <a:xfrm>
          <a:off x="3746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122420</xdr:rowOff>
    </xdr:from>
    <xdr:ext cx="469744" cy="259045"/>
    <xdr:sp macro="" textlink="">
      <xdr:nvSpPr>
        <xdr:cNvPr id="200" name="テキスト ボックス 199"/>
        <xdr:cNvSpPr txBox="1"/>
      </xdr:nvSpPr>
      <xdr:spPr>
        <a:xfrm>
          <a:off x="3562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36664</xdr:rowOff>
    </xdr:from>
    <xdr:to>
      <xdr:col>15</xdr:col>
      <xdr:colOff>101600</xdr:colOff>
      <xdr:row>78</xdr:row>
      <xdr:rowOff>138264</xdr:rowOff>
    </xdr:to>
    <xdr:sp macro="" textlink="">
      <xdr:nvSpPr>
        <xdr:cNvPr id="201" name="楕円 200"/>
        <xdr:cNvSpPr/>
      </xdr:nvSpPr>
      <xdr:spPr>
        <a:xfrm>
          <a:off x="2857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129391</xdr:rowOff>
    </xdr:from>
    <xdr:ext cx="469744" cy="259045"/>
    <xdr:sp macro="" textlink="">
      <xdr:nvSpPr>
        <xdr:cNvPr id="202" name="テキスト ボックス 201"/>
        <xdr:cNvSpPr txBox="1"/>
      </xdr:nvSpPr>
      <xdr:spPr>
        <a:xfrm>
          <a:off x="2673428"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139840</xdr:rowOff>
    </xdr:from>
    <xdr:to>
      <xdr:col>10</xdr:col>
      <xdr:colOff>165100</xdr:colOff>
      <xdr:row>78</xdr:row>
      <xdr:rowOff>69990</xdr:rowOff>
    </xdr:to>
    <xdr:sp macro="" textlink="">
      <xdr:nvSpPr>
        <xdr:cNvPr id="203" name="楕円 202"/>
        <xdr:cNvSpPr/>
      </xdr:nvSpPr>
      <xdr:spPr>
        <a:xfrm>
          <a:off x="19685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86517</xdr:rowOff>
    </xdr:from>
    <xdr:ext cx="469744" cy="259045"/>
    <xdr:sp macro="" textlink="">
      <xdr:nvSpPr>
        <xdr:cNvPr id="204" name="テキスト ボックス 203"/>
        <xdr:cNvSpPr txBox="1"/>
      </xdr:nvSpPr>
      <xdr:spPr>
        <a:xfrm>
          <a:off x="1784428" y="131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34837</xdr:rowOff>
    </xdr:from>
    <xdr:to>
      <xdr:col>6</xdr:col>
      <xdr:colOff>38100</xdr:colOff>
      <xdr:row>78</xdr:row>
      <xdr:rowOff>136437</xdr:rowOff>
    </xdr:to>
    <xdr:sp macro="" textlink="">
      <xdr:nvSpPr>
        <xdr:cNvPr id="205" name="楕円 204"/>
        <xdr:cNvSpPr/>
      </xdr:nvSpPr>
      <xdr:spPr>
        <a:xfrm>
          <a:off x="1079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127564</xdr:rowOff>
    </xdr:from>
    <xdr:ext cx="469744" cy="259045"/>
    <xdr:sp macro="" textlink="">
      <xdr:nvSpPr>
        <xdr:cNvPr id="206" name="テキスト ボックス 205"/>
        <xdr:cNvSpPr txBox="1"/>
      </xdr:nvSpPr>
      <xdr:spPr>
        <a:xfrm>
          <a:off x="895428" y="135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14176</xdr:rowOff>
    </xdr:from>
    <xdr:to>
      <xdr:col>24</xdr:col>
      <xdr:colOff>63500</xdr:colOff>
      <xdr:row>96</xdr:row>
      <xdr:rowOff>24600</xdr:rowOff>
    </xdr:to>
    <xdr:cxnSp macro="">
      <xdr:nvCxnSpPr>
        <xdr:cNvPr id="234" name="直線コネクタ 233"/>
        <xdr:cNvCxnSpPr/>
      </xdr:nvCxnSpPr>
      <xdr:spPr>
        <a:xfrm flipV="1">
          <a:off x="3797300" y="16473376"/>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24600</xdr:rowOff>
    </xdr:from>
    <xdr:to>
      <xdr:col>19</xdr:col>
      <xdr:colOff>177800</xdr:colOff>
      <xdr:row>96</xdr:row>
      <xdr:rowOff>103992</xdr:rowOff>
    </xdr:to>
    <xdr:cxnSp macro="">
      <xdr:nvCxnSpPr>
        <xdr:cNvPr id="237" name="直線コネクタ 236"/>
        <xdr:cNvCxnSpPr/>
      </xdr:nvCxnSpPr>
      <xdr:spPr>
        <a:xfrm flipV="1">
          <a:off x="2908300" y="16483800"/>
          <a:ext cx="8890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82116</xdr:rowOff>
    </xdr:from>
    <xdr:to>
      <xdr:col>15</xdr:col>
      <xdr:colOff>50800</xdr:colOff>
      <xdr:row>96</xdr:row>
      <xdr:rowOff>103992</xdr:rowOff>
    </xdr:to>
    <xdr:cxnSp macro="">
      <xdr:nvCxnSpPr>
        <xdr:cNvPr id="240" name="直線コネクタ 239"/>
        <xdr:cNvCxnSpPr/>
      </xdr:nvCxnSpPr>
      <xdr:spPr>
        <a:xfrm>
          <a:off x="2019300" y="16541316"/>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155315</xdr:rowOff>
    </xdr:from>
    <xdr:ext cx="534377" cy="259045"/>
    <xdr:sp macro="" textlink="">
      <xdr:nvSpPr>
        <xdr:cNvPr id="242" name="テキスト ボックス 241"/>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82116</xdr:rowOff>
    </xdr:from>
    <xdr:to>
      <xdr:col>10</xdr:col>
      <xdr:colOff>114300</xdr:colOff>
      <xdr:row>96</xdr:row>
      <xdr:rowOff>139815</xdr:rowOff>
    </xdr:to>
    <xdr:cxnSp macro="">
      <xdr:nvCxnSpPr>
        <xdr:cNvPr id="243" name="直線コネクタ 242"/>
        <xdr:cNvCxnSpPr/>
      </xdr:nvCxnSpPr>
      <xdr:spPr>
        <a:xfrm flipV="1">
          <a:off x="1130300" y="16541316"/>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16715</xdr:rowOff>
    </xdr:from>
    <xdr:ext cx="534377" cy="259045"/>
    <xdr:sp macro="" textlink="">
      <xdr:nvSpPr>
        <xdr:cNvPr id="247" name="テキスト ボックス 246"/>
        <xdr:cNvSpPr txBox="1"/>
      </xdr:nvSpPr>
      <xdr:spPr>
        <a:xfrm>
          <a:off x="863111" y="166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134826</xdr:rowOff>
    </xdr:from>
    <xdr:to>
      <xdr:col>24</xdr:col>
      <xdr:colOff>114300</xdr:colOff>
      <xdr:row>96</xdr:row>
      <xdr:rowOff>64976</xdr:rowOff>
    </xdr:to>
    <xdr:sp macro="" textlink="">
      <xdr:nvSpPr>
        <xdr:cNvPr id="253" name="楕円 252"/>
        <xdr:cNvSpPr/>
      </xdr:nvSpPr>
      <xdr:spPr>
        <a:xfrm>
          <a:off x="45847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157703</xdr:rowOff>
    </xdr:from>
    <xdr:ext cx="534377" cy="259045"/>
    <xdr:sp macro="" textlink="">
      <xdr:nvSpPr>
        <xdr:cNvPr id="254" name="扶助費該当値テキスト"/>
        <xdr:cNvSpPr txBox="1"/>
      </xdr:nvSpPr>
      <xdr:spPr>
        <a:xfrm>
          <a:off x="4686300" y="162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145250</xdr:rowOff>
    </xdr:from>
    <xdr:to>
      <xdr:col>20</xdr:col>
      <xdr:colOff>38100</xdr:colOff>
      <xdr:row>96</xdr:row>
      <xdr:rowOff>75400</xdr:rowOff>
    </xdr:to>
    <xdr:sp macro="" textlink="">
      <xdr:nvSpPr>
        <xdr:cNvPr id="255" name="楕円 254"/>
        <xdr:cNvSpPr/>
      </xdr:nvSpPr>
      <xdr:spPr>
        <a:xfrm>
          <a:off x="3746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91927</xdr:rowOff>
    </xdr:from>
    <xdr:ext cx="534377" cy="259045"/>
    <xdr:sp macro="" textlink="">
      <xdr:nvSpPr>
        <xdr:cNvPr id="256" name="テキスト ボックス 255"/>
        <xdr:cNvSpPr txBox="1"/>
      </xdr:nvSpPr>
      <xdr:spPr>
        <a:xfrm>
          <a:off x="3530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53192</xdr:rowOff>
    </xdr:from>
    <xdr:to>
      <xdr:col>15</xdr:col>
      <xdr:colOff>101600</xdr:colOff>
      <xdr:row>96</xdr:row>
      <xdr:rowOff>154792</xdr:rowOff>
    </xdr:to>
    <xdr:sp macro="" textlink="">
      <xdr:nvSpPr>
        <xdr:cNvPr id="257" name="楕円 256"/>
        <xdr:cNvSpPr/>
      </xdr:nvSpPr>
      <xdr:spPr>
        <a:xfrm>
          <a:off x="2857500" y="16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171319</xdr:rowOff>
    </xdr:from>
    <xdr:ext cx="534377" cy="259045"/>
    <xdr:sp macro="" textlink="">
      <xdr:nvSpPr>
        <xdr:cNvPr id="258" name="テキスト ボックス 257"/>
        <xdr:cNvSpPr txBox="1"/>
      </xdr:nvSpPr>
      <xdr:spPr>
        <a:xfrm>
          <a:off x="2641111" y="162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31316</xdr:rowOff>
    </xdr:from>
    <xdr:to>
      <xdr:col>10</xdr:col>
      <xdr:colOff>165100</xdr:colOff>
      <xdr:row>96</xdr:row>
      <xdr:rowOff>132916</xdr:rowOff>
    </xdr:to>
    <xdr:sp macro="" textlink="">
      <xdr:nvSpPr>
        <xdr:cNvPr id="259" name="楕円 258"/>
        <xdr:cNvSpPr/>
      </xdr:nvSpPr>
      <xdr:spPr>
        <a:xfrm>
          <a:off x="1968500" y="16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124043</xdr:rowOff>
    </xdr:from>
    <xdr:ext cx="534377" cy="259045"/>
    <xdr:sp macro="" textlink="">
      <xdr:nvSpPr>
        <xdr:cNvPr id="260" name="テキスト ボックス 259"/>
        <xdr:cNvSpPr txBox="1"/>
      </xdr:nvSpPr>
      <xdr:spPr>
        <a:xfrm>
          <a:off x="1752111"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89015</xdr:rowOff>
    </xdr:from>
    <xdr:to>
      <xdr:col>6</xdr:col>
      <xdr:colOff>38100</xdr:colOff>
      <xdr:row>97</xdr:row>
      <xdr:rowOff>19165</xdr:rowOff>
    </xdr:to>
    <xdr:sp macro="" textlink="">
      <xdr:nvSpPr>
        <xdr:cNvPr id="261" name="楕円 260"/>
        <xdr:cNvSpPr/>
      </xdr:nvSpPr>
      <xdr:spPr>
        <a:xfrm>
          <a:off x="1079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35692</xdr:rowOff>
    </xdr:from>
    <xdr:ext cx="534377" cy="259045"/>
    <xdr:sp macro="" textlink="">
      <xdr:nvSpPr>
        <xdr:cNvPr id="262" name="テキスト ボックス 261"/>
        <xdr:cNvSpPr txBox="1"/>
      </xdr:nvSpPr>
      <xdr:spPr>
        <a:xfrm>
          <a:off x="863111" y="163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26184</xdr:rowOff>
    </xdr:from>
    <xdr:to>
      <xdr:col>55</xdr:col>
      <xdr:colOff>0</xdr:colOff>
      <xdr:row>38</xdr:row>
      <xdr:rowOff>130436</xdr:rowOff>
    </xdr:to>
    <xdr:cxnSp macro="">
      <xdr:nvCxnSpPr>
        <xdr:cNvPr id="294" name="直線コネクタ 293"/>
        <xdr:cNvCxnSpPr/>
      </xdr:nvCxnSpPr>
      <xdr:spPr>
        <a:xfrm flipV="1">
          <a:off x="9639300" y="6541284"/>
          <a:ext cx="838200" cy="10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125081</xdr:rowOff>
    </xdr:from>
    <xdr:to>
      <xdr:col>50</xdr:col>
      <xdr:colOff>114300</xdr:colOff>
      <xdr:row>38</xdr:row>
      <xdr:rowOff>130436</xdr:rowOff>
    </xdr:to>
    <xdr:cxnSp macro="">
      <xdr:nvCxnSpPr>
        <xdr:cNvPr id="297" name="直線コネクタ 296"/>
        <xdr:cNvCxnSpPr/>
      </xdr:nvCxnSpPr>
      <xdr:spPr>
        <a:xfrm>
          <a:off x="8750300" y="6640181"/>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125081</xdr:rowOff>
    </xdr:from>
    <xdr:to>
      <xdr:col>45</xdr:col>
      <xdr:colOff>177800</xdr:colOff>
      <xdr:row>38</xdr:row>
      <xdr:rowOff>126528</xdr:rowOff>
    </xdr:to>
    <xdr:cxnSp macro="">
      <xdr:nvCxnSpPr>
        <xdr:cNvPr id="300" name="直線コネクタ 299"/>
        <xdr:cNvCxnSpPr/>
      </xdr:nvCxnSpPr>
      <xdr:spPr>
        <a:xfrm flipV="1">
          <a:off x="7861300" y="664018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126528</xdr:rowOff>
    </xdr:from>
    <xdr:to>
      <xdr:col>41</xdr:col>
      <xdr:colOff>50800</xdr:colOff>
      <xdr:row>38</xdr:row>
      <xdr:rowOff>160034</xdr:rowOff>
    </xdr:to>
    <xdr:cxnSp macro="">
      <xdr:nvCxnSpPr>
        <xdr:cNvPr id="303" name="直線コネクタ 302"/>
        <xdr:cNvCxnSpPr/>
      </xdr:nvCxnSpPr>
      <xdr:spPr>
        <a:xfrm flipV="1">
          <a:off x="6972300" y="6641628"/>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6436</xdr:rowOff>
    </xdr:from>
    <xdr:ext cx="534377" cy="259045"/>
    <xdr:sp macro="" textlink="">
      <xdr:nvSpPr>
        <xdr:cNvPr id="305" name="テキスト ボックス 304"/>
        <xdr:cNvSpPr txBox="1"/>
      </xdr:nvSpPr>
      <xdr:spPr>
        <a:xfrm>
          <a:off x="7594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7" name="テキスト ボックス 306"/>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146834</xdr:rowOff>
    </xdr:from>
    <xdr:to>
      <xdr:col>55</xdr:col>
      <xdr:colOff>50800</xdr:colOff>
      <xdr:row>38</xdr:row>
      <xdr:rowOff>76984</xdr:rowOff>
    </xdr:to>
    <xdr:sp macro="" textlink="">
      <xdr:nvSpPr>
        <xdr:cNvPr id="313" name="楕円 312"/>
        <xdr:cNvSpPr/>
      </xdr:nvSpPr>
      <xdr:spPr>
        <a:xfrm>
          <a:off x="104267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125261</xdr:rowOff>
    </xdr:from>
    <xdr:ext cx="534377" cy="259045"/>
    <xdr:sp macro="" textlink="">
      <xdr:nvSpPr>
        <xdr:cNvPr id="314" name="補助費等該当値テキスト"/>
        <xdr:cNvSpPr txBox="1"/>
      </xdr:nvSpPr>
      <xdr:spPr>
        <a:xfrm>
          <a:off x="10528300" y="6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79636</xdr:rowOff>
    </xdr:from>
    <xdr:to>
      <xdr:col>50</xdr:col>
      <xdr:colOff>165100</xdr:colOff>
      <xdr:row>39</xdr:row>
      <xdr:rowOff>9786</xdr:rowOff>
    </xdr:to>
    <xdr:sp macro="" textlink="">
      <xdr:nvSpPr>
        <xdr:cNvPr id="315" name="楕円 314"/>
        <xdr:cNvSpPr/>
      </xdr:nvSpPr>
      <xdr:spPr>
        <a:xfrm>
          <a:off x="9588500" y="65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913</xdr:rowOff>
    </xdr:from>
    <xdr:ext cx="534377" cy="259045"/>
    <xdr:sp macro="" textlink="">
      <xdr:nvSpPr>
        <xdr:cNvPr id="316" name="テキスト ボックス 315"/>
        <xdr:cNvSpPr txBox="1"/>
      </xdr:nvSpPr>
      <xdr:spPr>
        <a:xfrm>
          <a:off x="9372111" y="66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74281</xdr:rowOff>
    </xdr:from>
    <xdr:to>
      <xdr:col>46</xdr:col>
      <xdr:colOff>38100</xdr:colOff>
      <xdr:row>39</xdr:row>
      <xdr:rowOff>4431</xdr:rowOff>
    </xdr:to>
    <xdr:sp macro="" textlink="">
      <xdr:nvSpPr>
        <xdr:cNvPr id="317" name="楕円 316"/>
        <xdr:cNvSpPr/>
      </xdr:nvSpPr>
      <xdr:spPr>
        <a:xfrm>
          <a:off x="8699500" y="65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167008</xdr:rowOff>
    </xdr:from>
    <xdr:ext cx="534377" cy="259045"/>
    <xdr:sp macro="" textlink="">
      <xdr:nvSpPr>
        <xdr:cNvPr id="318" name="テキスト ボックス 317"/>
        <xdr:cNvSpPr txBox="1"/>
      </xdr:nvSpPr>
      <xdr:spPr>
        <a:xfrm>
          <a:off x="8483111" y="66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75728</xdr:rowOff>
    </xdr:from>
    <xdr:to>
      <xdr:col>41</xdr:col>
      <xdr:colOff>101600</xdr:colOff>
      <xdr:row>39</xdr:row>
      <xdr:rowOff>5878</xdr:rowOff>
    </xdr:to>
    <xdr:sp macro="" textlink="">
      <xdr:nvSpPr>
        <xdr:cNvPr id="319" name="楕円 318"/>
        <xdr:cNvSpPr/>
      </xdr:nvSpPr>
      <xdr:spPr>
        <a:xfrm>
          <a:off x="7810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168455</xdr:rowOff>
    </xdr:from>
    <xdr:ext cx="534377" cy="259045"/>
    <xdr:sp macro="" textlink="">
      <xdr:nvSpPr>
        <xdr:cNvPr id="320" name="テキスト ボックス 319"/>
        <xdr:cNvSpPr txBox="1"/>
      </xdr:nvSpPr>
      <xdr:spPr>
        <a:xfrm>
          <a:off x="7594111" y="66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109234</xdr:rowOff>
    </xdr:from>
    <xdr:to>
      <xdr:col>36</xdr:col>
      <xdr:colOff>165100</xdr:colOff>
      <xdr:row>39</xdr:row>
      <xdr:rowOff>39384</xdr:rowOff>
    </xdr:to>
    <xdr:sp macro="" textlink="">
      <xdr:nvSpPr>
        <xdr:cNvPr id="321" name="楕円 320"/>
        <xdr:cNvSpPr/>
      </xdr:nvSpPr>
      <xdr:spPr>
        <a:xfrm>
          <a:off x="6921500" y="6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30511</xdr:rowOff>
    </xdr:from>
    <xdr:ext cx="534377" cy="259045"/>
    <xdr:sp macro="" textlink="">
      <xdr:nvSpPr>
        <xdr:cNvPr id="322" name="テキスト ボックス 321"/>
        <xdr:cNvSpPr txBox="1"/>
      </xdr:nvSpPr>
      <xdr:spPr>
        <a:xfrm>
          <a:off x="6705111" y="67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141565</xdr:rowOff>
    </xdr:from>
    <xdr:to>
      <xdr:col>55</xdr:col>
      <xdr:colOff>0</xdr:colOff>
      <xdr:row>59</xdr:row>
      <xdr:rowOff>40855</xdr:rowOff>
    </xdr:to>
    <xdr:cxnSp macro="">
      <xdr:nvCxnSpPr>
        <xdr:cNvPr id="353" name="直線コネクタ 352"/>
        <xdr:cNvCxnSpPr/>
      </xdr:nvCxnSpPr>
      <xdr:spPr>
        <a:xfrm flipV="1">
          <a:off x="9639300" y="10085665"/>
          <a:ext cx="838200" cy="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40855</xdr:rowOff>
    </xdr:from>
    <xdr:to>
      <xdr:col>50</xdr:col>
      <xdr:colOff>114300</xdr:colOff>
      <xdr:row>59</xdr:row>
      <xdr:rowOff>72972</xdr:rowOff>
    </xdr:to>
    <xdr:cxnSp macro="">
      <xdr:nvCxnSpPr>
        <xdr:cNvPr id="356" name="直線コネクタ 355"/>
        <xdr:cNvCxnSpPr/>
      </xdr:nvCxnSpPr>
      <xdr:spPr>
        <a:xfrm flipV="1">
          <a:off x="8750300" y="10156405"/>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72972</xdr:rowOff>
    </xdr:from>
    <xdr:to>
      <xdr:col>45</xdr:col>
      <xdr:colOff>177800</xdr:colOff>
      <xdr:row>59</xdr:row>
      <xdr:rowOff>84624</xdr:rowOff>
    </xdr:to>
    <xdr:cxnSp macro="">
      <xdr:nvCxnSpPr>
        <xdr:cNvPr id="359" name="直線コネクタ 358"/>
        <xdr:cNvCxnSpPr/>
      </xdr:nvCxnSpPr>
      <xdr:spPr>
        <a:xfrm flipV="1">
          <a:off x="7861300" y="10188522"/>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42481</xdr:rowOff>
    </xdr:from>
    <xdr:to>
      <xdr:col>41</xdr:col>
      <xdr:colOff>50800</xdr:colOff>
      <xdr:row>59</xdr:row>
      <xdr:rowOff>84624</xdr:rowOff>
    </xdr:to>
    <xdr:cxnSp macro="">
      <xdr:nvCxnSpPr>
        <xdr:cNvPr id="362" name="直線コネクタ 361"/>
        <xdr:cNvCxnSpPr/>
      </xdr:nvCxnSpPr>
      <xdr:spPr>
        <a:xfrm>
          <a:off x="6972300" y="10158031"/>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27078</xdr:rowOff>
    </xdr:from>
    <xdr:ext cx="534377" cy="259045"/>
    <xdr:sp macro="" textlink="">
      <xdr:nvSpPr>
        <xdr:cNvPr id="364" name="テキスト ボックス 363"/>
        <xdr:cNvSpPr txBox="1"/>
      </xdr:nvSpPr>
      <xdr:spPr>
        <a:xfrm>
          <a:off x="7594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44649</xdr:rowOff>
    </xdr:from>
    <xdr:ext cx="534377" cy="259045"/>
    <xdr:sp macro="" textlink="">
      <xdr:nvSpPr>
        <xdr:cNvPr id="366" name="テキスト ボックス 365"/>
        <xdr:cNvSpPr txBox="1"/>
      </xdr:nvSpPr>
      <xdr:spPr>
        <a:xfrm>
          <a:off x="6705111" y="98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90765</xdr:rowOff>
    </xdr:from>
    <xdr:to>
      <xdr:col>55</xdr:col>
      <xdr:colOff>50800</xdr:colOff>
      <xdr:row>59</xdr:row>
      <xdr:rowOff>20915</xdr:rowOff>
    </xdr:to>
    <xdr:sp macro="" textlink="">
      <xdr:nvSpPr>
        <xdr:cNvPr id="372" name="楕円 371"/>
        <xdr:cNvSpPr/>
      </xdr:nvSpPr>
      <xdr:spPr>
        <a:xfrm>
          <a:off x="10426700" y="100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36468</xdr:rowOff>
    </xdr:from>
    <xdr:ext cx="534377" cy="259045"/>
    <xdr:sp macro="" textlink="">
      <xdr:nvSpPr>
        <xdr:cNvPr id="373" name="普通建設事業費該当値テキスト"/>
        <xdr:cNvSpPr txBox="1"/>
      </xdr:nvSpPr>
      <xdr:spPr>
        <a:xfrm>
          <a:off x="10528300" y="99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161505</xdr:rowOff>
    </xdr:from>
    <xdr:to>
      <xdr:col>50</xdr:col>
      <xdr:colOff>165100</xdr:colOff>
      <xdr:row>59</xdr:row>
      <xdr:rowOff>91655</xdr:rowOff>
    </xdr:to>
    <xdr:sp macro="" textlink="">
      <xdr:nvSpPr>
        <xdr:cNvPr id="374" name="楕円 373"/>
        <xdr:cNvSpPr/>
      </xdr:nvSpPr>
      <xdr:spPr>
        <a:xfrm>
          <a:off x="9588500" y="101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82782</xdr:rowOff>
    </xdr:from>
    <xdr:ext cx="534377" cy="259045"/>
    <xdr:sp macro="" textlink="">
      <xdr:nvSpPr>
        <xdr:cNvPr id="375" name="テキスト ボックス 374"/>
        <xdr:cNvSpPr txBox="1"/>
      </xdr:nvSpPr>
      <xdr:spPr>
        <a:xfrm>
          <a:off x="9372111" y="101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22172</xdr:rowOff>
    </xdr:from>
    <xdr:to>
      <xdr:col>46</xdr:col>
      <xdr:colOff>38100</xdr:colOff>
      <xdr:row>59</xdr:row>
      <xdr:rowOff>123772</xdr:rowOff>
    </xdr:to>
    <xdr:sp macro="" textlink="">
      <xdr:nvSpPr>
        <xdr:cNvPr id="376" name="楕円 375"/>
        <xdr:cNvSpPr/>
      </xdr:nvSpPr>
      <xdr:spPr>
        <a:xfrm>
          <a:off x="8699500" y="101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114899</xdr:rowOff>
    </xdr:from>
    <xdr:ext cx="534377" cy="259045"/>
    <xdr:sp macro="" textlink="">
      <xdr:nvSpPr>
        <xdr:cNvPr id="377" name="テキスト ボックス 376"/>
        <xdr:cNvSpPr txBox="1"/>
      </xdr:nvSpPr>
      <xdr:spPr>
        <a:xfrm>
          <a:off x="8483111" y="102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33824</xdr:rowOff>
    </xdr:from>
    <xdr:to>
      <xdr:col>41</xdr:col>
      <xdr:colOff>101600</xdr:colOff>
      <xdr:row>59</xdr:row>
      <xdr:rowOff>135424</xdr:rowOff>
    </xdr:to>
    <xdr:sp macro="" textlink="">
      <xdr:nvSpPr>
        <xdr:cNvPr id="378" name="楕円 377"/>
        <xdr:cNvSpPr/>
      </xdr:nvSpPr>
      <xdr:spPr>
        <a:xfrm>
          <a:off x="7810500" y="10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126551</xdr:rowOff>
    </xdr:from>
    <xdr:ext cx="469744" cy="259045"/>
    <xdr:sp macro="" textlink="">
      <xdr:nvSpPr>
        <xdr:cNvPr id="379" name="テキスト ボックス 378"/>
        <xdr:cNvSpPr txBox="1"/>
      </xdr:nvSpPr>
      <xdr:spPr>
        <a:xfrm>
          <a:off x="7626428" y="102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163131</xdr:rowOff>
    </xdr:from>
    <xdr:to>
      <xdr:col>36</xdr:col>
      <xdr:colOff>165100</xdr:colOff>
      <xdr:row>59</xdr:row>
      <xdr:rowOff>93281</xdr:rowOff>
    </xdr:to>
    <xdr:sp macro="" textlink="">
      <xdr:nvSpPr>
        <xdr:cNvPr id="380" name="楕円 379"/>
        <xdr:cNvSpPr/>
      </xdr:nvSpPr>
      <xdr:spPr>
        <a:xfrm>
          <a:off x="6921500" y="101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84408</xdr:rowOff>
    </xdr:from>
    <xdr:ext cx="534377" cy="259045"/>
    <xdr:sp macro="" textlink="">
      <xdr:nvSpPr>
        <xdr:cNvPr id="381" name="テキスト ボックス 380"/>
        <xdr:cNvSpPr txBox="1"/>
      </xdr:nvSpPr>
      <xdr:spPr>
        <a:xfrm>
          <a:off x="6705111" y="101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162083</xdr:rowOff>
    </xdr:from>
    <xdr:to>
      <xdr:col>55</xdr:col>
      <xdr:colOff>0</xdr:colOff>
      <xdr:row>79</xdr:row>
      <xdr:rowOff>76774</xdr:rowOff>
    </xdr:to>
    <xdr:cxnSp macro="">
      <xdr:nvCxnSpPr>
        <xdr:cNvPr id="412" name="直線コネクタ 411"/>
        <xdr:cNvCxnSpPr/>
      </xdr:nvCxnSpPr>
      <xdr:spPr>
        <a:xfrm flipV="1">
          <a:off x="9639300" y="13535183"/>
          <a:ext cx="838200" cy="8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115811</xdr:rowOff>
    </xdr:from>
    <xdr:ext cx="534377" cy="259045"/>
    <xdr:sp macro="" textlink="">
      <xdr:nvSpPr>
        <xdr:cNvPr id="413" name="普通建設事業費 （ うち新規整備　）平均値テキスト"/>
        <xdr:cNvSpPr txBox="1"/>
      </xdr:nvSpPr>
      <xdr:spPr>
        <a:xfrm>
          <a:off x="10528300" y="1348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76774</xdr:rowOff>
    </xdr:from>
    <xdr:to>
      <xdr:col>50</xdr:col>
      <xdr:colOff>114300</xdr:colOff>
      <xdr:row>79</xdr:row>
      <xdr:rowOff>89785</xdr:rowOff>
    </xdr:to>
    <xdr:cxnSp macro="">
      <xdr:nvCxnSpPr>
        <xdr:cNvPr id="415" name="直線コネクタ 414"/>
        <xdr:cNvCxnSpPr/>
      </xdr:nvCxnSpPr>
      <xdr:spPr>
        <a:xfrm flipV="1">
          <a:off x="8750300" y="13621324"/>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89785</xdr:rowOff>
    </xdr:from>
    <xdr:to>
      <xdr:col>45</xdr:col>
      <xdr:colOff>177800</xdr:colOff>
      <xdr:row>79</xdr:row>
      <xdr:rowOff>96769</xdr:rowOff>
    </xdr:to>
    <xdr:cxnSp macro="">
      <xdr:nvCxnSpPr>
        <xdr:cNvPr id="418" name="直線コネクタ 417"/>
        <xdr:cNvCxnSpPr/>
      </xdr:nvCxnSpPr>
      <xdr:spPr>
        <a:xfrm flipV="1">
          <a:off x="7861300" y="13634335"/>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100249</xdr:rowOff>
    </xdr:from>
    <xdr:ext cx="534377" cy="259045"/>
    <xdr:sp macro="" textlink="">
      <xdr:nvSpPr>
        <xdr:cNvPr id="422" name="テキスト ボックス 421"/>
        <xdr:cNvSpPr txBox="1"/>
      </xdr:nvSpPr>
      <xdr:spPr>
        <a:xfrm>
          <a:off x="7594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111283</xdr:rowOff>
    </xdr:from>
    <xdr:to>
      <xdr:col>55</xdr:col>
      <xdr:colOff>50800</xdr:colOff>
      <xdr:row>79</xdr:row>
      <xdr:rowOff>41433</xdr:rowOff>
    </xdr:to>
    <xdr:sp macro="" textlink="">
      <xdr:nvSpPr>
        <xdr:cNvPr id="428" name="楕円 427"/>
        <xdr:cNvSpPr/>
      </xdr:nvSpPr>
      <xdr:spPr>
        <a:xfrm>
          <a:off x="10426700" y="134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70660</xdr:rowOff>
    </xdr:from>
    <xdr:ext cx="534377" cy="259045"/>
    <xdr:sp macro="" textlink="">
      <xdr:nvSpPr>
        <xdr:cNvPr id="429" name="普通建設事業費 （ うち新規整備　）該当値テキスト"/>
        <xdr:cNvSpPr txBox="1"/>
      </xdr:nvSpPr>
      <xdr:spPr>
        <a:xfrm>
          <a:off x="10528300" y="132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25974</xdr:rowOff>
    </xdr:from>
    <xdr:to>
      <xdr:col>50</xdr:col>
      <xdr:colOff>165100</xdr:colOff>
      <xdr:row>79</xdr:row>
      <xdr:rowOff>127574</xdr:rowOff>
    </xdr:to>
    <xdr:sp macro="" textlink="">
      <xdr:nvSpPr>
        <xdr:cNvPr id="430" name="楕円 429"/>
        <xdr:cNvSpPr/>
      </xdr:nvSpPr>
      <xdr:spPr>
        <a:xfrm>
          <a:off x="9588500" y="135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118701</xdr:rowOff>
    </xdr:from>
    <xdr:ext cx="534377" cy="259045"/>
    <xdr:sp macro="" textlink="">
      <xdr:nvSpPr>
        <xdr:cNvPr id="431" name="テキスト ボックス 430"/>
        <xdr:cNvSpPr txBox="1"/>
      </xdr:nvSpPr>
      <xdr:spPr>
        <a:xfrm>
          <a:off x="9372111" y="136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38985</xdr:rowOff>
    </xdr:from>
    <xdr:to>
      <xdr:col>46</xdr:col>
      <xdr:colOff>38100</xdr:colOff>
      <xdr:row>79</xdr:row>
      <xdr:rowOff>140585</xdr:rowOff>
    </xdr:to>
    <xdr:sp macro="" textlink="">
      <xdr:nvSpPr>
        <xdr:cNvPr id="432" name="楕円 431"/>
        <xdr:cNvSpPr/>
      </xdr:nvSpPr>
      <xdr:spPr>
        <a:xfrm>
          <a:off x="8699500" y="135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131712</xdr:rowOff>
    </xdr:from>
    <xdr:ext cx="469744" cy="259045"/>
    <xdr:sp macro="" textlink="">
      <xdr:nvSpPr>
        <xdr:cNvPr id="433" name="テキスト ボックス 432"/>
        <xdr:cNvSpPr txBox="1"/>
      </xdr:nvSpPr>
      <xdr:spPr>
        <a:xfrm>
          <a:off x="8515428" y="136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45969</xdr:rowOff>
    </xdr:from>
    <xdr:to>
      <xdr:col>41</xdr:col>
      <xdr:colOff>101600</xdr:colOff>
      <xdr:row>79</xdr:row>
      <xdr:rowOff>147569</xdr:rowOff>
    </xdr:to>
    <xdr:sp macro="" textlink="">
      <xdr:nvSpPr>
        <xdr:cNvPr id="434" name="楕円 433"/>
        <xdr:cNvSpPr/>
      </xdr:nvSpPr>
      <xdr:spPr>
        <a:xfrm>
          <a:off x="7810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138696</xdr:rowOff>
    </xdr:from>
    <xdr:ext cx="469744" cy="259045"/>
    <xdr:sp macro="" textlink="">
      <xdr:nvSpPr>
        <xdr:cNvPr id="435" name="テキスト ボックス 434"/>
        <xdr:cNvSpPr txBox="1"/>
      </xdr:nvSpPr>
      <xdr:spPr>
        <a:xfrm>
          <a:off x="7626428"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51746</xdr:rowOff>
    </xdr:from>
    <xdr:to>
      <xdr:col>55</xdr:col>
      <xdr:colOff>0</xdr:colOff>
      <xdr:row>97</xdr:row>
      <xdr:rowOff>151721</xdr:rowOff>
    </xdr:to>
    <xdr:cxnSp macro="">
      <xdr:nvCxnSpPr>
        <xdr:cNvPr id="464" name="直線コネクタ 463"/>
        <xdr:cNvCxnSpPr/>
      </xdr:nvCxnSpPr>
      <xdr:spPr>
        <a:xfrm>
          <a:off x="9639300" y="16682396"/>
          <a:ext cx="8382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51746</xdr:rowOff>
    </xdr:from>
    <xdr:to>
      <xdr:col>50</xdr:col>
      <xdr:colOff>114300</xdr:colOff>
      <xdr:row>98</xdr:row>
      <xdr:rowOff>20732</xdr:rowOff>
    </xdr:to>
    <xdr:cxnSp macro="">
      <xdr:nvCxnSpPr>
        <xdr:cNvPr id="467" name="直線コネクタ 466"/>
        <xdr:cNvCxnSpPr/>
      </xdr:nvCxnSpPr>
      <xdr:spPr>
        <a:xfrm flipV="1">
          <a:off x="8750300" y="16682396"/>
          <a:ext cx="8890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20732</xdr:rowOff>
    </xdr:from>
    <xdr:to>
      <xdr:col>45</xdr:col>
      <xdr:colOff>177800</xdr:colOff>
      <xdr:row>98</xdr:row>
      <xdr:rowOff>80397</xdr:rowOff>
    </xdr:to>
    <xdr:cxnSp macro="">
      <xdr:nvCxnSpPr>
        <xdr:cNvPr id="470" name="直線コネクタ 469"/>
        <xdr:cNvCxnSpPr/>
      </xdr:nvCxnSpPr>
      <xdr:spPr>
        <a:xfrm flipV="1">
          <a:off x="7861300" y="1682283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100921</xdr:rowOff>
    </xdr:from>
    <xdr:to>
      <xdr:col>55</xdr:col>
      <xdr:colOff>50800</xdr:colOff>
      <xdr:row>98</xdr:row>
      <xdr:rowOff>31071</xdr:rowOff>
    </xdr:to>
    <xdr:sp macro="" textlink="">
      <xdr:nvSpPr>
        <xdr:cNvPr id="480" name="楕円 479"/>
        <xdr:cNvSpPr/>
      </xdr:nvSpPr>
      <xdr:spPr>
        <a:xfrm>
          <a:off x="10426700" y="16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15848</xdr:rowOff>
    </xdr:from>
    <xdr:ext cx="534377" cy="259045"/>
    <xdr:sp macro="" textlink="">
      <xdr:nvSpPr>
        <xdr:cNvPr id="481" name="普通建設事業費 （ うち更新整備　）該当値テキスト"/>
        <xdr:cNvSpPr txBox="1"/>
      </xdr:nvSpPr>
      <xdr:spPr>
        <a:xfrm>
          <a:off x="10528300" y="166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xdr:rowOff>
    </xdr:from>
    <xdr:to>
      <xdr:col>50</xdr:col>
      <xdr:colOff>165100</xdr:colOff>
      <xdr:row>97</xdr:row>
      <xdr:rowOff>102546</xdr:rowOff>
    </xdr:to>
    <xdr:sp macro="" textlink="">
      <xdr:nvSpPr>
        <xdr:cNvPr id="482" name="楕円 481"/>
        <xdr:cNvSpPr/>
      </xdr:nvSpPr>
      <xdr:spPr>
        <a:xfrm>
          <a:off x="9588500" y="166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93673</xdr:rowOff>
    </xdr:from>
    <xdr:ext cx="534377" cy="259045"/>
    <xdr:sp macro="" textlink="">
      <xdr:nvSpPr>
        <xdr:cNvPr id="483" name="テキスト ボックス 482"/>
        <xdr:cNvSpPr txBox="1"/>
      </xdr:nvSpPr>
      <xdr:spPr>
        <a:xfrm>
          <a:off x="9372111" y="167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141382</xdr:rowOff>
    </xdr:from>
    <xdr:to>
      <xdr:col>46</xdr:col>
      <xdr:colOff>38100</xdr:colOff>
      <xdr:row>98</xdr:row>
      <xdr:rowOff>71532</xdr:rowOff>
    </xdr:to>
    <xdr:sp macro="" textlink="">
      <xdr:nvSpPr>
        <xdr:cNvPr id="484" name="楕円 483"/>
        <xdr:cNvSpPr/>
      </xdr:nvSpPr>
      <xdr:spPr>
        <a:xfrm>
          <a:off x="8699500" y="167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62659</xdr:rowOff>
    </xdr:from>
    <xdr:ext cx="534377" cy="259045"/>
    <xdr:sp macro="" textlink="">
      <xdr:nvSpPr>
        <xdr:cNvPr id="485" name="テキスト ボックス 484"/>
        <xdr:cNvSpPr txBox="1"/>
      </xdr:nvSpPr>
      <xdr:spPr>
        <a:xfrm>
          <a:off x="8483111" y="1686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29597</xdr:rowOff>
    </xdr:from>
    <xdr:to>
      <xdr:col>41</xdr:col>
      <xdr:colOff>101600</xdr:colOff>
      <xdr:row>98</xdr:row>
      <xdr:rowOff>131197</xdr:rowOff>
    </xdr:to>
    <xdr:sp macro="" textlink="">
      <xdr:nvSpPr>
        <xdr:cNvPr id="486" name="楕円 485"/>
        <xdr:cNvSpPr/>
      </xdr:nvSpPr>
      <xdr:spPr>
        <a:xfrm>
          <a:off x="7810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122324</xdr:rowOff>
    </xdr:from>
    <xdr:ext cx="469744" cy="259045"/>
    <xdr:sp macro="" textlink="">
      <xdr:nvSpPr>
        <xdr:cNvPr id="487" name="テキスト ボックス 486"/>
        <xdr:cNvSpPr txBox="1"/>
      </xdr:nvSpPr>
      <xdr:spPr>
        <a:xfrm>
          <a:off x="7626428" y="1692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7" name="テキスト ボックス 526"/>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48093</xdr:rowOff>
    </xdr:from>
    <xdr:ext cx="469744" cy="259045"/>
    <xdr:sp macro="" textlink="">
      <xdr:nvSpPr>
        <xdr:cNvPr id="529" name="テキスト ボックス 528"/>
        <xdr:cNvSpPr txBox="1"/>
      </xdr:nvSpPr>
      <xdr:spPr>
        <a:xfrm>
          <a:off x="12579428"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4" name="直線コネクタ 623"/>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5"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6" name="直線コネクタ 625"/>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7"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8" name="直線コネクタ 627"/>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40442</xdr:rowOff>
    </xdr:from>
    <xdr:to>
      <xdr:col>85</xdr:col>
      <xdr:colOff>127000</xdr:colOff>
      <xdr:row>79</xdr:row>
      <xdr:rowOff>53656</xdr:rowOff>
    </xdr:to>
    <xdr:cxnSp macro="">
      <xdr:nvCxnSpPr>
        <xdr:cNvPr id="629" name="直線コネクタ 628"/>
        <xdr:cNvCxnSpPr/>
      </xdr:nvCxnSpPr>
      <xdr:spPr>
        <a:xfrm>
          <a:off x="15481300" y="1358499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30"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1" name="フローチャート: 判断 630"/>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156144</xdr:rowOff>
    </xdr:from>
    <xdr:to>
      <xdr:col>81</xdr:col>
      <xdr:colOff>50800</xdr:colOff>
      <xdr:row>79</xdr:row>
      <xdr:rowOff>40442</xdr:rowOff>
    </xdr:to>
    <xdr:cxnSp macro="">
      <xdr:nvCxnSpPr>
        <xdr:cNvPr id="632" name="直線コネクタ 631"/>
        <xdr:cNvCxnSpPr/>
      </xdr:nvCxnSpPr>
      <xdr:spPr>
        <a:xfrm>
          <a:off x="14592300" y="13529244"/>
          <a:ext cx="889000" cy="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3" name="フローチャート: 判断 632"/>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34" name="テキスト ボックス 633"/>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81162</xdr:rowOff>
    </xdr:from>
    <xdr:to>
      <xdr:col>76</xdr:col>
      <xdr:colOff>114300</xdr:colOff>
      <xdr:row>78</xdr:row>
      <xdr:rowOff>156144</xdr:rowOff>
    </xdr:to>
    <xdr:cxnSp macro="">
      <xdr:nvCxnSpPr>
        <xdr:cNvPr id="635" name="直線コネクタ 634"/>
        <xdr:cNvCxnSpPr/>
      </xdr:nvCxnSpPr>
      <xdr:spPr>
        <a:xfrm>
          <a:off x="13703300" y="13454262"/>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6" name="フローチャート: 判断 635"/>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37" name="テキスト ボックス 636"/>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81162</xdr:rowOff>
    </xdr:from>
    <xdr:to>
      <xdr:col>71</xdr:col>
      <xdr:colOff>177800</xdr:colOff>
      <xdr:row>78</xdr:row>
      <xdr:rowOff>102591</xdr:rowOff>
    </xdr:to>
    <xdr:cxnSp macro="">
      <xdr:nvCxnSpPr>
        <xdr:cNvPr id="638" name="直線コネクタ 637"/>
        <xdr:cNvCxnSpPr/>
      </xdr:nvCxnSpPr>
      <xdr:spPr>
        <a:xfrm flipV="1">
          <a:off x="12814300" y="13454262"/>
          <a:ext cx="889000" cy="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9" name="フローチャート: 判断 638"/>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2567</xdr:rowOff>
    </xdr:from>
    <xdr:ext cx="534377" cy="259045"/>
    <xdr:sp macro="" textlink="">
      <xdr:nvSpPr>
        <xdr:cNvPr id="640" name="テキスト ボックス 639"/>
        <xdr:cNvSpPr txBox="1"/>
      </xdr:nvSpPr>
      <xdr:spPr>
        <a:xfrm>
          <a:off x="13436111" y="128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1" name="フローチャート: 判断 640"/>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139712</xdr:rowOff>
    </xdr:from>
    <xdr:ext cx="534377" cy="259045"/>
    <xdr:sp macro="" textlink="">
      <xdr:nvSpPr>
        <xdr:cNvPr id="642" name="テキスト ボックス 641"/>
        <xdr:cNvSpPr txBox="1"/>
      </xdr:nvSpPr>
      <xdr:spPr>
        <a:xfrm>
          <a:off x="12547111" y="128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2856</xdr:rowOff>
    </xdr:from>
    <xdr:to>
      <xdr:col>85</xdr:col>
      <xdr:colOff>177800</xdr:colOff>
      <xdr:row>79</xdr:row>
      <xdr:rowOff>104456</xdr:rowOff>
    </xdr:to>
    <xdr:sp macro="" textlink="">
      <xdr:nvSpPr>
        <xdr:cNvPr id="648" name="楕円 647"/>
        <xdr:cNvSpPr/>
      </xdr:nvSpPr>
      <xdr:spPr>
        <a:xfrm>
          <a:off x="16268700" y="135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89233</xdr:rowOff>
    </xdr:from>
    <xdr:ext cx="534377" cy="259045"/>
    <xdr:sp macro="" textlink="">
      <xdr:nvSpPr>
        <xdr:cNvPr id="649" name="公債費該当値テキスト"/>
        <xdr:cNvSpPr txBox="1"/>
      </xdr:nvSpPr>
      <xdr:spPr>
        <a:xfrm>
          <a:off x="16370300" y="1346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161092</xdr:rowOff>
    </xdr:from>
    <xdr:to>
      <xdr:col>81</xdr:col>
      <xdr:colOff>101600</xdr:colOff>
      <xdr:row>79</xdr:row>
      <xdr:rowOff>91242</xdr:rowOff>
    </xdr:to>
    <xdr:sp macro="" textlink="">
      <xdr:nvSpPr>
        <xdr:cNvPr id="650" name="楕円 649"/>
        <xdr:cNvSpPr/>
      </xdr:nvSpPr>
      <xdr:spPr>
        <a:xfrm>
          <a:off x="15430500" y="135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82369</xdr:rowOff>
    </xdr:from>
    <xdr:ext cx="534377" cy="259045"/>
    <xdr:sp macro="" textlink="">
      <xdr:nvSpPr>
        <xdr:cNvPr id="651" name="テキスト ボックス 650"/>
        <xdr:cNvSpPr txBox="1"/>
      </xdr:nvSpPr>
      <xdr:spPr>
        <a:xfrm>
          <a:off x="15214111" y="136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105344</xdr:rowOff>
    </xdr:from>
    <xdr:to>
      <xdr:col>76</xdr:col>
      <xdr:colOff>165100</xdr:colOff>
      <xdr:row>79</xdr:row>
      <xdr:rowOff>35494</xdr:rowOff>
    </xdr:to>
    <xdr:sp macro="" textlink="">
      <xdr:nvSpPr>
        <xdr:cNvPr id="652" name="楕円 651"/>
        <xdr:cNvSpPr/>
      </xdr:nvSpPr>
      <xdr:spPr>
        <a:xfrm>
          <a:off x="145415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26621</xdr:rowOff>
    </xdr:from>
    <xdr:ext cx="534377" cy="259045"/>
    <xdr:sp macro="" textlink="">
      <xdr:nvSpPr>
        <xdr:cNvPr id="653" name="テキスト ボックス 652"/>
        <xdr:cNvSpPr txBox="1"/>
      </xdr:nvSpPr>
      <xdr:spPr>
        <a:xfrm>
          <a:off x="14325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30362</xdr:rowOff>
    </xdr:from>
    <xdr:to>
      <xdr:col>72</xdr:col>
      <xdr:colOff>38100</xdr:colOff>
      <xdr:row>78</xdr:row>
      <xdr:rowOff>131962</xdr:rowOff>
    </xdr:to>
    <xdr:sp macro="" textlink="">
      <xdr:nvSpPr>
        <xdr:cNvPr id="654" name="楕円 653"/>
        <xdr:cNvSpPr/>
      </xdr:nvSpPr>
      <xdr:spPr>
        <a:xfrm>
          <a:off x="13652500" y="134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123089</xdr:rowOff>
    </xdr:from>
    <xdr:ext cx="534377" cy="259045"/>
    <xdr:sp macro="" textlink="">
      <xdr:nvSpPr>
        <xdr:cNvPr id="655" name="テキスト ボックス 654"/>
        <xdr:cNvSpPr txBox="1"/>
      </xdr:nvSpPr>
      <xdr:spPr>
        <a:xfrm>
          <a:off x="13436111" y="134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51791</xdr:rowOff>
    </xdr:from>
    <xdr:to>
      <xdr:col>67</xdr:col>
      <xdr:colOff>101600</xdr:colOff>
      <xdr:row>78</xdr:row>
      <xdr:rowOff>153391</xdr:rowOff>
    </xdr:to>
    <xdr:sp macro="" textlink="">
      <xdr:nvSpPr>
        <xdr:cNvPr id="656" name="楕円 655"/>
        <xdr:cNvSpPr/>
      </xdr:nvSpPr>
      <xdr:spPr>
        <a:xfrm>
          <a:off x="12763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144518</xdr:rowOff>
    </xdr:from>
    <xdr:ext cx="534377" cy="259045"/>
    <xdr:sp macro="" textlink="">
      <xdr:nvSpPr>
        <xdr:cNvPr id="657" name="テキスト ボックス 656"/>
        <xdr:cNvSpPr txBox="1"/>
      </xdr:nvSpPr>
      <xdr:spPr>
        <a:xfrm>
          <a:off x="12547111" y="135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9" name="直線コネクタ 678"/>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0"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1" name="直線コネクタ 680"/>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2"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3" name="直線コネクタ 682"/>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8136</xdr:rowOff>
    </xdr:from>
    <xdr:to>
      <xdr:col>85</xdr:col>
      <xdr:colOff>127000</xdr:colOff>
      <xdr:row>98</xdr:row>
      <xdr:rowOff>26863</xdr:rowOff>
    </xdr:to>
    <xdr:cxnSp macro="">
      <xdr:nvCxnSpPr>
        <xdr:cNvPr id="684" name="直線コネクタ 683"/>
        <xdr:cNvCxnSpPr/>
      </xdr:nvCxnSpPr>
      <xdr:spPr>
        <a:xfrm>
          <a:off x="15481300" y="16810236"/>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5"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6" name="フローチャート: 判断 685"/>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xdr:rowOff>
    </xdr:from>
    <xdr:to>
      <xdr:col>81</xdr:col>
      <xdr:colOff>50800</xdr:colOff>
      <xdr:row>98</xdr:row>
      <xdr:rowOff>26615</xdr:rowOff>
    </xdr:to>
    <xdr:cxnSp macro="">
      <xdr:nvCxnSpPr>
        <xdr:cNvPr id="687" name="直線コネクタ 686"/>
        <xdr:cNvCxnSpPr/>
      </xdr:nvCxnSpPr>
      <xdr:spPr>
        <a:xfrm flipV="1">
          <a:off x="14592300" y="16810236"/>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8" name="フローチャート: 判断 687"/>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9" name="テキスト ボックス 688"/>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26615</xdr:rowOff>
    </xdr:from>
    <xdr:to>
      <xdr:col>76</xdr:col>
      <xdr:colOff>114300</xdr:colOff>
      <xdr:row>98</xdr:row>
      <xdr:rowOff>129925</xdr:rowOff>
    </xdr:to>
    <xdr:cxnSp macro="">
      <xdr:nvCxnSpPr>
        <xdr:cNvPr id="690" name="直線コネクタ 689"/>
        <xdr:cNvCxnSpPr/>
      </xdr:nvCxnSpPr>
      <xdr:spPr>
        <a:xfrm flipV="1">
          <a:off x="13703300" y="16828715"/>
          <a:ext cx="889000" cy="10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1" name="フローチャート: 判断 690"/>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92" name="テキスト ボックス 691"/>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129111</xdr:rowOff>
    </xdr:from>
    <xdr:to>
      <xdr:col>71</xdr:col>
      <xdr:colOff>177800</xdr:colOff>
      <xdr:row>98</xdr:row>
      <xdr:rowOff>129925</xdr:rowOff>
    </xdr:to>
    <xdr:cxnSp macro="">
      <xdr:nvCxnSpPr>
        <xdr:cNvPr id="693" name="直線コネクタ 692"/>
        <xdr:cNvCxnSpPr/>
      </xdr:nvCxnSpPr>
      <xdr:spPr>
        <a:xfrm>
          <a:off x="12814300" y="16931211"/>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4" name="フローチャート: 判断 693"/>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5" name="テキスト ボックス 694"/>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6" name="フローチャート: 判断 695"/>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7" name="テキスト ボックス 696"/>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147513</xdr:rowOff>
    </xdr:from>
    <xdr:to>
      <xdr:col>85</xdr:col>
      <xdr:colOff>177800</xdr:colOff>
      <xdr:row>98</xdr:row>
      <xdr:rowOff>77663</xdr:rowOff>
    </xdr:to>
    <xdr:sp macro="" textlink="">
      <xdr:nvSpPr>
        <xdr:cNvPr id="703" name="楕円 702"/>
        <xdr:cNvSpPr/>
      </xdr:nvSpPr>
      <xdr:spPr>
        <a:xfrm>
          <a:off x="16268700" y="167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62440</xdr:rowOff>
    </xdr:from>
    <xdr:ext cx="534377" cy="259045"/>
    <xdr:sp macro="" textlink="">
      <xdr:nvSpPr>
        <xdr:cNvPr id="704" name="積立金該当値テキスト"/>
        <xdr:cNvSpPr txBox="1"/>
      </xdr:nvSpPr>
      <xdr:spPr>
        <a:xfrm>
          <a:off x="16370300" y="166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128786</xdr:rowOff>
    </xdr:from>
    <xdr:to>
      <xdr:col>81</xdr:col>
      <xdr:colOff>101600</xdr:colOff>
      <xdr:row>98</xdr:row>
      <xdr:rowOff>58936</xdr:rowOff>
    </xdr:to>
    <xdr:sp macro="" textlink="">
      <xdr:nvSpPr>
        <xdr:cNvPr id="705" name="楕円 704"/>
        <xdr:cNvSpPr/>
      </xdr:nvSpPr>
      <xdr:spPr>
        <a:xfrm>
          <a:off x="15430500" y="16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50063</xdr:rowOff>
    </xdr:from>
    <xdr:ext cx="534377" cy="259045"/>
    <xdr:sp macro="" textlink="">
      <xdr:nvSpPr>
        <xdr:cNvPr id="706" name="テキスト ボックス 705"/>
        <xdr:cNvSpPr txBox="1"/>
      </xdr:nvSpPr>
      <xdr:spPr>
        <a:xfrm>
          <a:off x="15214111" y="168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147265</xdr:rowOff>
    </xdr:from>
    <xdr:to>
      <xdr:col>76</xdr:col>
      <xdr:colOff>165100</xdr:colOff>
      <xdr:row>98</xdr:row>
      <xdr:rowOff>77415</xdr:rowOff>
    </xdr:to>
    <xdr:sp macro="" textlink="">
      <xdr:nvSpPr>
        <xdr:cNvPr id="707" name="楕円 706"/>
        <xdr:cNvSpPr/>
      </xdr:nvSpPr>
      <xdr:spPr>
        <a:xfrm>
          <a:off x="14541500" y="16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68542</xdr:rowOff>
    </xdr:from>
    <xdr:ext cx="534377" cy="259045"/>
    <xdr:sp macro="" textlink="">
      <xdr:nvSpPr>
        <xdr:cNvPr id="708" name="テキスト ボックス 707"/>
        <xdr:cNvSpPr txBox="1"/>
      </xdr:nvSpPr>
      <xdr:spPr>
        <a:xfrm>
          <a:off x="14325111" y="168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79125</xdr:rowOff>
    </xdr:from>
    <xdr:to>
      <xdr:col>72</xdr:col>
      <xdr:colOff>38100</xdr:colOff>
      <xdr:row>99</xdr:row>
      <xdr:rowOff>9275</xdr:rowOff>
    </xdr:to>
    <xdr:sp macro="" textlink="">
      <xdr:nvSpPr>
        <xdr:cNvPr id="709" name="楕円 708"/>
        <xdr:cNvSpPr/>
      </xdr:nvSpPr>
      <xdr:spPr>
        <a:xfrm>
          <a:off x="13652500" y="168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402</xdr:rowOff>
    </xdr:from>
    <xdr:ext cx="469744" cy="259045"/>
    <xdr:sp macro="" textlink="">
      <xdr:nvSpPr>
        <xdr:cNvPr id="710" name="テキスト ボックス 709"/>
        <xdr:cNvSpPr txBox="1"/>
      </xdr:nvSpPr>
      <xdr:spPr>
        <a:xfrm>
          <a:off x="13468428" y="16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78311</xdr:rowOff>
    </xdr:from>
    <xdr:to>
      <xdr:col>67</xdr:col>
      <xdr:colOff>101600</xdr:colOff>
      <xdr:row>99</xdr:row>
      <xdr:rowOff>8461</xdr:rowOff>
    </xdr:to>
    <xdr:sp macro="" textlink="">
      <xdr:nvSpPr>
        <xdr:cNvPr id="711" name="楕円 710"/>
        <xdr:cNvSpPr/>
      </xdr:nvSpPr>
      <xdr:spPr>
        <a:xfrm>
          <a:off x="12763500" y="168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171038</xdr:rowOff>
    </xdr:from>
    <xdr:ext cx="469744" cy="259045"/>
    <xdr:sp macro="" textlink="">
      <xdr:nvSpPr>
        <xdr:cNvPr id="712" name="テキスト ボックス 711"/>
        <xdr:cNvSpPr txBox="1"/>
      </xdr:nvSpPr>
      <xdr:spPr>
        <a:xfrm>
          <a:off x="12579428" y="169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2" name="直線コネクタ 731"/>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5"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6" name="直線コネクタ 735"/>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152330</xdr:rowOff>
    </xdr:from>
    <xdr:to>
      <xdr:col>116</xdr:col>
      <xdr:colOff>63500</xdr:colOff>
      <xdr:row>38</xdr:row>
      <xdr:rowOff>8884</xdr:rowOff>
    </xdr:to>
    <xdr:cxnSp macro="">
      <xdr:nvCxnSpPr>
        <xdr:cNvPr id="737" name="直線コネクタ 736"/>
        <xdr:cNvCxnSpPr/>
      </xdr:nvCxnSpPr>
      <xdr:spPr>
        <a:xfrm flipV="1">
          <a:off x="21323300" y="5981630"/>
          <a:ext cx="838200" cy="5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38" name="投資及び出資金平均値テキスト"/>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9" name="フローチャート: 判断 738"/>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167132</xdr:rowOff>
    </xdr:from>
    <xdr:to>
      <xdr:col>111</xdr:col>
      <xdr:colOff>177800</xdr:colOff>
      <xdr:row>38</xdr:row>
      <xdr:rowOff>8884</xdr:rowOff>
    </xdr:to>
    <xdr:cxnSp macro="">
      <xdr:nvCxnSpPr>
        <xdr:cNvPr id="740" name="直線コネクタ 739"/>
        <xdr:cNvCxnSpPr/>
      </xdr:nvCxnSpPr>
      <xdr:spPr>
        <a:xfrm>
          <a:off x="20434300" y="6510782"/>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1" name="フローチャート: 判断 740"/>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2" name="テキスト ボックス 741"/>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129527</xdr:rowOff>
    </xdr:from>
    <xdr:to>
      <xdr:col>107</xdr:col>
      <xdr:colOff>50800</xdr:colOff>
      <xdr:row>37</xdr:row>
      <xdr:rowOff>167132</xdr:rowOff>
    </xdr:to>
    <xdr:cxnSp macro="">
      <xdr:nvCxnSpPr>
        <xdr:cNvPr id="743" name="直線コネクタ 742"/>
        <xdr:cNvCxnSpPr/>
      </xdr:nvCxnSpPr>
      <xdr:spPr>
        <a:xfrm>
          <a:off x="19545300" y="647317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4" name="フローチャート: 判断 743"/>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5" name="テキスト ボックス 744"/>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129527</xdr:rowOff>
    </xdr:from>
    <xdr:to>
      <xdr:col>102</xdr:col>
      <xdr:colOff>114300</xdr:colOff>
      <xdr:row>37</xdr:row>
      <xdr:rowOff>130499</xdr:rowOff>
    </xdr:to>
    <xdr:cxnSp macro="">
      <xdr:nvCxnSpPr>
        <xdr:cNvPr id="746" name="直線コネクタ 745"/>
        <xdr:cNvCxnSpPr/>
      </xdr:nvCxnSpPr>
      <xdr:spPr>
        <a:xfrm flipV="1">
          <a:off x="18656300" y="6473177"/>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7" name="フローチャート: 判断 746"/>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48" name="テキスト ボックス 747"/>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9" name="フローチャート: 判断 748"/>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50" name="テキスト ボックス 749"/>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101530</xdr:rowOff>
    </xdr:from>
    <xdr:to>
      <xdr:col>116</xdr:col>
      <xdr:colOff>114300</xdr:colOff>
      <xdr:row>35</xdr:row>
      <xdr:rowOff>31680</xdr:rowOff>
    </xdr:to>
    <xdr:sp macro="" textlink="">
      <xdr:nvSpPr>
        <xdr:cNvPr id="756" name="楕円 755"/>
        <xdr:cNvSpPr/>
      </xdr:nvSpPr>
      <xdr:spPr>
        <a:xfrm>
          <a:off x="22110700" y="59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124407</xdr:rowOff>
    </xdr:from>
    <xdr:ext cx="469744" cy="259045"/>
    <xdr:sp macro="" textlink="">
      <xdr:nvSpPr>
        <xdr:cNvPr id="757" name="投資及び出資金該当値テキスト"/>
        <xdr:cNvSpPr txBox="1"/>
      </xdr:nvSpPr>
      <xdr:spPr>
        <a:xfrm>
          <a:off x="22212300" y="57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129534</xdr:rowOff>
    </xdr:from>
    <xdr:to>
      <xdr:col>112</xdr:col>
      <xdr:colOff>38100</xdr:colOff>
      <xdr:row>38</xdr:row>
      <xdr:rowOff>59683</xdr:rowOff>
    </xdr:to>
    <xdr:sp macro="" textlink="">
      <xdr:nvSpPr>
        <xdr:cNvPr id="758" name="楕円 757"/>
        <xdr:cNvSpPr/>
      </xdr:nvSpPr>
      <xdr:spPr>
        <a:xfrm>
          <a:off x="21272500" y="6473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50811</xdr:rowOff>
    </xdr:from>
    <xdr:ext cx="378565" cy="259045"/>
    <xdr:sp macro="" textlink="">
      <xdr:nvSpPr>
        <xdr:cNvPr id="759" name="テキスト ボックス 758"/>
        <xdr:cNvSpPr txBox="1"/>
      </xdr:nvSpPr>
      <xdr:spPr>
        <a:xfrm>
          <a:off x="21134017" y="656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116332</xdr:rowOff>
    </xdr:from>
    <xdr:to>
      <xdr:col>107</xdr:col>
      <xdr:colOff>101600</xdr:colOff>
      <xdr:row>38</xdr:row>
      <xdr:rowOff>46482</xdr:rowOff>
    </xdr:to>
    <xdr:sp macro="" textlink="">
      <xdr:nvSpPr>
        <xdr:cNvPr id="760" name="楕円 759"/>
        <xdr:cNvSpPr/>
      </xdr:nvSpPr>
      <xdr:spPr>
        <a:xfrm>
          <a:off x="20383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37609</xdr:rowOff>
    </xdr:from>
    <xdr:ext cx="378565" cy="259045"/>
    <xdr:sp macro="" textlink="">
      <xdr:nvSpPr>
        <xdr:cNvPr id="761" name="テキスト ボックス 760"/>
        <xdr:cNvSpPr txBox="1"/>
      </xdr:nvSpPr>
      <xdr:spPr>
        <a:xfrm>
          <a:off x="20245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78727</xdr:rowOff>
    </xdr:from>
    <xdr:to>
      <xdr:col>102</xdr:col>
      <xdr:colOff>165100</xdr:colOff>
      <xdr:row>38</xdr:row>
      <xdr:rowOff>8877</xdr:rowOff>
    </xdr:to>
    <xdr:sp macro="" textlink="">
      <xdr:nvSpPr>
        <xdr:cNvPr id="762" name="楕円 761"/>
        <xdr:cNvSpPr/>
      </xdr:nvSpPr>
      <xdr:spPr>
        <a:xfrm>
          <a:off x="19494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25404</xdr:rowOff>
    </xdr:from>
    <xdr:ext cx="469744" cy="259045"/>
    <xdr:sp macro="" textlink="">
      <xdr:nvSpPr>
        <xdr:cNvPr id="763" name="テキスト ボックス 762"/>
        <xdr:cNvSpPr txBox="1"/>
      </xdr:nvSpPr>
      <xdr:spPr>
        <a:xfrm>
          <a:off x="19310428" y="61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79699</xdr:rowOff>
    </xdr:from>
    <xdr:to>
      <xdr:col>98</xdr:col>
      <xdr:colOff>38100</xdr:colOff>
      <xdr:row>38</xdr:row>
      <xdr:rowOff>9849</xdr:rowOff>
    </xdr:to>
    <xdr:sp macro="" textlink="">
      <xdr:nvSpPr>
        <xdr:cNvPr id="764" name="楕円 763"/>
        <xdr:cNvSpPr/>
      </xdr:nvSpPr>
      <xdr:spPr>
        <a:xfrm>
          <a:off x="18605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26376</xdr:rowOff>
    </xdr:from>
    <xdr:ext cx="469744" cy="259045"/>
    <xdr:sp macro="" textlink="">
      <xdr:nvSpPr>
        <xdr:cNvPr id="765" name="テキスト ボックス 764"/>
        <xdr:cNvSpPr txBox="1"/>
      </xdr:nvSpPr>
      <xdr:spPr>
        <a:xfrm>
          <a:off x="18421428" y="61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1" name="直線コネクタ 790"/>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4"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5" name="直線コネクタ 794"/>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55880</xdr:rowOff>
    </xdr:from>
    <xdr:to>
      <xdr:col>116</xdr:col>
      <xdr:colOff>63500</xdr:colOff>
      <xdr:row>56</xdr:row>
      <xdr:rowOff>59581</xdr:rowOff>
    </xdr:to>
    <xdr:cxnSp macro="">
      <xdr:nvCxnSpPr>
        <xdr:cNvPr id="796" name="直線コネクタ 795"/>
        <xdr:cNvCxnSpPr/>
      </xdr:nvCxnSpPr>
      <xdr:spPr>
        <a:xfrm flipV="1">
          <a:off x="21323300" y="9657080"/>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97" name="貸付金平均値テキスト"/>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8" name="フローチャート: 判断 797"/>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41946</xdr:rowOff>
    </xdr:from>
    <xdr:to>
      <xdr:col>111</xdr:col>
      <xdr:colOff>177800</xdr:colOff>
      <xdr:row>56</xdr:row>
      <xdr:rowOff>59581</xdr:rowOff>
    </xdr:to>
    <xdr:cxnSp macro="">
      <xdr:nvCxnSpPr>
        <xdr:cNvPr id="799" name="直線コネクタ 798"/>
        <xdr:cNvCxnSpPr/>
      </xdr:nvCxnSpPr>
      <xdr:spPr>
        <a:xfrm>
          <a:off x="20434300" y="964314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0" name="フローチャート: 判断 799"/>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801" name="テキスト ボックス 800"/>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41946</xdr:rowOff>
    </xdr:from>
    <xdr:to>
      <xdr:col>107</xdr:col>
      <xdr:colOff>50800</xdr:colOff>
      <xdr:row>56</xdr:row>
      <xdr:rowOff>43144</xdr:rowOff>
    </xdr:to>
    <xdr:cxnSp macro="">
      <xdr:nvCxnSpPr>
        <xdr:cNvPr id="802" name="直線コネクタ 801"/>
        <xdr:cNvCxnSpPr/>
      </xdr:nvCxnSpPr>
      <xdr:spPr>
        <a:xfrm flipV="1">
          <a:off x="19545300" y="964314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3" name="フローチャート: 判断 802"/>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89316</xdr:rowOff>
    </xdr:from>
    <xdr:ext cx="469744" cy="259045"/>
    <xdr:sp macro="" textlink="">
      <xdr:nvSpPr>
        <xdr:cNvPr id="804" name="テキスト ボックス 803"/>
        <xdr:cNvSpPr txBox="1"/>
      </xdr:nvSpPr>
      <xdr:spPr>
        <a:xfrm>
          <a:off x="20199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43144</xdr:rowOff>
    </xdr:from>
    <xdr:to>
      <xdr:col>102</xdr:col>
      <xdr:colOff>114300</xdr:colOff>
      <xdr:row>56</xdr:row>
      <xdr:rowOff>48913</xdr:rowOff>
    </xdr:to>
    <xdr:cxnSp macro="">
      <xdr:nvCxnSpPr>
        <xdr:cNvPr id="805" name="直線コネクタ 804"/>
        <xdr:cNvCxnSpPr/>
      </xdr:nvCxnSpPr>
      <xdr:spPr>
        <a:xfrm flipV="1">
          <a:off x="18656300" y="964434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6" name="フローチャート: 判断 805"/>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120123</xdr:rowOff>
    </xdr:from>
    <xdr:ext cx="469744" cy="259045"/>
    <xdr:sp macro="" textlink="">
      <xdr:nvSpPr>
        <xdr:cNvPr id="807" name="テキスト ボックス 806"/>
        <xdr:cNvSpPr txBox="1"/>
      </xdr:nvSpPr>
      <xdr:spPr>
        <a:xfrm>
          <a:off x="19310428"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8" name="フローチャート: 判断 807"/>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62973</xdr:rowOff>
    </xdr:from>
    <xdr:ext cx="469744" cy="259045"/>
    <xdr:sp macro="" textlink="">
      <xdr:nvSpPr>
        <xdr:cNvPr id="809" name="テキスト ボックス 808"/>
        <xdr:cNvSpPr txBox="1"/>
      </xdr:nvSpPr>
      <xdr:spPr>
        <a:xfrm>
          <a:off x="18421428" y="98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5080</xdr:rowOff>
    </xdr:from>
    <xdr:to>
      <xdr:col>116</xdr:col>
      <xdr:colOff>114300</xdr:colOff>
      <xdr:row>56</xdr:row>
      <xdr:rowOff>106680</xdr:rowOff>
    </xdr:to>
    <xdr:sp macro="" textlink="">
      <xdr:nvSpPr>
        <xdr:cNvPr id="815" name="楕円 814"/>
        <xdr:cNvSpPr/>
      </xdr:nvSpPr>
      <xdr:spPr>
        <a:xfrm>
          <a:off x="22110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27957</xdr:rowOff>
    </xdr:from>
    <xdr:ext cx="469744" cy="259045"/>
    <xdr:sp macro="" textlink="">
      <xdr:nvSpPr>
        <xdr:cNvPr id="816" name="貸付金該当値テキスト"/>
        <xdr:cNvSpPr txBox="1"/>
      </xdr:nvSpPr>
      <xdr:spPr>
        <a:xfrm>
          <a:off x="22212300" y="945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8781</xdr:rowOff>
    </xdr:from>
    <xdr:to>
      <xdr:col>112</xdr:col>
      <xdr:colOff>38100</xdr:colOff>
      <xdr:row>56</xdr:row>
      <xdr:rowOff>110381</xdr:rowOff>
    </xdr:to>
    <xdr:sp macro="" textlink="">
      <xdr:nvSpPr>
        <xdr:cNvPr id="817" name="楕円 816"/>
        <xdr:cNvSpPr/>
      </xdr:nvSpPr>
      <xdr:spPr>
        <a:xfrm>
          <a:off x="21272500" y="96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126908</xdr:rowOff>
    </xdr:from>
    <xdr:ext cx="469744" cy="259045"/>
    <xdr:sp macro="" textlink="">
      <xdr:nvSpPr>
        <xdr:cNvPr id="818" name="テキスト ボックス 817"/>
        <xdr:cNvSpPr txBox="1"/>
      </xdr:nvSpPr>
      <xdr:spPr>
        <a:xfrm>
          <a:off x="21088428" y="938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162596</xdr:rowOff>
    </xdr:from>
    <xdr:to>
      <xdr:col>107</xdr:col>
      <xdr:colOff>101600</xdr:colOff>
      <xdr:row>56</xdr:row>
      <xdr:rowOff>92746</xdr:rowOff>
    </xdr:to>
    <xdr:sp macro="" textlink="">
      <xdr:nvSpPr>
        <xdr:cNvPr id="819" name="楕円 818"/>
        <xdr:cNvSpPr/>
      </xdr:nvSpPr>
      <xdr:spPr>
        <a:xfrm>
          <a:off x="203835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109273</xdr:rowOff>
    </xdr:from>
    <xdr:ext cx="469744" cy="259045"/>
    <xdr:sp macro="" textlink="">
      <xdr:nvSpPr>
        <xdr:cNvPr id="820" name="テキスト ボックス 819"/>
        <xdr:cNvSpPr txBox="1"/>
      </xdr:nvSpPr>
      <xdr:spPr>
        <a:xfrm>
          <a:off x="20199428" y="93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163794</xdr:rowOff>
    </xdr:from>
    <xdr:to>
      <xdr:col>102</xdr:col>
      <xdr:colOff>165100</xdr:colOff>
      <xdr:row>56</xdr:row>
      <xdr:rowOff>93944</xdr:rowOff>
    </xdr:to>
    <xdr:sp macro="" textlink="">
      <xdr:nvSpPr>
        <xdr:cNvPr id="821" name="楕円 820"/>
        <xdr:cNvSpPr/>
      </xdr:nvSpPr>
      <xdr:spPr>
        <a:xfrm>
          <a:off x="19494500" y="95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110471</xdr:rowOff>
    </xdr:from>
    <xdr:ext cx="469744" cy="259045"/>
    <xdr:sp macro="" textlink="">
      <xdr:nvSpPr>
        <xdr:cNvPr id="822" name="テキスト ボックス 821"/>
        <xdr:cNvSpPr txBox="1"/>
      </xdr:nvSpPr>
      <xdr:spPr>
        <a:xfrm>
          <a:off x="19310428" y="936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169563</xdr:rowOff>
    </xdr:from>
    <xdr:to>
      <xdr:col>98</xdr:col>
      <xdr:colOff>38100</xdr:colOff>
      <xdr:row>56</xdr:row>
      <xdr:rowOff>99713</xdr:rowOff>
    </xdr:to>
    <xdr:sp macro="" textlink="">
      <xdr:nvSpPr>
        <xdr:cNvPr id="823" name="楕円 822"/>
        <xdr:cNvSpPr/>
      </xdr:nvSpPr>
      <xdr:spPr>
        <a:xfrm>
          <a:off x="18605500" y="9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116240</xdr:rowOff>
    </xdr:from>
    <xdr:ext cx="469744" cy="259045"/>
    <xdr:sp macro="" textlink="">
      <xdr:nvSpPr>
        <xdr:cNvPr id="824" name="テキスト ボックス 823"/>
        <xdr:cNvSpPr txBox="1"/>
      </xdr:nvSpPr>
      <xdr:spPr>
        <a:xfrm>
          <a:off x="18421428" y="93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9" name="直線コネクタ 848"/>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0"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1" name="直線コネクタ 850"/>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2"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3" name="直線コネクタ 852"/>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68662</xdr:rowOff>
    </xdr:from>
    <xdr:to>
      <xdr:col>116</xdr:col>
      <xdr:colOff>63500</xdr:colOff>
      <xdr:row>77</xdr:row>
      <xdr:rowOff>92608</xdr:rowOff>
    </xdr:to>
    <xdr:cxnSp macro="">
      <xdr:nvCxnSpPr>
        <xdr:cNvPr id="854" name="直線コネクタ 853"/>
        <xdr:cNvCxnSpPr/>
      </xdr:nvCxnSpPr>
      <xdr:spPr>
        <a:xfrm>
          <a:off x="21323300" y="13098862"/>
          <a:ext cx="8382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55"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6" name="フローチャート: 判断 855"/>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3874</xdr:rowOff>
    </xdr:from>
    <xdr:to>
      <xdr:col>111</xdr:col>
      <xdr:colOff>177800</xdr:colOff>
      <xdr:row>76</xdr:row>
      <xdr:rowOff>68662</xdr:rowOff>
    </xdr:to>
    <xdr:cxnSp macro="">
      <xdr:nvCxnSpPr>
        <xdr:cNvPr id="857" name="直線コネクタ 856"/>
        <xdr:cNvCxnSpPr/>
      </xdr:nvCxnSpPr>
      <xdr:spPr>
        <a:xfrm>
          <a:off x="20434300" y="13034074"/>
          <a:ext cx="889000" cy="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8" name="フローチャート: 判断 857"/>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9" name="テキスト ボックス 858"/>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135985</xdr:rowOff>
    </xdr:from>
    <xdr:to>
      <xdr:col>107</xdr:col>
      <xdr:colOff>50800</xdr:colOff>
      <xdr:row>76</xdr:row>
      <xdr:rowOff>3874</xdr:rowOff>
    </xdr:to>
    <xdr:cxnSp macro="">
      <xdr:nvCxnSpPr>
        <xdr:cNvPr id="860" name="直線コネクタ 859"/>
        <xdr:cNvCxnSpPr/>
      </xdr:nvCxnSpPr>
      <xdr:spPr>
        <a:xfrm>
          <a:off x="19545300" y="12994735"/>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1" name="フローチャート: 判断 860"/>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62" name="テキスト ボックス 861"/>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135985</xdr:rowOff>
    </xdr:from>
    <xdr:to>
      <xdr:col>102</xdr:col>
      <xdr:colOff>114300</xdr:colOff>
      <xdr:row>76</xdr:row>
      <xdr:rowOff>98189</xdr:rowOff>
    </xdr:to>
    <xdr:cxnSp macro="">
      <xdr:nvCxnSpPr>
        <xdr:cNvPr id="863" name="直線コネクタ 862"/>
        <xdr:cNvCxnSpPr/>
      </xdr:nvCxnSpPr>
      <xdr:spPr>
        <a:xfrm flipV="1">
          <a:off x="18656300" y="12994735"/>
          <a:ext cx="889000" cy="1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4" name="フローチャート: 判断 863"/>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5" name="テキスト ボックス 864"/>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6" name="フローチャート: 判断 865"/>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7" name="テキスト ボックス 866"/>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41808</xdr:rowOff>
    </xdr:from>
    <xdr:to>
      <xdr:col>116</xdr:col>
      <xdr:colOff>114300</xdr:colOff>
      <xdr:row>77</xdr:row>
      <xdr:rowOff>143408</xdr:rowOff>
    </xdr:to>
    <xdr:sp macro="" textlink="">
      <xdr:nvSpPr>
        <xdr:cNvPr id="873" name="楕円 872"/>
        <xdr:cNvSpPr/>
      </xdr:nvSpPr>
      <xdr:spPr>
        <a:xfrm>
          <a:off x="22110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20235</xdr:rowOff>
    </xdr:from>
    <xdr:ext cx="534377" cy="259045"/>
    <xdr:sp macro="" textlink="">
      <xdr:nvSpPr>
        <xdr:cNvPr id="874" name="繰出金該当値テキスト"/>
        <xdr:cNvSpPr txBox="1"/>
      </xdr:nvSpPr>
      <xdr:spPr>
        <a:xfrm>
          <a:off x="22212300"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17862</xdr:rowOff>
    </xdr:from>
    <xdr:to>
      <xdr:col>112</xdr:col>
      <xdr:colOff>38100</xdr:colOff>
      <xdr:row>76</xdr:row>
      <xdr:rowOff>119462</xdr:rowOff>
    </xdr:to>
    <xdr:sp macro="" textlink="">
      <xdr:nvSpPr>
        <xdr:cNvPr id="875" name="楕円 874"/>
        <xdr:cNvSpPr/>
      </xdr:nvSpPr>
      <xdr:spPr>
        <a:xfrm>
          <a:off x="21272500" y="130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110589</xdr:rowOff>
    </xdr:from>
    <xdr:ext cx="534377" cy="259045"/>
    <xdr:sp macro="" textlink="">
      <xdr:nvSpPr>
        <xdr:cNvPr id="876" name="テキスト ボックス 875"/>
        <xdr:cNvSpPr txBox="1"/>
      </xdr:nvSpPr>
      <xdr:spPr>
        <a:xfrm>
          <a:off x="21056111" y="131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124523</xdr:rowOff>
    </xdr:from>
    <xdr:to>
      <xdr:col>107</xdr:col>
      <xdr:colOff>101600</xdr:colOff>
      <xdr:row>76</xdr:row>
      <xdr:rowOff>54673</xdr:rowOff>
    </xdr:to>
    <xdr:sp macro="" textlink="">
      <xdr:nvSpPr>
        <xdr:cNvPr id="877" name="楕円 876"/>
        <xdr:cNvSpPr/>
      </xdr:nvSpPr>
      <xdr:spPr>
        <a:xfrm>
          <a:off x="203835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45801</xdr:rowOff>
    </xdr:from>
    <xdr:ext cx="534377" cy="259045"/>
    <xdr:sp macro="" textlink="">
      <xdr:nvSpPr>
        <xdr:cNvPr id="878" name="テキスト ボックス 877"/>
        <xdr:cNvSpPr txBox="1"/>
      </xdr:nvSpPr>
      <xdr:spPr>
        <a:xfrm>
          <a:off x="20167111" y="130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85185</xdr:rowOff>
    </xdr:from>
    <xdr:to>
      <xdr:col>102</xdr:col>
      <xdr:colOff>165100</xdr:colOff>
      <xdr:row>76</xdr:row>
      <xdr:rowOff>15335</xdr:rowOff>
    </xdr:to>
    <xdr:sp macro="" textlink="">
      <xdr:nvSpPr>
        <xdr:cNvPr id="879" name="楕円 878"/>
        <xdr:cNvSpPr/>
      </xdr:nvSpPr>
      <xdr:spPr>
        <a:xfrm>
          <a:off x="19494500" y="12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6462</xdr:rowOff>
    </xdr:from>
    <xdr:ext cx="534377" cy="259045"/>
    <xdr:sp macro="" textlink="">
      <xdr:nvSpPr>
        <xdr:cNvPr id="880" name="テキスト ボックス 879"/>
        <xdr:cNvSpPr txBox="1"/>
      </xdr:nvSpPr>
      <xdr:spPr>
        <a:xfrm>
          <a:off x="19278111" y="13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47389</xdr:rowOff>
    </xdr:from>
    <xdr:to>
      <xdr:col>98</xdr:col>
      <xdr:colOff>38100</xdr:colOff>
      <xdr:row>76</xdr:row>
      <xdr:rowOff>148989</xdr:rowOff>
    </xdr:to>
    <xdr:sp macro="" textlink="">
      <xdr:nvSpPr>
        <xdr:cNvPr id="881" name="楕円 880"/>
        <xdr:cNvSpPr/>
      </xdr:nvSpPr>
      <xdr:spPr>
        <a:xfrm>
          <a:off x="18605500" y="130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140116</xdr:rowOff>
    </xdr:from>
    <xdr:ext cx="534377" cy="259045"/>
    <xdr:sp macro="" textlink="">
      <xdr:nvSpPr>
        <xdr:cNvPr id="882" name="テキスト ボックス 881"/>
        <xdr:cNvSpPr txBox="1"/>
      </xdr:nvSpPr>
      <xdr:spPr>
        <a:xfrm>
          <a:off x="18389111" y="131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人件費については、常備消防や保育所・幼稚園などを直営で実施していることにより、類似団体内平均値を大きく上回っている。また、投資及び出資金の増は、平成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年度から下水道事業が公営企業会計へ移行したことにより、繰出金から出資金への振替が生じたことによるものである。一方、同様の要因により、繰出金が前年度よりも下がっている。</a:t>
          </a:r>
        </a:p>
        <a:p>
          <a:r>
            <a:rPr kumimoji="1" lang="ja-JP" altLang="en-US" sz="1300">
              <a:latin typeface="ＭＳ Ｐゴシック" panose="020B0600070205080204" pitchFamily="50" charset="-128"/>
              <a:ea typeface="ＭＳ Ｐゴシック" panose="020B0600070205080204" pitchFamily="50" charset="-128"/>
            </a:rPr>
            <a:t>　「第６次行政改革大綱」に基づき、職員定数の適正化と賃金の抑制に努めるとともに、不断の事務事業の見直しを進め、適正な財政運営に努める。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16,175
15,683
13.86
7,953,907
7,726,530
227,377
4,858,202
3,709,829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87503</xdr:rowOff>
    </xdr:from>
    <xdr:to>
      <xdr:col>24</xdr:col>
      <xdr:colOff>63500</xdr:colOff>
      <xdr:row>31</xdr:row>
      <xdr:rowOff>159512</xdr:rowOff>
    </xdr:to>
    <xdr:cxnSp macro="">
      <xdr:nvCxnSpPr>
        <xdr:cNvPr id="61" name="直線コネクタ 60"/>
        <xdr:cNvCxnSpPr/>
      </xdr:nvCxnSpPr>
      <xdr:spPr>
        <a:xfrm>
          <a:off x="3797300" y="5402453"/>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73787</xdr:rowOff>
    </xdr:from>
    <xdr:to>
      <xdr:col>19</xdr:col>
      <xdr:colOff>177800</xdr:colOff>
      <xdr:row>31</xdr:row>
      <xdr:rowOff>87503</xdr:rowOff>
    </xdr:to>
    <xdr:cxnSp macro="">
      <xdr:nvCxnSpPr>
        <xdr:cNvPr id="64" name="直線コネクタ 63"/>
        <xdr:cNvCxnSpPr/>
      </xdr:nvCxnSpPr>
      <xdr:spPr>
        <a:xfrm>
          <a:off x="2908300" y="521728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73787</xdr:rowOff>
    </xdr:from>
    <xdr:to>
      <xdr:col>15</xdr:col>
      <xdr:colOff>50800</xdr:colOff>
      <xdr:row>31</xdr:row>
      <xdr:rowOff>70739</xdr:rowOff>
    </xdr:to>
    <xdr:cxnSp macro="">
      <xdr:nvCxnSpPr>
        <xdr:cNvPr id="67" name="直線コネクタ 66"/>
        <xdr:cNvCxnSpPr/>
      </xdr:nvCxnSpPr>
      <xdr:spPr>
        <a:xfrm flipV="1">
          <a:off x="2019300" y="521728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157988</xdr:rowOff>
    </xdr:from>
    <xdr:to>
      <xdr:col>10</xdr:col>
      <xdr:colOff>114300</xdr:colOff>
      <xdr:row>31</xdr:row>
      <xdr:rowOff>70739</xdr:rowOff>
    </xdr:to>
    <xdr:cxnSp macro="">
      <xdr:nvCxnSpPr>
        <xdr:cNvPr id="70" name="直線コネクタ 69"/>
        <xdr:cNvCxnSpPr/>
      </xdr:nvCxnSpPr>
      <xdr:spPr>
        <a:xfrm>
          <a:off x="1130300" y="530148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41419</xdr:rowOff>
    </xdr:from>
    <xdr:ext cx="469744" cy="259045"/>
    <xdr:sp macro="" textlink="">
      <xdr:nvSpPr>
        <xdr:cNvPr id="74" name="テキスト ボックス 73"/>
        <xdr:cNvSpPr txBox="1"/>
      </xdr:nvSpPr>
      <xdr:spPr>
        <a:xfrm>
          <a:off x="895428"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108712</xdr:rowOff>
    </xdr:from>
    <xdr:to>
      <xdr:col>24</xdr:col>
      <xdr:colOff>114300</xdr:colOff>
      <xdr:row>32</xdr:row>
      <xdr:rowOff>38862</xdr:rowOff>
    </xdr:to>
    <xdr:sp macro="" textlink="">
      <xdr:nvSpPr>
        <xdr:cNvPr id="80" name="楕円 79"/>
        <xdr:cNvSpPr/>
      </xdr:nvSpPr>
      <xdr:spPr>
        <a:xfrm>
          <a:off x="45847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23639</xdr:rowOff>
    </xdr:from>
    <xdr:ext cx="469744" cy="259045"/>
    <xdr:sp macro="" textlink="">
      <xdr:nvSpPr>
        <xdr:cNvPr id="81" name="議会費該当値テキスト"/>
        <xdr:cNvSpPr txBox="1"/>
      </xdr:nvSpPr>
      <xdr:spPr>
        <a:xfrm>
          <a:off x="4686300" y="533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36703</xdr:rowOff>
    </xdr:from>
    <xdr:to>
      <xdr:col>20</xdr:col>
      <xdr:colOff>38100</xdr:colOff>
      <xdr:row>31</xdr:row>
      <xdr:rowOff>138303</xdr:rowOff>
    </xdr:to>
    <xdr:sp macro="" textlink="">
      <xdr:nvSpPr>
        <xdr:cNvPr id="82" name="楕円 81"/>
        <xdr:cNvSpPr/>
      </xdr:nvSpPr>
      <xdr:spPr>
        <a:xfrm>
          <a:off x="37465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154830</xdr:rowOff>
    </xdr:from>
    <xdr:ext cx="469744" cy="259045"/>
    <xdr:sp macro="" textlink="">
      <xdr:nvSpPr>
        <xdr:cNvPr id="83" name="テキスト ボックス 82"/>
        <xdr:cNvSpPr txBox="1"/>
      </xdr:nvSpPr>
      <xdr:spPr>
        <a:xfrm>
          <a:off x="3562428" y="51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22987</xdr:rowOff>
    </xdr:from>
    <xdr:to>
      <xdr:col>15</xdr:col>
      <xdr:colOff>101600</xdr:colOff>
      <xdr:row>30</xdr:row>
      <xdr:rowOff>124587</xdr:rowOff>
    </xdr:to>
    <xdr:sp macro="" textlink="">
      <xdr:nvSpPr>
        <xdr:cNvPr id="84" name="楕円 83"/>
        <xdr:cNvSpPr/>
      </xdr:nvSpPr>
      <xdr:spPr>
        <a:xfrm>
          <a:off x="2857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141114</xdr:rowOff>
    </xdr:from>
    <xdr:ext cx="469744" cy="259045"/>
    <xdr:sp macro="" textlink="">
      <xdr:nvSpPr>
        <xdr:cNvPr id="85" name="テキスト ボックス 84"/>
        <xdr:cNvSpPr txBox="1"/>
      </xdr:nvSpPr>
      <xdr:spPr>
        <a:xfrm>
          <a:off x="2673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19939</xdr:rowOff>
    </xdr:from>
    <xdr:to>
      <xdr:col>10</xdr:col>
      <xdr:colOff>165100</xdr:colOff>
      <xdr:row>31</xdr:row>
      <xdr:rowOff>121539</xdr:rowOff>
    </xdr:to>
    <xdr:sp macro="" textlink="">
      <xdr:nvSpPr>
        <xdr:cNvPr id="86" name="楕円 85"/>
        <xdr:cNvSpPr/>
      </xdr:nvSpPr>
      <xdr:spPr>
        <a:xfrm>
          <a:off x="19685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138066</xdr:rowOff>
    </xdr:from>
    <xdr:ext cx="469744" cy="259045"/>
    <xdr:sp macro="" textlink="">
      <xdr:nvSpPr>
        <xdr:cNvPr id="87" name="テキスト ボックス 86"/>
        <xdr:cNvSpPr txBox="1"/>
      </xdr:nvSpPr>
      <xdr:spPr>
        <a:xfrm>
          <a:off x="1784428" y="5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107188</xdr:rowOff>
    </xdr:from>
    <xdr:to>
      <xdr:col>6</xdr:col>
      <xdr:colOff>38100</xdr:colOff>
      <xdr:row>31</xdr:row>
      <xdr:rowOff>37338</xdr:rowOff>
    </xdr:to>
    <xdr:sp macro="" textlink="">
      <xdr:nvSpPr>
        <xdr:cNvPr id="88" name="楕円 87"/>
        <xdr:cNvSpPr/>
      </xdr:nvSpPr>
      <xdr:spPr>
        <a:xfrm>
          <a:off x="10795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53865</xdr:rowOff>
    </xdr:from>
    <xdr:ext cx="469744" cy="259045"/>
    <xdr:sp macro="" textlink="">
      <xdr:nvSpPr>
        <xdr:cNvPr id="89" name="テキスト ボックス 88"/>
        <xdr:cNvSpPr txBox="1"/>
      </xdr:nvSpPr>
      <xdr:spPr>
        <a:xfrm>
          <a:off x="895428" y="502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164137</xdr:rowOff>
    </xdr:from>
    <xdr:to>
      <xdr:col>24</xdr:col>
      <xdr:colOff>63500</xdr:colOff>
      <xdr:row>58</xdr:row>
      <xdr:rowOff>23419</xdr:rowOff>
    </xdr:to>
    <xdr:cxnSp macro="">
      <xdr:nvCxnSpPr>
        <xdr:cNvPr id="119" name="直線コネクタ 118"/>
        <xdr:cNvCxnSpPr/>
      </xdr:nvCxnSpPr>
      <xdr:spPr>
        <a:xfrm>
          <a:off x="3797300" y="9936787"/>
          <a:ext cx="8382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164137</xdr:rowOff>
    </xdr:from>
    <xdr:to>
      <xdr:col>19</xdr:col>
      <xdr:colOff>177800</xdr:colOff>
      <xdr:row>58</xdr:row>
      <xdr:rowOff>15311</xdr:rowOff>
    </xdr:to>
    <xdr:cxnSp macro="">
      <xdr:nvCxnSpPr>
        <xdr:cNvPr id="122" name="直線コネクタ 121"/>
        <xdr:cNvCxnSpPr/>
      </xdr:nvCxnSpPr>
      <xdr:spPr>
        <a:xfrm flipV="1">
          <a:off x="2908300" y="9936787"/>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15311</xdr:rowOff>
    </xdr:from>
    <xdr:to>
      <xdr:col>15</xdr:col>
      <xdr:colOff>50800</xdr:colOff>
      <xdr:row>58</xdr:row>
      <xdr:rowOff>114074</xdr:rowOff>
    </xdr:to>
    <xdr:cxnSp macro="">
      <xdr:nvCxnSpPr>
        <xdr:cNvPr id="125" name="直線コネクタ 124"/>
        <xdr:cNvCxnSpPr/>
      </xdr:nvCxnSpPr>
      <xdr:spPr>
        <a:xfrm flipV="1">
          <a:off x="2019300" y="9959411"/>
          <a:ext cx="889000" cy="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114074</xdr:rowOff>
    </xdr:from>
    <xdr:to>
      <xdr:col>10</xdr:col>
      <xdr:colOff>114300</xdr:colOff>
      <xdr:row>58</xdr:row>
      <xdr:rowOff>114615</xdr:rowOff>
    </xdr:to>
    <xdr:cxnSp macro="">
      <xdr:nvCxnSpPr>
        <xdr:cNvPr id="128" name="直線コネクタ 127"/>
        <xdr:cNvCxnSpPr/>
      </xdr:nvCxnSpPr>
      <xdr:spPr>
        <a:xfrm flipV="1">
          <a:off x="1130300" y="10058174"/>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144069</xdr:rowOff>
    </xdr:from>
    <xdr:to>
      <xdr:col>24</xdr:col>
      <xdr:colOff>114300</xdr:colOff>
      <xdr:row>58</xdr:row>
      <xdr:rowOff>74219</xdr:rowOff>
    </xdr:to>
    <xdr:sp macro="" textlink="">
      <xdr:nvSpPr>
        <xdr:cNvPr id="138" name="楕円 137"/>
        <xdr:cNvSpPr/>
      </xdr:nvSpPr>
      <xdr:spPr>
        <a:xfrm>
          <a:off x="45847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122496</xdr:rowOff>
    </xdr:from>
    <xdr:ext cx="534377" cy="259045"/>
    <xdr:sp macro="" textlink="">
      <xdr:nvSpPr>
        <xdr:cNvPr id="139" name="総務費該当値テキスト"/>
        <xdr:cNvSpPr txBox="1"/>
      </xdr:nvSpPr>
      <xdr:spPr>
        <a:xfrm>
          <a:off x="4686300" y="98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113337</xdr:rowOff>
    </xdr:from>
    <xdr:to>
      <xdr:col>20</xdr:col>
      <xdr:colOff>38100</xdr:colOff>
      <xdr:row>58</xdr:row>
      <xdr:rowOff>43487</xdr:rowOff>
    </xdr:to>
    <xdr:sp macro="" textlink="">
      <xdr:nvSpPr>
        <xdr:cNvPr id="140" name="楕円 139"/>
        <xdr:cNvSpPr/>
      </xdr:nvSpPr>
      <xdr:spPr>
        <a:xfrm>
          <a:off x="3746500" y="98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34614</xdr:rowOff>
    </xdr:from>
    <xdr:ext cx="534377" cy="259045"/>
    <xdr:sp macro="" textlink="">
      <xdr:nvSpPr>
        <xdr:cNvPr id="141" name="テキスト ボックス 140"/>
        <xdr:cNvSpPr txBox="1"/>
      </xdr:nvSpPr>
      <xdr:spPr>
        <a:xfrm>
          <a:off x="3530111" y="99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135961</xdr:rowOff>
    </xdr:from>
    <xdr:to>
      <xdr:col>15</xdr:col>
      <xdr:colOff>101600</xdr:colOff>
      <xdr:row>58</xdr:row>
      <xdr:rowOff>66111</xdr:rowOff>
    </xdr:to>
    <xdr:sp macro="" textlink="">
      <xdr:nvSpPr>
        <xdr:cNvPr id="142" name="楕円 141"/>
        <xdr:cNvSpPr/>
      </xdr:nvSpPr>
      <xdr:spPr>
        <a:xfrm>
          <a:off x="2857500" y="99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57238</xdr:rowOff>
    </xdr:from>
    <xdr:ext cx="534377" cy="259045"/>
    <xdr:sp macro="" textlink="">
      <xdr:nvSpPr>
        <xdr:cNvPr id="143" name="テキスト ボックス 142"/>
        <xdr:cNvSpPr txBox="1"/>
      </xdr:nvSpPr>
      <xdr:spPr>
        <a:xfrm>
          <a:off x="2641111" y="100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63274</xdr:rowOff>
    </xdr:from>
    <xdr:to>
      <xdr:col>10</xdr:col>
      <xdr:colOff>165100</xdr:colOff>
      <xdr:row>58</xdr:row>
      <xdr:rowOff>164874</xdr:rowOff>
    </xdr:to>
    <xdr:sp macro="" textlink="">
      <xdr:nvSpPr>
        <xdr:cNvPr id="144" name="楕円 143"/>
        <xdr:cNvSpPr/>
      </xdr:nvSpPr>
      <xdr:spPr>
        <a:xfrm>
          <a:off x="19685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156001</xdr:rowOff>
    </xdr:from>
    <xdr:ext cx="534377" cy="259045"/>
    <xdr:sp macro="" textlink="">
      <xdr:nvSpPr>
        <xdr:cNvPr id="145" name="テキスト ボックス 144"/>
        <xdr:cNvSpPr txBox="1"/>
      </xdr:nvSpPr>
      <xdr:spPr>
        <a:xfrm>
          <a:off x="1752111" y="101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63815</xdr:rowOff>
    </xdr:from>
    <xdr:to>
      <xdr:col>6</xdr:col>
      <xdr:colOff>38100</xdr:colOff>
      <xdr:row>58</xdr:row>
      <xdr:rowOff>165415</xdr:rowOff>
    </xdr:to>
    <xdr:sp macro="" textlink="">
      <xdr:nvSpPr>
        <xdr:cNvPr id="146" name="楕円 145"/>
        <xdr:cNvSpPr/>
      </xdr:nvSpPr>
      <xdr:spPr>
        <a:xfrm>
          <a:off x="1079500" y="100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156542</xdr:rowOff>
    </xdr:from>
    <xdr:ext cx="534377" cy="259045"/>
    <xdr:sp macro="" textlink="">
      <xdr:nvSpPr>
        <xdr:cNvPr id="147" name="テキスト ボックス 146"/>
        <xdr:cNvSpPr txBox="1"/>
      </xdr:nvSpPr>
      <xdr:spPr>
        <a:xfrm>
          <a:off x="863111" y="1010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15864</xdr:rowOff>
    </xdr:from>
    <xdr:to>
      <xdr:col>24</xdr:col>
      <xdr:colOff>63500</xdr:colOff>
      <xdr:row>75</xdr:row>
      <xdr:rowOff>124726</xdr:rowOff>
    </xdr:to>
    <xdr:cxnSp macro="">
      <xdr:nvCxnSpPr>
        <xdr:cNvPr id="179" name="直線コネクタ 178"/>
        <xdr:cNvCxnSpPr/>
      </xdr:nvCxnSpPr>
      <xdr:spPr>
        <a:xfrm flipV="1">
          <a:off x="3797300" y="12360264"/>
          <a:ext cx="838200" cy="6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124726</xdr:rowOff>
    </xdr:from>
    <xdr:to>
      <xdr:col>19</xdr:col>
      <xdr:colOff>177800</xdr:colOff>
      <xdr:row>76</xdr:row>
      <xdr:rowOff>128760</xdr:rowOff>
    </xdr:to>
    <xdr:cxnSp macro="">
      <xdr:nvCxnSpPr>
        <xdr:cNvPr id="182" name="直線コネクタ 181"/>
        <xdr:cNvCxnSpPr/>
      </xdr:nvCxnSpPr>
      <xdr:spPr>
        <a:xfrm flipV="1">
          <a:off x="2908300" y="12983476"/>
          <a:ext cx="889000" cy="1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128760</xdr:rowOff>
    </xdr:from>
    <xdr:to>
      <xdr:col>15</xdr:col>
      <xdr:colOff>50800</xdr:colOff>
      <xdr:row>76</xdr:row>
      <xdr:rowOff>140272</xdr:rowOff>
    </xdr:to>
    <xdr:cxnSp macro="">
      <xdr:nvCxnSpPr>
        <xdr:cNvPr id="185" name="直線コネクタ 184"/>
        <xdr:cNvCxnSpPr/>
      </xdr:nvCxnSpPr>
      <xdr:spPr>
        <a:xfrm flipV="1">
          <a:off x="2019300" y="1315896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140272</xdr:rowOff>
    </xdr:from>
    <xdr:to>
      <xdr:col>10</xdr:col>
      <xdr:colOff>114300</xdr:colOff>
      <xdr:row>77</xdr:row>
      <xdr:rowOff>71985</xdr:rowOff>
    </xdr:to>
    <xdr:cxnSp macro="">
      <xdr:nvCxnSpPr>
        <xdr:cNvPr id="188" name="直線コネクタ 187"/>
        <xdr:cNvCxnSpPr/>
      </xdr:nvCxnSpPr>
      <xdr:spPr>
        <a:xfrm flipV="1">
          <a:off x="1130300" y="13170472"/>
          <a:ext cx="889000" cy="10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95225</xdr:rowOff>
    </xdr:from>
    <xdr:ext cx="599010" cy="259045"/>
    <xdr:sp macro="" textlink="">
      <xdr:nvSpPr>
        <xdr:cNvPr id="190" name="テキスト ボックス 189"/>
        <xdr:cNvSpPr txBox="1"/>
      </xdr:nvSpPr>
      <xdr:spPr>
        <a:xfrm>
          <a:off x="1719795" y="127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127041</xdr:rowOff>
    </xdr:from>
    <xdr:ext cx="599010" cy="259045"/>
    <xdr:sp macro="" textlink="">
      <xdr:nvSpPr>
        <xdr:cNvPr id="192" name="テキスト ボックス 191"/>
        <xdr:cNvSpPr txBox="1"/>
      </xdr:nvSpPr>
      <xdr:spPr>
        <a:xfrm>
          <a:off x="830795" y="133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136514</xdr:rowOff>
    </xdr:from>
    <xdr:to>
      <xdr:col>24</xdr:col>
      <xdr:colOff>114300</xdr:colOff>
      <xdr:row>72</xdr:row>
      <xdr:rowOff>66664</xdr:rowOff>
    </xdr:to>
    <xdr:sp macro="" textlink="">
      <xdr:nvSpPr>
        <xdr:cNvPr id="198" name="楕円 197"/>
        <xdr:cNvSpPr/>
      </xdr:nvSpPr>
      <xdr:spPr>
        <a:xfrm>
          <a:off x="4584700" y="12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159391</xdr:rowOff>
    </xdr:from>
    <xdr:ext cx="599010" cy="259045"/>
    <xdr:sp macro="" textlink="">
      <xdr:nvSpPr>
        <xdr:cNvPr id="199" name="民生費該当値テキスト"/>
        <xdr:cNvSpPr txBox="1"/>
      </xdr:nvSpPr>
      <xdr:spPr>
        <a:xfrm>
          <a:off x="4686300" y="1216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73926</xdr:rowOff>
    </xdr:from>
    <xdr:to>
      <xdr:col>20</xdr:col>
      <xdr:colOff>38100</xdr:colOff>
      <xdr:row>76</xdr:row>
      <xdr:rowOff>4077</xdr:rowOff>
    </xdr:to>
    <xdr:sp macro="" textlink="">
      <xdr:nvSpPr>
        <xdr:cNvPr id="200" name="楕円 199"/>
        <xdr:cNvSpPr/>
      </xdr:nvSpPr>
      <xdr:spPr>
        <a:xfrm>
          <a:off x="3746500" y="12932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20603</xdr:rowOff>
    </xdr:from>
    <xdr:ext cx="599010" cy="259045"/>
    <xdr:sp macro="" textlink="">
      <xdr:nvSpPr>
        <xdr:cNvPr id="201" name="テキスト ボックス 200"/>
        <xdr:cNvSpPr txBox="1"/>
      </xdr:nvSpPr>
      <xdr:spPr>
        <a:xfrm>
          <a:off x="3497795" y="1270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77960</xdr:rowOff>
    </xdr:from>
    <xdr:to>
      <xdr:col>15</xdr:col>
      <xdr:colOff>101600</xdr:colOff>
      <xdr:row>77</xdr:row>
      <xdr:rowOff>8110</xdr:rowOff>
    </xdr:to>
    <xdr:sp macro="" textlink="">
      <xdr:nvSpPr>
        <xdr:cNvPr id="202" name="楕円 201"/>
        <xdr:cNvSpPr/>
      </xdr:nvSpPr>
      <xdr:spPr>
        <a:xfrm>
          <a:off x="2857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170687</xdr:rowOff>
    </xdr:from>
    <xdr:ext cx="599010" cy="259045"/>
    <xdr:sp macro="" textlink="">
      <xdr:nvSpPr>
        <xdr:cNvPr id="203" name="テキスト ボックス 202"/>
        <xdr:cNvSpPr txBox="1"/>
      </xdr:nvSpPr>
      <xdr:spPr>
        <a:xfrm>
          <a:off x="2608795" y="132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89472</xdr:rowOff>
    </xdr:from>
    <xdr:to>
      <xdr:col>10</xdr:col>
      <xdr:colOff>165100</xdr:colOff>
      <xdr:row>77</xdr:row>
      <xdr:rowOff>19622</xdr:rowOff>
    </xdr:to>
    <xdr:sp macro="" textlink="">
      <xdr:nvSpPr>
        <xdr:cNvPr id="204" name="楕円 203"/>
        <xdr:cNvSpPr/>
      </xdr:nvSpPr>
      <xdr:spPr>
        <a:xfrm>
          <a:off x="1968500" y="13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10749</xdr:rowOff>
    </xdr:from>
    <xdr:ext cx="599010" cy="259045"/>
    <xdr:sp macro="" textlink="">
      <xdr:nvSpPr>
        <xdr:cNvPr id="205" name="テキスト ボックス 204"/>
        <xdr:cNvSpPr txBox="1"/>
      </xdr:nvSpPr>
      <xdr:spPr>
        <a:xfrm>
          <a:off x="1719795" y="132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21185</xdr:rowOff>
    </xdr:from>
    <xdr:to>
      <xdr:col>6</xdr:col>
      <xdr:colOff>38100</xdr:colOff>
      <xdr:row>77</xdr:row>
      <xdr:rowOff>122785</xdr:rowOff>
    </xdr:to>
    <xdr:sp macro="" textlink="">
      <xdr:nvSpPr>
        <xdr:cNvPr id="206" name="楕円 205"/>
        <xdr:cNvSpPr/>
      </xdr:nvSpPr>
      <xdr:spPr>
        <a:xfrm>
          <a:off x="1079500" y="13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139312</xdr:rowOff>
    </xdr:from>
    <xdr:ext cx="599010" cy="259045"/>
    <xdr:sp macro="" textlink="">
      <xdr:nvSpPr>
        <xdr:cNvPr id="207" name="テキスト ボックス 206"/>
        <xdr:cNvSpPr txBox="1"/>
      </xdr:nvSpPr>
      <xdr:spPr>
        <a:xfrm>
          <a:off x="830795" y="129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72329</xdr:rowOff>
    </xdr:from>
    <xdr:to>
      <xdr:col>24</xdr:col>
      <xdr:colOff>63500</xdr:colOff>
      <xdr:row>98</xdr:row>
      <xdr:rowOff>84493</xdr:rowOff>
    </xdr:to>
    <xdr:cxnSp macro="">
      <xdr:nvCxnSpPr>
        <xdr:cNvPr id="239" name="直線コネクタ 238"/>
        <xdr:cNvCxnSpPr/>
      </xdr:nvCxnSpPr>
      <xdr:spPr>
        <a:xfrm flipV="1">
          <a:off x="3797300" y="16874429"/>
          <a:ext cx="8382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84493</xdr:rowOff>
    </xdr:from>
    <xdr:to>
      <xdr:col>19</xdr:col>
      <xdr:colOff>177800</xdr:colOff>
      <xdr:row>98</xdr:row>
      <xdr:rowOff>122033</xdr:rowOff>
    </xdr:to>
    <xdr:cxnSp macro="">
      <xdr:nvCxnSpPr>
        <xdr:cNvPr id="242" name="直線コネクタ 241"/>
        <xdr:cNvCxnSpPr/>
      </xdr:nvCxnSpPr>
      <xdr:spPr>
        <a:xfrm flipV="1">
          <a:off x="2908300" y="16886593"/>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77733</xdr:rowOff>
    </xdr:from>
    <xdr:to>
      <xdr:col>15</xdr:col>
      <xdr:colOff>50800</xdr:colOff>
      <xdr:row>98</xdr:row>
      <xdr:rowOff>122033</xdr:rowOff>
    </xdr:to>
    <xdr:cxnSp macro="">
      <xdr:nvCxnSpPr>
        <xdr:cNvPr id="245" name="直線コネクタ 244"/>
        <xdr:cNvCxnSpPr/>
      </xdr:nvCxnSpPr>
      <xdr:spPr>
        <a:xfrm>
          <a:off x="2019300" y="16879833"/>
          <a:ext cx="8890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77733</xdr:rowOff>
    </xdr:from>
    <xdr:to>
      <xdr:col>10</xdr:col>
      <xdr:colOff>114300</xdr:colOff>
      <xdr:row>98</xdr:row>
      <xdr:rowOff>84379</xdr:rowOff>
    </xdr:to>
    <xdr:cxnSp macro="">
      <xdr:nvCxnSpPr>
        <xdr:cNvPr id="248" name="直線コネクタ 247"/>
        <xdr:cNvCxnSpPr/>
      </xdr:nvCxnSpPr>
      <xdr:spPr>
        <a:xfrm flipV="1">
          <a:off x="1130300" y="16879833"/>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50" name="テキスト ボックス 249"/>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21529</xdr:rowOff>
    </xdr:from>
    <xdr:to>
      <xdr:col>24</xdr:col>
      <xdr:colOff>114300</xdr:colOff>
      <xdr:row>98</xdr:row>
      <xdr:rowOff>123129</xdr:rowOff>
    </xdr:to>
    <xdr:sp macro="" textlink="">
      <xdr:nvSpPr>
        <xdr:cNvPr id="258" name="楕円 257"/>
        <xdr:cNvSpPr/>
      </xdr:nvSpPr>
      <xdr:spPr>
        <a:xfrm>
          <a:off x="4584700" y="168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171406</xdr:rowOff>
    </xdr:from>
    <xdr:ext cx="534377" cy="259045"/>
    <xdr:sp macro="" textlink="">
      <xdr:nvSpPr>
        <xdr:cNvPr id="259" name="衛生費該当値テキスト"/>
        <xdr:cNvSpPr txBox="1"/>
      </xdr:nvSpPr>
      <xdr:spPr>
        <a:xfrm>
          <a:off x="4686300" y="168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33693</xdr:rowOff>
    </xdr:from>
    <xdr:to>
      <xdr:col>20</xdr:col>
      <xdr:colOff>38100</xdr:colOff>
      <xdr:row>98</xdr:row>
      <xdr:rowOff>135293</xdr:rowOff>
    </xdr:to>
    <xdr:sp macro="" textlink="">
      <xdr:nvSpPr>
        <xdr:cNvPr id="260" name="楕円 259"/>
        <xdr:cNvSpPr/>
      </xdr:nvSpPr>
      <xdr:spPr>
        <a:xfrm>
          <a:off x="3746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126420</xdr:rowOff>
    </xdr:from>
    <xdr:ext cx="534377" cy="259045"/>
    <xdr:sp macro="" textlink="">
      <xdr:nvSpPr>
        <xdr:cNvPr id="261" name="テキスト ボックス 260"/>
        <xdr:cNvSpPr txBox="1"/>
      </xdr:nvSpPr>
      <xdr:spPr>
        <a:xfrm>
          <a:off x="3530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71233</xdr:rowOff>
    </xdr:from>
    <xdr:to>
      <xdr:col>15</xdr:col>
      <xdr:colOff>101600</xdr:colOff>
      <xdr:row>99</xdr:row>
      <xdr:rowOff>1383</xdr:rowOff>
    </xdr:to>
    <xdr:sp macro="" textlink="">
      <xdr:nvSpPr>
        <xdr:cNvPr id="262" name="楕円 261"/>
        <xdr:cNvSpPr/>
      </xdr:nvSpPr>
      <xdr:spPr>
        <a:xfrm>
          <a:off x="28575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163960</xdr:rowOff>
    </xdr:from>
    <xdr:ext cx="534377" cy="259045"/>
    <xdr:sp macro="" textlink="">
      <xdr:nvSpPr>
        <xdr:cNvPr id="263" name="テキスト ボックス 262"/>
        <xdr:cNvSpPr txBox="1"/>
      </xdr:nvSpPr>
      <xdr:spPr>
        <a:xfrm>
          <a:off x="2641111" y="169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26933</xdr:rowOff>
    </xdr:from>
    <xdr:to>
      <xdr:col>10</xdr:col>
      <xdr:colOff>165100</xdr:colOff>
      <xdr:row>98</xdr:row>
      <xdr:rowOff>128533</xdr:rowOff>
    </xdr:to>
    <xdr:sp macro="" textlink="">
      <xdr:nvSpPr>
        <xdr:cNvPr id="264" name="楕円 263"/>
        <xdr:cNvSpPr/>
      </xdr:nvSpPr>
      <xdr:spPr>
        <a:xfrm>
          <a:off x="1968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119660</xdr:rowOff>
    </xdr:from>
    <xdr:ext cx="534377" cy="259045"/>
    <xdr:sp macro="" textlink="">
      <xdr:nvSpPr>
        <xdr:cNvPr id="265" name="テキスト ボックス 264"/>
        <xdr:cNvSpPr txBox="1"/>
      </xdr:nvSpPr>
      <xdr:spPr>
        <a:xfrm>
          <a:off x="1752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33579</xdr:rowOff>
    </xdr:from>
    <xdr:to>
      <xdr:col>6</xdr:col>
      <xdr:colOff>38100</xdr:colOff>
      <xdr:row>98</xdr:row>
      <xdr:rowOff>135179</xdr:rowOff>
    </xdr:to>
    <xdr:sp macro="" textlink="">
      <xdr:nvSpPr>
        <xdr:cNvPr id="266" name="楕円 265"/>
        <xdr:cNvSpPr/>
      </xdr:nvSpPr>
      <xdr:spPr>
        <a:xfrm>
          <a:off x="1079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126306</xdr:rowOff>
    </xdr:from>
    <xdr:ext cx="534377" cy="259045"/>
    <xdr:sp macro="" textlink="">
      <xdr:nvSpPr>
        <xdr:cNvPr id="267" name="テキスト ボックス 266"/>
        <xdr:cNvSpPr txBox="1"/>
      </xdr:nvSpPr>
      <xdr:spPr>
        <a:xfrm>
          <a:off x="8631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38659</xdr:rowOff>
    </xdr:from>
    <xdr:to>
      <xdr:col>55</xdr:col>
      <xdr:colOff>0</xdr:colOff>
      <xdr:row>38</xdr:row>
      <xdr:rowOff>39574</xdr:rowOff>
    </xdr:to>
    <xdr:cxnSp macro="">
      <xdr:nvCxnSpPr>
        <xdr:cNvPr id="294" name="直線コネクタ 293"/>
        <xdr:cNvCxnSpPr/>
      </xdr:nvCxnSpPr>
      <xdr:spPr>
        <a:xfrm flipV="1">
          <a:off x="9639300" y="65537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156616</xdr:rowOff>
    </xdr:from>
    <xdr:to>
      <xdr:col>50</xdr:col>
      <xdr:colOff>114300</xdr:colOff>
      <xdr:row>38</xdr:row>
      <xdr:rowOff>39574</xdr:rowOff>
    </xdr:to>
    <xdr:cxnSp macro="">
      <xdr:nvCxnSpPr>
        <xdr:cNvPr id="297" name="直線コネクタ 296"/>
        <xdr:cNvCxnSpPr/>
      </xdr:nvCxnSpPr>
      <xdr:spPr>
        <a:xfrm>
          <a:off x="8750300" y="650026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155245</xdr:rowOff>
    </xdr:from>
    <xdr:to>
      <xdr:col>45</xdr:col>
      <xdr:colOff>177800</xdr:colOff>
      <xdr:row>37</xdr:row>
      <xdr:rowOff>156616</xdr:rowOff>
    </xdr:to>
    <xdr:cxnSp macro="">
      <xdr:nvCxnSpPr>
        <xdr:cNvPr id="300" name="直線コネクタ 299"/>
        <xdr:cNvCxnSpPr/>
      </xdr:nvCxnSpPr>
      <xdr:spPr>
        <a:xfrm>
          <a:off x="7861300" y="64988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155245</xdr:rowOff>
    </xdr:from>
    <xdr:to>
      <xdr:col>41</xdr:col>
      <xdr:colOff>50800</xdr:colOff>
      <xdr:row>37</xdr:row>
      <xdr:rowOff>157074</xdr:rowOff>
    </xdr:to>
    <xdr:cxnSp macro="">
      <xdr:nvCxnSpPr>
        <xdr:cNvPr id="303" name="直線コネクタ 302"/>
        <xdr:cNvCxnSpPr/>
      </xdr:nvCxnSpPr>
      <xdr:spPr>
        <a:xfrm flipV="1">
          <a:off x="6972300" y="64988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4" name="フローチャート: 判断 303"/>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5" name="テキスト ボックス 304"/>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6" name="フローチャート: 判断 305"/>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7" name="テキスト ボックス 306"/>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159309</xdr:rowOff>
    </xdr:from>
    <xdr:to>
      <xdr:col>55</xdr:col>
      <xdr:colOff>50800</xdr:colOff>
      <xdr:row>38</xdr:row>
      <xdr:rowOff>89459</xdr:rowOff>
    </xdr:to>
    <xdr:sp macro="" textlink="">
      <xdr:nvSpPr>
        <xdr:cNvPr id="313" name="楕円 312"/>
        <xdr:cNvSpPr/>
      </xdr:nvSpPr>
      <xdr:spPr>
        <a:xfrm>
          <a:off x="104267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74236</xdr:rowOff>
    </xdr:from>
    <xdr:ext cx="378565" cy="259045"/>
    <xdr:sp macro="" textlink="">
      <xdr:nvSpPr>
        <xdr:cNvPr id="314" name="労働費該当値テキスト"/>
        <xdr:cNvSpPr txBox="1"/>
      </xdr:nvSpPr>
      <xdr:spPr>
        <a:xfrm>
          <a:off x="10528300" y="64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160224</xdr:rowOff>
    </xdr:from>
    <xdr:to>
      <xdr:col>50</xdr:col>
      <xdr:colOff>165100</xdr:colOff>
      <xdr:row>38</xdr:row>
      <xdr:rowOff>90374</xdr:rowOff>
    </xdr:to>
    <xdr:sp macro="" textlink="">
      <xdr:nvSpPr>
        <xdr:cNvPr id="315" name="楕円 314"/>
        <xdr:cNvSpPr/>
      </xdr:nvSpPr>
      <xdr:spPr>
        <a:xfrm>
          <a:off x="9588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81501</xdr:rowOff>
    </xdr:from>
    <xdr:ext cx="378565" cy="259045"/>
    <xdr:sp macro="" textlink="">
      <xdr:nvSpPr>
        <xdr:cNvPr id="316" name="テキスト ボックス 315"/>
        <xdr:cNvSpPr txBox="1"/>
      </xdr:nvSpPr>
      <xdr:spPr>
        <a:xfrm>
          <a:off x="9450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105816</xdr:rowOff>
    </xdr:from>
    <xdr:to>
      <xdr:col>46</xdr:col>
      <xdr:colOff>38100</xdr:colOff>
      <xdr:row>38</xdr:row>
      <xdr:rowOff>35967</xdr:rowOff>
    </xdr:to>
    <xdr:sp macro="" textlink="">
      <xdr:nvSpPr>
        <xdr:cNvPr id="317" name="楕円 316"/>
        <xdr:cNvSpPr/>
      </xdr:nvSpPr>
      <xdr:spPr>
        <a:xfrm>
          <a:off x="8699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27093</xdr:rowOff>
    </xdr:from>
    <xdr:ext cx="378565" cy="259045"/>
    <xdr:sp macro="" textlink="">
      <xdr:nvSpPr>
        <xdr:cNvPr id="318" name="テキスト ボックス 317"/>
        <xdr:cNvSpPr txBox="1"/>
      </xdr:nvSpPr>
      <xdr:spPr>
        <a:xfrm>
          <a:off x="8561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104445</xdr:rowOff>
    </xdr:from>
    <xdr:to>
      <xdr:col>41</xdr:col>
      <xdr:colOff>101600</xdr:colOff>
      <xdr:row>38</xdr:row>
      <xdr:rowOff>34595</xdr:rowOff>
    </xdr:to>
    <xdr:sp macro="" textlink="">
      <xdr:nvSpPr>
        <xdr:cNvPr id="319" name="楕円 318"/>
        <xdr:cNvSpPr/>
      </xdr:nvSpPr>
      <xdr:spPr>
        <a:xfrm>
          <a:off x="7810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25722</xdr:rowOff>
    </xdr:from>
    <xdr:ext cx="378565" cy="259045"/>
    <xdr:sp macro="" textlink="">
      <xdr:nvSpPr>
        <xdr:cNvPr id="320" name="テキスト ボックス 319"/>
        <xdr:cNvSpPr txBox="1"/>
      </xdr:nvSpPr>
      <xdr:spPr>
        <a:xfrm>
          <a:off x="7672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106274</xdr:rowOff>
    </xdr:from>
    <xdr:to>
      <xdr:col>36</xdr:col>
      <xdr:colOff>165100</xdr:colOff>
      <xdr:row>38</xdr:row>
      <xdr:rowOff>36424</xdr:rowOff>
    </xdr:to>
    <xdr:sp macro="" textlink="">
      <xdr:nvSpPr>
        <xdr:cNvPr id="321" name="楕円 320"/>
        <xdr:cNvSpPr/>
      </xdr:nvSpPr>
      <xdr:spPr>
        <a:xfrm>
          <a:off x="692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27550</xdr:rowOff>
    </xdr:from>
    <xdr:ext cx="378565" cy="259045"/>
    <xdr:sp macro="" textlink="">
      <xdr:nvSpPr>
        <xdr:cNvPr id="322" name="テキスト ボックス 321"/>
        <xdr:cNvSpPr txBox="1"/>
      </xdr:nvSpPr>
      <xdr:spPr>
        <a:xfrm>
          <a:off x="6783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9398</xdr:rowOff>
    </xdr:from>
    <xdr:to>
      <xdr:col>55</xdr:col>
      <xdr:colOff>0</xdr:colOff>
      <xdr:row>58</xdr:row>
      <xdr:rowOff>66034</xdr:rowOff>
    </xdr:to>
    <xdr:cxnSp macro="">
      <xdr:nvCxnSpPr>
        <xdr:cNvPr id="351" name="直線コネクタ 350"/>
        <xdr:cNvCxnSpPr/>
      </xdr:nvCxnSpPr>
      <xdr:spPr>
        <a:xfrm flipV="1">
          <a:off x="9639300" y="9953498"/>
          <a:ext cx="8382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48908</xdr:rowOff>
    </xdr:from>
    <xdr:to>
      <xdr:col>50</xdr:col>
      <xdr:colOff>114300</xdr:colOff>
      <xdr:row>58</xdr:row>
      <xdr:rowOff>66034</xdr:rowOff>
    </xdr:to>
    <xdr:cxnSp macro="">
      <xdr:nvCxnSpPr>
        <xdr:cNvPr id="354" name="直線コネクタ 353"/>
        <xdr:cNvCxnSpPr/>
      </xdr:nvCxnSpPr>
      <xdr:spPr>
        <a:xfrm>
          <a:off x="8750300" y="9993008"/>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171114</xdr:rowOff>
    </xdr:from>
    <xdr:to>
      <xdr:col>45</xdr:col>
      <xdr:colOff>177800</xdr:colOff>
      <xdr:row>58</xdr:row>
      <xdr:rowOff>48908</xdr:rowOff>
    </xdr:to>
    <xdr:cxnSp macro="">
      <xdr:nvCxnSpPr>
        <xdr:cNvPr id="357" name="直線コネクタ 356"/>
        <xdr:cNvCxnSpPr/>
      </xdr:nvCxnSpPr>
      <xdr:spPr>
        <a:xfrm>
          <a:off x="7861300" y="9943764"/>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9" name="テキスト ボックス 358"/>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171114</xdr:rowOff>
    </xdr:from>
    <xdr:to>
      <xdr:col>41</xdr:col>
      <xdr:colOff>50800</xdr:colOff>
      <xdr:row>58</xdr:row>
      <xdr:rowOff>51098</xdr:rowOff>
    </xdr:to>
    <xdr:cxnSp macro="">
      <xdr:nvCxnSpPr>
        <xdr:cNvPr id="360" name="直線コネクタ 359"/>
        <xdr:cNvCxnSpPr/>
      </xdr:nvCxnSpPr>
      <xdr:spPr>
        <a:xfrm flipV="1">
          <a:off x="6972300" y="994376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2" name="テキスト ボックス 361"/>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4" name="テキスト ボックス 363"/>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130048</xdr:rowOff>
    </xdr:from>
    <xdr:to>
      <xdr:col>55</xdr:col>
      <xdr:colOff>50800</xdr:colOff>
      <xdr:row>58</xdr:row>
      <xdr:rowOff>60198</xdr:rowOff>
    </xdr:to>
    <xdr:sp macro="" textlink="">
      <xdr:nvSpPr>
        <xdr:cNvPr id="370" name="楕円 369"/>
        <xdr:cNvSpPr/>
      </xdr:nvSpPr>
      <xdr:spPr>
        <a:xfrm>
          <a:off x="10426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44975</xdr:rowOff>
    </xdr:from>
    <xdr:ext cx="534377" cy="259045"/>
    <xdr:sp macro="" textlink="">
      <xdr:nvSpPr>
        <xdr:cNvPr id="371" name="農林水産業費該当値テキスト"/>
        <xdr:cNvSpPr txBox="1"/>
      </xdr:nvSpPr>
      <xdr:spPr>
        <a:xfrm>
          <a:off x="10528300" y="98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15234</xdr:rowOff>
    </xdr:from>
    <xdr:to>
      <xdr:col>50</xdr:col>
      <xdr:colOff>165100</xdr:colOff>
      <xdr:row>58</xdr:row>
      <xdr:rowOff>116834</xdr:rowOff>
    </xdr:to>
    <xdr:sp macro="" textlink="">
      <xdr:nvSpPr>
        <xdr:cNvPr id="372" name="楕円 371"/>
        <xdr:cNvSpPr/>
      </xdr:nvSpPr>
      <xdr:spPr>
        <a:xfrm>
          <a:off x="9588500" y="99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107961</xdr:rowOff>
    </xdr:from>
    <xdr:ext cx="469744" cy="259045"/>
    <xdr:sp macro="" textlink="">
      <xdr:nvSpPr>
        <xdr:cNvPr id="373" name="テキスト ボックス 372"/>
        <xdr:cNvSpPr txBox="1"/>
      </xdr:nvSpPr>
      <xdr:spPr>
        <a:xfrm>
          <a:off x="9404428" y="100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169558</xdr:rowOff>
    </xdr:from>
    <xdr:to>
      <xdr:col>46</xdr:col>
      <xdr:colOff>38100</xdr:colOff>
      <xdr:row>58</xdr:row>
      <xdr:rowOff>99708</xdr:rowOff>
    </xdr:to>
    <xdr:sp macro="" textlink="">
      <xdr:nvSpPr>
        <xdr:cNvPr id="374" name="楕円 373"/>
        <xdr:cNvSpPr/>
      </xdr:nvSpPr>
      <xdr:spPr>
        <a:xfrm>
          <a:off x="8699500" y="99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90835</xdr:rowOff>
    </xdr:from>
    <xdr:ext cx="469744" cy="259045"/>
    <xdr:sp macro="" textlink="">
      <xdr:nvSpPr>
        <xdr:cNvPr id="375" name="テキスト ボックス 374"/>
        <xdr:cNvSpPr txBox="1"/>
      </xdr:nvSpPr>
      <xdr:spPr>
        <a:xfrm>
          <a:off x="8515428" y="100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120314</xdr:rowOff>
    </xdr:from>
    <xdr:to>
      <xdr:col>41</xdr:col>
      <xdr:colOff>101600</xdr:colOff>
      <xdr:row>58</xdr:row>
      <xdr:rowOff>50464</xdr:rowOff>
    </xdr:to>
    <xdr:sp macro="" textlink="">
      <xdr:nvSpPr>
        <xdr:cNvPr id="376" name="楕円 375"/>
        <xdr:cNvSpPr/>
      </xdr:nvSpPr>
      <xdr:spPr>
        <a:xfrm>
          <a:off x="7810500" y="98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41591</xdr:rowOff>
    </xdr:from>
    <xdr:ext cx="534377" cy="259045"/>
    <xdr:sp macro="" textlink="">
      <xdr:nvSpPr>
        <xdr:cNvPr id="377" name="テキスト ボックス 376"/>
        <xdr:cNvSpPr txBox="1"/>
      </xdr:nvSpPr>
      <xdr:spPr>
        <a:xfrm>
          <a:off x="7594111" y="99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298</xdr:rowOff>
    </xdr:from>
    <xdr:to>
      <xdr:col>36</xdr:col>
      <xdr:colOff>165100</xdr:colOff>
      <xdr:row>58</xdr:row>
      <xdr:rowOff>101898</xdr:rowOff>
    </xdr:to>
    <xdr:sp macro="" textlink="">
      <xdr:nvSpPr>
        <xdr:cNvPr id="378" name="楕円 377"/>
        <xdr:cNvSpPr/>
      </xdr:nvSpPr>
      <xdr:spPr>
        <a:xfrm>
          <a:off x="6921500" y="99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93025</xdr:rowOff>
    </xdr:from>
    <xdr:ext cx="469744" cy="259045"/>
    <xdr:sp macro="" textlink="">
      <xdr:nvSpPr>
        <xdr:cNvPr id="379" name="テキスト ボックス 378"/>
        <xdr:cNvSpPr txBox="1"/>
      </xdr:nvSpPr>
      <xdr:spPr>
        <a:xfrm>
          <a:off x="6737428" y="100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169715</xdr:rowOff>
    </xdr:from>
    <xdr:to>
      <xdr:col>55</xdr:col>
      <xdr:colOff>0</xdr:colOff>
      <xdr:row>77</xdr:row>
      <xdr:rowOff>18520</xdr:rowOff>
    </xdr:to>
    <xdr:cxnSp macro="">
      <xdr:nvCxnSpPr>
        <xdr:cNvPr id="406" name="直線コネクタ 405"/>
        <xdr:cNvCxnSpPr/>
      </xdr:nvCxnSpPr>
      <xdr:spPr>
        <a:xfrm>
          <a:off x="9639300" y="13199915"/>
          <a:ext cx="8382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169715</xdr:rowOff>
    </xdr:from>
    <xdr:to>
      <xdr:col>50</xdr:col>
      <xdr:colOff>114300</xdr:colOff>
      <xdr:row>77</xdr:row>
      <xdr:rowOff>18245</xdr:rowOff>
    </xdr:to>
    <xdr:cxnSp macro="">
      <xdr:nvCxnSpPr>
        <xdr:cNvPr id="409" name="直線コネクタ 408"/>
        <xdr:cNvCxnSpPr/>
      </xdr:nvCxnSpPr>
      <xdr:spPr>
        <a:xfrm flipV="1">
          <a:off x="8750300" y="13199915"/>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18245</xdr:rowOff>
    </xdr:from>
    <xdr:to>
      <xdr:col>45</xdr:col>
      <xdr:colOff>177800</xdr:colOff>
      <xdr:row>77</xdr:row>
      <xdr:rowOff>27732</xdr:rowOff>
    </xdr:to>
    <xdr:cxnSp macro="">
      <xdr:nvCxnSpPr>
        <xdr:cNvPr id="412" name="直線コネクタ 411"/>
        <xdr:cNvCxnSpPr/>
      </xdr:nvCxnSpPr>
      <xdr:spPr>
        <a:xfrm flipV="1">
          <a:off x="7861300" y="1321989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27732</xdr:rowOff>
    </xdr:from>
    <xdr:to>
      <xdr:col>41</xdr:col>
      <xdr:colOff>50800</xdr:colOff>
      <xdr:row>77</xdr:row>
      <xdr:rowOff>40853</xdr:rowOff>
    </xdr:to>
    <xdr:cxnSp macro="">
      <xdr:nvCxnSpPr>
        <xdr:cNvPr id="415" name="直線コネクタ 414"/>
        <xdr:cNvCxnSpPr/>
      </xdr:nvCxnSpPr>
      <xdr:spPr>
        <a:xfrm flipV="1">
          <a:off x="6972300" y="13229382"/>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17" name="テキスト ボックス 416"/>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19" name="テキスト ボックス 418"/>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139170</xdr:rowOff>
    </xdr:from>
    <xdr:to>
      <xdr:col>55</xdr:col>
      <xdr:colOff>50800</xdr:colOff>
      <xdr:row>77</xdr:row>
      <xdr:rowOff>69320</xdr:rowOff>
    </xdr:to>
    <xdr:sp macro="" textlink="">
      <xdr:nvSpPr>
        <xdr:cNvPr id="425" name="楕円 424"/>
        <xdr:cNvSpPr/>
      </xdr:nvSpPr>
      <xdr:spPr>
        <a:xfrm>
          <a:off x="10426700" y="131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117597</xdr:rowOff>
    </xdr:from>
    <xdr:ext cx="534377" cy="259045"/>
    <xdr:sp macro="" textlink="">
      <xdr:nvSpPr>
        <xdr:cNvPr id="426" name="商工費該当値テキスト"/>
        <xdr:cNvSpPr txBox="1"/>
      </xdr:nvSpPr>
      <xdr:spPr>
        <a:xfrm>
          <a:off x="10528300" y="131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118915</xdr:rowOff>
    </xdr:from>
    <xdr:to>
      <xdr:col>50</xdr:col>
      <xdr:colOff>165100</xdr:colOff>
      <xdr:row>77</xdr:row>
      <xdr:rowOff>49065</xdr:rowOff>
    </xdr:to>
    <xdr:sp macro="" textlink="">
      <xdr:nvSpPr>
        <xdr:cNvPr id="427" name="楕円 426"/>
        <xdr:cNvSpPr/>
      </xdr:nvSpPr>
      <xdr:spPr>
        <a:xfrm>
          <a:off x="9588500" y="13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40192</xdr:rowOff>
    </xdr:from>
    <xdr:ext cx="534377" cy="259045"/>
    <xdr:sp macro="" textlink="">
      <xdr:nvSpPr>
        <xdr:cNvPr id="428" name="テキスト ボックス 427"/>
        <xdr:cNvSpPr txBox="1"/>
      </xdr:nvSpPr>
      <xdr:spPr>
        <a:xfrm>
          <a:off x="9372111" y="132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138895</xdr:rowOff>
    </xdr:from>
    <xdr:to>
      <xdr:col>46</xdr:col>
      <xdr:colOff>38100</xdr:colOff>
      <xdr:row>77</xdr:row>
      <xdr:rowOff>69045</xdr:rowOff>
    </xdr:to>
    <xdr:sp macro="" textlink="">
      <xdr:nvSpPr>
        <xdr:cNvPr id="429" name="楕円 428"/>
        <xdr:cNvSpPr/>
      </xdr:nvSpPr>
      <xdr:spPr>
        <a:xfrm>
          <a:off x="8699500" y="131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60172</xdr:rowOff>
    </xdr:from>
    <xdr:ext cx="534377" cy="259045"/>
    <xdr:sp macro="" textlink="">
      <xdr:nvSpPr>
        <xdr:cNvPr id="430" name="テキスト ボックス 429"/>
        <xdr:cNvSpPr txBox="1"/>
      </xdr:nvSpPr>
      <xdr:spPr>
        <a:xfrm>
          <a:off x="8483111" y="132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148382</xdr:rowOff>
    </xdr:from>
    <xdr:to>
      <xdr:col>41</xdr:col>
      <xdr:colOff>101600</xdr:colOff>
      <xdr:row>77</xdr:row>
      <xdr:rowOff>78532</xdr:rowOff>
    </xdr:to>
    <xdr:sp macro="" textlink="">
      <xdr:nvSpPr>
        <xdr:cNvPr id="431" name="楕円 430"/>
        <xdr:cNvSpPr/>
      </xdr:nvSpPr>
      <xdr:spPr>
        <a:xfrm>
          <a:off x="7810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95059</xdr:rowOff>
    </xdr:from>
    <xdr:ext cx="534377" cy="259045"/>
    <xdr:sp macro="" textlink="">
      <xdr:nvSpPr>
        <xdr:cNvPr id="432" name="テキスト ボックス 431"/>
        <xdr:cNvSpPr txBox="1"/>
      </xdr:nvSpPr>
      <xdr:spPr>
        <a:xfrm>
          <a:off x="7594111" y="129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161503</xdr:rowOff>
    </xdr:from>
    <xdr:to>
      <xdr:col>36</xdr:col>
      <xdr:colOff>165100</xdr:colOff>
      <xdr:row>77</xdr:row>
      <xdr:rowOff>91653</xdr:rowOff>
    </xdr:to>
    <xdr:sp macro="" textlink="">
      <xdr:nvSpPr>
        <xdr:cNvPr id="433" name="楕円 432"/>
        <xdr:cNvSpPr/>
      </xdr:nvSpPr>
      <xdr:spPr>
        <a:xfrm>
          <a:off x="6921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108180</xdr:rowOff>
    </xdr:from>
    <xdr:ext cx="534377" cy="259045"/>
    <xdr:sp macro="" textlink="">
      <xdr:nvSpPr>
        <xdr:cNvPr id="434" name="テキスト ボックス 433"/>
        <xdr:cNvSpPr txBox="1"/>
      </xdr:nvSpPr>
      <xdr:spPr>
        <a:xfrm>
          <a:off x="6705111" y="129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33206</xdr:rowOff>
    </xdr:from>
    <xdr:to>
      <xdr:col>55</xdr:col>
      <xdr:colOff>0</xdr:colOff>
      <xdr:row>99</xdr:row>
      <xdr:rowOff>34500</xdr:rowOff>
    </xdr:to>
    <xdr:cxnSp macro="">
      <xdr:nvCxnSpPr>
        <xdr:cNvPr id="465" name="直線コネクタ 464"/>
        <xdr:cNvCxnSpPr/>
      </xdr:nvCxnSpPr>
      <xdr:spPr>
        <a:xfrm>
          <a:off x="9639300" y="17006756"/>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33206</xdr:rowOff>
    </xdr:from>
    <xdr:to>
      <xdr:col>50</xdr:col>
      <xdr:colOff>114300</xdr:colOff>
      <xdr:row>99</xdr:row>
      <xdr:rowOff>38556</xdr:rowOff>
    </xdr:to>
    <xdr:cxnSp macro="">
      <xdr:nvCxnSpPr>
        <xdr:cNvPr id="468" name="直線コネクタ 467"/>
        <xdr:cNvCxnSpPr/>
      </xdr:nvCxnSpPr>
      <xdr:spPr>
        <a:xfrm flipV="1">
          <a:off x="8750300" y="1700675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38556</xdr:rowOff>
    </xdr:from>
    <xdr:to>
      <xdr:col>45</xdr:col>
      <xdr:colOff>177800</xdr:colOff>
      <xdr:row>99</xdr:row>
      <xdr:rowOff>43835</xdr:rowOff>
    </xdr:to>
    <xdr:cxnSp macro="">
      <xdr:nvCxnSpPr>
        <xdr:cNvPr id="471" name="直線コネクタ 470"/>
        <xdr:cNvCxnSpPr/>
      </xdr:nvCxnSpPr>
      <xdr:spPr>
        <a:xfrm flipV="1">
          <a:off x="7861300" y="17012106"/>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40411</xdr:rowOff>
    </xdr:from>
    <xdr:to>
      <xdr:col>41</xdr:col>
      <xdr:colOff>50800</xdr:colOff>
      <xdr:row>99</xdr:row>
      <xdr:rowOff>43835</xdr:rowOff>
    </xdr:to>
    <xdr:cxnSp macro="">
      <xdr:nvCxnSpPr>
        <xdr:cNvPr id="474" name="直線コネクタ 473"/>
        <xdr:cNvCxnSpPr/>
      </xdr:nvCxnSpPr>
      <xdr:spPr>
        <a:xfrm>
          <a:off x="6972300" y="17013961"/>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5" name="フローチャート: 判断 474"/>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76" name="テキスト ボックス 475"/>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7" name="フローチャート: 判断 476"/>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79413</xdr:rowOff>
    </xdr:from>
    <xdr:ext cx="534377" cy="259045"/>
    <xdr:sp macro="" textlink="">
      <xdr:nvSpPr>
        <xdr:cNvPr id="478" name="テキスト ボックス 477"/>
        <xdr:cNvSpPr txBox="1"/>
      </xdr:nvSpPr>
      <xdr:spPr>
        <a:xfrm>
          <a:off x="6705111" y="167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155150</xdr:rowOff>
    </xdr:from>
    <xdr:to>
      <xdr:col>55</xdr:col>
      <xdr:colOff>50800</xdr:colOff>
      <xdr:row>99</xdr:row>
      <xdr:rowOff>85300</xdr:rowOff>
    </xdr:to>
    <xdr:sp macro="" textlink="">
      <xdr:nvSpPr>
        <xdr:cNvPr id="484" name="楕円 483"/>
        <xdr:cNvSpPr/>
      </xdr:nvSpPr>
      <xdr:spPr>
        <a:xfrm>
          <a:off x="10426700" y="169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70077</xdr:rowOff>
    </xdr:from>
    <xdr:ext cx="534377" cy="259045"/>
    <xdr:sp macro="" textlink="">
      <xdr:nvSpPr>
        <xdr:cNvPr id="485" name="土木費該当値テキスト"/>
        <xdr:cNvSpPr txBox="1"/>
      </xdr:nvSpPr>
      <xdr:spPr>
        <a:xfrm>
          <a:off x="10528300" y="16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153856</xdr:rowOff>
    </xdr:from>
    <xdr:to>
      <xdr:col>50</xdr:col>
      <xdr:colOff>165100</xdr:colOff>
      <xdr:row>99</xdr:row>
      <xdr:rowOff>84006</xdr:rowOff>
    </xdr:to>
    <xdr:sp macro="" textlink="">
      <xdr:nvSpPr>
        <xdr:cNvPr id="486" name="楕円 485"/>
        <xdr:cNvSpPr/>
      </xdr:nvSpPr>
      <xdr:spPr>
        <a:xfrm>
          <a:off x="9588500" y="16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75133</xdr:rowOff>
    </xdr:from>
    <xdr:ext cx="534377" cy="259045"/>
    <xdr:sp macro="" textlink="">
      <xdr:nvSpPr>
        <xdr:cNvPr id="487" name="テキスト ボックス 486"/>
        <xdr:cNvSpPr txBox="1"/>
      </xdr:nvSpPr>
      <xdr:spPr>
        <a:xfrm>
          <a:off x="9372111" y="170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159206</xdr:rowOff>
    </xdr:from>
    <xdr:to>
      <xdr:col>46</xdr:col>
      <xdr:colOff>38100</xdr:colOff>
      <xdr:row>99</xdr:row>
      <xdr:rowOff>89356</xdr:rowOff>
    </xdr:to>
    <xdr:sp macro="" textlink="">
      <xdr:nvSpPr>
        <xdr:cNvPr id="488" name="楕円 487"/>
        <xdr:cNvSpPr/>
      </xdr:nvSpPr>
      <xdr:spPr>
        <a:xfrm>
          <a:off x="8699500" y="169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80483</xdr:rowOff>
    </xdr:from>
    <xdr:ext cx="534377" cy="259045"/>
    <xdr:sp macro="" textlink="">
      <xdr:nvSpPr>
        <xdr:cNvPr id="489" name="テキスト ボックス 488"/>
        <xdr:cNvSpPr txBox="1"/>
      </xdr:nvSpPr>
      <xdr:spPr>
        <a:xfrm>
          <a:off x="8483111" y="170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164485</xdr:rowOff>
    </xdr:from>
    <xdr:to>
      <xdr:col>41</xdr:col>
      <xdr:colOff>101600</xdr:colOff>
      <xdr:row>99</xdr:row>
      <xdr:rowOff>94635</xdr:rowOff>
    </xdr:to>
    <xdr:sp macro="" textlink="">
      <xdr:nvSpPr>
        <xdr:cNvPr id="490" name="楕円 489"/>
        <xdr:cNvSpPr/>
      </xdr:nvSpPr>
      <xdr:spPr>
        <a:xfrm>
          <a:off x="7810500" y="169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85762</xdr:rowOff>
    </xdr:from>
    <xdr:ext cx="534377" cy="259045"/>
    <xdr:sp macro="" textlink="">
      <xdr:nvSpPr>
        <xdr:cNvPr id="491" name="テキスト ボックス 490"/>
        <xdr:cNvSpPr txBox="1"/>
      </xdr:nvSpPr>
      <xdr:spPr>
        <a:xfrm>
          <a:off x="7594111" y="170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161061</xdr:rowOff>
    </xdr:from>
    <xdr:to>
      <xdr:col>36</xdr:col>
      <xdr:colOff>165100</xdr:colOff>
      <xdr:row>99</xdr:row>
      <xdr:rowOff>91211</xdr:rowOff>
    </xdr:to>
    <xdr:sp macro="" textlink="">
      <xdr:nvSpPr>
        <xdr:cNvPr id="492" name="楕円 491"/>
        <xdr:cNvSpPr/>
      </xdr:nvSpPr>
      <xdr:spPr>
        <a:xfrm>
          <a:off x="69215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82338</xdr:rowOff>
    </xdr:from>
    <xdr:ext cx="534377" cy="259045"/>
    <xdr:sp macro="" textlink="">
      <xdr:nvSpPr>
        <xdr:cNvPr id="493" name="テキスト ボックス 492"/>
        <xdr:cNvSpPr txBox="1"/>
      </xdr:nvSpPr>
      <xdr:spPr>
        <a:xfrm>
          <a:off x="6705111" y="170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48717</xdr:rowOff>
    </xdr:from>
    <xdr:to>
      <xdr:col>85</xdr:col>
      <xdr:colOff>127000</xdr:colOff>
      <xdr:row>35</xdr:row>
      <xdr:rowOff>87808</xdr:rowOff>
    </xdr:to>
    <xdr:cxnSp macro="">
      <xdr:nvCxnSpPr>
        <xdr:cNvPr id="521" name="直線コネクタ 520"/>
        <xdr:cNvCxnSpPr/>
      </xdr:nvCxnSpPr>
      <xdr:spPr>
        <a:xfrm>
          <a:off x="15481300" y="6049467"/>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48717</xdr:rowOff>
    </xdr:from>
    <xdr:to>
      <xdr:col>81</xdr:col>
      <xdr:colOff>50800</xdr:colOff>
      <xdr:row>36</xdr:row>
      <xdr:rowOff>38613</xdr:rowOff>
    </xdr:to>
    <xdr:cxnSp macro="">
      <xdr:nvCxnSpPr>
        <xdr:cNvPr id="524" name="直線コネクタ 523"/>
        <xdr:cNvCxnSpPr/>
      </xdr:nvCxnSpPr>
      <xdr:spPr>
        <a:xfrm flipV="1">
          <a:off x="14592300" y="6049467"/>
          <a:ext cx="889000" cy="1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154331</xdr:rowOff>
    </xdr:from>
    <xdr:to>
      <xdr:col>76</xdr:col>
      <xdr:colOff>114300</xdr:colOff>
      <xdr:row>36</xdr:row>
      <xdr:rowOff>38613</xdr:rowOff>
    </xdr:to>
    <xdr:cxnSp macro="">
      <xdr:nvCxnSpPr>
        <xdr:cNvPr id="527" name="直線コネクタ 526"/>
        <xdr:cNvCxnSpPr/>
      </xdr:nvCxnSpPr>
      <xdr:spPr>
        <a:xfrm>
          <a:off x="13703300" y="615508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93934</xdr:rowOff>
    </xdr:from>
    <xdr:to>
      <xdr:col>71</xdr:col>
      <xdr:colOff>177800</xdr:colOff>
      <xdr:row>35</xdr:row>
      <xdr:rowOff>154331</xdr:rowOff>
    </xdr:to>
    <xdr:cxnSp macro="">
      <xdr:nvCxnSpPr>
        <xdr:cNvPr id="530" name="直線コネクタ 529"/>
        <xdr:cNvCxnSpPr/>
      </xdr:nvCxnSpPr>
      <xdr:spPr>
        <a:xfrm>
          <a:off x="12814300" y="5923234"/>
          <a:ext cx="889000" cy="2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31" name="フローチャート: 判断 530"/>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91035</xdr:rowOff>
    </xdr:from>
    <xdr:ext cx="534377" cy="259045"/>
    <xdr:sp macro="" textlink="">
      <xdr:nvSpPr>
        <xdr:cNvPr id="532" name="テキスト ボックス 531"/>
        <xdr:cNvSpPr txBox="1"/>
      </xdr:nvSpPr>
      <xdr:spPr>
        <a:xfrm>
          <a:off x="13436111" y="57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33" name="フローチャート: 判断 532"/>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112178</xdr:rowOff>
    </xdr:from>
    <xdr:ext cx="534377" cy="259045"/>
    <xdr:sp macro="" textlink="">
      <xdr:nvSpPr>
        <xdr:cNvPr id="534" name="テキスト ボックス 533"/>
        <xdr:cNvSpPr txBox="1"/>
      </xdr:nvSpPr>
      <xdr:spPr>
        <a:xfrm>
          <a:off x="12547111" y="61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37008</xdr:rowOff>
    </xdr:from>
    <xdr:to>
      <xdr:col>85</xdr:col>
      <xdr:colOff>177800</xdr:colOff>
      <xdr:row>35</xdr:row>
      <xdr:rowOff>138608</xdr:rowOff>
    </xdr:to>
    <xdr:sp macro="" textlink="">
      <xdr:nvSpPr>
        <xdr:cNvPr id="540" name="楕円 539"/>
        <xdr:cNvSpPr/>
      </xdr:nvSpPr>
      <xdr:spPr>
        <a:xfrm>
          <a:off x="16268700" y="60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59885</xdr:rowOff>
    </xdr:from>
    <xdr:ext cx="534377" cy="259045"/>
    <xdr:sp macro="" textlink="">
      <xdr:nvSpPr>
        <xdr:cNvPr id="541" name="消防費該当値テキスト"/>
        <xdr:cNvSpPr txBox="1"/>
      </xdr:nvSpPr>
      <xdr:spPr>
        <a:xfrm>
          <a:off x="16370300" y="58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169367</xdr:rowOff>
    </xdr:from>
    <xdr:to>
      <xdr:col>81</xdr:col>
      <xdr:colOff>101600</xdr:colOff>
      <xdr:row>35</xdr:row>
      <xdr:rowOff>99517</xdr:rowOff>
    </xdr:to>
    <xdr:sp macro="" textlink="">
      <xdr:nvSpPr>
        <xdr:cNvPr id="542" name="楕円 541"/>
        <xdr:cNvSpPr/>
      </xdr:nvSpPr>
      <xdr:spPr>
        <a:xfrm>
          <a:off x="15430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90644</xdr:rowOff>
    </xdr:from>
    <xdr:ext cx="534377" cy="259045"/>
    <xdr:sp macro="" textlink="">
      <xdr:nvSpPr>
        <xdr:cNvPr id="543" name="テキスト ボックス 542"/>
        <xdr:cNvSpPr txBox="1"/>
      </xdr:nvSpPr>
      <xdr:spPr>
        <a:xfrm>
          <a:off x="15214111" y="609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159263</xdr:rowOff>
    </xdr:from>
    <xdr:to>
      <xdr:col>76</xdr:col>
      <xdr:colOff>165100</xdr:colOff>
      <xdr:row>36</xdr:row>
      <xdr:rowOff>89413</xdr:rowOff>
    </xdr:to>
    <xdr:sp macro="" textlink="">
      <xdr:nvSpPr>
        <xdr:cNvPr id="544" name="楕円 543"/>
        <xdr:cNvSpPr/>
      </xdr:nvSpPr>
      <xdr:spPr>
        <a:xfrm>
          <a:off x="14541500" y="61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80540</xdr:rowOff>
    </xdr:from>
    <xdr:ext cx="534377" cy="259045"/>
    <xdr:sp macro="" textlink="">
      <xdr:nvSpPr>
        <xdr:cNvPr id="545" name="テキスト ボックス 544"/>
        <xdr:cNvSpPr txBox="1"/>
      </xdr:nvSpPr>
      <xdr:spPr>
        <a:xfrm>
          <a:off x="14325111" y="62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103531</xdr:rowOff>
    </xdr:from>
    <xdr:to>
      <xdr:col>72</xdr:col>
      <xdr:colOff>38100</xdr:colOff>
      <xdr:row>36</xdr:row>
      <xdr:rowOff>33681</xdr:rowOff>
    </xdr:to>
    <xdr:sp macro="" textlink="">
      <xdr:nvSpPr>
        <xdr:cNvPr id="546" name="楕円 545"/>
        <xdr:cNvSpPr/>
      </xdr:nvSpPr>
      <xdr:spPr>
        <a:xfrm>
          <a:off x="13652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24808</xdr:rowOff>
    </xdr:from>
    <xdr:ext cx="534377" cy="259045"/>
    <xdr:sp macro="" textlink="">
      <xdr:nvSpPr>
        <xdr:cNvPr id="547" name="テキスト ボックス 546"/>
        <xdr:cNvSpPr txBox="1"/>
      </xdr:nvSpPr>
      <xdr:spPr>
        <a:xfrm>
          <a:off x="13436111" y="61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43134</xdr:rowOff>
    </xdr:from>
    <xdr:to>
      <xdr:col>67</xdr:col>
      <xdr:colOff>101600</xdr:colOff>
      <xdr:row>34</xdr:row>
      <xdr:rowOff>144734</xdr:rowOff>
    </xdr:to>
    <xdr:sp macro="" textlink="">
      <xdr:nvSpPr>
        <xdr:cNvPr id="548" name="楕円 547"/>
        <xdr:cNvSpPr/>
      </xdr:nvSpPr>
      <xdr:spPr>
        <a:xfrm>
          <a:off x="12763500" y="58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161261</xdr:rowOff>
    </xdr:from>
    <xdr:ext cx="534377" cy="259045"/>
    <xdr:sp macro="" textlink="">
      <xdr:nvSpPr>
        <xdr:cNvPr id="549" name="テキスト ボックス 548"/>
        <xdr:cNvSpPr txBox="1"/>
      </xdr:nvSpPr>
      <xdr:spPr>
        <a:xfrm>
          <a:off x="12547111" y="56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37878</xdr:rowOff>
    </xdr:from>
    <xdr:to>
      <xdr:col>85</xdr:col>
      <xdr:colOff>127000</xdr:colOff>
      <xdr:row>54</xdr:row>
      <xdr:rowOff>129089</xdr:rowOff>
    </xdr:to>
    <xdr:cxnSp macro="">
      <xdr:nvCxnSpPr>
        <xdr:cNvPr id="579" name="直線コネクタ 578"/>
        <xdr:cNvCxnSpPr/>
      </xdr:nvCxnSpPr>
      <xdr:spPr>
        <a:xfrm flipV="1">
          <a:off x="15481300" y="9124728"/>
          <a:ext cx="8382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124992</xdr:rowOff>
    </xdr:from>
    <xdr:ext cx="534377" cy="259045"/>
    <xdr:sp macro="" textlink="">
      <xdr:nvSpPr>
        <xdr:cNvPr id="580" name="教育費平均値テキスト"/>
        <xdr:cNvSpPr txBox="1"/>
      </xdr:nvSpPr>
      <xdr:spPr>
        <a:xfrm>
          <a:off x="16370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129089</xdr:rowOff>
    </xdr:from>
    <xdr:to>
      <xdr:col>81</xdr:col>
      <xdr:colOff>50800</xdr:colOff>
      <xdr:row>54</xdr:row>
      <xdr:rowOff>169266</xdr:rowOff>
    </xdr:to>
    <xdr:cxnSp macro="">
      <xdr:nvCxnSpPr>
        <xdr:cNvPr id="582" name="直線コネクタ 581"/>
        <xdr:cNvCxnSpPr/>
      </xdr:nvCxnSpPr>
      <xdr:spPr>
        <a:xfrm flipV="1">
          <a:off x="14592300" y="9387389"/>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4" name="テキスト ボックス 583"/>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169266</xdr:rowOff>
    </xdr:from>
    <xdr:to>
      <xdr:col>76</xdr:col>
      <xdr:colOff>114300</xdr:colOff>
      <xdr:row>55</xdr:row>
      <xdr:rowOff>87655</xdr:rowOff>
    </xdr:to>
    <xdr:cxnSp macro="">
      <xdr:nvCxnSpPr>
        <xdr:cNvPr id="585" name="直線コネクタ 584"/>
        <xdr:cNvCxnSpPr/>
      </xdr:nvCxnSpPr>
      <xdr:spPr>
        <a:xfrm flipV="1">
          <a:off x="13703300" y="942756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7" name="テキスト ボックス 586"/>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41687</xdr:rowOff>
    </xdr:from>
    <xdr:to>
      <xdr:col>71</xdr:col>
      <xdr:colOff>177800</xdr:colOff>
      <xdr:row>55</xdr:row>
      <xdr:rowOff>87655</xdr:rowOff>
    </xdr:to>
    <xdr:cxnSp macro="">
      <xdr:nvCxnSpPr>
        <xdr:cNvPr id="588" name="直線コネクタ 587"/>
        <xdr:cNvCxnSpPr/>
      </xdr:nvCxnSpPr>
      <xdr:spPr>
        <a:xfrm>
          <a:off x="12814300" y="9299987"/>
          <a:ext cx="889000" cy="2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89" name="フローチャート: 判断 588"/>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42130</xdr:rowOff>
    </xdr:from>
    <xdr:ext cx="534377" cy="259045"/>
    <xdr:sp macro="" textlink="">
      <xdr:nvSpPr>
        <xdr:cNvPr id="590" name="テキスト ボックス 589"/>
        <xdr:cNvSpPr txBox="1"/>
      </xdr:nvSpPr>
      <xdr:spPr>
        <a:xfrm>
          <a:off x="13436111" y="91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1" name="フローチャート: 判断 590"/>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108056</xdr:rowOff>
    </xdr:from>
    <xdr:ext cx="534377" cy="259045"/>
    <xdr:sp macro="" textlink="">
      <xdr:nvSpPr>
        <xdr:cNvPr id="592" name="テキスト ボックス 591"/>
        <xdr:cNvSpPr txBox="1"/>
      </xdr:nvSpPr>
      <xdr:spPr>
        <a:xfrm>
          <a:off x="12547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158528</xdr:rowOff>
    </xdr:from>
    <xdr:to>
      <xdr:col>85</xdr:col>
      <xdr:colOff>177800</xdr:colOff>
      <xdr:row>53</xdr:row>
      <xdr:rowOff>88678</xdr:rowOff>
    </xdr:to>
    <xdr:sp macro="" textlink="">
      <xdr:nvSpPr>
        <xdr:cNvPr id="598" name="楕円 597"/>
        <xdr:cNvSpPr/>
      </xdr:nvSpPr>
      <xdr:spPr>
        <a:xfrm>
          <a:off x="16268700" y="9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9955</xdr:rowOff>
    </xdr:from>
    <xdr:ext cx="534377" cy="259045"/>
    <xdr:sp macro="" textlink="">
      <xdr:nvSpPr>
        <xdr:cNvPr id="599" name="教育費該当値テキスト"/>
        <xdr:cNvSpPr txBox="1"/>
      </xdr:nvSpPr>
      <xdr:spPr>
        <a:xfrm>
          <a:off x="16370300" y="89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78289</xdr:rowOff>
    </xdr:from>
    <xdr:to>
      <xdr:col>81</xdr:col>
      <xdr:colOff>101600</xdr:colOff>
      <xdr:row>55</xdr:row>
      <xdr:rowOff>8439</xdr:rowOff>
    </xdr:to>
    <xdr:sp macro="" textlink="">
      <xdr:nvSpPr>
        <xdr:cNvPr id="600" name="楕円 599"/>
        <xdr:cNvSpPr/>
      </xdr:nvSpPr>
      <xdr:spPr>
        <a:xfrm>
          <a:off x="15430500" y="93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24966</xdr:rowOff>
    </xdr:from>
    <xdr:ext cx="534377" cy="259045"/>
    <xdr:sp macro="" textlink="">
      <xdr:nvSpPr>
        <xdr:cNvPr id="601" name="テキスト ボックス 600"/>
        <xdr:cNvSpPr txBox="1"/>
      </xdr:nvSpPr>
      <xdr:spPr>
        <a:xfrm>
          <a:off x="15214111" y="91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118466</xdr:rowOff>
    </xdr:from>
    <xdr:to>
      <xdr:col>76</xdr:col>
      <xdr:colOff>165100</xdr:colOff>
      <xdr:row>55</xdr:row>
      <xdr:rowOff>48616</xdr:rowOff>
    </xdr:to>
    <xdr:sp macro="" textlink="">
      <xdr:nvSpPr>
        <xdr:cNvPr id="602" name="楕円 601"/>
        <xdr:cNvSpPr/>
      </xdr:nvSpPr>
      <xdr:spPr>
        <a:xfrm>
          <a:off x="14541500" y="93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39743</xdr:rowOff>
    </xdr:from>
    <xdr:ext cx="534377" cy="259045"/>
    <xdr:sp macro="" textlink="">
      <xdr:nvSpPr>
        <xdr:cNvPr id="603" name="テキスト ボックス 602"/>
        <xdr:cNvSpPr txBox="1"/>
      </xdr:nvSpPr>
      <xdr:spPr>
        <a:xfrm>
          <a:off x="14325111" y="9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36855</xdr:rowOff>
    </xdr:from>
    <xdr:to>
      <xdr:col>72</xdr:col>
      <xdr:colOff>38100</xdr:colOff>
      <xdr:row>55</xdr:row>
      <xdr:rowOff>138455</xdr:rowOff>
    </xdr:to>
    <xdr:sp macro="" textlink="">
      <xdr:nvSpPr>
        <xdr:cNvPr id="604" name="楕円 603"/>
        <xdr:cNvSpPr/>
      </xdr:nvSpPr>
      <xdr:spPr>
        <a:xfrm>
          <a:off x="13652500" y="94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129582</xdr:rowOff>
    </xdr:from>
    <xdr:ext cx="534377" cy="259045"/>
    <xdr:sp macro="" textlink="">
      <xdr:nvSpPr>
        <xdr:cNvPr id="605" name="テキスト ボックス 604"/>
        <xdr:cNvSpPr txBox="1"/>
      </xdr:nvSpPr>
      <xdr:spPr>
        <a:xfrm>
          <a:off x="13436111" y="95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162337</xdr:rowOff>
    </xdr:from>
    <xdr:to>
      <xdr:col>67</xdr:col>
      <xdr:colOff>101600</xdr:colOff>
      <xdr:row>54</xdr:row>
      <xdr:rowOff>92487</xdr:rowOff>
    </xdr:to>
    <xdr:sp macro="" textlink="">
      <xdr:nvSpPr>
        <xdr:cNvPr id="606" name="楕円 605"/>
        <xdr:cNvSpPr/>
      </xdr:nvSpPr>
      <xdr:spPr>
        <a:xfrm>
          <a:off x="12763500" y="92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109014</xdr:rowOff>
    </xdr:from>
    <xdr:ext cx="534377" cy="259045"/>
    <xdr:sp macro="" textlink="">
      <xdr:nvSpPr>
        <xdr:cNvPr id="607" name="テキスト ボックス 606"/>
        <xdr:cNvSpPr txBox="1"/>
      </xdr:nvSpPr>
      <xdr:spPr>
        <a:xfrm>
          <a:off x="12547111" y="90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4" name="テキスト ボックス 643"/>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6" name="フローチャート: 判断 645"/>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47" name="テキスト ボックス 646"/>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48" name="フローチャート: 判断 647"/>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48093</xdr:rowOff>
    </xdr:from>
    <xdr:ext cx="469744" cy="259045"/>
    <xdr:sp macro="" textlink="">
      <xdr:nvSpPr>
        <xdr:cNvPr id="649" name="テキスト ボックス 648"/>
        <xdr:cNvSpPr txBox="1"/>
      </xdr:nvSpPr>
      <xdr:spPr>
        <a:xfrm>
          <a:off x="12579428"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40442</xdr:rowOff>
    </xdr:from>
    <xdr:to>
      <xdr:col>85</xdr:col>
      <xdr:colOff>127000</xdr:colOff>
      <xdr:row>99</xdr:row>
      <xdr:rowOff>53656</xdr:rowOff>
    </xdr:to>
    <xdr:cxnSp macro="">
      <xdr:nvCxnSpPr>
        <xdr:cNvPr id="692" name="直線コネクタ 691"/>
        <xdr:cNvCxnSpPr/>
      </xdr:nvCxnSpPr>
      <xdr:spPr>
        <a:xfrm>
          <a:off x="15481300" y="1701399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3"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156144</xdr:rowOff>
    </xdr:from>
    <xdr:to>
      <xdr:col>81</xdr:col>
      <xdr:colOff>50800</xdr:colOff>
      <xdr:row>99</xdr:row>
      <xdr:rowOff>40442</xdr:rowOff>
    </xdr:to>
    <xdr:cxnSp macro="">
      <xdr:nvCxnSpPr>
        <xdr:cNvPr id="695" name="直線コネクタ 694"/>
        <xdr:cNvCxnSpPr/>
      </xdr:nvCxnSpPr>
      <xdr:spPr>
        <a:xfrm>
          <a:off x="14592300" y="16958244"/>
          <a:ext cx="889000" cy="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7" name="テキスト ボックス 696"/>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81162</xdr:rowOff>
    </xdr:from>
    <xdr:to>
      <xdr:col>76</xdr:col>
      <xdr:colOff>114300</xdr:colOff>
      <xdr:row>98</xdr:row>
      <xdr:rowOff>156144</xdr:rowOff>
    </xdr:to>
    <xdr:cxnSp macro="">
      <xdr:nvCxnSpPr>
        <xdr:cNvPr id="698" name="直線コネクタ 697"/>
        <xdr:cNvCxnSpPr/>
      </xdr:nvCxnSpPr>
      <xdr:spPr>
        <a:xfrm>
          <a:off x="13703300" y="16883262"/>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81162</xdr:rowOff>
    </xdr:from>
    <xdr:to>
      <xdr:col>71</xdr:col>
      <xdr:colOff>177800</xdr:colOff>
      <xdr:row>98</xdr:row>
      <xdr:rowOff>102591</xdr:rowOff>
    </xdr:to>
    <xdr:cxnSp macro="">
      <xdr:nvCxnSpPr>
        <xdr:cNvPr id="701" name="直線コネクタ 700"/>
        <xdr:cNvCxnSpPr/>
      </xdr:nvCxnSpPr>
      <xdr:spPr>
        <a:xfrm flipV="1">
          <a:off x="12814300" y="16883262"/>
          <a:ext cx="889000" cy="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2" name="フローチャート: 判断 701"/>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1988</xdr:rowOff>
    </xdr:from>
    <xdr:ext cx="534377" cy="259045"/>
    <xdr:sp macro="" textlink="">
      <xdr:nvSpPr>
        <xdr:cNvPr id="703" name="テキスト ボックス 702"/>
        <xdr:cNvSpPr txBox="1"/>
      </xdr:nvSpPr>
      <xdr:spPr>
        <a:xfrm>
          <a:off x="13436111" y="162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4" name="フローチャート: 判断 703"/>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139575</xdr:rowOff>
    </xdr:from>
    <xdr:ext cx="534377" cy="259045"/>
    <xdr:sp macro="" textlink="">
      <xdr:nvSpPr>
        <xdr:cNvPr id="705" name="テキスト ボックス 704"/>
        <xdr:cNvSpPr txBox="1"/>
      </xdr:nvSpPr>
      <xdr:spPr>
        <a:xfrm>
          <a:off x="12547111" y="16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2856</xdr:rowOff>
    </xdr:from>
    <xdr:to>
      <xdr:col>85</xdr:col>
      <xdr:colOff>177800</xdr:colOff>
      <xdr:row>99</xdr:row>
      <xdr:rowOff>104456</xdr:rowOff>
    </xdr:to>
    <xdr:sp macro="" textlink="">
      <xdr:nvSpPr>
        <xdr:cNvPr id="711" name="楕円 710"/>
        <xdr:cNvSpPr/>
      </xdr:nvSpPr>
      <xdr:spPr>
        <a:xfrm>
          <a:off x="16268700" y="169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89233</xdr:rowOff>
    </xdr:from>
    <xdr:ext cx="534377" cy="259045"/>
    <xdr:sp macro="" textlink="">
      <xdr:nvSpPr>
        <xdr:cNvPr id="712" name="公債費該当値テキスト"/>
        <xdr:cNvSpPr txBox="1"/>
      </xdr:nvSpPr>
      <xdr:spPr>
        <a:xfrm>
          <a:off x="16370300" y="168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161092</xdr:rowOff>
    </xdr:from>
    <xdr:to>
      <xdr:col>81</xdr:col>
      <xdr:colOff>101600</xdr:colOff>
      <xdr:row>99</xdr:row>
      <xdr:rowOff>91242</xdr:rowOff>
    </xdr:to>
    <xdr:sp macro="" textlink="">
      <xdr:nvSpPr>
        <xdr:cNvPr id="713" name="楕円 712"/>
        <xdr:cNvSpPr/>
      </xdr:nvSpPr>
      <xdr:spPr>
        <a:xfrm>
          <a:off x="15430500" y="169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82369</xdr:rowOff>
    </xdr:from>
    <xdr:ext cx="534377" cy="259045"/>
    <xdr:sp macro="" textlink="">
      <xdr:nvSpPr>
        <xdr:cNvPr id="714" name="テキスト ボックス 713"/>
        <xdr:cNvSpPr txBox="1"/>
      </xdr:nvSpPr>
      <xdr:spPr>
        <a:xfrm>
          <a:off x="15214111" y="170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105344</xdr:rowOff>
    </xdr:from>
    <xdr:to>
      <xdr:col>76</xdr:col>
      <xdr:colOff>165100</xdr:colOff>
      <xdr:row>99</xdr:row>
      <xdr:rowOff>35494</xdr:rowOff>
    </xdr:to>
    <xdr:sp macro="" textlink="">
      <xdr:nvSpPr>
        <xdr:cNvPr id="715" name="楕円 714"/>
        <xdr:cNvSpPr/>
      </xdr:nvSpPr>
      <xdr:spPr>
        <a:xfrm>
          <a:off x="14541500" y="169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26621</xdr:rowOff>
    </xdr:from>
    <xdr:ext cx="534377" cy="259045"/>
    <xdr:sp macro="" textlink="">
      <xdr:nvSpPr>
        <xdr:cNvPr id="716" name="テキスト ボックス 715"/>
        <xdr:cNvSpPr txBox="1"/>
      </xdr:nvSpPr>
      <xdr:spPr>
        <a:xfrm>
          <a:off x="14325111" y="170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30362</xdr:rowOff>
    </xdr:from>
    <xdr:to>
      <xdr:col>72</xdr:col>
      <xdr:colOff>38100</xdr:colOff>
      <xdr:row>98</xdr:row>
      <xdr:rowOff>131962</xdr:rowOff>
    </xdr:to>
    <xdr:sp macro="" textlink="">
      <xdr:nvSpPr>
        <xdr:cNvPr id="717" name="楕円 716"/>
        <xdr:cNvSpPr/>
      </xdr:nvSpPr>
      <xdr:spPr>
        <a:xfrm>
          <a:off x="136525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123089</xdr:rowOff>
    </xdr:from>
    <xdr:ext cx="534377" cy="259045"/>
    <xdr:sp macro="" textlink="">
      <xdr:nvSpPr>
        <xdr:cNvPr id="718" name="テキスト ボックス 717"/>
        <xdr:cNvSpPr txBox="1"/>
      </xdr:nvSpPr>
      <xdr:spPr>
        <a:xfrm>
          <a:off x="13436111" y="169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51791</xdr:rowOff>
    </xdr:from>
    <xdr:to>
      <xdr:col>67</xdr:col>
      <xdr:colOff>101600</xdr:colOff>
      <xdr:row>98</xdr:row>
      <xdr:rowOff>153391</xdr:rowOff>
    </xdr:to>
    <xdr:sp macro="" textlink="">
      <xdr:nvSpPr>
        <xdr:cNvPr id="719" name="楕円 718"/>
        <xdr:cNvSpPr/>
      </xdr:nvSpPr>
      <xdr:spPr>
        <a:xfrm>
          <a:off x="12763500" y="16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144518</xdr:rowOff>
    </xdr:from>
    <xdr:ext cx="534377" cy="259045"/>
    <xdr:sp macro="" textlink="">
      <xdr:nvSpPr>
        <xdr:cNvPr id="720" name="テキスト ボックス 719"/>
        <xdr:cNvSpPr txBox="1"/>
      </xdr:nvSpPr>
      <xdr:spPr>
        <a:xfrm>
          <a:off x="12547111" y="169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59" name="フローチャート: 判断 758"/>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0" name="テキスト ボックス 759"/>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1" name="フローチャート: 判断 760"/>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2" name="テキスト ボックス 761"/>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と教育費が類似団体内平均値を大きく上回っているが、こども園及び中学校給食室の整備に費用を要したためであり、一過性の変化である。ただし、こども園整備については今後も数年間継続する事業であり、また新市街地整備も予定していることから、事業費の適正化や特定財源の確保等に努める。</a:t>
          </a:r>
        </a:p>
        <a:p>
          <a:r>
            <a:rPr kumimoji="1" lang="ja-JP" altLang="en-US" sz="1300">
              <a:latin typeface="ＭＳ Ｐゴシック" panose="020B0600070205080204" pitchFamily="50" charset="-128"/>
              <a:ea typeface="ＭＳ Ｐゴシック" panose="020B0600070205080204" pitchFamily="50" charset="-128"/>
            </a:rPr>
            <a:t>　その他については、概ね類似団体と比べて平均並み又は下回っている。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も、町税収入が前年度費増収となったことに加えて「第６次行政改革大綱」に基づく経費削減に努めていることなどにより、黒字を確保している。財政調整基金残高も微増を確保し、標準財政規模費は</a:t>
          </a:r>
          <a:r>
            <a:rPr kumimoji="1" lang="en-US" altLang="ja-JP" sz="1400">
              <a:latin typeface="ＭＳ ゴシック" pitchFamily="49" charset="-128"/>
              <a:ea typeface="ＭＳ ゴシック" pitchFamily="49" charset="-128"/>
            </a:rPr>
            <a:t>43.49</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年度に国民健康保険特別会計が赤字決算となったが、平成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年度以降はすべて黒字となっている。</a:t>
          </a:r>
        </a:p>
        <a:p>
          <a:r>
            <a:rPr kumimoji="1" lang="ja-JP" altLang="en-US" sz="1400">
              <a:latin typeface="ＭＳ ゴシック" pitchFamily="49" charset="-128"/>
              <a:ea typeface="ＭＳ ゴシック" pitchFamily="49" charset="-128"/>
            </a:rPr>
            <a:t>　しかし、厳しい財政状況には変わりなく、今後もすべての特別会計において健全化に努める。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7953907</v>
      </c>
      <c r="BO4" s="441"/>
      <c r="BP4" s="441"/>
      <c r="BQ4" s="441"/>
      <c r="BR4" s="441"/>
      <c r="BS4" s="441"/>
      <c r="BT4" s="441"/>
      <c r="BU4" s="442"/>
      <c r="BV4" s="440">
        <v>7348907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7726530</v>
      </c>
      <c r="BO5" s="446"/>
      <c r="BP5" s="446"/>
      <c r="BQ5" s="446"/>
      <c r="BR5" s="446"/>
      <c r="BS5" s="446"/>
      <c r="BT5" s="446"/>
      <c r="BU5" s="447"/>
      <c r="BV5" s="445">
        <v>6983626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90.8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227377</v>
      </c>
      <c r="BO6" s="446"/>
      <c r="BP6" s="446"/>
      <c r="BQ6" s="446"/>
      <c r="BR6" s="446"/>
      <c r="BS6" s="446"/>
      <c r="BT6" s="446"/>
      <c r="BU6" s="447"/>
      <c r="BV6" s="445">
        <v>365281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89.7</v>
      </c>
      <c r="CU6" s="596"/>
      <c r="CV6" s="596"/>
      <c r="CW6" s="596"/>
      <c r="CX6" s="596"/>
      <c r="CY6" s="596"/>
      <c r="CZ6" s="596"/>
      <c r="DA6" s="597"/>
      <c r="DB6" s="595">
        <v>90.8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78825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4858202</v>
      </c>
      <c r="CU7" s="446"/>
      <c r="CV7" s="446"/>
      <c r="CW7" s="446"/>
      <c r="CX7" s="446"/>
      <c r="CY7" s="446"/>
      <c r="CZ7" s="446"/>
      <c r="DA7" s="447"/>
      <c r="DB7" s="445">
        <v>4810317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227377</v>
      </c>
      <c r="BO8" s="446"/>
      <c r="BP8" s="446"/>
      <c r="BQ8" s="446"/>
      <c r="BR8" s="446"/>
      <c r="BS8" s="446"/>
      <c r="BT8" s="446"/>
      <c r="BU8" s="447"/>
      <c r="BV8" s="445">
        <v>286456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1.0900000000000001</v>
      </c>
      <c r="CU8" s="559"/>
      <c r="CV8" s="559"/>
      <c r="CW8" s="559"/>
      <c r="CX8" s="559"/>
      <c r="CY8" s="559"/>
      <c r="CZ8" s="559"/>
      <c r="DA8" s="560"/>
      <c r="DB8" s="558">
        <v>1.08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15805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-59079</v>
      </c>
      <c r="BO9" s="446"/>
      <c r="BP9" s="446"/>
      <c r="BQ9" s="446"/>
      <c r="BR9" s="446"/>
      <c r="BS9" s="446"/>
      <c r="BT9" s="446"/>
      <c r="BU9" s="447"/>
      <c r="BV9" s="445">
        <v>43144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6.9</v>
      </c>
      <c r="CU9" s="416"/>
      <c r="CV9" s="416"/>
      <c r="CW9" s="416"/>
      <c r="CX9" s="416"/>
      <c r="CY9" s="416"/>
      <c r="CZ9" s="416"/>
      <c r="DA9" s="417"/>
      <c r="DB9" s="415">
        <v>7.2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15914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158880</v>
      </c>
      <c r="BO10" s="446"/>
      <c r="BP10" s="446"/>
      <c r="BQ10" s="446"/>
      <c r="BR10" s="446"/>
      <c r="BS10" s="446"/>
      <c r="BT10" s="446"/>
      <c r="BU10" s="447"/>
      <c r="BV10" s="445">
        <v>211994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16175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87</v>
      </c>
      <c r="AV12" s="503"/>
      <c r="AW12" s="503"/>
      <c r="AX12" s="503"/>
      <c r="AY12" s="425" t="s">
        <v>130</v>
      </c>
      <c r="AZ12" s="426"/>
      <c r="BA12" s="426"/>
      <c r="BB12" s="426"/>
      <c r="BC12" s="426"/>
      <c r="BD12" s="426"/>
      <c r="BE12" s="426"/>
      <c r="BF12" s="426"/>
      <c r="BG12" s="426"/>
      <c r="BH12" s="426"/>
      <c r="BI12" s="426"/>
      <c r="BJ12" s="426"/>
      <c r="BK12" s="426"/>
      <c r="BL12" s="426"/>
      <c r="BM12" s="427"/>
      <c r="BN12" s="445">
        <v>96534</v>
      </c>
      <c r="BO12" s="446"/>
      <c r="BP12" s="446"/>
      <c r="BQ12" s="446"/>
      <c r="BR12" s="446"/>
      <c r="BS12" s="446"/>
      <c r="BT12" s="446"/>
      <c r="BU12" s="447"/>
      <c r="BV12" s="445">
        <v>60309</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15683</v>
      </c>
      <c r="S13" s="549"/>
      <c r="T13" s="549"/>
      <c r="U13" s="549"/>
      <c r="V13" s="550"/>
      <c r="W13" s="536" t="s">
        <v>135</v>
      </c>
      <c r="X13" s="458"/>
      <c r="Y13" s="458"/>
      <c r="Z13" s="458"/>
      <c r="AA13" s="458"/>
      <c r="AB13" s="459"/>
      <c r="AC13" s="421">
        <v>611</v>
      </c>
      <c r="AD13" s="422"/>
      <c r="AE13" s="422"/>
      <c r="AF13" s="422"/>
      <c r="AG13" s="423"/>
      <c r="AH13" s="421">
        <v>660</v>
      </c>
      <c r="AI13" s="422"/>
      <c r="AJ13" s="422"/>
      <c r="AK13" s="422"/>
      <c r="AL13" s="424"/>
      <c r="AM13" s="514" t="s">
        <v>136</v>
      </c>
      <c r="AN13" s="419"/>
      <c r="AO13" s="419"/>
      <c r="AP13" s="419"/>
      <c r="AQ13" s="419"/>
      <c r="AR13" s="419"/>
      <c r="AS13" s="419"/>
      <c r="AT13" s="420"/>
      <c r="AU13" s="502" t="s">
        <v>103</v>
      </c>
      <c r="AV13" s="503"/>
      <c r="AW13" s="503"/>
      <c r="AX13" s="503"/>
      <c r="AY13" s="425" t="s">
        <v>137</v>
      </c>
      <c r="AZ13" s="426"/>
      <c r="BA13" s="426"/>
      <c r="BB13" s="426"/>
      <c r="BC13" s="426"/>
      <c r="BD13" s="426"/>
      <c r="BE13" s="426"/>
      <c r="BF13" s="426"/>
      <c r="BG13" s="426"/>
      <c r="BH13" s="426"/>
      <c r="BI13" s="426"/>
      <c r="BJ13" s="426"/>
      <c r="BK13" s="426"/>
      <c r="BL13" s="426"/>
      <c r="BM13" s="427"/>
      <c r="BN13" s="445">
        <v>3267</v>
      </c>
      <c r="BO13" s="446"/>
      <c r="BP13" s="446"/>
      <c r="BQ13" s="446"/>
      <c r="BR13" s="446"/>
      <c r="BS13" s="446"/>
      <c r="BT13" s="446"/>
      <c r="BU13" s="447"/>
      <c r="BV13" s="445">
        <v>194829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v>
      </c>
      <c r="CU13" s="416"/>
      <c r="CV13" s="416"/>
      <c r="CW13" s="416"/>
      <c r="CX13" s="416"/>
      <c r="CY13" s="416"/>
      <c r="CZ13" s="416"/>
      <c r="DA13" s="417"/>
      <c r="DB13" s="415">
        <v>0.1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16255</v>
      </c>
      <c r="S14" s="549"/>
      <c r="T14" s="549"/>
      <c r="U14" s="549"/>
      <c r="V14" s="550"/>
      <c r="W14" s="551"/>
      <c r="X14" s="461"/>
      <c r="Y14" s="461"/>
      <c r="Z14" s="461"/>
      <c r="AA14" s="461"/>
      <c r="AB14" s="462"/>
      <c r="AC14" s="541">
        <v>8.6</v>
      </c>
      <c r="AD14" s="542"/>
      <c r="AE14" s="542"/>
      <c r="AF14" s="542"/>
      <c r="AG14" s="543"/>
      <c r="AH14" s="541">
        <v>8.9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15846</v>
      </c>
      <c r="S15" s="549"/>
      <c r="T15" s="549"/>
      <c r="U15" s="549"/>
      <c r="V15" s="550"/>
      <c r="W15" s="536" t="s">
        <v>142</v>
      </c>
      <c r="X15" s="458"/>
      <c r="Y15" s="458"/>
      <c r="Z15" s="458"/>
      <c r="AA15" s="458"/>
      <c r="AB15" s="459"/>
      <c r="AC15" s="421">
        <v>2219</v>
      </c>
      <c r="AD15" s="422"/>
      <c r="AE15" s="422"/>
      <c r="AF15" s="422"/>
      <c r="AG15" s="423"/>
      <c r="AH15" s="421">
        <v>2423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3723956</v>
      </c>
      <c r="BO15" s="441"/>
      <c r="BP15" s="441"/>
      <c r="BQ15" s="441"/>
      <c r="BR15" s="441"/>
      <c r="BS15" s="441"/>
      <c r="BT15" s="441"/>
      <c r="BU15" s="442"/>
      <c r="BV15" s="440">
        <v>3693586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31.2</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3358912</v>
      </c>
      <c r="BO16" s="446"/>
      <c r="BP16" s="446"/>
      <c r="BQ16" s="446"/>
      <c r="BR16" s="446"/>
      <c r="BS16" s="446"/>
      <c r="BT16" s="446"/>
      <c r="BU16" s="447"/>
      <c r="BV16" s="445">
        <v>3332239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4273</v>
      </c>
      <c r="AD17" s="422"/>
      <c r="AE17" s="422"/>
      <c r="AF17" s="422"/>
      <c r="AG17" s="423"/>
      <c r="AH17" s="421">
        <v>4373</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4858202</v>
      </c>
      <c r="BO17" s="446"/>
      <c r="BP17" s="446"/>
      <c r="BQ17" s="446"/>
      <c r="BR17" s="446"/>
      <c r="BS17" s="446"/>
      <c r="BT17" s="446"/>
      <c r="BU17" s="447"/>
      <c r="BV17" s="445">
        <v>4810317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13.86</v>
      </c>
      <c r="M18" s="510"/>
      <c r="N18" s="510"/>
      <c r="O18" s="510"/>
      <c r="P18" s="510"/>
      <c r="Q18" s="510"/>
      <c r="R18" s="511"/>
      <c r="S18" s="511"/>
      <c r="T18" s="511"/>
      <c r="U18" s="511"/>
      <c r="V18" s="512"/>
      <c r="W18" s="526"/>
      <c r="X18" s="527"/>
      <c r="Y18" s="527"/>
      <c r="Z18" s="527"/>
      <c r="AA18" s="527"/>
      <c r="AB18" s="537"/>
      <c r="AC18" s="409">
        <v>60.2</v>
      </c>
      <c r="AD18" s="410"/>
      <c r="AE18" s="410"/>
      <c r="AF18" s="410"/>
      <c r="AG18" s="513"/>
      <c r="AH18" s="409">
        <v>58.7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4457132</v>
      </c>
      <c r="BO18" s="446"/>
      <c r="BP18" s="446"/>
      <c r="BQ18" s="446"/>
      <c r="BR18" s="446"/>
      <c r="BS18" s="446"/>
      <c r="BT18" s="446"/>
      <c r="BU18" s="447"/>
      <c r="BV18" s="445">
        <v>4503312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1140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5724704</v>
      </c>
      <c r="BO19" s="446"/>
      <c r="BP19" s="446"/>
      <c r="BQ19" s="446"/>
      <c r="BR19" s="446"/>
      <c r="BS19" s="446"/>
      <c r="BT19" s="446"/>
      <c r="BU19" s="447"/>
      <c r="BV19" s="445">
        <v>5716809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6216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3709829</v>
      </c>
      <c r="BO23" s="446"/>
      <c r="BP23" s="446"/>
      <c r="BQ23" s="446"/>
      <c r="BR23" s="446"/>
      <c r="BS23" s="446"/>
      <c r="BT23" s="446"/>
      <c r="BU23" s="447"/>
      <c r="BV23" s="445">
        <v>3319463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8000</v>
      </c>
      <c r="R24" s="422"/>
      <c r="S24" s="422"/>
      <c r="T24" s="422"/>
      <c r="U24" s="422"/>
      <c r="V24" s="423"/>
      <c r="W24" s="487"/>
      <c r="X24" s="478"/>
      <c r="Y24" s="479"/>
      <c r="Z24" s="418" t="s">
        <v>166</v>
      </c>
      <c r="AA24" s="419"/>
      <c r="AB24" s="419"/>
      <c r="AC24" s="419"/>
      <c r="AD24" s="419"/>
      <c r="AE24" s="419"/>
      <c r="AF24" s="419"/>
      <c r="AG24" s="420"/>
      <c r="AH24" s="421">
        <v>204</v>
      </c>
      <c r="AI24" s="422"/>
      <c r="AJ24" s="422"/>
      <c r="AK24" s="422"/>
      <c r="AL24" s="423"/>
      <c r="AM24" s="421">
        <v>585684</v>
      </c>
      <c r="AN24" s="422"/>
      <c r="AO24" s="422"/>
      <c r="AP24" s="422"/>
      <c r="AQ24" s="422"/>
      <c r="AR24" s="423"/>
      <c r="AS24" s="421">
        <v>2871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3115880</v>
      </c>
      <c r="BO24" s="446"/>
      <c r="BP24" s="446"/>
      <c r="BQ24" s="446"/>
      <c r="BR24" s="446"/>
      <c r="BS24" s="446"/>
      <c r="BT24" s="446"/>
      <c r="BU24" s="447"/>
      <c r="BV24" s="445">
        <v>2754168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6700</v>
      </c>
      <c r="R25" s="422"/>
      <c r="S25" s="422"/>
      <c r="T25" s="422"/>
      <c r="U25" s="422"/>
      <c r="V25" s="423"/>
      <c r="W25" s="487"/>
      <c r="X25" s="478"/>
      <c r="Y25" s="479"/>
      <c r="Z25" s="418" t="s">
        <v>169</v>
      </c>
      <c r="AA25" s="419"/>
      <c r="AB25" s="419"/>
      <c r="AC25" s="419"/>
      <c r="AD25" s="419"/>
      <c r="AE25" s="419"/>
      <c r="AF25" s="419"/>
      <c r="AG25" s="420"/>
      <c r="AH25" s="421">
        <v>37</v>
      </c>
      <c r="AI25" s="422"/>
      <c r="AJ25" s="422"/>
      <c r="AK25" s="422"/>
      <c r="AL25" s="423"/>
      <c r="AM25" s="421">
        <v>98753</v>
      </c>
      <c r="AN25" s="422"/>
      <c r="AO25" s="422"/>
      <c r="AP25" s="422"/>
      <c r="AQ25" s="422"/>
      <c r="AR25" s="423"/>
      <c r="AS25" s="421">
        <v>2669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177713</v>
      </c>
      <c r="BO25" s="441"/>
      <c r="BP25" s="441"/>
      <c r="BQ25" s="441"/>
      <c r="BR25" s="441"/>
      <c r="BS25" s="441"/>
      <c r="BT25" s="441"/>
      <c r="BU25" s="442"/>
      <c r="BV25" s="440">
        <v>139812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6250</v>
      </c>
      <c r="R26" s="422"/>
      <c r="S26" s="422"/>
      <c r="T26" s="422"/>
      <c r="U26" s="422"/>
      <c r="V26" s="423"/>
      <c r="W26" s="487"/>
      <c r="X26" s="478"/>
      <c r="Y26" s="479"/>
      <c r="Z26" s="418" t="s">
        <v>172</v>
      </c>
      <c r="AA26" s="500"/>
      <c r="AB26" s="500"/>
      <c r="AC26" s="500"/>
      <c r="AD26" s="500"/>
      <c r="AE26" s="500"/>
      <c r="AF26" s="500"/>
      <c r="AG26" s="501"/>
      <c r="AH26" s="421">
        <v>14</v>
      </c>
      <c r="AI26" s="422"/>
      <c r="AJ26" s="422"/>
      <c r="AK26" s="422"/>
      <c r="AL26" s="423"/>
      <c r="AM26" s="421">
        <v>44030</v>
      </c>
      <c r="AN26" s="422"/>
      <c r="AO26" s="422"/>
      <c r="AP26" s="422"/>
      <c r="AQ26" s="422"/>
      <c r="AR26" s="423"/>
      <c r="AS26" s="421">
        <v>3145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3750</v>
      </c>
      <c r="R27" s="422"/>
      <c r="S27" s="422"/>
      <c r="T27" s="422"/>
      <c r="U27" s="422"/>
      <c r="V27" s="423"/>
      <c r="W27" s="487"/>
      <c r="X27" s="478"/>
      <c r="Y27" s="479"/>
      <c r="Z27" s="418" t="s">
        <v>175</v>
      </c>
      <c r="AA27" s="419"/>
      <c r="AB27" s="419"/>
      <c r="AC27" s="419"/>
      <c r="AD27" s="419"/>
      <c r="AE27" s="419"/>
      <c r="AF27" s="419"/>
      <c r="AG27" s="420"/>
      <c r="AH27" s="421">
        <v>18</v>
      </c>
      <c r="AI27" s="422"/>
      <c r="AJ27" s="422"/>
      <c r="AK27" s="422"/>
      <c r="AL27" s="423"/>
      <c r="AM27" s="421">
        <v>50963</v>
      </c>
      <c r="AN27" s="422"/>
      <c r="AO27" s="422"/>
      <c r="AP27" s="422"/>
      <c r="AQ27" s="422"/>
      <c r="AR27" s="423"/>
      <c r="AS27" s="421">
        <v>2831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3100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2112661</v>
      </c>
      <c r="BO28" s="441"/>
      <c r="BP28" s="441"/>
      <c r="BQ28" s="441"/>
      <c r="BR28" s="441"/>
      <c r="BS28" s="441"/>
      <c r="BT28" s="441"/>
      <c r="BU28" s="442"/>
      <c r="BV28" s="440">
        <v>2050315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12</v>
      </c>
      <c r="M29" s="422"/>
      <c r="N29" s="422"/>
      <c r="O29" s="422"/>
      <c r="P29" s="423"/>
      <c r="Q29" s="421">
        <v>2800</v>
      </c>
      <c r="R29" s="422"/>
      <c r="S29" s="422"/>
      <c r="T29" s="422"/>
      <c r="U29" s="422"/>
      <c r="V29" s="423"/>
      <c r="W29" s="488"/>
      <c r="X29" s="489"/>
      <c r="Y29" s="490"/>
      <c r="Z29" s="418" t="s">
        <v>181</v>
      </c>
      <c r="AA29" s="419"/>
      <c r="AB29" s="419"/>
      <c r="AC29" s="419"/>
      <c r="AD29" s="419"/>
      <c r="AE29" s="419"/>
      <c r="AF29" s="419"/>
      <c r="AG29" s="420"/>
      <c r="AH29" s="421">
        <v>222</v>
      </c>
      <c r="AI29" s="422"/>
      <c r="AJ29" s="422"/>
      <c r="AK29" s="422"/>
      <c r="AL29" s="423"/>
      <c r="AM29" s="421">
        <v>636647</v>
      </c>
      <c r="AN29" s="422"/>
      <c r="AO29" s="422"/>
      <c r="AP29" s="422"/>
      <c r="AQ29" s="422"/>
      <c r="AR29" s="423"/>
      <c r="AS29" s="421">
        <v>2868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132</v>
      </c>
      <c r="BO29" s="446"/>
      <c r="BP29" s="446"/>
      <c r="BQ29" s="446"/>
      <c r="BR29" s="446"/>
      <c r="BS29" s="446"/>
      <c r="BT29" s="446"/>
      <c r="BU29" s="447"/>
      <c r="BV29" s="445" t="s">
        <v>132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535227</v>
      </c>
      <c r="BO30" s="449"/>
      <c r="BP30" s="449"/>
      <c r="BQ30" s="449"/>
      <c r="BR30" s="449"/>
      <c r="BS30" s="449"/>
      <c r="BT30" s="449"/>
      <c r="BU30" s="450"/>
      <c r="BV30" s="448">
        <v>602558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城南衛生管理組合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久御山町文化スポーツ事業団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京都府市町村職員退職手当組合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久御山町シルバー人材センター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澱川右岸水防事務組合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淀川・木津川水防事務組合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京都府市町村議会議員公務災害補償等組合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京都府自治会館管理組合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京都府後期高齢者医療広域連合（一般会計）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京都府後期高齢者医療広域連合（後期高齢者医療特別会計）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京都地方税機構</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zdDrkcJ7Cl3tjc0eskkHC2jvo1gmq2s06K9B1SSdEnNAW7L/wzQyvsK5wdS0uaprDt1T5kBIJMbjEBaz6hR3IQ==" saltValue="JyzuEbCPpqos5vWfwwzR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5" t="s">
        <v>561</v>
      </c>
      <c r="D34" s="1225"/>
      <c r="E34" s="1226"/>
      <c r="F34" s="32">
        <v>16.02</v>
      </c>
      <c r="G34" s="33">
        <v>16.05</v>
      </c>
      <c r="H34" s="33">
        <v>15.29</v>
      </c>
      <c r="I34" s="33">
        <v>12.59</v>
      </c>
      <c r="J34" s="34">
        <v>11.23</v>
      </c>
      <c r="K34" s="22"/>
      <c r="L34" s="22"/>
      <c r="M34" s="22"/>
      <c r="N34" s="22"/>
      <c r="O34" s="22"/>
      <c r="P34" s="22"/>
    </row>
    <row r="35" spans="1:16" ht="39" customHeight="1">
      <c r="A35" s="22"/>
      <c r="B35" s="35"/>
      <c r="C35" s="1219" t="s">
        <v>562</v>
      </c>
      <c r="D35" s="1220"/>
      <c r="E35" s="1221"/>
      <c r="F35" s="36">
        <v>4.22</v>
      </c>
      <c r="G35" s="37">
        <v>4.9400000000000004</v>
      </c>
      <c r="H35" s="37">
        <v>5.19</v>
      </c>
      <c r="I35" s="37">
        <v>5.95</v>
      </c>
      <c r="J35" s="38">
        <v>4.68</v>
      </c>
      <c r="K35" s="22"/>
      <c r="L35" s="22"/>
      <c r="M35" s="22"/>
      <c r="N35" s="22"/>
      <c r="O35" s="22"/>
      <c r="P35" s="22"/>
    </row>
    <row r="36" spans="1:16" ht="39" customHeight="1">
      <c r="A36" s="22"/>
      <c r="B36" s="35"/>
      <c r="C36" s="1219" t="s">
        <v>563</v>
      </c>
      <c r="D36" s="1220"/>
      <c r="E36" s="1221"/>
      <c r="F36" s="36" t="s">
        <v>511</v>
      </c>
      <c r="G36" s="37" t="s">
        <v>511</v>
      </c>
      <c r="H36" s="37" t="s">
        <v>511</v>
      </c>
      <c r="I36" s="37" t="s">
        <v>511</v>
      </c>
      <c r="J36" s="38">
        <v>4.13</v>
      </c>
      <c r="K36" s="22"/>
      <c r="L36" s="22"/>
      <c r="M36" s="22"/>
      <c r="N36" s="22"/>
      <c r="O36" s="22"/>
      <c r="P36" s="22"/>
    </row>
    <row r="37" spans="1:16" ht="39" customHeight="1">
      <c r="A37" s="22"/>
      <c r="B37" s="35"/>
      <c r="C37" s="1219" t="s">
        <v>564</v>
      </c>
      <c r="D37" s="1220"/>
      <c r="E37" s="1221"/>
      <c r="F37" s="36">
        <v>0.48</v>
      </c>
      <c r="G37" s="37">
        <v>0.69</v>
      </c>
      <c r="H37" s="37">
        <v>1.3</v>
      </c>
      <c r="I37" s="37">
        <v>1.24</v>
      </c>
      <c r="J37" s="38">
        <v>1.5</v>
      </c>
      <c r="K37" s="22"/>
      <c r="L37" s="22"/>
      <c r="M37" s="22"/>
      <c r="N37" s="22"/>
      <c r="O37" s="22"/>
      <c r="P37" s="22"/>
    </row>
    <row r="38" spans="1:16" ht="39" customHeight="1">
      <c r="A38" s="22"/>
      <c r="B38" s="35"/>
      <c r="C38" s="1219" t="s">
        <v>565</v>
      </c>
      <c r="D38" s="1220"/>
      <c r="E38" s="1221"/>
      <c r="F38" s="36">
        <v>0.1</v>
      </c>
      <c r="G38" s="37" t="s">
        <v>566</v>
      </c>
      <c r="H38" s="37">
        <v>0.47</v>
      </c>
      <c r="I38" s="37">
        <v>1.39</v>
      </c>
      <c r="J38" s="38">
        <v>0.52</v>
      </c>
      <c r="K38" s="22"/>
      <c r="L38" s="22"/>
      <c r="M38" s="22"/>
      <c r="N38" s="22"/>
      <c r="O38" s="22"/>
      <c r="P38" s="22"/>
    </row>
    <row r="39" spans="1:16" ht="39" customHeight="1">
      <c r="A39" s="22"/>
      <c r="B39" s="35"/>
      <c r="C39" s="1219" t="s">
        <v>567</v>
      </c>
      <c r="D39" s="1220"/>
      <c r="E39" s="1221"/>
      <c r="F39" s="36">
        <v>7.0000000000000007E-2</v>
      </c>
      <c r="G39" s="37">
        <v>0.03</v>
      </c>
      <c r="H39" s="37">
        <v>0.03</v>
      </c>
      <c r="I39" s="37">
        <v>0.08</v>
      </c>
      <c r="J39" s="38">
        <v>0.23</v>
      </c>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568</v>
      </c>
      <c r="D42" s="1220"/>
      <c r="E42" s="1221"/>
      <c r="F42" s="36" t="s">
        <v>511</v>
      </c>
      <c r="G42" s="37" t="s">
        <v>511</v>
      </c>
      <c r="H42" s="37" t="s">
        <v>511</v>
      </c>
      <c r="I42" s="37" t="s">
        <v>511</v>
      </c>
      <c r="J42" s="38" t="s">
        <v>511</v>
      </c>
      <c r="K42" s="22"/>
      <c r="L42" s="22"/>
      <c r="M42" s="22"/>
      <c r="N42" s="22"/>
      <c r="O42" s="22"/>
      <c r="P42" s="22"/>
    </row>
    <row r="43" spans="1:16" ht="39" customHeight="1" thickBot="1">
      <c r="A43" s="22"/>
      <c r="B43" s="40"/>
      <c r="C43" s="1222" t="s">
        <v>569</v>
      </c>
      <c r="D43" s="1223"/>
      <c r="E43" s="1224"/>
      <c r="F43" s="41">
        <v>7.0000000000000007E-2</v>
      </c>
      <c r="G43" s="42">
        <v>0.14000000000000001</v>
      </c>
      <c r="H43" s="42">
        <v>0.24</v>
      </c>
      <c r="I43" s="42">
        <v>1.45</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uOF0Z5MIBOB9rhZJUwmyMey+JRKE/blf90/VLYP4paYqIT8l4ibTz8lgvqrj4M5mM4fP2+dCC1GrS3cyO1Nw==" saltValue="x8gRshtzE84WVJIYBaYv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5" t="s">
        <v>11</v>
      </c>
      <c r="C45" s="1236"/>
      <c r="D45" s="58"/>
      <c r="E45" s="1241" t="s">
        <v>12</v>
      </c>
      <c r="F45" s="1241"/>
      <c r="G45" s="1241"/>
      <c r="H45" s="1241"/>
      <c r="I45" s="1241"/>
      <c r="J45" s="1242"/>
      <c r="K45" s="59">
        <v>536</v>
      </c>
      <c r="L45" s="60">
        <v>555</v>
      </c>
      <c r="M45" s="60">
        <v>473</v>
      </c>
      <c r="N45" s="60">
        <v>411</v>
      </c>
      <c r="O45" s="61">
        <v>395</v>
      </c>
      <c r="P45" s="48"/>
      <c r="Q45" s="48"/>
      <c r="R45" s="48"/>
      <c r="S45" s="48"/>
      <c r="T45" s="48"/>
      <c r="U45" s="48"/>
    </row>
    <row r="46" spans="1:21" ht="30.75" customHeight="1">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c r="A48" s="48"/>
      <c r="B48" s="1237"/>
      <c r="C48" s="1238"/>
      <c r="D48" s="62"/>
      <c r="E48" s="1229" t="s">
        <v>15</v>
      </c>
      <c r="F48" s="1229"/>
      <c r="G48" s="1229"/>
      <c r="H48" s="1229"/>
      <c r="I48" s="1229"/>
      <c r="J48" s="1230"/>
      <c r="K48" s="63">
        <v>108</v>
      </c>
      <c r="L48" s="64">
        <v>157</v>
      </c>
      <c r="M48" s="64">
        <v>153</v>
      </c>
      <c r="N48" s="64">
        <v>136</v>
      </c>
      <c r="O48" s="65">
        <v>41</v>
      </c>
      <c r="P48" s="48"/>
      <c r="Q48" s="48"/>
      <c r="R48" s="48"/>
      <c r="S48" s="48"/>
      <c r="T48" s="48"/>
      <c r="U48" s="48"/>
    </row>
    <row r="49" spans="1:21" ht="30.75" customHeight="1">
      <c r="A49" s="48"/>
      <c r="B49" s="1237"/>
      <c r="C49" s="1238"/>
      <c r="D49" s="62"/>
      <c r="E49" s="1229" t="s">
        <v>16</v>
      </c>
      <c r="F49" s="1229"/>
      <c r="G49" s="1229"/>
      <c r="H49" s="1229"/>
      <c r="I49" s="1229"/>
      <c r="J49" s="1230"/>
      <c r="K49" s="63">
        <v>35</v>
      </c>
      <c r="L49" s="64">
        <v>31</v>
      </c>
      <c r="M49" s="64">
        <v>27</v>
      </c>
      <c r="N49" s="64">
        <v>22</v>
      </c>
      <c r="O49" s="65">
        <v>23</v>
      </c>
      <c r="P49" s="48"/>
      <c r="Q49" s="48"/>
      <c r="R49" s="48"/>
      <c r="S49" s="48"/>
      <c r="T49" s="48"/>
      <c r="U49" s="48"/>
    </row>
    <row r="50" spans="1:21" ht="30.75" customHeight="1">
      <c r="A50" s="48"/>
      <c r="B50" s="1237"/>
      <c r="C50" s="1238"/>
      <c r="D50" s="62"/>
      <c r="E50" s="1229" t="s">
        <v>17</v>
      </c>
      <c r="F50" s="1229"/>
      <c r="G50" s="1229"/>
      <c r="H50" s="1229"/>
      <c r="I50" s="1229"/>
      <c r="J50" s="1230"/>
      <c r="K50" s="63" t="s">
        <v>511</v>
      </c>
      <c r="L50" s="64" t="s">
        <v>511</v>
      </c>
      <c r="M50" s="64" t="s">
        <v>511</v>
      </c>
      <c r="N50" s="64" t="s">
        <v>511</v>
      </c>
      <c r="O50" s="65" t="s">
        <v>511</v>
      </c>
      <c r="P50" s="48"/>
      <c r="Q50" s="48"/>
      <c r="R50" s="48"/>
      <c r="S50" s="48"/>
      <c r="T50" s="48"/>
      <c r="U50" s="48"/>
    </row>
    <row r="51" spans="1:21" ht="30.75" customHeight="1">
      <c r="A51" s="48"/>
      <c r="B51" s="1239"/>
      <c r="C51" s="1240"/>
      <c r="D51" s="66"/>
      <c r="E51" s="1229" t="s">
        <v>18</v>
      </c>
      <c r="F51" s="1229"/>
      <c r="G51" s="1229"/>
      <c r="H51" s="1229"/>
      <c r="I51" s="1229"/>
      <c r="J51" s="1230"/>
      <c r="K51" s="63" t="s">
        <v>511</v>
      </c>
      <c r="L51" s="64" t="s">
        <v>511</v>
      </c>
      <c r="M51" s="64" t="s">
        <v>511</v>
      </c>
      <c r="N51" s="64" t="s">
        <v>511</v>
      </c>
      <c r="O51" s="65" t="s">
        <v>511</v>
      </c>
      <c r="P51" s="48"/>
      <c r="Q51" s="48"/>
      <c r="R51" s="48"/>
      <c r="S51" s="48"/>
      <c r="T51" s="48"/>
      <c r="U51" s="48"/>
    </row>
    <row r="52" spans="1:21" ht="30.75" customHeight="1">
      <c r="A52" s="48"/>
      <c r="B52" s="1227" t="s">
        <v>19</v>
      </c>
      <c r="C52" s="1228"/>
      <c r="D52" s="66"/>
      <c r="E52" s="1229" t="s">
        <v>20</v>
      </c>
      <c r="F52" s="1229"/>
      <c r="G52" s="1229"/>
      <c r="H52" s="1229"/>
      <c r="I52" s="1229"/>
      <c r="J52" s="1230"/>
      <c r="K52" s="63">
        <v>616</v>
      </c>
      <c r="L52" s="64">
        <v>665</v>
      </c>
      <c r="M52" s="64">
        <v>646</v>
      </c>
      <c r="N52" s="64">
        <v>645</v>
      </c>
      <c r="O52" s="65">
        <v>522</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63</v>
      </c>
      <c r="L53" s="69">
        <v>78</v>
      </c>
      <c r="M53" s="69">
        <v>7</v>
      </c>
      <c r="N53" s="69">
        <v>-76</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3asmpaDeAc/oXZ93fgykpanAJVvX5dtvvAs4lJxsrKsHd/yToVY3X+IkYqCQUnCS95EBVxJ1kCwcg5sw+RqJQ==" saltValue="6d+n7Qqh7AyMeOeT914S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5" t="s">
        <v>24</v>
      </c>
      <c r="C41" s="1256"/>
      <c r="D41" s="81"/>
      <c r="E41" s="1257" t="s">
        <v>25</v>
      </c>
      <c r="F41" s="1257"/>
      <c r="G41" s="1257"/>
      <c r="H41" s="1258"/>
      <c r="I41" s="82">
        <v>4228</v>
      </c>
      <c r="J41" s="83">
        <v>3754</v>
      </c>
      <c r="K41" s="83">
        <v>3426</v>
      </c>
      <c r="L41" s="83">
        <v>3319</v>
      </c>
      <c r="M41" s="84">
        <v>3710</v>
      </c>
    </row>
    <row r="42" spans="2:13" ht="27.75" customHeight="1">
      <c r="B42" s="1245"/>
      <c r="C42" s="1246"/>
      <c r="D42" s="85"/>
      <c r="E42" s="1249" t="s">
        <v>26</v>
      </c>
      <c r="F42" s="1249"/>
      <c r="G42" s="1249"/>
      <c r="H42" s="1250"/>
      <c r="I42" s="86" t="s">
        <v>511</v>
      </c>
      <c r="J42" s="87" t="s">
        <v>511</v>
      </c>
      <c r="K42" s="87" t="s">
        <v>511</v>
      </c>
      <c r="L42" s="87" t="s">
        <v>511</v>
      </c>
      <c r="M42" s="88" t="s">
        <v>511</v>
      </c>
    </row>
    <row r="43" spans="2:13" ht="27.75" customHeight="1">
      <c r="B43" s="1245"/>
      <c r="C43" s="1246"/>
      <c r="D43" s="85"/>
      <c r="E43" s="1249" t="s">
        <v>27</v>
      </c>
      <c r="F43" s="1249"/>
      <c r="G43" s="1249"/>
      <c r="H43" s="1250"/>
      <c r="I43" s="86">
        <v>1104</v>
      </c>
      <c r="J43" s="87">
        <v>1223</v>
      </c>
      <c r="K43" s="87">
        <v>1280</v>
      </c>
      <c r="L43" s="87">
        <v>1265</v>
      </c>
      <c r="M43" s="88">
        <v>1169</v>
      </c>
    </row>
    <row r="44" spans="2:13" ht="27.75" customHeight="1">
      <c r="B44" s="1245"/>
      <c r="C44" s="1246"/>
      <c r="D44" s="85"/>
      <c r="E44" s="1249" t="s">
        <v>28</v>
      </c>
      <c r="F44" s="1249"/>
      <c r="G44" s="1249"/>
      <c r="H44" s="1250"/>
      <c r="I44" s="86">
        <v>166</v>
      </c>
      <c r="J44" s="87">
        <v>193</v>
      </c>
      <c r="K44" s="87">
        <v>182</v>
      </c>
      <c r="L44" s="87">
        <v>312</v>
      </c>
      <c r="M44" s="88">
        <v>405</v>
      </c>
    </row>
    <row r="45" spans="2:13" ht="27.75" customHeight="1">
      <c r="B45" s="1245"/>
      <c r="C45" s="1246"/>
      <c r="D45" s="85"/>
      <c r="E45" s="1249" t="s">
        <v>29</v>
      </c>
      <c r="F45" s="1249"/>
      <c r="G45" s="1249"/>
      <c r="H45" s="1250"/>
      <c r="I45" s="86">
        <v>2315</v>
      </c>
      <c r="J45" s="87">
        <v>2131</v>
      </c>
      <c r="K45" s="87">
        <v>1885</v>
      </c>
      <c r="L45" s="87">
        <v>1719</v>
      </c>
      <c r="M45" s="88">
        <v>1700</v>
      </c>
    </row>
    <row r="46" spans="2:13" ht="27.75" customHeight="1">
      <c r="B46" s="1245"/>
      <c r="C46" s="1246"/>
      <c r="D46" s="89"/>
      <c r="E46" s="1249" t="s">
        <v>30</v>
      </c>
      <c r="F46" s="1249"/>
      <c r="G46" s="1249"/>
      <c r="H46" s="1250"/>
      <c r="I46" s="86" t="s">
        <v>511</v>
      </c>
      <c r="J46" s="87" t="s">
        <v>511</v>
      </c>
      <c r="K46" s="87" t="s">
        <v>511</v>
      </c>
      <c r="L46" s="87" t="s">
        <v>511</v>
      </c>
      <c r="M46" s="88" t="s">
        <v>511</v>
      </c>
    </row>
    <row r="47" spans="2:13" ht="27.75" customHeight="1">
      <c r="B47" s="1245"/>
      <c r="C47" s="1246"/>
      <c r="D47" s="90"/>
      <c r="E47" s="1259" t="s">
        <v>31</v>
      </c>
      <c r="F47" s="1260"/>
      <c r="G47" s="1260"/>
      <c r="H47" s="1261"/>
      <c r="I47" s="86" t="s">
        <v>511</v>
      </c>
      <c r="J47" s="87" t="s">
        <v>511</v>
      </c>
      <c r="K47" s="87" t="s">
        <v>511</v>
      </c>
      <c r="L47" s="87" t="s">
        <v>511</v>
      </c>
      <c r="M47" s="88" t="s">
        <v>511</v>
      </c>
    </row>
    <row r="48" spans="2:13" ht="27.75" customHeight="1">
      <c r="B48" s="1245"/>
      <c r="C48" s="1246"/>
      <c r="D48" s="85"/>
      <c r="E48" s="1249" t="s">
        <v>32</v>
      </c>
      <c r="F48" s="1249"/>
      <c r="G48" s="1249"/>
      <c r="H48" s="1250"/>
      <c r="I48" s="86" t="s">
        <v>511</v>
      </c>
      <c r="J48" s="87" t="s">
        <v>511</v>
      </c>
      <c r="K48" s="87" t="s">
        <v>511</v>
      </c>
      <c r="L48" s="87" t="s">
        <v>511</v>
      </c>
      <c r="M48" s="88" t="s">
        <v>511</v>
      </c>
    </row>
    <row r="49" spans="2:13" ht="27.75" customHeight="1">
      <c r="B49" s="1247"/>
      <c r="C49" s="1248"/>
      <c r="D49" s="85"/>
      <c r="E49" s="1249" t="s">
        <v>33</v>
      </c>
      <c r="F49" s="1249"/>
      <c r="G49" s="1249"/>
      <c r="H49" s="1250"/>
      <c r="I49" s="86" t="s">
        <v>511</v>
      </c>
      <c r="J49" s="87" t="s">
        <v>511</v>
      </c>
      <c r="K49" s="87" t="s">
        <v>511</v>
      </c>
      <c r="L49" s="87" t="s">
        <v>511</v>
      </c>
      <c r="M49" s="88" t="s">
        <v>511</v>
      </c>
    </row>
    <row r="50" spans="2:13" ht="27.75" customHeight="1">
      <c r="B50" s="1243" t="s">
        <v>34</v>
      </c>
      <c r="C50" s="1244"/>
      <c r="D50" s="91"/>
      <c r="E50" s="1249" t="s">
        <v>35</v>
      </c>
      <c r="F50" s="1249"/>
      <c r="G50" s="1249"/>
      <c r="H50" s="1250"/>
      <c r="I50" s="86">
        <v>2572</v>
      </c>
      <c r="J50" s="87">
        <v>2446</v>
      </c>
      <c r="K50" s="87">
        <v>2605</v>
      </c>
      <c r="L50" s="87">
        <v>2653</v>
      </c>
      <c r="M50" s="88">
        <v>2648</v>
      </c>
    </row>
    <row r="51" spans="2:13" ht="27.75" customHeight="1">
      <c r="B51" s="1245"/>
      <c r="C51" s="1246"/>
      <c r="D51" s="85"/>
      <c r="E51" s="1249" t="s">
        <v>36</v>
      </c>
      <c r="F51" s="1249"/>
      <c r="G51" s="1249"/>
      <c r="H51" s="1250"/>
      <c r="I51" s="86">
        <v>1324</v>
      </c>
      <c r="J51" s="87">
        <v>1289</v>
      </c>
      <c r="K51" s="87">
        <v>1319</v>
      </c>
      <c r="L51" s="87">
        <v>1498</v>
      </c>
      <c r="M51" s="88">
        <v>1055</v>
      </c>
    </row>
    <row r="52" spans="2:13" ht="27.75" customHeight="1">
      <c r="B52" s="1247"/>
      <c r="C52" s="1248"/>
      <c r="D52" s="85"/>
      <c r="E52" s="1249" t="s">
        <v>37</v>
      </c>
      <c r="F52" s="1249"/>
      <c r="G52" s="1249"/>
      <c r="H52" s="1250"/>
      <c r="I52" s="86">
        <v>5193</v>
      </c>
      <c r="J52" s="87">
        <v>4759</v>
      </c>
      <c r="K52" s="87">
        <v>4412</v>
      </c>
      <c r="L52" s="87">
        <v>4169</v>
      </c>
      <c r="M52" s="88">
        <v>3359</v>
      </c>
    </row>
    <row r="53" spans="2:13" ht="27.75" customHeight="1" thickBot="1">
      <c r="B53" s="1251" t="s">
        <v>38</v>
      </c>
      <c r="C53" s="1252"/>
      <c r="D53" s="92"/>
      <c r="E53" s="1253" t="s">
        <v>39</v>
      </c>
      <c r="F53" s="1253"/>
      <c r="G53" s="1253"/>
      <c r="H53" s="1254"/>
      <c r="I53" s="93">
        <v>-1276</v>
      </c>
      <c r="J53" s="94">
        <v>-1193</v>
      </c>
      <c r="K53" s="94">
        <v>-1562</v>
      </c>
      <c r="L53" s="94">
        <v>-1705</v>
      </c>
      <c r="M53" s="95">
        <v>-77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tJzaeyjWoxbrTLw3ZMNiWMP8SYzcIax+gla+eSUArv3/7EWwzOwGTrBU9ma9kHo/TeuFyCB3j6OtUllryqheg==" saltValue="d/H8hyKZC0UJz4PQGDN9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0" t="s">
        <v>42</v>
      </c>
      <c r="D55" s="1270"/>
      <c r="E55" s="1271"/>
      <c r="F55" s="107">
        <v>1899</v>
      </c>
      <c r="G55" s="107">
        <v>2050</v>
      </c>
      <c r="H55" s="108">
        <v>2113</v>
      </c>
    </row>
    <row r="56" spans="2:8" ht="52.5" customHeight="1">
      <c r="B56" s="109"/>
      <c r="C56" s="1272" t="s">
        <v>43</v>
      </c>
      <c r="D56" s="1272"/>
      <c r="E56" s="1273"/>
      <c r="F56" s="110" t="s">
        <v>511</v>
      </c>
      <c r="G56" s="110" t="s">
        <v>511</v>
      </c>
      <c r="H56" s="111" t="s">
        <v>511</v>
      </c>
    </row>
    <row r="57" spans="2:8" ht="53.25" customHeight="1">
      <c r="B57" s="109"/>
      <c r="C57" s="1274" t="s">
        <v>44</v>
      </c>
      <c r="D57" s="1274"/>
      <c r="E57" s="1275"/>
      <c r="F57" s="112">
        <v>706</v>
      </c>
      <c r="G57" s="112">
        <v>603</v>
      </c>
      <c r="H57" s="113">
        <v>535</v>
      </c>
    </row>
    <row r="58" spans="2:8" ht="45.75" customHeight="1">
      <c r="B58" s="114"/>
      <c r="C58" s="1262" t="s">
        <v>570</v>
      </c>
      <c r="D58" s="1263"/>
      <c r="E58" s="1264"/>
      <c r="F58" s="115">
        <v>431</v>
      </c>
      <c r="G58" s="115">
        <v>333</v>
      </c>
      <c r="H58" s="116">
        <v>273</v>
      </c>
    </row>
    <row r="59" spans="2:8" ht="45.75" customHeight="1">
      <c r="B59" s="114"/>
      <c r="C59" s="1262" t="s">
        <v>571</v>
      </c>
      <c r="D59" s="1263"/>
      <c r="E59" s="1264"/>
      <c r="F59" s="115">
        <v>203</v>
      </c>
      <c r="G59" s="115">
        <v>198</v>
      </c>
      <c r="H59" s="116">
        <v>194</v>
      </c>
    </row>
    <row r="60" spans="2:8" ht="45.75" customHeight="1">
      <c r="B60" s="114"/>
      <c r="C60" s="1262" t="s">
        <v>572</v>
      </c>
      <c r="D60" s="1263"/>
      <c r="E60" s="1264"/>
      <c r="F60" s="115">
        <v>72</v>
      </c>
      <c r="G60" s="115">
        <v>72</v>
      </c>
      <c r="H60" s="116">
        <v>68</v>
      </c>
    </row>
    <row r="61" spans="2:8" ht="45.75" customHeight="1">
      <c r="B61" s="114"/>
      <c r="C61" s="1262"/>
      <c r="D61" s="1263"/>
      <c r="E61" s="1264"/>
      <c r="F61" s="115"/>
      <c r="G61" s="115"/>
      <c r="H61" s="116"/>
    </row>
    <row r="62" spans="2:8" ht="45.75" customHeight="1" thickBot="1">
      <c r="B62" s="117"/>
      <c r="C62" s="1265"/>
      <c r="D62" s="1266"/>
      <c r="E62" s="1267"/>
      <c r="F62" s="118"/>
      <c r="G62" s="118"/>
      <c r="H62" s="119"/>
    </row>
    <row r="63" spans="2:8" ht="52.5" customHeight="1" thickBot="1">
      <c r="B63" s="120"/>
      <c r="C63" s="1268" t="s">
        <v>45</v>
      </c>
      <c r="D63" s="1268"/>
      <c r="E63" s="1269"/>
      <c r="F63" s="121">
        <v>2605</v>
      </c>
      <c r="G63" s="121">
        <v>2653</v>
      </c>
      <c r="H63" s="122">
        <v>2648</v>
      </c>
    </row>
    <row r="64" spans="2:8" ht="15" customHeight="1"/>
    <row r="65" ht="0" hidden="1" customHeight="1"/>
    <row r="66" ht="0" hidden="1" customHeight="1"/>
  </sheetData>
  <sheetProtection algorithmName="SHA-512" hashValue="PQQ0zsfhvvKtkXGuDZ0/xoJZq8n+yRVY+psh5av9g+5LHlJjAlEzLGRJR8sfxNEtysPdQ7+evL9LmaNJ8PmgNw==" saltValue="0VguDnqij5Aox0+ZVGX2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2"/>
      <c r="H50" s="1282"/>
      <c r="I50" s="1282"/>
      <c r="J50" s="1282"/>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554</v>
      </c>
      <c r="BQ50" s="1278"/>
      <c r="BR50" s="1278"/>
      <c r="BS50" s="1278"/>
      <c r="BT50" s="1278"/>
      <c r="BU50" s="1278"/>
      <c r="BV50" s="1278"/>
      <c r="BW50" s="1278"/>
      <c r="BX50" s="1278" t="s">
        <v>555</v>
      </c>
      <c r="BY50" s="1278"/>
      <c r="BZ50" s="1278"/>
      <c r="CA50" s="1278"/>
      <c r="CB50" s="1278"/>
      <c r="CC50" s="1278"/>
      <c r="CD50" s="1278"/>
      <c r="CE50" s="1278"/>
      <c r="CF50" s="1278" t="s">
        <v>556</v>
      </c>
      <c r="CG50" s="1278"/>
      <c r="CH50" s="1278"/>
      <c r="CI50" s="1278"/>
      <c r="CJ50" s="1278"/>
      <c r="CK50" s="1278"/>
      <c r="CL50" s="1278"/>
      <c r="CM50" s="1278"/>
      <c r="CN50" s="1278" t="s">
        <v>557</v>
      </c>
      <c r="CO50" s="1278"/>
      <c r="CP50" s="1278"/>
      <c r="CQ50" s="1278"/>
      <c r="CR50" s="1278"/>
      <c r="CS50" s="1278"/>
      <c r="CT50" s="1278"/>
      <c r="CU50" s="1278"/>
      <c r="CV50" s="1278" t="s">
        <v>558</v>
      </c>
      <c r="CW50" s="1278"/>
      <c r="CX50" s="1278"/>
      <c r="CY50" s="1278"/>
      <c r="CZ50" s="1278"/>
      <c r="DA50" s="1278"/>
      <c r="DB50" s="1278"/>
      <c r="DC50" s="1278"/>
    </row>
    <row r="51" spans="1:109" ht="13.5" customHeight="1">
      <c r="B51" s="366"/>
      <c r="G51" s="1287"/>
      <c r="H51" s="1287"/>
      <c r="I51" s="1298"/>
      <c r="J51" s="1298"/>
      <c r="K51" s="1283"/>
      <c r="L51" s="1283"/>
      <c r="M51" s="1283"/>
      <c r="N51" s="1283"/>
      <c r="AM51" s="373"/>
      <c r="AN51" s="1279" t="s">
        <v>592</v>
      </c>
      <c r="AO51" s="1279"/>
      <c r="AP51" s="1279"/>
      <c r="AQ51" s="1279"/>
      <c r="AR51" s="1279"/>
      <c r="AS51" s="1279"/>
      <c r="AT51" s="1279"/>
      <c r="AU51" s="1279"/>
      <c r="AV51" s="1279"/>
      <c r="AW51" s="1279"/>
      <c r="AX51" s="1279"/>
      <c r="AY51" s="1279"/>
      <c r="AZ51" s="1279"/>
      <c r="BA51" s="1279"/>
      <c r="BB51" s="1279" t="s">
        <v>590</v>
      </c>
      <c r="BC51" s="1279"/>
      <c r="BD51" s="1279"/>
      <c r="BE51" s="1279"/>
      <c r="BF51" s="1279"/>
      <c r="BG51" s="1279"/>
      <c r="BH51" s="1279"/>
      <c r="BI51" s="1279"/>
      <c r="BJ51" s="1279"/>
      <c r="BK51" s="1279"/>
      <c r="BL51" s="1279"/>
      <c r="BM51" s="1279"/>
      <c r="BN51" s="1279"/>
      <c r="BO51" s="1279"/>
      <c r="BP51" s="1297"/>
      <c r="BQ51" s="1276"/>
      <c r="BR51" s="1276"/>
      <c r="BS51" s="1276"/>
      <c r="BT51" s="1276"/>
      <c r="BU51" s="1276"/>
      <c r="BV51" s="1276"/>
      <c r="BW51" s="1276"/>
      <c r="BX51" s="1297"/>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c r="B52" s="366"/>
      <c r="G52" s="1287"/>
      <c r="H52" s="1287"/>
      <c r="I52" s="1298"/>
      <c r="J52" s="1298"/>
      <c r="K52" s="1283"/>
      <c r="L52" s="1283"/>
      <c r="M52" s="1283"/>
      <c r="N52" s="1283"/>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87"/>
      <c r="H53" s="1287"/>
      <c r="I53" s="1282"/>
      <c r="J53" s="1282"/>
      <c r="K53" s="1283"/>
      <c r="L53" s="1283"/>
      <c r="M53" s="1283"/>
      <c r="N53" s="1283"/>
      <c r="AM53" s="373"/>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97"/>
      <c r="BQ53" s="1276"/>
      <c r="BR53" s="1276"/>
      <c r="BS53" s="1276"/>
      <c r="BT53" s="1276"/>
      <c r="BU53" s="1276"/>
      <c r="BV53" s="1276"/>
      <c r="BW53" s="1276"/>
      <c r="BX53" s="1297"/>
      <c r="BY53" s="1276"/>
      <c r="BZ53" s="1276"/>
      <c r="CA53" s="1276"/>
      <c r="CB53" s="1276"/>
      <c r="CC53" s="1276"/>
      <c r="CD53" s="1276"/>
      <c r="CE53" s="1276"/>
      <c r="CF53" s="1276">
        <v>62.7</v>
      </c>
      <c r="CG53" s="1276"/>
      <c r="CH53" s="1276"/>
      <c r="CI53" s="1276"/>
      <c r="CJ53" s="1276"/>
      <c r="CK53" s="1276"/>
      <c r="CL53" s="1276"/>
      <c r="CM53" s="1276"/>
      <c r="CN53" s="1276">
        <v>63.9</v>
      </c>
      <c r="CO53" s="1276"/>
      <c r="CP53" s="1276"/>
      <c r="CQ53" s="1276"/>
      <c r="CR53" s="1276"/>
      <c r="CS53" s="1276"/>
      <c r="CT53" s="1276"/>
      <c r="CU53" s="1276"/>
      <c r="CV53" s="1276">
        <v>63.3</v>
      </c>
      <c r="CW53" s="1276"/>
      <c r="CX53" s="1276"/>
      <c r="CY53" s="1276"/>
      <c r="CZ53" s="1276"/>
      <c r="DA53" s="1276"/>
      <c r="DB53" s="1276"/>
      <c r="DC53" s="1276"/>
    </row>
    <row r="54" spans="1:109" ht="13.5">
      <c r="A54" s="381"/>
      <c r="B54" s="366"/>
      <c r="G54" s="1287"/>
      <c r="H54" s="1287"/>
      <c r="I54" s="1282"/>
      <c r="J54" s="1282"/>
      <c r="K54" s="1283"/>
      <c r="L54" s="1283"/>
      <c r="M54" s="1283"/>
      <c r="N54" s="1283"/>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82"/>
      <c r="H55" s="1282"/>
      <c r="I55" s="1282"/>
      <c r="J55" s="1282"/>
      <c r="K55" s="1283"/>
      <c r="L55" s="1283"/>
      <c r="M55" s="1283"/>
      <c r="N55" s="1283"/>
      <c r="AN55" s="1278" t="s">
        <v>591</v>
      </c>
      <c r="AO55" s="1278"/>
      <c r="AP55" s="1278"/>
      <c r="AQ55" s="1278"/>
      <c r="AR55" s="1278"/>
      <c r="AS55" s="1278"/>
      <c r="AT55" s="1278"/>
      <c r="AU55" s="1278"/>
      <c r="AV55" s="1278"/>
      <c r="AW55" s="1278"/>
      <c r="AX55" s="1278"/>
      <c r="AY55" s="1278"/>
      <c r="AZ55" s="1278"/>
      <c r="BA55" s="1278"/>
      <c r="BB55" s="1279" t="s">
        <v>590</v>
      </c>
      <c r="BC55" s="1279"/>
      <c r="BD55" s="1279"/>
      <c r="BE55" s="1279"/>
      <c r="BF55" s="1279"/>
      <c r="BG55" s="1279"/>
      <c r="BH55" s="1279"/>
      <c r="BI55" s="1279"/>
      <c r="BJ55" s="1279"/>
      <c r="BK55" s="1279"/>
      <c r="BL55" s="1279"/>
      <c r="BM55" s="1279"/>
      <c r="BN55" s="1279"/>
      <c r="BO55" s="1279"/>
      <c r="BP55" s="1297"/>
      <c r="BQ55" s="1276"/>
      <c r="BR55" s="1276"/>
      <c r="BS55" s="1276"/>
      <c r="BT55" s="1276"/>
      <c r="BU55" s="1276"/>
      <c r="BV55" s="1276"/>
      <c r="BW55" s="1276"/>
      <c r="BX55" s="1297"/>
      <c r="BY55" s="1276"/>
      <c r="BZ55" s="1276"/>
      <c r="CA55" s="1276"/>
      <c r="CB55" s="1276"/>
      <c r="CC55" s="1276"/>
      <c r="CD55" s="1276"/>
      <c r="CE55" s="1276"/>
      <c r="CF55" s="1276">
        <v>44.9</v>
      </c>
      <c r="CG55" s="1276"/>
      <c r="CH55" s="1276"/>
      <c r="CI55" s="1276"/>
      <c r="CJ55" s="1276"/>
      <c r="CK55" s="1276"/>
      <c r="CL55" s="1276"/>
      <c r="CM55" s="1276"/>
      <c r="CN55" s="1276">
        <v>44.9</v>
      </c>
      <c r="CO55" s="1276"/>
      <c r="CP55" s="1276"/>
      <c r="CQ55" s="1276"/>
      <c r="CR55" s="1276"/>
      <c r="CS55" s="1276"/>
      <c r="CT55" s="1276"/>
      <c r="CU55" s="1276"/>
      <c r="CV55" s="1276">
        <v>40.799999999999997</v>
      </c>
      <c r="CW55" s="1276"/>
      <c r="CX55" s="1276"/>
      <c r="CY55" s="1276"/>
      <c r="CZ55" s="1276"/>
      <c r="DA55" s="1276"/>
      <c r="DB55" s="1276"/>
      <c r="DC55" s="1276"/>
    </row>
    <row r="56" spans="1:109" ht="13.5">
      <c r="A56" s="381"/>
      <c r="B56" s="366"/>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82"/>
      <c r="H57" s="1282"/>
      <c r="I57" s="1280"/>
      <c r="J57" s="1280"/>
      <c r="K57" s="1283"/>
      <c r="L57" s="1283"/>
      <c r="M57" s="1283"/>
      <c r="N57" s="1283"/>
      <c r="AM57" s="365"/>
      <c r="AN57" s="1278"/>
      <c r="AO57" s="1278"/>
      <c r="AP57" s="1278"/>
      <c r="AQ57" s="1278"/>
      <c r="AR57" s="1278"/>
      <c r="AS57" s="1278"/>
      <c r="AT57" s="1278"/>
      <c r="AU57" s="1278"/>
      <c r="AV57" s="1278"/>
      <c r="AW57" s="1278"/>
      <c r="AX57" s="1278"/>
      <c r="AY57" s="1278"/>
      <c r="AZ57" s="1278"/>
      <c r="BA57" s="1278"/>
      <c r="BB57" s="1279" t="s">
        <v>597</v>
      </c>
      <c r="BC57" s="1279"/>
      <c r="BD57" s="1279"/>
      <c r="BE57" s="1279"/>
      <c r="BF57" s="1279"/>
      <c r="BG57" s="1279"/>
      <c r="BH57" s="1279"/>
      <c r="BI57" s="1279"/>
      <c r="BJ57" s="1279"/>
      <c r="BK57" s="1279"/>
      <c r="BL57" s="1279"/>
      <c r="BM57" s="1279"/>
      <c r="BN57" s="1279"/>
      <c r="BO57" s="1279"/>
      <c r="BP57" s="1297"/>
      <c r="BQ57" s="1276"/>
      <c r="BR57" s="1276"/>
      <c r="BS57" s="1276"/>
      <c r="BT57" s="1276"/>
      <c r="BU57" s="1276"/>
      <c r="BV57" s="1276"/>
      <c r="BW57" s="1276"/>
      <c r="BX57" s="1297"/>
      <c r="BY57" s="1276"/>
      <c r="BZ57" s="1276"/>
      <c r="CA57" s="1276"/>
      <c r="CB57" s="1276"/>
      <c r="CC57" s="1276"/>
      <c r="CD57" s="1276"/>
      <c r="CE57" s="1276"/>
      <c r="CF57" s="1276">
        <v>61.9</v>
      </c>
      <c r="CG57" s="1276"/>
      <c r="CH57" s="1276"/>
      <c r="CI57" s="1276"/>
      <c r="CJ57" s="1276"/>
      <c r="CK57" s="1276"/>
      <c r="CL57" s="1276"/>
      <c r="CM57" s="1276"/>
      <c r="CN57" s="1276">
        <v>62.6</v>
      </c>
      <c r="CO57" s="1276"/>
      <c r="CP57" s="1276"/>
      <c r="CQ57" s="1276"/>
      <c r="CR57" s="1276"/>
      <c r="CS57" s="1276"/>
      <c r="CT57" s="1276"/>
      <c r="CU57" s="1276"/>
      <c r="CV57" s="1276">
        <v>62.9</v>
      </c>
      <c r="CW57" s="1276"/>
      <c r="CX57" s="1276"/>
      <c r="CY57" s="1276"/>
      <c r="CZ57" s="1276"/>
      <c r="DA57" s="1276"/>
      <c r="DB57" s="1276"/>
      <c r="DC57" s="1276"/>
      <c r="DD57" s="392"/>
      <c r="DE57" s="387"/>
    </row>
    <row r="58" spans="1:109" s="381" customFormat="1" ht="13.5">
      <c r="A58" s="365"/>
      <c r="B58" s="387"/>
      <c r="G58" s="1282"/>
      <c r="H58" s="1282"/>
      <c r="I58" s="1280"/>
      <c r="J58" s="1280"/>
      <c r="K58" s="1283"/>
      <c r="L58" s="1283"/>
      <c r="M58" s="1283"/>
      <c r="N58" s="1283"/>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2"/>
      <c r="H72" s="1282"/>
      <c r="I72" s="1282"/>
      <c r="J72" s="1282"/>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554</v>
      </c>
      <c r="BQ72" s="1278"/>
      <c r="BR72" s="1278"/>
      <c r="BS72" s="1278"/>
      <c r="BT72" s="1278"/>
      <c r="BU72" s="1278"/>
      <c r="BV72" s="1278"/>
      <c r="BW72" s="1278"/>
      <c r="BX72" s="1278" t="s">
        <v>555</v>
      </c>
      <c r="BY72" s="1278"/>
      <c r="BZ72" s="1278"/>
      <c r="CA72" s="1278"/>
      <c r="CB72" s="1278"/>
      <c r="CC72" s="1278"/>
      <c r="CD72" s="1278"/>
      <c r="CE72" s="1278"/>
      <c r="CF72" s="1278" t="s">
        <v>556</v>
      </c>
      <c r="CG72" s="1278"/>
      <c r="CH72" s="1278"/>
      <c r="CI72" s="1278"/>
      <c r="CJ72" s="1278"/>
      <c r="CK72" s="1278"/>
      <c r="CL72" s="1278"/>
      <c r="CM72" s="1278"/>
      <c r="CN72" s="1278" t="s">
        <v>557</v>
      </c>
      <c r="CO72" s="1278"/>
      <c r="CP72" s="1278"/>
      <c r="CQ72" s="1278"/>
      <c r="CR72" s="1278"/>
      <c r="CS72" s="1278"/>
      <c r="CT72" s="1278"/>
      <c r="CU72" s="1278"/>
      <c r="CV72" s="1278" t="s">
        <v>558</v>
      </c>
      <c r="CW72" s="1278"/>
      <c r="CX72" s="1278"/>
      <c r="CY72" s="1278"/>
      <c r="CZ72" s="1278"/>
      <c r="DA72" s="1278"/>
      <c r="DB72" s="1278"/>
      <c r="DC72" s="1278"/>
    </row>
    <row r="73" spans="2:107" ht="13.5">
      <c r="B73" s="366"/>
      <c r="G73" s="1287"/>
      <c r="H73" s="1287"/>
      <c r="I73" s="1287"/>
      <c r="J73" s="1287"/>
      <c r="K73" s="1277"/>
      <c r="L73" s="1277"/>
      <c r="M73" s="1277"/>
      <c r="N73" s="1277"/>
      <c r="AM73" s="373"/>
      <c r="AN73" s="1279" t="s">
        <v>592</v>
      </c>
      <c r="AO73" s="1279"/>
      <c r="AP73" s="1279"/>
      <c r="AQ73" s="1279"/>
      <c r="AR73" s="1279"/>
      <c r="AS73" s="1279"/>
      <c r="AT73" s="1279"/>
      <c r="AU73" s="1279"/>
      <c r="AV73" s="1279"/>
      <c r="AW73" s="1279"/>
      <c r="AX73" s="1279"/>
      <c r="AY73" s="1279"/>
      <c r="AZ73" s="1279"/>
      <c r="BA73" s="1279"/>
      <c r="BB73" s="1279" t="s">
        <v>590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c r="B74" s="366"/>
      <c r="G74" s="1287"/>
      <c r="H74" s="1287"/>
      <c r="I74" s="1287"/>
      <c r="J74" s="1287"/>
      <c r="K74" s="1277"/>
      <c r="L74" s="1277"/>
      <c r="M74" s="1277"/>
      <c r="N74" s="1277"/>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87"/>
      <c r="H75" s="1287"/>
      <c r="I75" s="1282"/>
      <c r="J75" s="1282"/>
      <c r="K75" s="1283"/>
      <c r="L75" s="1283"/>
      <c r="M75" s="1283"/>
      <c r="N75" s="1283"/>
      <c r="AM75" s="373"/>
      <c r="AN75" s="1279"/>
      <c r="AO75" s="1279"/>
      <c r="AP75" s="1279"/>
      <c r="AQ75" s="1279"/>
      <c r="AR75" s="1279"/>
      <c r="AS75" s="1279"/>
      <c r="AT75" s="1279"/>
      <c r="AU75" s="1279"/>
      <c r="AV75" s="1279"/>
      <c r="AW75" s="1279"/>
      <c r="AX75" s="1279"/>
      <c r="AY75" s="1279"/>
      <c r="AZ75" s="1279"/>
      <c r="BA75" s="1279"/>
      <c r="BB75" s="1279" t="s">
        <v>589</v>
      </c>
      <c r="BC75" s="1279"/>
      <c r="BD75" s="1279"/>
      <c r="BE75" s="1279"/>
      <c r="BF75" s="1279"/>
      <c r="BG75" s="1279"/>
      <c r="BH75" s="1279"/>
      <c r="BI75" s="1279"/>
      <c r="BJ75" s="1279"/>
      <c r="BK75" s="1279"/>
      <c r="BL75" s="1279"/>
      <c r="BM75" s="1279"/>
      <c r="BN75" s="1279"/>
      <c r="BO75" s="1279"/>
      <c r="BP75" s="1276">
        <v>1.8</v>
      </c>
      <c r="BQ75" s="1276"/>
      <c r="BR75" s="1276"/>
      <c r="BS75" s="1276"/>
      <c r="BT75" s="1276"/>
      <c r="BU75" s="1276"/>
      <c r="BV75" s="1276"/>
      <c r="BW75" s="1276"/>
      <c r="BX75" s="1276">
        <v>1.6</v>
      </c>
      <c r="BY75" s="1276"/>
      <c r="BZ75" s="1276"/>
      <c r="CA75" s="1276"/>
      <c r="CB75" s="1276"/>
      <c r="CC75" s="1276"/>
      <c r="CD75" s="1276"/>
      <c r="CE75" s="1276"/>
      <c r="CF75" s="1276">
        <v>1.1000000000000001</v>
      </c>
      <c r="CG75" s="1276"/>
      <c r="CH75" s="1276"/>
      <c r="CI75" s="1276"/>
      <c r="CJ75" s="1276"/>
      <c r="CK75" s="1276"/>
      <c r="CL75" s="1276"/>
      <c r="CM75" s="1276"/>
      <c r="CN75" s="1276">
        <v>0.1</v>
      </c>
      <c r="CO75" s="1276"/>
      <c r="CP75" s="1276"/>
      <c r="CQ75" s="1276"/>
      <c r="CR75" s="1276"/>
      <c r="CS75" s="1276"/>
      <c r="CT75" s="1276"/>
      <c r="CU75" s="1276"/>
      <c r="CV75" s="1276">
        <v>-1</v>
      </c>
      <c r="CW75" s="1276"/>
      <c r="CX75" s="1276"/>
      <c r="CY75" s="1276"/>
      <c r="CZ75" s="1276"/>
      <c r="DA75" s="1276"/>
      <c r="DB75" s="1276"/>
      <c r="DC75" s="1276"/>
    </row>
    <row r="76" spans="2:107" ht="13.5">
      <c r="B76" s="366"/>
      <c r="G76" s="1287"/>
      <c r="H76" s="1287"/>
      <c r="I76" s="1282"/>
      <c r="J76" s="1282"/>
      <c r="K76" s="1283"/>
      <c r="L76" s="1283"/>
      <c r="M76" s="1283"/>
      <c r="N76" s="1283"/>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82"/>
      <c r="H77" s="1282"/>
      <c r="I77" s="1282"/>
      <c r="J77" s="1282"/>
      <c r="K77" s="1277"/>
      <c r="L77" s="1277"/>
      <c r="M77" s="1277"/>
      <c r="N77" s="1277"/>
      <c r="AN77" s="1278" t="s">
        <v>591</v>
      </c>
      <c r="AO77" s="1278"/>
      <c r="AP77" s="1278"/>
      <c r="AQ77" s="1278"/>
      <c r="AR77" s="1278"/>
      <c r="AS77" s="1278"/>
      <c r="AT77" s="1278"/>
      <c r="AU77" s="1278"/>
      <c r="AV77" s="1278"/>
      <c r="AW77" s="1278"/>
      <c r="AX77" s="1278"/>
      <c r="AY77" s="1278"/>
      <c r="AZ77" s="1278"/>
      <c r="BA77" s="1278"/>
      <c r="BB77" s="1279" t="s">
        <v>590</v>
      </c>
      <c r="BC77" s="1279"/>
      <c r="BD77" s="1279"/>
      <c r="BE77" s="1279"/>
      <c r="BF77" s="1279"/>
      <c r="BG77" s="1279"/>
      <c r="BH77" s="1279"/>
      <c r="BI77" s="1279"/>
      <c r="BJ77" s="1279"/>
      <c r="BK77" s="1279"/>
      <c r="BL77" s="1279"/>
      <c r="BM77" s="1279"/>
      <c r="BN77" s="1279"/>
      <c r="BO77" s="1279"/>
      <c r="BP77" s="1276">
        <v>54.6</v>
      </c>
      <c r="BQ77" s="1276"/>
      <c r="BR77" s="1276"/>
      <c r="BS77" s="1276"/>
      <c r="BT77" s="1276"/>
      <c r="BU77" s="1276"/>
      <c r="BV77" s="1276"/>
      <c r="BW77" s="1276"/>
      <c r="BX77" s="1276">
        <v>48.7</v>
      </c>
      <c r="BY77" s="1276"/>
      <c r="BZ77" s="1276"/>
      <c r="CA77" s="1276"/>
      <c r="CB77" s="1276"/>
      <c r="CC77" s="1276"/>
      <c r="CD77" s="1276"/>
      <c r="CE77" s="1276"/>
      <c r="CF77" s="1276">
        <v>44.9</v>
      </c>
      <c r="CG77" s="1276"/>
      <c r="CH77" s="1276"/>
      <c r="CI77" s="1276"/>
      <c r="CJ77" s="1276"/>
      <c r="CK77" s="1276"/>
      <c r="CL77" s="1276"/>
      <c r="CM77" s="1276"/>
      <c r="CN77" s="1276">
        <v>44.9</v>
      </c>
      <c r="CO77" s="1276"/>
      <c r="CP77" s="1276"/>
      <c r="CQ77" s="1276"/>
      <c r="CR77" s="1276"/>
      <c r="CS77" s="1276"/>
      <c r="CT77" s="1276"/>
      <c r="CU77" s="1276"/>
      <c r="CV77" s="1276">
        <v>40.799999999999997</v>
      </c>
      <c r="CW77" s="1276"/>
      <c r="CX77" s="1276"/>
      <c r="CY77" s="1276"/>
      <c r="CZ77" s="1276"/>
      <c r="DA77" s="1276"/>
      <c r="DB77" s="1276"/>
      <c r="DC77" s="1276"/>
    </row>
    <row r="78" spans="2:107" ht="13.5">
      <c r="B78" s="366"/>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589</v>
      </c>
      <c r="BC79" s="1279"/>
      <c r="BD79" s="1279"/>
      <c r="BE79" s="1279"/>
      <c r="BF79" s="1279"/>
      <c r="BG79" s="1279"/>
      <c r="BH79" s="1279"/>
      <c r="BI79" s="1279"/>
      <c r="BJ79" s="1279"/>
      <c r="BK79" s="1279"/>
      <c r="BL79" s="1279"/>
      <c r="BM79" s="1279"/>
      <c r="BN79" s="1279"/>
      <c r="BO79" s="1279"/>
      <c r="BP79" s="1276">
        <v>11.2</v>
      </c>
      <c r="BQ79" s="1276"/>
      <c r="BR79" s="1276"/>
      <c r="BS79" s="1276"/>
      <c r="BT79" s="1276"/>
      <c r="BU79" s="1276"/>
      <c r="BV79" s="1276"/>
      <c r="BW79" s="1276"/>
      <c r="BX79" s="1276">
        <v>10.4</v>
      </c>
      <c r="BY79" s="1276"/>
      <c r="BZ79" s="1276"/>
      <c r="CA79" s="1276"/>
      <c r="CB79" s="1276"/>
      <c r="CC79" s="1276"/>
      <c r="CD79" s="1276"/>
      <c r="CE79" s="1276"/>
      <c r="CF79" s="1276">
        <v>8.5</v>
      </c>
      <c r="CG79" s="1276"/>
      <c r="CH79" s="1276"/>
      <c r="CI79" s="1276"/>
      <c r="CJ79" s="1276"/>
      <c r="CK79" s="1276"/>
      <c r="CL79" s="1276"/>
      <c r="CM79" s="1276"/>
      <c r="CN79" s="1276">
        <v>9.1</v>
      </c>
      <c r="CO79" s="1276"/>
      <c r="CP79" s="1276"/>
      <c r="CQ79" s="1276"/>
      <c r="CR79" s="1276"/>
      <c r="CS79" s="1276"/>
      <c r="CT79" s="1276"/>
      <c r="CU79" s="1276"/>
      <c r="CV79" s="1276">
        <v>8.9</v>
      </c>
      <c r="CW79" s="1276"/>
      <c r="CX79" s="1276"/>
      <c r="CY79" s="1276"/>
      <c r="CZ79" s="1276"/>
      <c r="DA79" s="1276"/>
      <c r="DB79" s="1276"/>
      <c r="DC79" s="1276"/>
    </row>
    <row r="80" spans="2:107" ht="13.5">
      <c r="B80" s="366"/>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1e1fyWe3QPTuJe5fYaLpX83qIK8wuM374I6Gu2krT+Pjka0CQRZa3J1+z5eQejKdI2Z/N7fh/GxJBHM456Omg==" saltValue="b03Ttx1v6wUqirspMHc3U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OsSeqT1TC8n3NZhIWkrE/P2k6HVBp26C2rbevhloxUoJuVar2sWnvDxFOq4EuWUwQJI0dMxhiEaVNkasfYawA==" saltValue="coFu+j/4xkD6gLhjqY+d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y86oNbMF6CzNAuDPMRLkkXaL2/+1QoN5pjA2LGm72KZx4JR4IryhUfFe5PAPsc9IEEqkdfm7kJ2hruX1QzhQw==" saltValue="eHbGp8xiNl6gqp6EX6Gf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34539</v>
      </c>
      <c r="E3" s="141"/>
      <c r="F3" s="142">
        <v>74444</v>
      </c>
      <c r="G3" s="143"/>
      <c r="H3" s="144"/>
    </row>
    <row r="4" spans="1:8">
      <c r="A4" s="145"/>
      <c r="B4" s="146"/>
      <c r="C4" s="147"/>
      <c r="D4" s="148">
        <v>16758</v>
      </c>
      <c r="E4" s="149"/>
      <c r="F4" s="150">
        <v>34175</v>
      </c>
      <c r="G4" s="151"/>
      <c r="H4" s="152"/>
    </row>
    <row r="5" spans="1:8">
      <c r="A5" s="133" t="s">
        <v>546</v>
      </c>
      <c r="B5" s="138"/>
      <c r="C5" s="139"/>
      <c r="D5" s="140">
        <v>8730</v>
      </c>
      <c r="E5" s="141"/>
      <c r="F5" s="142">
        <v>85205</v>
      </c>
      <c r="G5" s="143"/>
      <c r="H5" s="144"/>
    </row>
    <row r="6" spans="1:8">
      <c r="A6" s="145"/>
      <c r="B6" s="146"/>
      <c r="C6" s="147"/>
      <c r="D6" s="148">
        <v>8730</v>
      </c>
      <c r="E6" s="149"/>
      <c r="F6" s="150">
        <v>38847</v>
      </c>
      <c r="G6" s="151"/>
      <c r="H6" s="152"/>
    </row>
    <row r="7" spans="1:8">
      <c r="A7" s="133" t="s">
        <v>547</v>
      </c>
      <c r="B7" s="138"/>
      <c r="C7" s="139"/>
      <c r="D7" s="140">
        <v>15866</v>
      </c>
      <c r="E7" s="141"/>
      <c r="F7" s="142">
        <v>77577</v>
      </c>
      <c r="G7" s="143"/>
      <c r="H7" s="144"/>
    </row>
    <row r="8" spans="1:8">
      <c r="A8" s="145"/>
      <c r="B8" s="146"/>
      <c r="C8" s="147"/>
      <c r="D8" s="148">
        <v>14622</v>
      </c>
      <c r="E8" s="149"/>
      <c r="F8" s="150">
        <v>40870</v>
      </c>
      <c r="G8" s="151"/>
      <c r="H8" s="152"/>
    </row>
    <row r="9" spans="1:8">
      <c r="A9" s="133" t="s">
        <v>548</v>
      </c>
      <c r="B9" s="138"/>
      <c r="C9" s="139"/>
      <c r="D9" s="140">
        <v>35535</v>
      </c>
      <c r="E9" s="141"/>
      <c r="F9" s="142">
        <v>115123</v>
      </c>
      <c r="G9" s="143"/>
      <c r="H9" s="144"/>
    </row>
    <row r="10" spans="1:8">
      <c r="A10" s="145"/>
      <c r="B10" s="146"/>
      <c r="C10" s="147"/>
      <c r="D10" s="148">
        <v>34082</v>
      </c>
      <c r="E10" s="149"/>
      <c r="F10" s="150">
        <v>46026</v>
      </c>
      <c r="G10" s="151"/>
      <c r="H10" s="152"/>
    </row>
    <row r="11" spans="1:8">
      <c r="A11" s="133" t="s">
        <v>549</v>
      </c>
      <c r="B11" s="138"/>
      <c r="C11" s="139"/>
      <c r="D11" s="140">
        <v>78858</v>
      </c>
      <c r="E11" s="141"/>
      <c r="F11" s="142">
        <v>98899</v>
      </c>
      <c r="G11" s="143"/>
      <c r="H11" s="144"/>
    </row>
    <row r="12" spans="1:8">
      <c r="A12" s="145"/>
      <c r="B12" s="146"/>
      <c r="C12" s="153"/>
      <c r="D12" s="148">
        <v>71219</v>
      </c>
      <c r="E12" s="149"/>
      <c r="F12" s="150">
        <v>43734</v>
      </c>
      <c r="G12" s="151"/>
      <c r="H12" s="152"/>
    </row>
    <row r="13" spans="1:8">
      <c r="A13" s="133"/>
      <c r="B13" s="138"/>
      <c r="C13" s="154"/>
      <c r="D13" s="155">
        <v>34706</v>
      </c>
      <c r="E13" s="156"/>
      <c r="F13" s="157">
        <v>90250</v>
      </c>
      <c r="G13" s="158"/>
      <c r="H13" s="144"/>
    </row>
    <row r="14" spans="1:8">
      <c r="A14" s="145"/>
      <c r="B14" s="146"/>
      <c r="C14" s="147"/>
      <c r="D14" s="148">
        <v>29082</v>
      </c>
      <c r="E14" s="149"/>
      <c r="F14" s="150">
        <v>40730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4.2300000000000004</v>
      </c>
      <c r="C19" s="159">
        <f>ROUND(VALUE(SUBSTITUTE(実質収支比率等に係る経年分析!G$48,"▲","-")),2)</f>
        <v>4.9400000000000004</v>
      </c>
      <c r="D19" s="159">
        <f>ROUND(VALUE(SUBSTITUTE(実質収支比率等に係る経年分析!H$48,"▲","-")),2)</f>
        <v>5.19</v>
      </c>
      <c r="E19" s="159">
        <f>ROUND(VALUE(SUBSTITUTE(実質収支比率等に係る経年分析!I$48,"▲","-")),2)</f>
        <v>5.96</v>
      </c>
      <c r="F19" s="159">
        <f>ROUND(VALUE(SUBSTITUTE(実質収支比率等に係る経年分析!J$48,"▲","-")),2)</f>
        <v>4.68</v>
      </c>
    </row>
    <row r="20" spans="1:11">
      <c r="A20" s="159" t="s">
        <v>49</v>
      </c>
      <c r="B20" s="159">
        <f>ROUND(VALUE(SUBSTITUTE(実質収支比率等に係る経年分析!F$47,"▲","-")),2)</f>
        <v>39.31</v>
      </c>
      <c r="C20" s="159">
        <f>ROUND(VALUE(SUBSTITUTE(実質収支比率等に係る経年分析!G$47,"▲","-")),2)</f>
        <v>37.44</v>
      </c>
      <c r="D20" s="159">
        <f>ROUND(VALUE(SUBSTITUTE(実質収支比率等に係る経年分析!H$47,"▲","-")),2)</f>
        <v>40.520000000000003</v>
      </c>
      <c r="E20" s="159">
        <f>ROUND(VALUE(SUBSTITUTE(実質収支比率等に係る経年分析!I$47,"▲","-")),2)</f>
        <v>42.62</v>
      </c>
      <c r="F20" s="159">
        <f>ROUND(VALUE(SUBSTITUTE(実質収支比率等に係る経年分析!J$47,"▲","-")),2)</f>
        <v>43.49</v>
      </c>
    </row>
    <row r="21" spans="1:11">
      <c r="A21" s="159" t="s">
        <v>50</v>
      </c>
      <c r="B21" s="159">
        <f>IF(ISNUMBER(VALUE(SUBSTITUTE(実質収支比率等に係る経年分析!F$49,"▲","-"))),ROUND(VALUE(SUBSTITUTE(実質収支比率等に係る経年分析!F$49,"▲","-")),2),NA())</f>
        <v>-4.16</v>
      </c>
      <c r="C21" s="159">
        <f>IF(ISNUMBER(VALUE(SUBSTITUTE(実質収支比率等に係る経年分析!G$49,"▲","-"))),ROUND(VALUE(SUBSTITUTE(実質収支比率等に係る経年分析!G$49,"▲","-")),2),NA())</f>
        <v>-4.6100000000000003</v>
      </c>
      <c r="D21" s="159">
        <f>IF(ISNUMBER(VALUE(SUBSTITUTE(実質収支比率等に係る経年分析!H$49,"▲","-"))),ROUND(VALUE(SUBSTITUTE(実質収支比率等に係る経年分析!H$49,"▲","-")),2),NA())</f>
        <v>4.2699999999999996</v>
      </c>
      <c r="E21" s="159">
        <f>IF(ISNUMBER(VALUE(SUBSTITUTE(実質収支比率等に係る経年分析!I$49,"▲","-"))),ROUND(VALUE(SUBSTITUTE(実質収支比率等に係る経年分析!I$49,"▲","-")),2),NA())</f>
        <v>4.05</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1.45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f>IF(ROUND(VALUE(SUBSTITUTE(連結実質赤字比率に係る赤字・黒字の構成分析!G$38,"▲", "-")), 2) &lt; 0, ABS(ROUND(VALUE(SUBSTITUTE(連結実質赤字比率に係る赤字・黒字の構成分析!G$38,"▲", "-")), 2)), NA())</f>
        <v>0.41</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4.9400000000000004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616</v>
      </c>
      <c r="E42" s="161"/>
      <c r="F42" s="161"/>
      <c r="G42" s="161">
        <f>'実質公債費比率（分子）の構造'!L$52</f>
        <v>665</v>
      </c>
      <c r="H42" s="161"/>
      <c r="I42" s="161"/>
      <c r="J42" s="161">
        <f>'実質公債費比率（分子）の構造'!M$52</f>
        <v>646</v>
      </c>
      <c r="K42" s="161"/>
      <c r="L42" s="161"/>
      <c r="M42" s="161">
        <f>'実質公債費比率（分子）の構造'!N$52</f>
        <v>645</v>
      </c>
      <c r="N42" s="161"/>
      <c r="O42" s="161"/>
      <c r="P42" s="161">
        <f>'実質公債費比率（分子）の構造'!O$52</f>
        <v>522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35</v>
      </c>
      <c r="C45" s="161"/>
      <c r="D45" s="161"/>
      <c r="E45" s="161">
        <f>'実質公債費比率（分子）の構造'!L$49</f>
        <v>31</v>
      </c>
      <c r="F45" s="161"/>
      <c r="G45" s="161"/>
      <c r="H45" s="161">
        <f>'実質公債費比率（分子）の構造'!M$49</f>
        <v>27</v>
      </c>
      <c r="I45" s="161"/>
      <c r="J45" s="161"/>
      <c r="K45" s="161">
        <f>'実質公債費比率（分子）の構造'!N$49</f>
        <v>22</v>
      </c>
      <c r="L45" s="161"/>
      <c r="M45" s="161"/>
      <c r="N45" s="161">
        <f>'実質公債費比率（分子）の構造'!O$49</f>
        <v>23</v>
      </c>
      <c r="O45" s="161"/>
      <c r="P45" s="161"/>
    </row>
    <row r="46" spans="1:16">
      <c r="A46" s="161" t="s">
        <v>61</v>
      </c>
      <c r="B46" s="161">
        <f>'実質公債費比率（分子）の構造'!K$48</f>
        <v>108</v>
      </c>
      <c r="C46" s="161"/>
      <c r="D46" s="161"/>
      <c r="E46" s="161">
        <f>'実質公債費比率（分子）の構造'!L$48</f>
        <v>157</v>
      </c>
      <c r="F46" s="161"/>
      <c r="G46" s="161"/>
      <c r="H46" s="161">
        <f>'実質公債費比率（分子）の構造'!M$48</f>
        <v>153</v>
      </c>
      <c r="I46" s="161"/>
      <c r="J46" s="161"/>
      <c r="K46" s="161">
        <f>'実質公債費比率（分子）の構造'!N$48</f>
        <v>136</v>
      </c>
      <c r="L46" s="161"/>
      <c r="M46" s="161"/>
      <c r="N46" s="161">
        <f>'実質公債費比率（分子）の構造'!O$48</f>
        <v>41</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536</v>
      </c>
      <c r="C49" s="161"/>
      <c r="D49" s="161"/>
      <c r="E49" s="161">
        <f>'実質公債費比率（分子）の構造'!L$45</f>
        <v>555</v>
      </c>
      <c r="F49" s="161"/>
      <c r="G49" s="161"/>
      <c r="H49" s="161">
        <f>'実質公債費比率（分子）の構造'!M$45</f>
        <v>473</v>
      </c>
      <c r="I49" s="161"/>
      <c r="J49" s="161"/>
      <c r="K49" s="161">
        <f>'実質公債費比率（分子）の構造'!N$45</f>
        <v>411</v>
      </c>
      <c r="L49" s="161"/>
      <c r="M49" s="161"/>
      <c r="N49" s="161">
        <f>'実質公債費比率（分子）の構造'!O$45</f>
        <v>395</v>
      </c>
      <c r="O49" s="161"/>
      <c r="P49" s="161"/>
    </row>
    <row r="50" spans="1:16">
      <c r="A50" s="161" t="s">
        <v>64</v>
      </c>
      <c r="B50" s="161" t="e">
        <f>NA()</f>
        <v>#N/A</v>
      </c>
      <c r="C50" s="161">
        <f>IF(ISNUMBER('実質公債費比率（分子）の構造'!K$53),'実質公債費比率（分子）の構造'!K$53,NA())</f>
        <v>63</v>
      </c>
      <c r="D50" s="161" t="e">
        <f>NA()</f>
        <v>#N/A</v>
      </c>
      <c r="E50" s="161" t="e">
        <f>NA()</f>
        <v>#N/A</v>
      </c>
      <c r="F50" s="161">
        <f>IF(ISNUMBER('実質公債費比率（分子）の構造'!L$53),'実質公債費比率（分子）の構造'!L$53,NA())</f>
        <v>78</v>
      </c>
      <c r="G50" s="161" t="e">
        <f>NA()</f>
        <v>#N/A</v>
      </c>
      <c r="H50" s="161" t="e">
        <f>NA()</f>
        <v>#N/A</v>
      </c>
      <c r="I50" s="161">
        <f>IF(ISNUMBER('実質公債費比率（分子）の構造'!M$53),'実質公債費比率（分子）の構造'!M$53,NA())</f>
        <v>7</v>
      </c>
      <c r="J50" s="161" t="e">
        <f>NA()</f>
        <v>#N/A</v>
      </c>
      <c r="K50" s="161" t="e">
        <f>NA()</f>
        <v>#N/A</v>
      </c>
      <c r="L50" s="161">
        <f>IF(ISNUMBER('実質公債費比率（分子）の構造'!N$53),'実質公債費比率（分子）の構造'!N$53,NA())</f>
        <v>-76</v>
      </c>
      <c r="M50" s="161" t="e">
        <f>NA()</f>
        <v>#N/A</v>
      </c>
      <c r="N50" s="161" t="e">
        <f>NA()</f>
        <v>#N/A</v>
      </c>
      <c r="O50" s="161">
        <f>IF(ISNUMBER('実質公債費比率（分子）の構造'!O$53),'実質公債費比率（分子）の構造'!O$53,NA())</f>
        <v>-63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5193</v>
      </c>
      <c r="E56" s="160"/>
      <c r="F56" s="160"/>
      <c r="G56" s="160">
        <f>'将来負担比率（分子）の構造'!J$52</f>
        <v>4759</v>
      </c>
      <c r="H56" s="160"/>
      <c r="I56" s="160"/>
      <c r="J56" s="160">
        <f>'将来負担比率（分子）の構造'!K$52</f>
        <v>4412</v>
      </c>
      <c r="K56" s="160"/>
      <c r="L56" s="160"/>
      <c r="M56" s="160">
        <f>'将来負担比率（分子）の構造'!L$52</f>
        <v>4169</v>
      </c>
      <c r="N56" s="160"/>
      <c r="O56" s="160"/>
      <c r="P56" s="160">
        <f>'将来負担比率（分子）の構造'!M$52</f>
        <v>3359</v>
      </c>
    </row>
    <row r="57" spans="1:16">
      <c r="A57" s="160" t="s">
        <v>36</v>
      </c>
      <c r="B57" s="160"/>
      <c r="C57" s="160"/>
      <c r="D57" s="160">
        <f>'将来負担比率（分子）の構造'!I$51</f>
        <v>1324</v>
      </c>
      <c r="E57" s="160"/>
      <c r="F57" s="160"/>
      <c r="G57" s="160">
        <f>'将来負担比率（分子）の構造'!J$51</f>
        <v>1289</v>
      </c>
      <c r="H57" s="160"/>
      <c r="I57" s="160"/>
      <c r="J57" s="160">
        <f>'将来負担比率（分子）の構造'!K$51</f>
        <v>1319</v>
      </c>
      <c r="K57" s="160"/>
      <c r="L57" s="160"/>
      <c r="M57" s="160">
        <f>'将来負担比率（分子）の構造'!L$51</f>
        <v>1498</v>
      </c>
      <c r="N57" s="160"/>
      <c r="O57" s="160"/>
      <c r="P57" s="160">
        <f>'将来負担比率（分子）の構造'!M$51</f>
        <v>1055</v>
      </c>
    </row>
    <row r="58" spans="1:16">
      <c r="A58" s="160" t="s">
        <v>35</v>
      </c>
      <c r="B58" s="160"/>
      <c r="C58" s="160"/>
      <c r="D58" s="160">
        <f>'将来負担比率（分子）の構造'!I$50</f>
        <v>2572</v>
      </c>
      <c r="E58" s="160"/>
      <c r="F58" s="160"/>
      <c r="G58" s="160">
        <f>'将来負担比率（分子）の構造'!J$50</f>
        <v>2446</v>
      </c>
      <c r="H58" s="160"/>
      <c r="I58" s="160"/>
      <c r="J58" s="160">
        <f>'将来負担比率（分子）の構造'!K$50</f>
        <v>2605</v>
      </c>
      <c r="K58" s="160"/>
      <c r="L58" s="160"/>
      <c r="M58" s="160">
        <f>'将来負担比率（分子）の構造'!L$50</f>
        <v>2653</v>
      </c>
      <c r="N58" s="160"/>
      <c r="O58" s="160"/>
      <c r="P58" s="160">
        <f>'将来負担比率（分子）の構造'!M$50</f>
        <v>2648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2315</v>
      </c>
      <c r="C62" s="160"/>
      <c r="D62" s="160"/>
      <c r="E62" s="160">
        <f>'将来負担比率（分子）の構造'!J$45</f>
        <v>2131</v>
      </c>
      <c r="F62" s="160"/>
      <c r="G62" s="160"/>
      <c r="H62" s="160">
        <f>'将来負担比率（分子）の構造'!K$45</f>
        <v>1885</v>
      </c>
      <c r="I62" s="160"/>
      <c r="J62" s="160"/>
      <c r="K62" s="160">
        <f>'将来負担比率（分子）の構造'!L$45</f>
        <v>1719</v>
      </c>
      <c r="L62" s="160"/>
      <c r="M62" s="160"/>
      <c r="N62" s="160">
        <f>'将来負担比率（分子）の構造'!M$45</f>
        <v>1700</v>
      </c>
      <c r="O62" s="160"/>
      <c r="P62" s="160"/>
    </row>
    <row r="63" spans="1:16">
      <c r="A63" s="160" t="s">
        <v>28</v>
      </c>
      <c r="B63" s="160">
        <f>'将来負担比率（分子）の構造'!I$44</f>
        <v>166</v>
      </c>
      <c r="C63" s="160"/>
      <c r="D63" s="160"/>
      <c r="E63" s="160">
        <f>'将来負担比率（分子）の構造'!J$44</f>
        <v>193</v>
      </c>
      <c r="F63" s="160"/>
      <c r="G63" s="160"/>
      <c r="H63" s="160">
        <f>'将来負担比率（分子）の構造'!K$44</f>
        <v>182</v>
      </c>
      <c r="I63" s="160"/>
      <c r="J63" s="160"/>
      <c r="K63" s="160">
        <f>'将来負担比率（分子）の構造'!L$44</f>
        <v>312</v>
      </c>
      <c r="L63" s="160"/>
      <c r="M63" s="160"/>
      <c r="N63" s="160">
        <f>'将来負担比率（分子）の構造'!M$44</f>
        <v>405</v>
      </c>
      <c r="O63" s="160"/>
      <c r="P63" s="160"/>
    </row>
    <row r="64" spans="1:16">
      <c r="A64" s="160" t="s">
        <v>27</v>
      </c>
      <c r="B64" s="160">
        <f>'将来負担比率（分子）の構造'!I$43</f>
        <v>1104</v>
      </c>
      <c r="C64" s="160"/>
      <c r="D64" s="160"/>
      <c r="E64" s="160">
        <f>'将来負担比率（分子）の構造'!J$43</f>
        <v>1223</v>
      </c>
      <c r="F64" s="160"/>
      <c r="G64" s="160"/>
      <c r="H64" s="160">
        <f>'将来負担比率（分子）の構造'!K$43</f>
        <v>1280</v>
      </c>
      <c r="I64" s="160"/>
      <c r="J64" s="160"/>
      <c r="K64" s="160">
        <f>'将来負担比率（分子）の構造'!L$43</f>
        <v>1265</v>
      </c>
      <c r="L64" s="160"/>
      <c r="M64" s="160"/>
      <c r="N64" s="160">
        <f>'将来負担比率（分子）の構造'!M$43</f>
        <v>1169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4228</v>
      </c>
      <c r="C66" s="160"/>
      <c r="D66" s="160"/>
      <c r="E66" s="160">
        <f>'将来負担比率（分子）の構造'!J$41</f>
        <v>3754</v>
      </c>
      <c r="F66" s="160"/>
      <c r="G66" s="160"/>
      <c r="H66" s="160">
        <f>'将来負担比率（分子）の構造'!K$41</f>
        <v>3426</v>
      </c>
      <c r="I66" s="160"/>
      <c r="J66" s="160"/>
      <c r="K66" s="160">
        <f>'将来負担比率（分子）の構造'!L$41</f>
        <v>3319</v>
      </c>
      <c r="L66" s="160"/>
      <c r="M66" s="160"/>
      <c r="N66" s="160">
        <f>'将来負担比率（分子）の構造'!M$41</f>
        <v>3710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1899</v>
      </c>
      <c r="C72" s="164">
        <f>基金残高に係る経年分析!G55</f>
        <v>2050</v>
      </c>
      <c r="D72" s="164">
        <f>基金残高に係る経年分析!H55</f>
        <v>2113</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706</v>
      </c>
      <c r="C74" s="164">
        <f>基金残高に係る経年分析!G57</f>
        <v>603</v>
      </c>
      <c r="D74" s="164">
        <f>基金残高に係る経年分析!H57</f>
        <v>535</v>
      </c>
    </row>
  </sheetData>
  <sheetProtection algorithmName="SHA-512" hashValue="JsNN4RlJjc49bllj/3PGHtPnfUh74dv+TivTfGLmqV3zzaxtXE2qKaJ826dGx7CrCVH+JrgDl7BxS071SKcKKg==" saltValue="LO+bDlCmv2uFv5dVzDk0A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4646095</v>
      </c>
      <c r="S5" s="707"/>
      <c r="T5" s="707"/>
      <c r="U5" s="707"/>
      <c r="V5" s="707"/>
      <c r="W5" s="707"/>
      <c r="X5" s="707"/>
      <c r="Y5" s="753"/>
      <c r="Z5" s="771">
        <v>58.4</v>
      </c>
      <c r="AA5" s="771"/>
      <c r="AB5" s="771"/>
      <c r="AC5" s="771"/>
      <c r="AD5" s="772">
        <v>4337514</v>
      </c>
      <c r="AE5" s="772"/>
      <c r="AF5" s="772"/>
      <c r="AG5" s="772"/>
      <c r="AH5" s="772"/>
      <c r="AI5" s="772"/>
      <c r="AJ5" s="772"/>
      <c r="AK5" s="772"/>
      <c r="AL5" s="754">
        <v>87.3</v>
      </c>
      <c r="AM5" s="723"/>
      <c r="AN5" s="723"/>
      <c r="AO5" s="755"/>
      <c r="AP5" s="740" t="s">
        <v>221</v>
      </c>
      <c r="AQ5" s="741"/>
      <c r="AR5" s="741"/>
      <c r="AS5" s="741"/>
      <c r="AT5" s="741"/>
      <c r="AU5" s="741"/>
      <c r="AV5" s="741"/>
      <c r="AW5" s="741"/>
      <c r="AX5" s="741"/>
      <c r="AY5" s="741"/>
      <c r="AZ5" s="741"/>
      <c r="BA5" s="741"/>
      <c r="BB5" s="741"/>
      <c r="BC5" s="741"/>
      <c r="BD5" s="741"/>
      <c r="BE5" s="741"/>
      <c r="BF5" s="742"/>
      <c r="BG5" s="641">
        <v>4337514</v>
      </c>
      <c r="BH5" s="644"/>
      <c r="BI5" s="644"/>
      <c r="BJ5" s="644"/>
      <c r="BK5" s="644"/>
      <c r="BL5" s="644"/>
      <c r="BM5" s="644"/>
      <c r="BN5" s="645"/>
      <c r="BO5" s="703">
        <v>93.4</v>
      </c>
      <c r="BP5" s="703"/>
      <c r="BQ5" s="703"/>
      <c r="BR5" s="703"/>
      <c r="BS5" s="704">
        <v>93984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50579</v>
      </c>
      <c r="S6" s="644"/>
      <c r="T6" s="644"/>
      <c r="U6" s="644"/>
      <c r="V6" s="644"/>
      <c r="W6" s="644"/>
      <c r="X6" s="644"/>
      <c r="Y6" s="645"/>
      <c r="Z6" s="703">
        <v>0.6</v>
      </c>
      <c r="AA6" s="703"/>
      <c r="AB6" s="703"/>
      <c r="AC6" s="703"/>
      <c r="AD6" s="704">
        <v>50579</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4337514</v>
      </c>
      <c r="BH6" s="644"/>
      <c r="BI6" s="644"/>
      <c r="BJ6" s="644"/>
      <c r="BK6" s="644"/>
      <c r="BL6" s="644"/>
      <c r="BM6" s="644"/>
      <c r="BN6" s="645"/>
      <c r="BO6" s="703">
        <v>93.4</v>
      </c>
      <c r="BP6" s="703"/>
      <c r="BQ6" s="703"/>
      <c r="BR6" s="703"/>
      <c r="BS6" s="704">
        <v>93984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118050</v>
      </c>
      <c r="CS6" s="644"/>
      <c r="CT6" s="644"/>
      <c r="CU6" s="644"/>
      <c r="CV6" s="644"/>
      <c r="CW6" s="644"/>
      <c r="CX6" s="644"/>
      <c r="CY6" s="645"/>
      <c r="CZ6" s="754">
        <v>1.5</v>
      </c>
      <c r="DA6" s="723"/>
      <c r="DB6" s="723"/>
      <c r="DC6" s="757"/>
      <c r="DD6" s="649" t="s">
        <v>123</v>
      </c>
      <c r="DE6" s="644"/>
      <c r="DF6" s="644"/>
      <c r="DG6" s="644"/>
      <c r="DH6" s="644"/>
      <c r="DI6" s="644"/>
      <c r="DJ6" s="644"/>
      <c r="DK6" s="644"/>
      <c r="DL6" s="644"/>
      <c r="DM6" s="644"/>
      <c r="DN6" s="644"/>
      <c r="DO6" s="644"/>
      <c r="DP6" s="645"/>
      <c r="DQ6" s="649">
        <v>118050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3663</v>
      </c>
      <c r="S7" s="644"/>
      <c r="T7" s="644"/>
      <c r="U7" s="644"/>
      <c r="V7" s="644"/>
      <c r="W7" s="644"/>
      <c r="X7" s="644"/>
      <c r="Y7" s="645"/>
      <c r="Z7" s="703">
        <v>0</v>
      </c>
      <c r="AA7" s="703"/>
      <c r="AB7" s="703"/>
      <c r="AC7" s="703"/>
      <c r="AD7" s="704">
        <v>3663</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1424777</v>
      </c>
      <c r="BH7" s="644"/>
      <c r="BI7" s="644"/>
      <c r="BJ7" s="644"/>
      <c r="BK7" s="644"/>
      <c r="BL7" s="644"/>
      <c r="BM7" s="644"/>
      <c r="BN7" s="645"/>
      <c r="BO7" s="703">
        <v>30.7</v>
      </c>
      <c r="BP7" s="703"/>
      <c r="BQ7" s="703"/>
      <c r="BR7" s="703"/>
      <c r="BS7" s="704">
        <v>93984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1217335</v>
      </c>
      <c r="CS7" s="644"/>
      <c r="CT7" s="644"/>
      <c r="CU7" s="644"/>
      <c r="CV7" s="644"/>
      <c r="CW7" s="644"/>
      <c r="CX7" s="644"/>
      <c r="CY7" s="645"/>
      <c r="CZ7" s="703">
        <v>15.8</v>
      </c>
      <c r="DA7" s="703"/>
      <c r="DB7" s="703"/>
      <c r="DC7" s="703"/>
      <c r="DD7" s="649">
        <v>20173</v>
      </c>
      <c r="DE7" s="644"/>
      <c r="DF7" s="644"/>
      <c r="DG7" s="644"/>
      <c r="DH7" s="644"/>
      <c r="DI7" s="644"/>
      <c r="DJ7" s="644"/>
      <c r="DK7" s="644"/>
      <c r="DL7" s="644"/>
      <c r="DM7" s="644"/>
      <c r="DN7" s="644"/>
      <c r="DO7" s="644"/>
      <c r="DP7" s="645"/>
      <c r="DQ7" s="649">
        <v>1125479</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13637</v>
      </c>
      <c r="S8" s="644"/>
      <c r="T8" s="644"/>
      <c r="U8" s="644"/>
      <c r="V8" s="644"/>
      <c r="W8" s="644"/>
      <c r="X8" s="644"/>
      <c r="Y8" s="645"/>
      <c r="Z8" s="703">
        <v>0.2</v>
      </c>
      <c r="AA8" s="703"/>
      <c r="AB8" s="703"/>
      <c r="AC8" s="703"/>
      <c r="AD8" s="704">
        <v>13637</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26639</v>
      </c>
      <c r="BH8" s="644"/>
      <c r="BI8" s="644"/>
      <c r="BJ8" s="644"/>
      <c r="BK8" s="644"/>
      <c r="BL8" s="644"/>
      <c r="BM8" s="644"/>
      <c r="BN8" s="645"/>
      <c r="BO8" s="703">
        <v>0.6</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2888604</v>
      </c>
      <c r="CS8" s="644"/>
      <c r="CT8" s="644"/>
      <c r="CU8" s="644"/>
      <c r="CV8" s="644"/>
      <c r="CW8" s="644"/>
      <c r="CX8" s="644"/>
      <c r="CY8" s="645"/>
      <c r="CZ8" s="703">
        <v>37.4</v>
      </c>
      <c r="DA8" s="703"/>
      <c r="DB8" s="703"/>
      <c r="DC8" s="703"/>
      <c r="DD8" s="649">
        <v>759429</v>
      </c>
      <c r="DE8" s="644"/>
      <c r="DF8" s="644"/>
      <c r="DG8" s="644"/>
      <c r="DH8" s="644"/>
      <c r="DI8" s="644"/>
      <c r="DJ8" s="644"/>
      <c r="DK8" s="644"/>
      <c r="DL8" s="644"/>
      <c r="DM8" s="644"/>
      <c r="DN8" s="644"/>
      <c r="DO8" s="644"/>
      <c r="DP8" s="645"/>
      <c r="DQ8" s="649">
        <v>1454853</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13499</v>
      </c>
      <c r="S9" s="644"/>
      <c r="T9" s="644"/>
      <c r="U9" s="644"/>
      <c r="V9" s="644"/>
      <c r="W9" s="644"/>
      <c r="X9" s="644"/>
      <c r="Y9" s="645"/>
      <c r="Z9" s="703">
        <v>0.2</v>
      </c>
      <c r="AA9" s="703"/>
      <c r="AB9" s="703"/>
      <c r="AC9" s="703"/>
      <c r="AD9" s="704">
        <v>13499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715193</v>
      </c>
      <c r="BH9" s="644"/>
      <c r="BI9" s="644"/>
      <c r="BJ9" s="644"/>
      <c r="BK9" s="644"/>
      <c r="BL9" s="644"/>
      <c r="BM9" s="644"/>
      <c r="BN9" s="645"/>
      <c r="BO9" s="703">
        <v>15.4</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519636</v>
      </c>
      <c r="CS9" s="644"/>
      <c r="CT9" s="644"/>
      <c r="CU9" s="644"/>
      <c r="CV9" s="644"/>
      <c r="CW9" s="644"/>
      <c r="CX9" s="644"/>
      <c r="CY9" s="645"/>
      <c r="CZ9" s="703">
        <v>6.7</v>
      </c>
      <c r="DA9" s="703"/>
      <c r="DB9" s="703"/>
      <c r="DC9" s="703"/>
      <c r="DD9" s="649">
        <v>1031</v>
      </c>
      <c r="DE9" s="644"/>
      <c r="DF9" s="644"/>
      <c r="DG9" s="644"/>
      <c r="DH9" s="644"/>
      <c r="DI9" s="644"/>
      <c r="DJ9" s="644"/>
      <c r="DK9" s="644"/>
      <c r="DL9" s="644"/>
      <c r="DM9" s="644"/>
      <c r="DN9" s="644"/>
      <c r="DO9" s="644"/>
      <c r="DP9" s="645"/>
      <c r="DQ9" s="649">
        <v>511340</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233</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195179</v>
      </c>
      <c r="BH10" s="644"/>
      <c r="BI10" s="644"/>
      <c r="BJ10" s="644"/>
      <c r="BK10" s="644"/>
      <c r="BL10" s="644"/>
      <c r="BM10" s="644"/>
      <c r="BN10" s="645"/>
      <c r="BO10" s="703">
        <v>4.2</v>
      </c>
      <c r="BP10" s="703"/>
      <c r="BQ10" s="703"/>
      <c r="BR10" s="703"/>
      <c r="BS10" s="649">
        <v>32473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3572</v>
      </c>
      <c r="CS10" s="644"/>
      <c r="CT10" s="644"/>
      <c r="CU10" s="644"/>
      <c r="CV10" s="644"/>
      <c r="CW10" s="644"/>
      <c r="CX10" s="644"/>
      <c r="CY10" s="645"/>
      <c r="CZ10" s="703">
        <v>0</v>
      </c>
      <c r="DA10" s="703"/>
      <c r="DB10" s="703"/>
      <c r="DC10" s="703"/>
      <c r="DD10" s="649" t="s">
        <v>233</v>
      </c>
      <c r="DE10" s="644"/>
      <c r="DF10" s="644"/>
      <c r="DG10" s="644"/>
      <c r="DH10" s="644"/>
      <c r="DI10" s="644"/>
      <c r="DJ10" s="644"/>
      <c r="DK10" s="644"/>
      <c r="DL10" s="644"/>
      <c r="DM10" s="644"/>
      <c r="DN10" s="644"/>
      <c r="DO10" s="644"/>
      <c r="DP10" s="645"/>
      <c r="DQ10" s="649">
        <v>572</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233</v>
      </c>
      <c r="AE11" s="704"/>
      <c r="AF11" s="704"/>
      <c r="AG11" s="704"/>
      <c r="AH11" s="704"/>
      <c r="AI11" s="704"/>
      <c r="AJ11" s="704"/>
      <c r="AK11" s="704"/>
      <c r="AL11" s="646" t="s">
        <v>233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487766</v>
      </c>
      <c r="BH11" s="644"/>
      <c r="BI11" s="644"/>
      <c r="BJ11" s="644"/>
      <c r="BK11" s="644"/>
      <c r="BL11" s="644"/>
      <c r="BM11" s="644"/>
      <c r="BN11" s="645"/>
      <c r="BO11" s="703">
        <v>10.5</v>
      </c>
      <c r="BP11" s="703"/>
      <c r="BQ11" s="703"/>
      <c r="BR11" s="703"/>
      <c r="BS11" s="649">
        <v>61511</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175337</v>
      </c>
      <c r="CS11" s="644"/>
      <c r="CT11" s="644"/>
      <c r="CU11" s="644"/>
      <c r="CV11" s="644"/>
      <c r="CW11" s="644"/>
      <c r="CX11" s="644"/>
      <c r="CY11" s="645"/>
      <c r="CZ11" s="703">
        <v>2.2999999999999998</v>
      </c>
      <c r="DA11" s="703"/>
      <c r="DB11" s="703"/>
      <c r="DC11" s="703"/>
      <c r="DD11" s="649">
        <v>45</v>
      </c>
      <c r="DE11" s="644"/>
      <c r="DF11" s="644"/>
      <c r="DG11" s="644"/>
      <c r="DH11" s="644"/>
      <c r="DI11" s="644"/>
      <c r="DJ11" s="644"/>
      <c r="DK11" s="644"/>
      <c r="DL11" s="644"/>
      <c r="DM11" s="644"/>
      <c r="DN11" s="644"/>
      <c r="DO11" s="644"/>
      <c r="DP11" s="645"/>
      <c r="DQ11" s="649">
        <v>85368</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473474</v>
      </c>
      <c r="S12" s="644"/>
      <c r="T12" s="644"/>
      <c r="U12" s="644"/>
      <c r="V12" s="644"/>
      <c r="W12" s="644"/>
      <c r="X12" s="644"/>
      <c r="Y12" s="645"/>
      <c r="Z12" s="703">
        <v>6</v>
      </c>
      <c r="AA12" s="703"/>
      <c r="AB12" s="703"/>
      <c r="AC12" s="703"/>
      <c r="AD12" s="704">
        <v>473474</v>
      </c>
      <c r="AE12" s="704"/>
      <c r="AF12" s="704"/>
      <c r="AG12" s="704"/>
      <c r="AH12" s="704"/>
      <c r="AI12" s="704"/>
      <c r="AJ12" s="704"/>
      <c r="AK12" s="704"/>
      <c r="AL12" s="646">
        <v>9.5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2617295</v>
      </c>
      <c r="BH12" s="644"/>
      <c r="BI12" s="644"/>
      <c r="BJ12" s="644"/>
      <c r="BK12" s="644"/>
      <c r="BL12" s="644"/>
      <c r="BM12" s="644"/>
      <c r="BN12" s="645"/>
      <c r="BO12" s="703">
        <v>56.3</v>
      </c>
      <c r="BP12" s="703"/>
      <c r="BQ12" s="703"/>
      <c r="BR12" s="703"/>
      <c r="BS12" s="649" t="s">
        <v>123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207054</v>
      </c>
      <c r="CS12" s="644"/>
      <c r="CT12" s="644"/>
      <c r="CU12" s="644"/>
      <c r="CV12" s="644"/>
      <c r="CW12" s="644"/>
      <c r="CX12" s="644"/>
      <c r="CY12" s="645"/>
      <c r="CZ12" s="703">
        <v>2.7</v>
      </c>
      <c r="DA12" s="703"/>
      <c r="DB12" s="703"/>
      <c r="DC12" s="703"/>
      <c r="DD12" s="649" t="s">
        <v>247</v>
      </c>
      <c r="DE12" s="644"/>
      <c r="DF12" s="644"/>
      <c r="DG12" s="644"/>
      <c r="DH12" s="644"/>
      <c r="DI12" s="644"/>
      <c r="DJ12" s="644"/>
      <c r="DK12" s="644"/>
      <c r="DL12" s="644"/>
      <c r="DM12" s="644"/>
      <c r="DN12" s="644"/>
      <c r="DO12" s="644"/>
      <c r="DP12" s="645"/>
      <c r="DQ12" s="649">
        <v>115106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247</v>
      </c>
      <c r="AA13" s="703"/>
      <c r="AB13" s="703"/>
      <c r="AC13" s="703"/>
      <c r="AD13" s="704" t="s">
        <v>233</v>
      </c>
      <c r="AE13" s="704"/>
      <c r="AF13" s="704"/>
      <c r="AG13" s="704"/>
      <c r="AH13" s="704"/>
      <c r="AI13" s="704"/>
      <c r="AJ13" s="704"/>
      <c r="AK13" s="704"/>
      <c r="AL13" s="646" t="s">
        <v>233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2600162</v>
      </c>
      <c r="BH13" s="644"/>
      <c r="BI13" s="644"/>
      <c r="BJ13" s="644"/>
      <c r="BK13" s="644"/>
      <c r="BL13" s="644"/>
      <c r="BM13" s="644"/>
      <c r="BN13" s="645"/>
      <c r="BO13" s="703">
        <v>56</v>
      </c>
      <c r="BP13" s="703"/>
      <c r="BQ13" s="703"/>
      <c r="BR13" s="703"/>
      <c r="BS13" s="649" t="s">
        <v>233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637728</v>
      </c>
      <c r="CS13" s="644"/>
      <c r="CT13" s="644"/>
      <c r="CU13" s="644"/>
      <c r="CV13" s="644"/>
      <c r="CW13" s="644"/>
      <c r="CX13" s="644"/>
      <c r="CY13" s="645"/>
      <c r="CZ13" s="703">
        <v>8.3000000000000007</v>
      </c>
      <c r="DA13" s="703"/>
      <c r="DB13" s="703"/>
      <c r="DC13" s="703"/>
      <c r="DD13" s="649">
        <v>133345</v>
      </c>
      <c r="DE13" s="644"/>
      <c r="DF13" s="644"/>
      <c r="DG13" s="644"/>
      <c r="DH13" s="644"/>
      <c r="DI13" s="644"/>
      <c r="DJ13" s="644"/>
      <c r="DK13" s="644"/>
      <c r="DL13" s="644"/>
      <c r="DM13" s="644"/>
      <c r="DN13" s="644"/>
      <c r="DO13" s="644"/>
      <c r="DP13" s="645"/>
      <c r="DQ13" s="649">
        <v>508002</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247</v>
      </c>
      <c r="S14" s="644"/>
      <c r="T14" s="644"/>
      <c r="U14" s="644"/>
      <c r="V14" s="644"/>
      <c r="W14" s="644"/>
      <c r="X14" s="644"/>
      <c r="Y14" s="645"/>
      <c r="Z14" s="703" t="s">
        <v>247</v>
      </c>
      <c r="AA14" s="703"/>
      <c r="AB14" s="703"/>
      <c r="AC14" s="703"/>
      <c r="AD14" s="704" t="s">
        <v>123</v>
      </c>
      <c r="AE14" s="704"/>
      <c r="AF14" s="704"/>
      <c r="AG14" s="704"/>
      <c r="AH14" s="704"/>
      <c r="AI14" s="704"/>
      <c r="AJ14" s="704"/>
      <c r="AK14" s="704"/>
      <c r="AL14" s="646" t="s">
        <v>123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50112</v>
      </c>
      <c r="BH14" s="644"/>
      <c r="BI14" s="644"/>
      <c r="BJ14" s="644"/>
      <c r="BK14" s="644"/>
      <c r="BL14" s="644"/>
      <c r="BM14" s="644"/>
      <c r="BN14" s="645"/>
      <c r="BO14" s="703">
        <v>1.1000000000000001</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362075</v>
      </c>
      <c r="CS14" s="644"/>
      <c r="CT14" s="644"/>
      <c r="CU14" s="644"/>
      <c r="CV14" s="644"/>
      <c r="CW14" s="644"/>
      <c r="CX14" s="644"/>
      <c r="CY14" s="645"/>
      <c r="CZ14" s="703">
        <v>4.7</v>
      </c>
      <c r="DA14" s="703"/>
      <c r="DB14" s="703"/>
      <c r="DC14" s="703"/>
      <c r="DD14" s="649">
        <v>20763</v>
      </c>
      <c r="DE14" s="644"/>
      <c r="DF14" s="644"/>
      <c r="DG14" s="644"/>
      <c r="DH14" s="644"/>
      <c r="DI14" s="644"/>
      <c r="DJ14" s="644"/>
      <c r="DK14" s="644"/>
      <c r="DL14" s="644"/>
      <c r="DM14" s="644"/>
      <c r="DN14" s="644"/>
      <c r="DO14" s="644"/>
      <c r="DP14" s="645"/>
      <c r="DQ14" s="649">
        <v>342317</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20786</v>
      </c>
      <c r="S15" s="644"/>
      <c r="T15" s="644"/>
      <c r="U15" s="644"/>
      <c r="V15" s="644"/>
      <c r="W15" s="644"/>
      <c r="X15" s="644"/>
      <c r="Y15" s="645"/>
      <c r="Z15" s="703">
        <v>0.3</v>
      </c>
      <c r="AA15" s="703"/>
      <c r="AB15" s="703"/>
      <c r="AC15" s="703"/>
      <c r="AD15" s="704">
        <v>20786</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245330</v>
      </c>
      <c r="BH15" s="644"/>
      <c r="BI15" s="644"/>
      <c r="BJ15" s="644"/>
      <c r="BK15" s="644"/>
      <c r="BL15" s="644"/>
      <c r="BM15" s="644"/>
      <c r="BN15" s="645"/>
      <c r="BO15" s="703">
        <v>5.3</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1202534</v>
      </c>
      <c r="CS15" s="644"/>
      <c r="CT15" s="644"/>
      <c r="CU15" s="644"/>
      <c r="CV15" s="644"/>
      <c r="CW15" s="644"/>
      <c r="CX15" s="644"/>
      <c r="CY15" s="645"/>
      <c r="CZ15" s="703">
        <v>15.6</v>
      </c>
      <c r="DA15" s="703"/>
      <c r="DB15" s="703"/>
      <c r="DC15" s="703"/>
      <c r="DD15" s="649">
        <v>340736</v>
      </c>
      <c r="DE15" s="644"/>
      <c r="DF15" s="644"/>
      <c r="DG15" s="644"/>
      <c r="DH15" s="644"/>
      <c r="DI15" s="644"/>
      <c r="DJ15" s="644"/>
      <c r="DK15" s="644"/>
      <c r="DL15" s="644"/>
      <c r="DM15" s="644"/>
      <c r="DN15" s="644"/>
      <c r="DO15" s="644"/>
      <c r="DP15" s="645"/>
      <c r="DQ15" s="649">
        <v>841635</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247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233</v>
      </c>
      <c r="DA16" s="703"/>
      <c r="DB16" s="703"/>
      <c r="DC16" s="703"/>
      <c r="DD16" s="649" t="s">
        <v>233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8718</v>
      </c>
      <c r="S17" s="644"/>
      <c r="T17" s="644"/>
      <c r="U17" s="644"/>
      <c r="V17" s="644"/>
      <c r="W17" s="644"/>
      <c r="X17" s="644"/>
      <c r="Y17" s="645"/>
      <c r="Z17" s="703">
        <v>0.1</v>
      </c>
      <c r="AA17" s="703"/>
      <c r="AB17" s="703"/>
      <c r="AC17" s="703"/>
      <c r="AD17" s="704">
        <v>8718</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123</v>
      </c>
      <c r="BP17" s="703"/>
      <c r="BQ17" s="703"/>
      <c r="BR17" s="703"/>
      <c r="BS17" s="649" t="s">
        <v>233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394605</v>
      </c>
      <c r="CS17" s="644"/>
      <c r="CT17" s="644"/>
      <c r="CU17" s="644"/>
      <c r="CV17" s="644"/>
      <c r="CW17" s="644"/>
      <c r="CX17" s="644"/>
      <c r="CY17" s="645"/>
      <c r="CZ17" s="703">
        <v>5.0999999999999996</v>
      </c>
      <c r="DA17" s="703"/>
      <c r="DB17" s="703"/>
      <c r="DC17" s="703"/>
      <c r="DD17" s="649" t="s">
        <v>233</v>
      </c>
      <c r="DE17" s="644"/>
      <c r="DF17" s="644"/>
      <c r="DG17" s="644"/>
      <c r="DH17" s="644"/>
      <c r="DI17" s="644"/>
      <c r="DJ17" s="644"/>
      <c r="DK17" s="644"/>
      <c r="DL17" s="644"/>
      <c r="DM17" s="644"/>
      <c r="DN17" s="644"/>
      <c r="DO17" s="644"/>
      <c r="DP17" s="645"/>
      <c r="DQ17" s="649">
        <v>394605</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11067</v>
      </c>
      <c r="S18" s="644"/>
      <c r="T18" s="644"/>
      <c r="U18" s="644"/>
      <c r="V18" s="644"/>
      <c r="W18" s="644"/>
      <c r="X18" s="644"/>
      <c r="Y18" s="645"/>
      <c r="Z18" s="703">
        <v>0.1</v>
      </c>
      <c r="AA18" s="703"/>
      <c r="AB18" s="703"/>
      <c r="AC18" s="703"/>
      <c r="AD18" s="704" t="s">
        <v>233</v>
      </c>
      <c r="AE18" s="704"/>
      <c r="AF18" s="704"/>
      <c r="AG18" s="704"/>
      <c r="AH18" s="704"/>
      <c r="AI18" s="704"/>
      <c r="AJ18" s="704"/>
      <c r="AK18" s="704"/>
      <c r="AL18" s="646" t="s">
        <v>233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247</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t="s">
        <v>132</v>
      </c>
      <c r="S19" s="644"/>
      <c r="T19" s="644"/>
      <c r="U19" s="644"/>
      <c r="V19" s="644"/>
      <c r="W19" s="644"/>
      <c r="X19" s="644"/>
      <c r="Y19" s="645"/>
      <c r="Z19" s="703" t="s">
        <v>233</v>
      </c>
      <c r="AA19" s="703"/>
      <c r="AB19" s="703"/>
      <c r="AC19" s="703"/>
      <c r="AD19" s="704" t="s">
        <v>233</v>
      </c>
      <c r="AE19" s="704"/>
      <c r="AF19" s="704"/>
      <c r="AG19" s="704"/>
      <c r="AH19" s="704"/>
      <c r="AI19" s="704"/>
      <c r="AJ19" s="704"/>
      <c r="AK19" s="704"/>
      <c r="AL19" s="646" t="s">
        <v>123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308581</v>
      </c>
      <c r="BH19" s="644"/>
      <c r="BI19" s="644"/>
      <c r="BJ19" s="644"/>
      <c r="BK19" s="644"/>
      <c r="BL19" s="644"/>
      <c r="BM19" s="644"/>
      <c r="BN19" s="645"/>
      <c r="BO19" s="703">
        <v>6.6</v>
      </c>
      <c r="BP19" s="703"/>
      <c r="BQ19" s="703"/>
      <c r="BR19" s="703"/>
      <c r="BS19" s="649" t="s">
        <v>123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11067</v>
      </c>
      <c r="S20" s="644"/>
      <c r="T20" s="644"/>
      <c r="U20" s="644"/>
      <c r="V20" s="644"/>
      <c r="W20" s="644"/>
      <c r="X20" s="644"/>
      <c r="Y20" s="645"/>
      <c r="Z20" s="703">
        <v>0.1</v>
      </c>
      <c r="AA20" s="703"/>
      <c r="AB20" s="703"/>
      <c r="AC20" s="703"/>
      <c r="AD20" s="704" t="s">
        <v>132</v>
      </c>
      <c r="AE20" s="704"/>
      <c r="AF20" s="704"/>
      <c r="AG20" s="704"/>
      <c r="AH20" s="704"/>
      <c r="AI20" s="704"/>
      <c r="AJ20" s="704"/>
      <c r="AK20" s="704"/>
      <c r="AL20" s="646" t="s">
        <v>132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308581</v>
      </c>
      <c r="BH20" s="644"/>
      <c r="BI20" s="644"/>
      <c r="BJ20" s="644"/>
      <c r="BK20" s="644"/>
      <c r="BL20" s="644"/>
      <c r="BM20" s="644"/>
      <c r="BN20" s="645"/>
      <c r="BO20" s="703">
        <v>6.6</v>
      </c>
      <c r="BP20" s="703"/>
      <c r="BQ20" s="703"/>
      <c r="BR20" s="703"/>
      <c r="BS20" s="649" t="s">
        <v>247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7726530</v>
      </c>
      <c r="CS20" s="644"/>
      <c r="CT20" s="644"/>
      <c r="CU20" s="644"/>
      <c r="CV20" s="644"/>
      <c r="CW20" s="644"/>
      <c r="CX20" s="644"/>
      <c r="CY20" s="645"/>
      <c r="CZ20" s="703">
        <v>100</v>
      </c>
      <c r="DA20" s="703"/>
      <c r="DB20" s="703"/>
      <c r="DC20" s="703"/>
      <c r="DD20" s="649">
        <v>1275522</v>
      </c>
      <c r="DE20" s="644"/>
      <c r="DF20" s="644"/>
      <c r="DG20" s="644"/>
      <c r="DH20" s="644"/>
      <c r="DI20" s="644"/>
      <c r="DJ20" s="644"/>
      <c r="DK20" s="644"/>
      <c r="DL20" s="644"/>
      <c r="DM20" s="644"/>
      <c r="DN20" s="644"/>
      <c r="DO20" s="644"/>
      <c r="DP20" s="645"/>
      <c r="DQ20" s="649">
        <v>5497327</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247</v>
      </c>
      <c r="AE21" s="704"/>
      <c r="AF21" s="704"/>
      <c r="AG21" s="704"/>
      <c r="AH21" s="704"/>
      <c r="AI21" s="704"/>
      <c r="AJ21" s="704"/>
      <c r="AK21" s="704"/>
      <c r="AL21" s="646" t="s">
        <v>123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5241518</v>
      </c>
      <c r="S22" s="644"/>
      <c r="T22" s="644"/>
      <c r="U22" s="644"/>
      <c r="V22" s="644"/>
      <c r="W22" s="644"/>
      <c r="X22" s="644"/>
      <c r="Y22" s="645"/>
      <c r="Z22" s="703">
        <v>65.900000000000006</v>
      </c>
      <c r="AA22" s="703"/>
      <c r="AB22" s="703"/>
      <c r="AC22" s="703"/>
      <c r="AD22" s="704">
        <v>4921870</v>
      </c>
      <c r="AE22" s="704"/>
      <c r="AF22" s="704"/>
      <c r="AG22" s="704"/>
      <c r="AH22" s="704"/>
      <c r="AI22" s="704"/>
      <c r="AJ22" s="704"/>
      <c r="AK22" s="704"/>
      <c r="AL22" s="646">
        <v>99.1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247</v>
      </c>
      <c r="BP22" s="703"/>
      <c r="BQ22" s="703"/>
      <c r="BR22" s="703"/>
      <c r="BS22" s="649" t="s">
        <v>123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6302</v>
      </c>
      <c r="S23" s="644"/>
      <c r="T23" s="644"/>
      <c r="U23" s="644"/>
      <c r="V23" s="644"/>
      <c r="W23" s="644"/>
      <c r="X23" s="644"/>
      <c r="Y23" s="645"/>
      <c r="Z23" s="703">
        <v>0.1</v>
      </c>
      <c r="AA23" s="703"/>
      <c r="AB23" s="703"/>
      <c r="AC23" s="703"/>
      <c r="AD23" s="704">
        <v>6302</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308581</v>
      </c>
      <c r="BH23" s="644"/>
      <c r="BI23" s="644"/>
      <c r="BJ23" s="644"/>
      <c r="BK23" s="644"/>
      <c r="BL23" s="644"/>
      <c r="BM23" s="644"/>
      <c r="BN23" s="645"/>
      <c r="BO23" s="703">
        <v>6.6</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19478</v>
      </c>
      <c r="S24" s="644"/>
      <c r="T24" s="644"/>
      <c r="U24" s="644"/>
      <c r="V24" s="644"/>
      <c r="W24" s="644"/>
      <c r="X24" s="644"/>
      <c r="Y24" s="645"/>
      <c r="Z24" s="703">
        <v>0.2</v>
      </c>
      <c r="AA24" s="703"/>
      <c r="AB24" s="703"/>
      <c r="AC24" s="703"/>
      <c r="AD24" s="704" t="s">
        <v>123</v>
      </c>
      <c r="AE24" s="704"/>
      <c r="AF24" s="704"/>
      <c r="AG24" s="704"/>
      <c r="AH24" s="704"/>
      <c r="AI24" s="704"/>
      <c r="AJ24" s="704"/>
      <c r="AK24" s="704"/>
      <c r="AL24" s="646" t="s">
        <v>233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123</v>
      </c>
      <c r="BP24" s="703"/>
      <c r="BQ24" s="703"/>
      <c r="BR24" s="703"/>
      <c r="BS24" s="649" t="s">
        <v>247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3174514</v>
      </c>
      <c r="CS24" s="707"/>
      <c r="CT24" s="707"/>
      <c r="CU24" s="707"/>
      <c r="CV24" s="707"/>
      <c r="CW24" s="707"/>
      <c r="CX24" s="707"/>
      <c r="CY24" s="753"/>
      <c r="CZ24" s="754">
        <v>41.1</v>
      </c>
      <c r="DA24" s="723"/>
      <c r="DB24" s="723"/>
      <c r="DC24" s="757"/>
      <c r="DD24" s="752">
        <v>2514612</v>
      </c>
      <c r="DE24" s="707"/>
      <c r="DF24" s="707"/>
      <c r="DG24" s="707"/>
      <c r="DH24" s="707"/>
      <c r="DI24" s="707"/>
      <c r="DJ24" s="707"/>
      <c r="DK24" s="753"/>
      <c r="DL24" s="752">
        <v>2420784</v>
      </c>
      <c r="DM24" s="707"/>
      <c r="DN24" s="707"/>
      <c r="DO24" s="707"/>
      <c r="DP24" s="707"/>
      <c r="DQ24" s="707"/>
      <c r="DR24" s="707"/>
      <c r="DS24" s="707"/>
      <c r="DT24" s="707"/>
      <c r="DU24" s="707"/>
      <c r="DV24" s="753"/>
      <c r="DW24" s="754">
        <v>48.7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155471</v>
      </c>
      <c r="S25" s="644"/>
      <c r="T25" s="644"/>
      <c r="U25" s="644"/>
      <c r="V25" s="644"/>
      <c r="W25" s="644"/>
      <c r="X25" s="644"/>
      <c r="Y25" s="645"/>
      <c r="Z25" s="703">
        <v>2</v>
      </c>
      <c r="AA25" s="703"/>
      <c r="AB25" s="703"/>
      <c r="AC25" s="703"/>
      <c r="AD25" s="704">
        <v>39975</v>
      </c>
      <c r="AE25" s="704"/>
      <c r="AF25" s="704"/>
      <c r="AG25" s="704"/>
      <c r="AH25" s="704"/>
      <c r="AI25" s="704"/>
      <c r="AJ25" s="704"/>
      <c r="AK25" s="704"/>
      <c r="AL25" s="646">
        <v>0.8</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1801467</v>
      </c>
      <c r="CS25" s="642"/>
      <c r="CT25" s="642"/>
      <c r="CU25" s="642"/>
      <c r="CV25" s="642"/>
      <c r="CW25" s="642"/>
      <c r="CX25" s="642"/>
      <c r="CY25" s="643"/>
      <c r="CZ25" s="646">
        <v>23.3</v>
      </c>
      <c r="DA25" s="675"/>
      <c r="DB25" s="675"/>
      <c r="DC25" s="676"/>
      <c r="DD25" s="649">
        <v>1772749</v>
      </c>
      <c r="DE25" s="642"/>
      <c r="DF25" s="642"/>
      <c r="DG25" s="642"/>
      <c r="DH25" s="642"/>
      <c r="DI25" s="642"/>
      <c r="DJ25" s="642"/>
      <c r="DK25" s="643"/>
      <c r="DL25" s="649">
        <v>1681408</v>
      </c>
      <c r="DM25" s="642"/>
      <c r="DN25" s="642"/>
      <c r="DO25" s="642"/>
      <c r="DP25" s="642"/>
      <c r="DQ25" s="642"/>
      <c r="DR25" s="642"/>
      <c r="DS25" s="642"/>
      <c r="DT25" s="642"/>
      <c r="DU25" s="642"/>
      <c r="DV25" s="643"/>
      <c r="DW25" s="646">
        <v>33.799999999999997</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10778</v>
      </c>
      <c r="S26" s="644"/>
      <c r="T26" s="644"/>
      <c r="U26" s="644"/>
      <c r="V26" s="644"/>
      <c r="W26" s="644"/>
      <c r="X26" s="644"/>
      <c r="Y26" s="645"/>
      <c r="Z26" s="703">
        <v>0.1</v>
      </c>
      <c r="AA26" s="703"/>
      <c r="AB26" s="703"/>
      <c r="AC26" s="703"/>
      <c r="AD26" s="704" t="s">
        <v>247</v>
      </c>
      <c r="AE26" s="704"/>
      <c r="AF26" s="704"/>
      <c r="AG26" s="704"/>
      <c r="AH26" s="704"/>
      <c r="AI26" s="704"/>
      <c r="AJ26" s="704"/>
      <c r="AK26" s="704"/>
      <c r="AL26" s="646" t="s">
        <v>233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233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1160789</v>
      </c>
      <c r="CS26" s="644"/>
      <c r="CT26" s="644"/>
      <c r="CU26" s="644"/>
      <c r="CV26" s="644"/>
      <c r="CW26" s="644"/>
      <c r="CX26" s="644"/>
      <c r="CY26" s="645"/>
      <c r="CZ26" s="646">
        <v>15</v>
      </c>
      <c r="DA26" s="675"/>
      <c r="DB26" s="675"/>
      <c r="DC26" s="676"/>
      <c r="DD26" s="649">
        <v>1134916</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515302</v>
      </c>
      <c r="S27" s="644"/>
      <c r="T27" s="644"/>
      <c r="U27" s="644"/>
      <c r="V27" s="644"/>
      <c r="W27" s="644"/>
      <c r="X27" s="644"/>
      <c r="Y27" s="645"/>
      <c r="Z27" s="703">
        <v>6.5</v>
      </c>
      <c r="AA27" s="703"/>
      <c r="AB27" s="703"/>
      <c r="AC27" s="703"/>
      <c r="AD27" s="704" t="s">
        <v>233</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4646095</v>
      </c>
      <c r="BH27" s="644"/>
      <c r="BI27" s="644"/>
      <c r="BJ27" s="644"/>
      <c r="BK27" s="644"/>
      <c r="BL27" s="644"/>
      <c r="BM27" s="644"/>
      <c r="BN27" s="645"/>
      <c r="BO27" s="703">
        <v>100</v>
      </c>
      <c r="BP27" s="703"/>
      <c r="BQ27" s="703"/>
      <c r="BR27" s="703"/>
      <c r="BS27" s="649">
        <v>93984</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978442</v>
      </c>
      <c r="CS27" s="642"/>
      <c r="CT27" s="642"/>
      <c r="CU27" s="642"/>
      <c r="CV27" s="642"/>
      <c r="CW27" s="642"/>
      <c r="CX27" s="642"/>
      <c r="CY27" s="643"/>
      <c r="CZ27" s="646">
        <v>12.7</v>
      </c>
      <c r="DA27" s="675"/>
      <c r="DB27" s="675"/>
      <c r="DC27" s="676"/>
      <c r="DD27" s="649">
        <v>347258</v>
      </c>
      <c r="DE27" s="642"/>
      <c r="DF27" s="642"/>
      <c r="DG27" s="642"/>
      <c r="DH27" s="642"/>
      <c r="DI27" s="642"/>
      <c r="DJ27" s="642"/>
      <c r="DK27" s="643"/>
      <c r="DL27" s="649">
        <v>344771</v>
      </c>
      <c r="DM27" s="642"/>
      <c r="DN27" s="642"/>
      <c r="DO27" s="642"/>
      <c r="DP27" s="642"/>
      <c r="DQ27" s="642"/>
      <c r="DR27" s="642"/>
      <c r="DS27" s="642"/>
      <c r="DT27" s="642"/>
      <c r="DU27" s="642"/>
      <c r="DV27" s="643"/>
      <c r="DW27" s="646">
        <v>6.9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233</v>
      </c>
      <c r="AA28" s="703"/>
      <c r="AB28" s="703"/>
      <c r="AC28" s="703"/>
      <c r="AD28" s="704" t="s">
        <v>132</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394605</v>
      </c>
      <c r="CS28" s="644"/>
      <c r="CT28" s="644"/>
      <c r="CU28" s="644"/>
      <c r="CV28" s="644"/>
      <c r="CW28" s="644"/>
      <c r="CX28" s="644"/>
      <c r="CY28" s="645"/>
      <c r="CZ28" s="646">
        <v>5.0999999999999996</v>
      </c>
      <c r="DA28" s="675"/>
      <c r="DB28" s="675"/>
      <c r="DC28" s="676"/>
      <c r="DD28" s="649">
        <v>394605</v>
      </c>
      <c r="DE28" s="644"/>
      <c r="DF28" s="644"/>
      <c r="DG28" s="644"/>
      <c r="DH28" s="644"/>
      <c r="DI28" s="644"/>
      <c r="DJ28" s="644"/>
      <c r="DK28" s="645"/>
      <c r="DL28" s="649">
        <v>394605</v>
      </c>
      <c r="DM28" s="644"/>
      <c r="DN28" s="644"/>
      <c r="DO28" s="644"/>
      <c r="DP28" s="644"/>
      <c r="DQ28" s="644"/>
      <c r="DR28" s="644"/>
      <c r="DS28" s="644"/>
      <c r="DT28" s="644"/>
      <c r="DU28" s="644"/>
      <c r="DV28" s="645"/>
      <c r="DW28" s="646">
        <v>7.9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445432</v>
      </c>
      <c r="S29" s="644"/>
      <c r="T29" s="644"/>
      <c r="U29" s="644"/>
      <c r="V29" s="644"/>
      <c r="W29" s="644"/>
      <c r="X29" s="644"/>
      <c r="Y29" s="645"/>
      <c r="Z29" s="703">
        <v>5.6</v>
      </c>
      <c r="AA29" s="703"/>
      <c r="AB29" s="703"/>
      <c r="AC29" s="703"/>
      <c r="AD29" s="704" t="s">
        <v>233</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394605</v>
      </c>
      <c r="CS29" s="642"/>
      <c r="CT29" s="642"/>
      <c r="CU29" s="642"/>
      <c r="CV29" s="642"/>
      <c r="CW29" s="642"/>
      <c r="CX29" s="642"/>
      <c r="CY29" s="643"/>
      <c r="CZ29" s="646">
        <v>5.0999999999999996</v>
      </c>
      <c r="DA29" s="675"/>
      <c r="DB29" s="675"/>
      <c r="DC29" s="676"/>
      <c r="DD29" s="649">
        <v>394605</v>
      </c>
      <c r="DE29" s="642"/>
      <c r="DF29" s="642"/>
      <c r="DG29" s="642"/>
      <c r="DH29" s="642"/>
      <c r="DI29" s="642"/>
      <c r="DJ29" s="642"/>
      <c r="DK29" s="643"/>
      <c r="DL29" s="649">
        <v>394605</v>
      </c>
      <c r="DM29" s="642"/>
      <c r="DN29" s="642"/>
      <c r="DO29" s="642"/>
      <c r="DP29" s="642"/>
      <c r="DQ29" s="642"/>
      <c r="DR29" s="642"/>
      <c r="DS29" s="642"/>
      <c r="DT29" s="642"/>
      <c r="DU29" s="642"/>
      <c r="DV29" s="643"/>
      <c r="DW29" s="646">
        <v>7.9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9740</v>
      </c>
      <c r="S30" s="644"/>
      <c r="T30" s="644"/>
      <c r="U30" s="644"/>
      <c r="V30" s="644"/>
      <c r="W30" s="644"/>
      <c r="X30" s="644"/>
      <c r="Y30" s="645"/>
      <c r="Z30" s="703">
        <v>0.1</v>
      </c>
      <c r="AA30" s="703"/>
      <c r="AB30" s="703"/>
      <c r="AC30" s="703"/>
      <c r="AD30" s="704">
        <v>40</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99.5</v>
      </c>
      <c r="BS30" s="722"/>
      <c r="BT30" s="722"/>
      <c r="BU30" s="722"/>
      <c r="BV30" s="722"/>
      <c r="BW30" s="722"/>
      <c r="BX30" s="723">
        <v>97.4</v>
      </c>
      <c r="BY30" s="722"/>
      <c r="BZ30" s="722"/>
      <c r="CA30" s="722"/>
      <c r="CB30" s="724"/>
      <c r="CD30" s="727"/>
      <c r="CE30" s="728"/>
      <c r="CF30" s="685" t="s">
        <v>305</v>
      </c>
      <c r="CG30" s="682"/>
      <c r="CH30" s="682"/>
      <c r="CI30" s="682"/>
      <c r="CJ30" s="682"/>
      <c r="CK30" s="682"/>
      <c r="CL30" s="682"/>
      <c r="CM30" s="682"/>
      <c r="CN30" s="682"/>
      <c r="CO30" s="682"/>
      <c r="CP30" s="682"/>
      <c r="CQ30" s="683"/>
      <c r="CR30" s="641">
        <v>360734</v>
      </c>
      <c r="CS30" s="644"/>
      <c r="CT30" s="644"/>
      <c r="CU30" s="644"/>
      <c r="CV30" s="644"/>
      <c r="CW30" s="644"/>
      <c r="CX30" s="644"/>
      <c r="CY30" s="645"/>
      <c r="CZ30" s="646">
        <v>4.7</v>
      </c>
      <c r="DA30" s="675"/>
      <c r="DB30" s="675"/>
      <c r="DC30" s="676"/>
      <c r="DD30" s="649">
        <v>360734</v>
      </c>
      <c r="DE30" s="644"/>
      <c r="DF30" s="644"/>
      <c r="DG30" s="644"/>
      <c r="DH30" s="644"/>
      <c r="DI30" s="644"/>
      <c r="DJ30" s="644"/>
      <c r="DK30" s="645"/>
      <c r="DL30" s="649">
        <v>360734</v>
      </c>
      <c r="DM30" s="644"/>
      <c r="DN30" s="644"/>
      <c r="DO30" s="644"/>
      <c r="DP30" s="644"/>
      <c r="DQ30" s="644"/>
      <c r="DR30" s="644"/>
      <c r="DS30" s="644"/>
      <c r="DT30" s="644"/>
      <c r="DU30" s="644"/>
      <c r="DV30" s="645"/>
      <c r="DW30" s="646">
        <v>7.3</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80997</v>
      </c>
      <c r="S31" s="644"/>
      <c r="T31" s="644"/>
      <c r="U31" s="644"/>
      <c r="V31" s="644"/>
      <c r="W31" s="644"/>
      <c r="X31" s="644"/>
      <c r="Y31" s="645"/>
      <c r="Z31" s="703">
        <v>1</v>
      </c>
      <c r="AA31" s="703"/>
      <c r="AB31" s="703"/>
      <c r="AC31" s="703"/>
      <c r="AD31" s="704" t="s">
        <v>233</v>
      </c>
      <c r="AE31" s="704"/>
      <c r="AF31" s="704"/>
      <c r="AG31" s="704"/>
      <c r="AH31" s="704"/>
      <c r="AI31" s="704"/>
      <c r="AJ31" s="704"/>
      <c r="AK31" s="704"/>
      <c r="AL31" s="646" t="s">
        <v>247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99.1</v>
      </c>
      <c r="BS31" s="642"/>
      <c r="BT31" s="642"/>
      <c r="BU31" s="642"/>
      <c r="BV31" s="642"/>
      <c r="BW31" s="642"/>
      <c r="BX31" s="647">
        <v>95.9</v>
      </c>
      <c r="BY31" s="720"/>
      <c r="BZ31" s="720"/>
      <c r="CA31" s="720"/>
      <c r="CB31" s="681"/>
      <c r="CD31" s="727"/>
      <c r="CE31" s="728"/>
      <c r="CF31" s="685" t="s">
        <v>309</v>
      </c>
      <c r="CG31" s="682"/>
      <c r="CH31" s="682"/>
      <c r="CI31" s="682"/>
      <c r="CJ31" s="682"/>
      <c r="CK31" s="682"/>
      <c r="CL31" s="682"/>
      <c r="CM31" s="682"/>
      <c r="CN31" s="682"/>
      <c r="CO31" s="682"/>
      <c r="CP31" s="682"/>
      <c r="CQ31" s="683"/>
      <c r="CR31" s="641">
        <v>33871</v>
      </c>
      <c r="CS31" s="642"/>
      <c r="CT31" s="642"/>
      <c r="CU31" s="642"/>
      <c r="CV31" s="642"/>
      <c r="CW31" s="642"/>
      <c r="CX31" s="642"/>
      <c r="CY31" s="643"/>
      <c r="CZ31" s="646">
        <v>0.4</v>
      </c>
      <c r="DA31" s="675"/>
      <c r="DB31" s="675"/>
      <c r="DC31" s="676"/>
      <c r="DD31" s="649">
        <v>33871</v>
      </c>
      <c r="DE31" s="642"/>
      <c r="DF31" s="642"/>
      <c r="DG31" s="642"/>
      <c r="DH31" s="642"/>
      <c r="DI31" s="642"/>
      <c r="DJ31" s="642"/>
      <c r="DK31" s="643"/>
      <c r="DL31" s="649">
        <v>33871</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224014</v>
      </c>
      <c r="S32" s="644"/>
      <c r="T32" s="644"/>
      <c r="U32" s="644"/>
      <c r="V32" s="644"/>
      <c r="W32" s="644"/>
      <c r="X32" s="644"/>
      <c r="Y32" s="645"/>
      <c r="Z32" s="703">
        <v>2.8</v>
      </c>
      <c r="AA32" s="703"/>
      <c r="AB32" s="703"/>
      <c r="AC32" s="703"/>
      <c r="AD32" s="704" t="s">
        <v>123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98.2</v>
      </c>
      <c r="BN32" s="657"/>
      <c r="BO32" s="657"/>
      <c r="BP32" s="657"/>
      <c r="BQ32" s="694"/>
      <c r="BR32" s="718">
        <v>99.6</v>
      </c>
      <c r="BS32" s="657"/>
      <c r="BT32" s="657"/>
      <c r="BU32" s="657"/>
      <c r="BV32" s="657"/>
      <c r="BW32" s="657"/>
      <c r="BX32" s="701">
        <v>98</v>
      </c>
      <c r="BY32" s="657"/>
      <c r="BZ32" s="657"/>
      <c r="CA32" s="657"/>
      <c r="CB32" s="694"/>
      <c r="CD32" s="729"/>
      <c r="CE32" s="730"/>
      <c r="CF32" s="685" t="s">
        <v>312</v>
      </c>
      <c r="CG32" s="682"/>
      <c r="CH32" s="682"/>
      <c r="CI32" s="682"/>
      <c r="CJ32" s="682"/>
      <c r="CK32" s="682"/>
      <c r="CL32" s="682"/>
      <c r="CM32" s="682"/>
      <c r="CN32" s="682"/>
      <c r="CO32" s="682"/>
      <c r="CP32" s="682"/>
      <c r="CQ32" s="683"/>
      <c r="CR32" s="641" t="s">
        <v>247</v>
      </c>
      <c r="CS32" s="644"/>
      <c r="CT32" s="644"/>
      <c r="CU32" s="644"/>
      <c r="CV32" s="644"/>
      <c r="CW32" s="644"/>
      <c r="CX32" s="644"/>
      <c r="CY32" s="645"/>
      <c r="CZ32" s="646" t="s">
        <v>123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365281</v>
      </c>
      <c r="S33" s="644"/>
      <c r="T33" s="644"/>
      <c r="U33" s="644"/>
      <c r="V33" s="644"/>
      <c r="W33" s="644"/>
      <c r="X33" s="644"/>
      <c r="Y33" s="645"/>
      <c r="Z33" s="703">
        <v>4.5999999999999996</v>
      </c>
      <c r="AA33" s="703"/>
      <c r="AB33" s="703"/>
      <c r="AC33" s="703"/>
      <c r="AD33" s="704" t="s">
        <v>247</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3276494</v>
      </c>
      <c r="CS33" s="642"/>
      <c r="CT33" s="642"/>
      <c r="CU33" s="642"/>
      <c r="CV33" s="642"/>
      <c r="CW33" s="642"/>
      <c r="CX33" s="642"/>
      <c r="CY33" s="643"/>
      <c r="CZ33" s="646">
        <v>42.4</v>
      </c>
      <c r="DA33" s="675"/>
      <c r="DB33" s="675"/>
      <c r="DC33" s="676"/>
      <c r="DD33" s="649">
        <v>2748324</v>
      </c>
      <c r="DE33" s="642"/>
      <c r="DF33" s="642"/>
      <c r="DG33" s="642"/>
      <c r="DH33" s="642"/>
      <c r="DI33" s="642"/>
      <c r="DJ33" s="642"/>
      <c r="DK33" s="643"/>
      <c r="DL33" s="649">
        <v>2036348</v>
      </c>
      <c r="DM33" s="642"/>
      <c r="DN33" s="642"/>
      <c r="DO33" s="642"/>
      <c r="DP33" s="642"/>
      <c r="DQ33" s="642"/>
      <c r="DR33" s="642"/>
      <c r="DS33" s="642"/>
      <c r="DT33" s="642"/>
      <c r="DU33" s="642"/>
      <c r="DV33" s="643"/>
      <c r="DW33" s="646">
        <v>41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128494</v>
      </c>
      <c r="S34" s="644"/>
      <c r="T34" s="644"/>
      <c r="U34" s="644"/>
      <c r="V34" s="644"/>
      <c r="W34" s="644"/>
      <c r="X34" s="644"/>
      <c r="Y34" s="645"/>
      <c r="Z34" s="703">
        <v>1.6</v>
      </c>
      <c r="AA34" s="703"/>
      <c r="AB34" s="703"/>
      <c r="AC34" s="703"/>
      <c r="AD34" s="704">
        <v>313</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1329467</v>
      </c>
      <c r="CS34" s="644"/>
      <c r="CT34" s="644"/>
      <c r="CU34" s="644"/>
      <c r="CV34" s="644"/>
      <c r="CW34" s="644"/>
      <c r="CX34" s="644"/>
      <c r="CY34" s="645"/>
      <c r="CZ34" s="646">
        <v>17.2</v>
      </c>
      <c r="DA34" s="675"/>
      <c r="DB34" s="675"/>
      <c r="DC34" s="676"/>
      <c r="DD34" s="649">
        <v>1153305</v>
      </c>
      <c r="DE34" s="644"/>
      <c r="DF34" s="644"/>
      <c r="DG34" s="644"/>
      <c r="DH34" s="644"/>
      <c r="DI34" s="644"/>
      <c r="DJ34" s="644"/>
      <c r="DK34" s="645"/>
      <c r="DL34" s="649">
        <v>1036919</v>
      </c>
      <c r="DM34" s="644"/>
      <c r="DN34" s="644"/>
      <c r="DO34" s="644"/>
      <c r="DP34" s="644"/>
      <c r="DQ34" s="644"/>
      <c r="DR34" s="644"/>
      <c r="DS34" s="644"/>
      <c r="DT34" s="644"/>
      <c r="DU34" s="644"/>
      <c r="DV34" s="645"/>
      <c r="DW34" s="646">
        <v>20.9</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751100</v>
      </c>
      <c r="S35" s="644"/>
      <c r="T35" s="644"/>
      <c r="U35" s="644"/>
      <c r="V35" s="644"/>
      <c r="W35" s="644"/>
      <c r="X35" s="644"/>
      <c r="Y35" s="645"/>
      <c r="Z35" s="703">
        <v>9.4</v>
      </c>
      <c r="AA35" s="703"/>
      <c r="AB35" s="703"/>
      <c r="AC35" s="703"/>
      <c r="AD35" s="704" t="s">
        <v>123</v>
      </c>
      <c r="AE35" s="704"/>
      <c r="AF35" s="704"/>
      <c r="AG35" s="704"/>
      <c r="AH35" s="704"/>
      <c r="AI35" s="704"/>
      <c r="AJ35" s="704"/>
      <c r="AK35" s="704"/>
      <c r="AL35" s="646" t="s">
        <v>123</v>
      </c>
      <c r="AM35" s="647"/>
      <c r="AN35" s="647"/>
      <c r="AO35" s="705"/>
      <c r="AP35" s="214"/>
      <c r="AQ35" s="709" t="s">
        <v>320</v>
      </c>
      <c r="AR35" s="710"/>
      <c r="AS35" s="710"/>
      <c r="AT35" s="710"/>
      <c r="AU35" s="710"/>
      <c r="AV35" s="710"/>
      <c r="AW35" s="710"/>
      <c r="AX35" s="710"/>
      <c r="AY35" s="711"/>
      <c r="AZ35" s="706">
        <v>795600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25539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84662</v>
      </c>
      <c r="CS35" s="642"/>
      <c r="CT35" s="642"/>
      <c r="CU35" s="642"/>
      <c r="CV35" s="642"/>
      <c r="CW35" s="642"/>
      <c r="CX35" s="642"/>
      <c r="CY35" s="643"/>
      <c r="CZ35" s="646">
        <v>1.1000000000000001</v>
      </c>
      <c r="DA35" s="675"/>
      <c r="DB35" s="675"/>
      <c r="DC35" s="676"/>
      <c r="DD35" s="649">
        <v>77256</v>
      </c>
      <c r="DE35" s="642"/>
      <c r="DF35" s="642"/>
      <c r="DG35" s="642"/>
      <c r="DH35" s="642"/>
      <c r="DI35" s="642"/>
      <c r="DJ35" s="642"/>
      <c r="DK35" s="643"/>
      <c r="DL35" s="649">
        <v>74886</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132</v>
      </c>
      <c r="AA36" s="703"/>
      <c r="AB36" s="703"/>
      <c r="AC36" s="703"/>
      <c r="AD36" s="704" t="s">
        <v>233</v>
      </c>
      <c r="AE36" s="704"/>
      <c r="AF36" s="704"/>
      <c r="AG36" s="704"/>
      <c r="AH36" s="704"/>
      <c r="AI36" s="704"/>
      <c r="AJ36" s="704"/>
      <c r="AK36" s="704"/>
      <c r="AL36" s="646" t="s">
        <v>123</v>
      </c>
      <c r="AM36" s="647"/>
      <c r="AN36" s="647"/>
      <c r="AO36" s="705"/>
      <c r="AQ36" s="678" t="s">
        <v>324</v>
      </c>
      <c r="AR36" s="679"/>
      <c r="AS36" s="679"/>
      <c r="AT36" s="679"/>
      <c r="AU36" s="679"/>
      <c r="AV36" s="679"/>
      <c r="AW36" s="679"/>
      <c r="AX36" s="679"/>
      <c r="AY36" s="680"/>
      <c r="AZ36" s="641">
        <v>201436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-18968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848024</v>
      </c>
      <c r="CS36" s="644"/>
      <c r="CT36" s="644"/>
      <c r="CU36" s="644"/>
      <c r="CV36" s="644"/>
      <c r="CW36" s="644"/>
      <c r="CX36" s="644"/>
      <c r="CY36" s="645"/>
      <c r="CZ36" s="646">
        <v>11</v>
      </c>
      <c r="DA36" s="675"/>
      <c r="DB36" s="675"/>
      <c r="DC36" s="676"/>
      <c r="DD36" s="649">
        <v>705903</v>
      </c>
      <c r="DE36" s="644"/>
      <c r="DF36" s="644"/>
      <c r="DG36" s="644"/>
      <c r="DH36" s="644"/>
      <c r="DI36" s="644"/>
      <c r="DJ36" s="644"/>
      <c r="DK36" s="645"/>
      <c r="DL36" s="649">
        <v>509060</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233</v>
      </c>
      <c r="S37" s="644"/>
      <c r="T37" s="644"/>
      <c r="U37" s="644"/>
      <c r="V37" s="644"/>
      <c r="W37" s="644"/>
      <c r="X37" s="644"/>
      <c r="Y37" s="645"/>
      <c r="Z37" s="703" t="s">
        <v>123</v>
      </c>
      <c r="AA37" s="703"/>
      <c r="AB37" s="703"/>
      <c r="AC37" s="703"/>
      <c r="AD37" s="704" t="s">
        <v>123</v>
      </c>
      <c r="AE37" s="704"/>
      <c r="AF37" s="704"/>
      <c r="AG37" s="704"/>
      <c r="AH37" s="704"/>
      <c r="AI37" s="704"/>
      <c r="AJ37" s="704"/>
      <c r="AK37" s="704"/>
      <c r="AL37" s="646" t="s">
        <v>123</v>
      </c>
      <c r="AM37" s="647"/>
      <c r="AN37" s="647"/>
      <c r="AO37" s="705"/>
      <c r="AQ37" s="678" t="s">
        <v>328</v>
      </c>
      <c r="AR37" s="679"/>
      <c r="AS37" s="679"/>
      <c r="AT37" s="679"/>
      <c r="AU37" s="679"/>
      <c r="AV37" s="679"/>
      <c r="AW37" s="679"/>
      <c r="AX37" s="679"/>
      <c r="AY37" s="680"/>
      <c r="AZ37" s="641">
        <v>20408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2524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221820</v>
      </c>
      <c r="CS37" s="642"/>
      <c r="CT37" s="642"/>
      <c r="CU37" s="642"/>
      <c r="CV37" s="642"/>
      <c r="CW37" s="642"/>
      <c r="CX37" s="642"/>
      <c r="CY37" s="643"/>
      <c r="CZ37" s="646">
        <v>2.9</v>
      </c>
      <c r="DA37" s="675"/>
      <c r="DB37" s="675"/>
      <c r="DC37" s="676"/>
      <c r="DD37" s="649">
        <v>202201</v>
      </c>
      <c r="DE37" s="642"/>
      <c r="DF37" s="642"/>
      <c r="DG37" s="642"/>
      <c r="DH37" s="642"/>
      <c r="DI37" s="642"/>
      <c r="DJ37" s="642"/>
      <c r="DK37" s="643"/>
      <c r="DL37" s="649">
        <v>124037</v>
      </c>
      <c r="DM37" s="642"/>
      <c r="DN37" s="642"/>
      <c r="DO37" s="642"/>
      <c r="DP37" s="642"/>
      <c r="DQ37" s="642"/>
      <c r="DR37" s="642"/>
      <c r="DS37" s="642"/>
      <c r="DT37" s="642"/>
      <c r="DU37" s="642"/>
      <c r="DV37" s="643"/>
      <c r="DW37" s="646">
        <v>2.5</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7953907</v>
      </c>
      <c r="S38" s="693"/>
      <c r="T38" s="693"/>
      <c r="U38" s="693"/>
      <c r="V38" s="693"/>
      <c r="W38" s="693"/>
      <c r="X38" s="693"/>
      <c r="Y38" s="698"/>
      <c r="Z38" s="699">
        <v>100</v>
      </c>
      <c r="AA38" s="699"/>
      <c r="AB38" s="699"/>
      <c r="AC38" s="699"/>
      <c r="AD38" s="700">
        <v>4968500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132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4359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573756</v>
      </c>
      <c r="CS38" s="644"/>
      <c r="CT38" s="644"/>
      <c r="CU38" s="644"/>
      <c r="CV38" s="644"/>
      <c r="CW38" s="644"/>
      <c r="CX38" s="644"/>
      <c r="CY38" s="645"/>
      <c r="CZ38" s="646">
        <v>7.4</v>
      </c>
      <c r="DA38" s="675"/>
      <c r="DB38" s="675"/>
      <c r="DC38" s="676"/>
      <c r="DD38" s="649">
        <v>467875</v>
      </c>
      <c r="DE38" s="644"/>
      <c r="DF38" s="644"/>
      <c r="DG38" s="644"/>
      <c r="DH38" s="644"/>
      <c r="DI38" s="644"/>
      <c r="DJ38" s="644"/>
      <c r="DK38" s="645"/>
      <c r="DL38" s="649">
        <v>415483</v>
      </c>
      <c r="DM38" s="644"/>
      <c r="DN38" s="644"/>
      <c r="DO38" s="644"/>
      <c r="DP38" s="644"/>
      <c r="DQ38" s="644"/>
      <c r="DR38" s="644"/>
      <c r="DS38" s="644"/>
      <c r="DT38" s="644"/>
      <c r="DU38" s="644"/>
      <c r="DV38" s="645"/>
      <c r="DW38" s="646">
        <v>8.4</v>
      </c>
      <c r="DX38" s="675"/>
      <c r="DY38" s="675"/>
      <c r="DZ38" s="675"/>
      <c r="EA38" s="675"/>
      <c r="EB38" s="675"/>
      <c r="EC38" s="677"/>
    </row>
    <row r="39" spans="2:133" ht="11.25" customHeight="1">
      <c r="AQ39" s="678" t="s">
        <v>335</v>
      </c>
      <c r="AR39" s="679"/>
      <c r="AS39" s="679"/>
      <c r="AT39" s="679"/>
      <c r="AU39" s="679"/>
      <c r="AV39" s="679"/>
      <c r="AW39" s="679"/>
      <c r="AX39" s="679"/>
      <c r="AY39" s="680"/>
      <c r="AZ39" s="641" t="s">
        <v>123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199592</v>
      </c>
      <c r="CS39" s="642"/>
      <c r="CT39" s="642"/>
      <c r="CU39" s="642"/>
      <c r="CV39" s="642"/>
      <c r="CW39" s="642"/>
      <c r="CX39" s="642"/>
      <c r="CY39" s="643"/>
      <c r="CZ39" s="646">
        <v>2.6</v>
      </c>
      <c r="DA39" s="675"/>
      <c r="DB39" s="675"/>
      <c r="DC39" s="676"/>
      <c r="DD39" s="649">
        <v>190002</v>
      </c>
      <c r="DE39" s="642"/>
      <c r="DF39" s="642"/>
      <c r="DG39" s="642"/>
      <c r="DH39" s="642"/>
      <c r="DI39" s="642"/>
      <c r="DJ39" s="642"/>
      <c r="DK39" s="643"/>
      <c r="DL39" s="649" t="s">
        <v>123</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339</v>
      </c>
      <c r="AR40" s="679"/>
      <c r="AS40" s="679"/>
      <c r="AT40" s="679"/>
      <c r="AU40" s="679"/>
      <c r="AV40" s="679"/>
      <c r="AW40" s="679"/>
      <c r="AX40" s="679"/>
      <c r="AY40" s="680"/>
      <c r="AZ40" s="641">
        <v>189301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240993</v>
      </c>
      <c r="CS40" s="644"/>
      <c r="CT40" s="644"/>
      <c r="CU40" s="644"/>
      <c r="CV40" s="644"/>
      <c r="CW40" s="644"/>
      <c r="CX40" s="644"/>
      <c r="CY40" s="645"/>
      <c r="CZ40" s="646">
        <v>3.1</v>
      </c>
      <c r="DA40" s="675"/>
      <c r="DB40" s="675"/>
      <c r="DC40" s="676"/>
      <c r="DD40" s="649">
        <v>153983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342</v>
      </c>
      <c r="AR41" s="691"/>
      <c r="AS41" s="691"/>
      <c r="AT41" s="691"/>
      <c r="AU41" s="691"/>
      <c r="AV41" s="691"/>
      <c r="AW41" s="691"/>
      <c r="AX41" s="691"/>
      <c r="AY41" s="692"/>
      <c r="AZ41" s="656">
        <v>384455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358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247</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1275522</v>
      </c>
      <c r="CS42" s="644"/>
      <c r="CT42" s="644"/>
      <c r="CU42" s="644"/>
      <c r="CV42" s="644"/>
      <c r="CW42" s="644"/>
      <c r="CX42" s="644"/>
      <c r="CY42" s="645"/>
      <c r="CZ42" s="646">
        <v>16.5</v>
      </c>
      <c r="DA42" s="647"/>
      <c r="DB42" s="647"/>
      <c r="DC42" s="648"/>
      <c r="DD42" s="649">
        <v>234391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53830</v>
      </c>
      <c r="CS43" s="642"/>
      <c r="CT43" s="642"/>
      <c r="CU43" s="642"/>
      <c r="CV43" s="642"/>
      <c r="CW43" s="642"/>
      <c r="CX43" s="642"/>
      <c r="CY43" s="643"/>
      <c r="CZ43" s="646">
        <v>0.7</v>
      </c>
      <c r="DA43" s="675"/>
      <c r="DB43" s="675"/>
      <c r="DC43" s="676"/>
      <c r="DD43" s="649">
        <v>21980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1275522</v>
      </c>
      <c r="CS44" s="644"/>
      <c r="CT44" s="644"/>
      <c r="CU44" s="644"/>
      <c r="CV44" s="644"/>
      <c r="CW44" s="644"/>
      <c r="CX44" s="644"/>
      <c r="CY44" s="645"/>
      <c r="CZ44" s="646">
        <v>16.5</v>
      </c>
      <c r="DA44" s="647"/>
      <c r="DB44" s="647"/>
      <c r="DC44" s="648"/>
      <c r="DD44" s="649">
        <v>234391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123557</v>
      </c>
      <c r="CS45" s="642"/>
      <c r="CT45" s="642"/>
      <c r="CU45" s="642"/>
      <c r="CV45" s="642"/>
      <c r="CW45" s="642"/>
      <c r="CX45" s="642"/>
      <c r="CY45" s="643"/>
      <c r="CZ45" s="646">
        <v>1.6</v>
      </c>
      <c r="DA45" s="675"/>
      <c r="DB45" s="675"/>
      <c r="DC45" s="676"/>
      <c r="DD45" s="649">
        <v>1888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1151965</v>
      </c>
      <c r="CS46" s="644"/>
      <c r="CT46" s="644"/>
      <c r="CU46" s="644"/>
      <c r="CV46" s="644"/>
      <c r="CW46" s="644"/>
      <c r="CX46" s="644"/>
      <c r="CY46" s="645"/>
      <c r="CZ46" s="646">
        <v>14.9</v>
      </c>
      <c r="DA46" s="647"/>
      <c r="DB46" s="647"/>
      <c r="DC46" s="648"/>
      <c r="DD46" s="649">
        <v>232503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233</v>
      </c>
      <c r="CS47" s="642"/>
      <c r="CT47" s="642"/>
      <c r="CU47" s="642"/>
      <c r="CV47" s="642"/>
      <c r="CW47" s="642"/>
      <c r="CX47" s="642"/>
      <c r="CY47" s="643"/>
      <c r="CZ47" s="646" t="s">
        <v>123</v>
      </c>
      <c r="DA47" s="675"/>
      <c r="DB47" s="675"/>
      <c r="DC47" s="676"/>
      <c r="DD47" s="649" t="s">
        <v>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7726530</v>
      </c>
      <c r="CS49" s="657"/>
      <c r="CT49" s="657"/>
      <c r="CU49" s="657"/>
      <c r="CV49" s="657"/>
      <c r="CW49" s="657"/>
      <c r="CX49" s="657"/>
      <c r="CY49" s="658"/>
      <c r="CZ49" s="659">
        <v>100</v>
      </c>
      <c r="DA49" s="660"/>
      <c r="DB49" s="660"/>
      <c r="DC49" s="661"/>
      <c r="DD49" s="662">
        <v>5497327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AnhNIOYaz1RK5zv9yZEI/fUGkyCFDEflyAZzpvlQQnarOKkceioPfrSJ3jadlOv37uuVHYyoVJm+6ORQti/bA==" saltValue="4qvDIERr/399dUBnUY/o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357</v>
      </c>
      <c r="DK2" s="1181"/>
      <c r="DL2" s="1181"/>
      <c r="DM2" s="1181"/>
      <c r="DN2" s="1181"/>
      <c r="DO2" s="1182"/>
      <c r="DP2" s="229"/>
      <c r="DQ2" s="1180" t="s">
        <v>358</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359</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361</v>
      </c>
      <c r="B5" s="1066"/>
      <c r="C5" s="1066"/>
      <c r="D5" s="1066"/>
      <c r="E5" s="1066"/>
      <c r="F5" s="1066"/>
      <c r="G5" s="1066"/>
      <c r="H5" s="1066"/>
      <c r="I5" s="1066"/>
      <c r="J5" s="1066"/>
      <c r="K5" s="1066"/>
      <c r="L5" s="1066"/>
      <c r="M5" s="1066"/>
      <c r="N5" s="1066"/>
      <c r="O5" s="1066"/>
      <c r="P5" s="1067"/>
      <c r="Q5" s="1071" t="s">
        <v>362</v>
      </c>
      <c r="R5" s="1072"/>
      <c r="S5" s="1072"/>
      <c r="T5" s="1072"/>
      <c r="U5" s="1073"/>
      <c r="V5" s="1071" t="s">
        <v>363</v>
      </c>
      <c r="W5" s="1072"/>
      <c r="X5" s="1072"/>
      <c r="Y5" s="1072"/>
      <c r="Z5" s="1073"/>
      <c r="AA5" s="1071" t="s">
        <v>364</v>
      </c>
      <c r="AB5" s="1072"/>
      <c r="AC5" s="1072"/>
      <c r="AD5" s="1072"/>
      <c r="AE5" s="1072"/>
      <c r="AF5" s="1183" t="s">
        <v>365</v>
      </c>
      <c r="AG5" s="1072"/>
      <c r="AH5" s="1072"/>
      <c r="AI5" s="1072"/>
      <c r="AJ5" s="1087"/>
      <c r="AK5" s="1072" t="s">
        <v>366</v>
      </c>
      <c r="AL5" s="1072"/>
      <c r="AM5" s="1072"/>
      <c r="AN5" s="1072"/>
      <c r="AO5" s="1073"/>
      <c r="AP5" s="1071" t="s">
        <v>367</v>
      </c>
      <c r="AQ5" s="1072"/>
      <c r="AR5" s="1072"/>
      <c r="AS5" s="1072"/>
      <c r="AT5" s="1073"/>
      <c r="AU5" s="1071" t="s">
        <v>368</v>
      </c>
      <c r="AV5" s="1072"/>
      <c r="AW5" s="1072"/>
      <c r="AX5" s="1072"/>
      <c r="AY5" s="1087"/>
      <c r="AZ5" s="236"/>
      <c r="BA5" s="236"/>
      <c r="BB5" s="236"/>
      <c r="BC5" s="236"/>
      <c r="BD5" s="236"/>
      <c r="BE5" s="237"/>
      <c r="BF5" s="237"/>
      <c r="BG5" s="237"/>
      <c r="BH5" s="237"/>
      <c r="BI5" s="237"/>
      <c r="BJ5" s="237"/>
      <c r="BK5" s="237"/>
      <c r="BL5" s="237"/>
      <c r="BM5" s="237"/>
      <c r="BN5" s="237"/>
      <c r="BO5" s="237"/>
      <c r="BP5" s="237"/>
      <c r="BQ5" s="1065" t="s">
        <v>369</v>
      </c>
      <c r="BR5" s="1066"/>
      <c r="BS5" s="1066"/>
      <c r="BT5" s="1066"/>
      <c r="BU5" s="1066"/>
      <c r="BV5" s="1066"/>
      <c r="BW5" s="1066"/>
      <c r="BX5" s="1066"/>
      <c r="BY5" s="1066"/>
      <c r="BZ5" s="1066"/>
      <c r="CA5" s="1066"/>
      <c r="CB5" s="1066"/>
      <c r="CC5" s="1066"/>
      <c r="CD5" s="1066"/>
      <c r="CE5" s="1066"/>
      <c r="CF5" s="1066"/>
      <c r="CG5" s="1067"/>
      <c r="CH5" s="1071" t="s">
        <v>370</v>
      </c>
      <c r="CI5" s="1072"/>
      <c r="CJ5" s="1072"/>
      <c r="CK5" s="1072"/>
      <c r="CL5" s="1073"/>
      <c r="CM5" s="1071" t="s">
        <v>371</v>
      </c>
      <c r="CN5" s="1072"/>
      <c r="CO5" s="1072"/>
      <c r="CP5" s="1072"/>
      <c r="CQ5" s="1073"/>
      <c r="CR5" s="1071" t="s">
        <v>372</v>
      </c>
      <c r="CS5" s="1072"/>
      <c r="CT5" s="1072"/>
      <c r="CU5" s="1072"/>
      <c r="CV5" s="1073"/>
      <c r="CW5" s="1071" t="s">
        <v>373</v>
      </c>
      <c r="CX5" s="1072"/>
      <c r="CY5" s="1072"/>
      <c r="CZ5" s="1072"/>
      <c r="DA5" s="1073"/>
      <c r="DB5" s="1071" t="s">
        <v>374</v>
      </c>
      <c r="DC5" s="1072"/>
      <c r="DD5" s="1072"/>
      <c r="DE5" s="1072"/>
      <c r="DF5" s="1073"/>
      <c r="DG5" s="1168" t="s">
        <v>375</v>
      </c>
      <c r="DH5" s="1169"/>
      <c r="DI5" s="1169"/>
      <c r="DJ5" s="1169"/>
      <c r="DK5" s="1170"/>
      <c r="DL5" s="1168" t="s">
        <v>376</v>
      </c>
      <c r="DM5" s="1169"/>
      <c r="DN5" s="1169"/>
      <c r="DO5" s="1169"/>
      <c r="DP5" s="1170"/>
      <c r="DQ5" s="1071" t="s">
        <v>377</v>
      </c>
      <c r="DR5" s="1072"/>
      <c r="DS5" s="1072"/>
      <c r="DT5" s="1072"/>
      <c r="DU5" s="1073"/>
      <c r="DV5" s="1071" t="s">
        <v>368</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378</v>
      </c>
      <c r="C7" s="1121"/>
      <c r="D7" s="1121"/>
      <c r="E7" s="1121"/>
      <c r="F7" s="1121"/>
      <c r="G7" s="1121"/>
      <c r="H7" s="1121"/>
      <c r="I7" s="1121"/>
      <c r="J7" s="1121"/>
      <c r="K7" s="1121"/>
      <c r="L7" s="1121"/>
      <c r="M7" s="1121"/>
      <c r="N7" s="1121"/>
      <c r="O7" s="1121"/>
      <c r="P7" s="1122"/>
      <c r="Q7" s="1174">
        <v>7954</v>
      </c>
      <c r="R7" s="1175"/>
      <c r="S7" s="1175"/>
      <c r="T7" s="1175"/>
      <c r="U7" s="1175"/>
      <c r="V7" s="1175">
        <v>7727</v>
      </c>
      <c r="W7" s="1175"/>
      <c r="X7" s="1175"/>
      <c r="Y7" s="1175"/>
      <c r="Z7" s="1175"/>
      <c r="AA7" s="1175">
        <v>227</v>
      </c>
      <c r="AB7" s="1175"/>
      <c r="AC7" s="1175"/>
      <c r="AD7" s="1175"/>
      <c r="AE7" s="1176"/>
      <c r="AF7" s="1177">
        <v>227</v>
      </c>
      <c r="AG7" s="1178"/>
      <c r="AH7" s="1178"/>
      <c r="AI7" s="1178"/>
      <c r="AJ7" s="1179"/>
      <c r="AK7" s="1161">
        <v>224</v>
      </c>
      <c r="AL7" s="1162"/>
      <c r="AM7" s="1162"/>
      <c r="AN7" s="1162"/>
      <c r="AO7" s="1162"/>
      <c r="AP7" s="1162">
        <v>3710</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586</v>
      </c>
      <c r="BT7" s="1166" t="s">
        <v>586</v>
      </c>
      <c r="BU7" s="1166" t="s">
        <v>586</v>
      </c>
      <c r="BV7" s="1166" t="s">
        <v>586</v>
      </c>
      <c r="BW7" s="1166" t="s">
        <v>586</v>
      </c>
      <c r="BX7" s="1166" t="s">
        <v>586</v>
      </c>
      <c r="BY7" s="1166" t="s">
        <v>586</v>
      </c>
      <c r="BZ7" s="1166" t="s">
        <v>586</v>
      </c>
      <c r="CA7" s="1166" t="s">
        <v>586</v>
      </c>
      <c r="CB7" s="1166" t="s">
        <v>586</v>
      </c>
      <c r="CC7" s="1166" t="s">
        <v>586</v>
      </c>
      <c r="CD7" s="1166" t="s">
        <v>586</v>
      </c>
      <c r="CE7" s="1166" t="s">
        <v>586</v>
      </c>
      <c r="CF7" s="1166" t="s">
        <v>586</v>
      </c>
      <c r="CG7" s="1167" t="s">
        <v>586</v>
      </c>
      <c r="CH7" s="1158">
        <v>2</v>
      </c>
      <c r="CI7" s="1159"/>
      <c r="CJ7" s="1159"/>
      <c r="CK7" s="1159"/>
      <c r="CL7" s="1160"/>
      <c r="CM7" s="1158">
        <v>93</v>
      </c>
      <c r="CN7" s="1159"/>
      <c r="CO7" s="1159"/>
      <c r="CP7" s="1159"/>
      <c r="CQ7" s="1160"/>
      <c r="CR7" s="1158">
        <v>50</v>
      </c>
      <c r="CS7" s="1159"/>
      <c r="CT7" s="1159"/>
      <c r="CU7" s="1159"/>
      <c r="CV7" s="1160"/>
      <c r="CW7" s="1158">
        <v>82</v>
      </c>
      <c r="CX7" s="1159"/>
      <c r="CY7" s="1159"/>
      <c r="CZ7" s="1159"/>
      <c r="DA7" s="1160"/>
      <c r="DB7" s="1158" t="s">
        <v>582</v>
      </c>
      <c r="DC7" s="1159"/>
      <c r="DD7" s="1159"/>
      <c r="DE7" s="1159"/>
      <c r="DF7" s="1160"/>
      <c r="DG7" s="1158" t="s">
        <v>583</v>
      </c>
      <c r="DH7" s="1159"/>
      <c r="DI7" s="1159"/>
      <c r="DJ7" s="1159"/>
      <c r="DK7" s="1160"/>
      <c r="DL7" s="1158" t="s">
        <v>583</v>
      </c>
      <c r="DM7" s="1159"/>
      <c r="DN7" s="1159"/>
      <c r="DO7" s="1159"/>
      <c r="DP7" s="1160"/>
      <c r="DQ7" s="1158" t="s">
        <v>583</v>
      </c>
      <c r="DR7" s="1159"/>
      <c r="DS7" s="1159"/>
      <c r="DT7" s="1159"/>
      <c r="DU7" s="1160"/>
      <c r="DV7" s="1185"/>
      <c r="DW7" s="1186"/>
      <c r="DX7" s="1186"/>
      <c r="DY7" s="1186"/>
      <c r="DZ7" s="1187"/>
      <c r="EA7" s="234"/>
    </row>
    <row r="8" spans="1:131" s="235" customFormat="1" ht="26.25" customHeight="1">
      <c r="A8" s="241">
        <v>2</v>
      </c>
      <c r="B8" s="1101"/>
      <c r="C8" s="1102"/>
      <c r="D8" s="1102"/>
      <c r="E8" s="1102"/>
      <c r="F8" s="1102"/>
      <c r="G8" s="1102"/>
      <c r="H8" s="1102"/>
      <c r="I8" s="1102"/>
      <c r="J8" s="1102"/>
      <c r="K8" s="1102"/>
      <c r="L8" s="1102"/>
      <c r="M8" s="1102"/>
      <c r="N8" s="1102"/>
      <c r="O8" s="1102"/>
      <c r="P8" s="1103"/>
      <c r="Q8" s="1113"/>
      <c r="R8" s="1114"/>
      <c r="S8" s="1114"/>
      <c r="T8" s="1114"/>
      <c r="U8" s="1114"/>
      <c r="V8" s="1114"/>
      <c r="W8" s="1114"/>
      <c r="X8" s="1114"/>
      <c r="Y8" s="1114"/>
      <c r="Z8" s="1114"/>
      <c r="AA8" s="1114"/>
      <c r="AB8" s="1114"/>
      <c r="AC8" s="1114"/>
      <c r="AD8" s="1114"/>
      <c r="AE8" s="1115"/>
      <c r="AF8" s="1107"/>
      <c r="AG8" s="1108"/>
      <c r="AH8" s="1108"/>
      <c r="AI8" s="1108"/>
      <c r="AJ8" s="1109"/>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t="s">
        <v>587</v>
      </c>
      <c r="BT8" s="1085" t="s">
        <v>587</v>
      </c>
      <c r="BU8" s="1085" t="s">
        <v>587</v>
      </c>
      <c r="BV8" s="1085" t="s">
        <v>587</v>
      </c>
      <c r="BW8" s="1085" t="s">
        <v>587</v>
      </c>
      <c r="BX8" s="1085" t="s">
        <v>587</v>
      </c>
      <c r="BY8" s="1085" t="s">
        <v>587</v>
      </c>
      <c r="BZ8" s="1085" t="s">
        <v>587</v>
      </c>
      <c r="CA8" s="1085" t="s">
        <v>587</v>
      </c>
      <c r="CB8" s="1085" t="s">
        <v>587</v>
      </c>
      <c r="CC8" s="1085" t="s">
        <v>587</v>
      </c>
      <c r="CD8" s="1085" t="s">
        <v>587</v>
      </c>
      <c r="CE8" s="1085" t="s">
        <v>587</v>
      </c>
      <c r="CF8" s="1085" t="s">
        <v>587</v>
      </c>
      <c r="CG8" s="1086" t="s">
        <v>587</v>
      </c>
      <c r="CH8" s="1059">
        <v>-4</v>
      </c>
      <c r="CI8" s="1060"/>
      <c r="CJ8" s="1060"/>
      <c r="CK8" s="1060"/>
      <c r="CL8" s="1061"/>
      <c r="CM8" s="1059">
        <v>24</v>
      </c>
      <c r="CN8" s="1060"/>
      <c r="CO8" s="1060"/>
      <c r="CP8" s="1060"/>
      <c r="CQ8" s="1061"/>
      <c r="CR8" s="1059">
        <v>1</v>
      </c>
      <c r="CS8" s="1060"/>
      <c r="CT8" s="1060"/>
      <c r="CU8" s="1060"/>
      <c r="CV8" s="1061"/>
      <c r="CW8" s="1059">
        <v>7</v>
      </c>
      <c r="CX8" s="1060"/>
      <c r="CY8" s="1060"/>
      <c r="CZ8" s="1060"/>
      <c r="DA8" s="1061"/>
      <c r="DB8" s="1059" t="s">
        <v>583</v>
      </c>
      <c r="DC8" s="1060"/>
      <c r="DD8" s="1060"/>
      <c r="DE8" s="1060"/>
      <c r="DF8" s="1061"/>
      <c r="DG8" s="1059" t="s">
        <v>583</v>
      </c>
      <c r="DH8" s="1060"/>
      <c r="DI8" s="1060"/>
      <c r="DJ8" s="1060"/>
      <c r="DK8" s="1061"/>
      <c r="DL8" s="1059" t="s">
        <v>583</v>
      </c>
      <c r="DM8" s="1060"/>
      <c r="DN8" s="1060"/>
      <c r="DO8" s="1060"/>
      <c r="DP8" s="1061"/>
      <c r="DQ8" s="1059" t="s">
        <v>583</v>
      </c>
      <c r="DR8" s="1060"/>
      <c r="DS8" s="1060"/>
      <c r="DT8" s="1060"/>
      <c r="DU8" s="1061"/>
      <c r="DV8" s="1062"/>
      <c r="DW8" s="1063"/>
      <c r="DX8" s="1063"/>
      <c r="DY8" s="1063"/>
      <c r="DZ8" s="1064"/>
      <c r="EA8" s="234"/>
    </row>
    <row r="9" spans="1:131" s="235" customFormat="1" ht="26.25" customHeight="1">
      <c r="A9" s="241">
        <v>3</v>
      </c>
      <c r="B9" s="1101"/>
      <c r="C9" s="1102"/>
      <c r="D9" s="1102"/>
      <c r="E9" s="1102"/>
      <c r="F9" s="1102"/>
      <c r="G9" s="1102"/>
      <c r="H9" s="1102"/>
      <c r="I9" s="1102"/>
      <c r="J9" s="1102"/>
      <c r="K9" s="1102"/>
      <c r="L9" s="1102"/>
      <c r="M9" s="1102"/>
      <c r="N9" s="1102"/>
      <c r="O9" s="1102"/>
      <c r="P9" s="1103"/>
      <c r="Q9" s="1113"/>
      <c r="R9" s="1114"/>
      <c r="S9" s="1114"/>
      <c r="T9" s="1114"/>
      <c r="U9" s="1114"/>
      <c r="V9" s="1114"/>
      <c r="W9" s="1114"/>
      <c r="X9" s="1114"/>
      <c r="Y9" s="1114"/>
      <c r="Z9" s="1114"/>
      <c r="AA9" s="1114"/>
      <c r="AB9" s="1114"/>
      <c r="AC9" s="1114"/>
      <c r="AD9" s="1114"/>
      <c r="AE9" s="1115"/>
      <c r="AF9" s="1107"/>
      <c r="AG9" s="1108"/>
      <c r="AH9" s="1108"/>
      <c r="AI9" s="1108"/>
      <c r="AJ9" s="1109"/>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1"/>
      <c r="C10" s="1102"/>
      <c r="D10" s="1102"/>
      <c r="E10" s="1102"/>
      <c r="F10" s="1102"/>
      <c r="G10" s="1102"/>
      <c r="H10" s="1102"/>
      <c r="I10" s="1102"/>
      <c r="J10" s="1102"/>
      <c r="K10" s="1102"/>
      <c r="L10" s="1102"/>
      <c r="M10" s="1102"/>
      <c r="N10" s="1102"/>
      <c r="O10" s="1102"/>
      <c r="P10" s="1103"/>
      <c r="Q10" s="1113"/>
      <c r="R10" s="1114"/>
      <c r="S10" s="1114"/>
      <c r="T10" s="1114"/>
      <c r="U10" s="1114"/>
      <c r="V10" s="1114"/>
      <c r="W10" s="1114"/>
      <c r="X10" s="1114"/>
      <c r="Y10" s="1114"/>
      <c r="Z10" s="1114"/>
      <c r="AA10" s="1114"/>
      <c r="AB10" s="1114"/>
      <c r="AC10" s="1114"/>
      <c r="AD10" s="1114"/>
      <c r="AE10" s="1115"/>
      <c r="AF10" s="1107"/>
      <c r="AG10" s="1108"/>
      <c r="AH10" s="1108"/>
      <c r="AI10" s="1108"/>
      <c r="AJ10" s="1109"/>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1"/>
      <c r="C11" s="1102"/>
      <c r="D11" s="1102"/>
      <c r="E11" s="1102"/>
      <c r="F11" s="1102"/>
      <c r="G11" s="1102"/>
      <c r="H11" s="1102"/>
      <c r="I11" s="1102"/>
      <c r="J11" s="1102"/>
      <c r="K11" s="1102"/>
      <c r="L11" s="1102"/>
      <c r="M11" s="1102"/>
      <c r="N11" s="1102"/>
      <c r="O11" s="1102"/>
      <c r="P11" s="1103"/>
      <c r="Q11" s="1113"/>
      <c r="R11" s="1114"/>
      <c r="S11" s="1114"/>
      <c r="T11" s="1114"/>
      <c r="U11" s="1114"/>
      <c r="V11" s="1114"/>
      <c r="W11" s="1114"/>
      <c r="X11" s="1114"/>
      <c r="Y11" s="1114"/>
      <c r="Z11" s="1114"/>
      <c r="AA11" s="1114"/>
      <c r="AB11" s="1114"/>
      <c r="AC11" s="1114"/>
      <c r="AD11" s="1114"/>
      <c r="AE11" s="1115"/>
      <c r="AF11" s="1107"/>
      <c r="AG11" s="1108"/>
      <c r="AH11" s="1108"/>
      <c r="AI11" s="1108"/>
      <c r="AJ11" s="1109"/>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1"/>
      <c r="C12" s="1102"/>
      <c r="D12" s="1102"/>
      <c r="E12" s="1102"/>
      <c r="F12" s="1102"/>
      <c r="G12" s="1102"/>
      <c r="H12" s="1102"/>
      <c r="I12" s="1102"/>
      <c r="J12" s="1102"/>
      <c r="K12" s="1102"/>
      <c r="L12" s="1102"/>
      <c r="M12" s="1102"/>
      <c r="N12" s="1102"/>
      <c r="O12" s="1102"/>
      <c r="P12" s="1103"/>
      <c r="Q12" s="1113"/>
      <c r="R12" s="1114"/>
      <c r="S12" s="1114"/>
      <c r="T12" s="1114"/>
      <c r="U12" s="1114"/>
      <c r="V12" s="1114"/>
      <c r="W12" s="1114"/>
      <c r="X12" s="1114"/>
      <c r="Y12" s="1114"/>
      <c r="Z12" s="1114"/>
      <c r="AA12" s="1114"/>
      <c r="AB12" s="1114"/>
      <c r="AC12" s="1114"/>
      <c r="AD12" s="1114"/>
      <c r="AE12" s="1115"/>
      <c r="AF12" s="1107"/>
      <c r="AG12" s="1108"/>
      <c r="AH12" s="1108"/>
      <c r="AI12" s="1108"/>
      <c r="AJ12" s="1109"/>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1"/>
      <c r="C13" s="1102"/>
      <c r="D13" s="1102"/>
      <c r="E13" s="1102"/>
      <c r="F13" s="1102"/>
      <c r="G13" s="1102"/>
      <c r="H13" s="1102"/>
      <c r="I13" s="1102"/>
      <c r="J13" s="1102"/>
      <c r="K13" s="1102"/>
      <c r="L13" s="1102"/>
      <c r="M13" s="1102"/>
      <c r="N13" s="1102"/>
      <c r="O13" s="1102"/>
      <c r="P13" s="1103"/>
      <c r="Q13" s="1113"/>
      <c r="R13" s="1114"/>
      <c r="S13" s="1114"/>
      <c r="T13" s="1114"/>
      <c r="U13" s="1114"/>
      <c r="V13" s="1114"/>
      <c r="W13" s="1114"/>
      <c r="X13" s="1114"/>
      <c r="Y13" s="1114"/>
      <c r="Z13" s="1114"/>
      <c r="AA13" s="1114"/>
      <c r="AB13" s="1114"/>
      <c r="AC13" s="1114"/>
      <c r="AD13" s="1114"/>
      <c r="AE13" s="1115"/>
      <c r="AF13" s="1107"/>
      <c r="AG13" s="1108"/>
      <c r="AH13" s="1108"/>
      <c r="AI13" s="1108"/>
      <c r="AJ13" s="1109"/>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1"/>
      <c r="C14" s="1102"/>
      <c r="D14" s="1102"/>
      <c r="E14" s="1102"/>
      <c r="F14" s="1102"/>
      <c r="G14" s="1102"/>
      <c r="H14" s="1102"/>
      <c r="I14" s="1102"/>
      <c r="J14" s="1102"/>
      <c r="K14" s="1102"/>
      <c r="L14" s="1102"/>
      <c r="M14" s="1102"/>
      <c r="N14" s="1102"/>
      <c r="O14" s="1102"/>
      <c r="P14" s="1103"/>
      <c r="Q14" s="1113"/>
      <c r="R14" s="1114"/>
      <c r="S14" s="1114"/>
      <c r="T14" s="1114"/>
      <c r="U14" s="1114"/>
      <c r="V14" s="1114"/>
      <c r="W14" s="1114"/>
      <c r="X14" s="1114"/>
      <c r="Y14" s="1114"/>
      <c r="Z14" s="1114"/>
      <c r="AA14" s="1114"/>
      <c r="AB14" s="1114"/>
      <c r="AC14" s="1114"/>
      <c r="AD14" s="1114"/>
      <c r="AE14" s="1115"/>
      <c r="AF14" s="1107"/>
      <c r="AG14" s="1108"/>
      <c r="AH14" s="1108"/>
      <c r="AI14" s="1108"/>
      <c r="AJ14" s="1109"/>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1"/>
      <c r="C15" s="1102"/>
      <c r="D15" s="1102"/>
      <c r="E15" s="1102"/>
      <c r="F15" s="1102"/>
      <c r="G15" s="1102"/>
      <c r="H15" s="1102"/>
      <c r="I15" s="1102"/>
      <c r="J15" s="1102"/>
      <c r="K15" s="1102"/>
      <c r="L15" s="1102"/>
      <c r="M15" s="1102"/>
      <c r="N15" s="1102"/>
      <c r="O15" s="1102"/>
      <c r="P15" s="1103"/>
      <c r="Q15" s="1113"/>
      <c r="R15" s="1114"/>
      <c r="S15" s="1114"/>
      <c r="T15" s="1114"/>
      <c r="U15" s="1114"/>
      <c r="V15" s="1114"/>
      <c r="W15" s="1114"/>
      <c r="X15" s="1114"/>
      <c r="Y15" s="1114"/>
      <c r="Z15" s="1114"/>
      <c r="AA15" s="1114"/>
      <c r="AB15" s="1114"/>
      <c r="AC15" s="1114"/>
      <c r="AD15" s="1114"/>
      <c r="AE15" s="1115"/>
      <c r="AF15" s="1107"/>
      <c r="AG15" s="1108"/>
      <c r="AH15" s="1108"/>
      <c r="AI15" s="1108"/>
      <c r="AJ15" s="1109"/>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1"/>
      <c r="C16" s="1102"/>
      <c r="D16" s="1102"/>
      <c r="E16" s="1102"/>
      <c r="F16" s="1102"/>
      <c r="G16" s="1102"/>
      <c r="H16" s="1102"/>
      <c r="I16" s="1102"/>
      <c r="J16" s="1102"/>
      <c r="K16" s="1102"/>
      <c r="L16" s="1102"/>
      <c r="M16" s="1102"/>
      <c r="N16" s="1102"/>
      <c r="O16" s="1102"/>
      <c r="P16" s="1103"/>
      <c r="Q16" s="1113"/>
      <c r="R16" s="1114"/>
      <c r="S16" s="1114"/>
      <c r="T16" s="1114"/>
      <c r="U16" s="1114"/>
      <c r="V16" s="1114"/>
      <c r="W16" s="1114"/>
      <c r="X16" s="1114"/>
      <c r="Y16" s="1114"/>
      <c r="Z16" s="1114"/>
      <c r="AA16" s="1114"/>
      <c r="AB16" s="1114"/>
      <c r="AC16" s="1114"/>
      <c r="AD16" s="1114"/>
      <c r="AE16" s="1115"/>
      <c r="AF16" s="1107"/>
      <c r="AG16" s="1108"/>
      <c r="AH16" s="1108"/>
      <c r="AI16" s="1108"/>
      <c r="AJ16" s="1109"/>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1"/>
      <c r="C17" s="1102"/>
      <c r="D17" s="1102"/>
      <c r="E17" s="1102"/>
      <c r="F17" s="1102"/>
      <c r="G17" s="1102"/>
      <c r="H17" s="1102"/>
      <c r="I17" s="1102"/>
      <c r="J17" s="1102"/>
      <c r="K17" s="1102"/>
      <c r="L17" s="1102"/>
      <c r="M17" s="1102"/>
      <c r="N17" s="1102"/>
      <c r="O17" s="1102"/>
      <c r="P17" s="1103"/>
      <c r="Q17" s="1113"/>
      <c r="R17" s="1114"/>
      <c r="S17" s="1114"/>
      <c r="T17" s="1114"/>
      <c r="U17" s="1114"/>
      <c r="V17" s="1114"/>
      <c r="W17" s="1114"/>
      <c r="X17" s="1114"/>
      <c r="Y17" s="1114"/>
      <c r="Z17" s="1114"/>
      <c r="AA17" s="1114"/>
      <c r="AB17" s="1114"/>
      <c r="AC17" s="1114"/>
      <c r="AD17" s="1114"/>
      <c r="AE17" s="1115"/>
      <c r="AF17" s="1107"/>
      <c r="AG17" s="1108"/>
      <c r="AH17" s="1108"/>
      <c r="AI17" s="1108"/>
      <c r="AJ17" s="1109"/>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1"/>
      <c r="C18" s="1102"/>
      <c r="D18" s="1102"/>
      <c r="E18" s="1102"/>
      <c r="F18" s="1102"/>
      <c r="G18" s="1102"/>
      <c r="H18" s="1102"/>
      <c r="I18" s="1102"/>
      <c r="J18" s="1102"/>
      <c r="K18" s="1102"/>
      <c r="L18" s="1102"/>
      <c r="M18" s="1102"/>
      <c r="N18" s="1102"/>
      <c r="O18" s="1102"/>
      <c r="P18" s="1103"/>
      <c r="Q18" s="1113"/>
      <c r="R18" s="1114"/>
      <c r="S18" s="1114"/>
      <c r="T18" s="1114"/>
      <c r="U18" s="1114"/>
      <c r="V18" s="1114"/>
      <c r="W18" s="1114"/>
      <c r="X18" s="1114"/>
      <c r="Y18" s="1114"/>
      <c r="Z18" s="1114"/>
      <c r="AA18" s="1114"/>
      <c r="AB18" s="1114"/>
      <c r="AC18" s="1114"/>
      <c r="AD18" s="1114"/>
      <c r="AE18" s="1115"/>
      <c r="AF18" s="1107"/>
      <c r="AG18" s="1108"/>
      <c r="AH18" s="1108"/>
      <c r="AI18" s="1108"/>
      <c r="AJ18" s="1109"/>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1"/>
      <c r="C19" s="1102"/>
      <c r="D19" s="1102"/>
      <c r="E19" s="1102"/>
      <c r="F19" s="1102"/>
      <c r="G19" s="1102"/>
      <c r="H19" s="1102"/>
      <c r="I19" s="1102"/>
      <c r="J19" s="1102"/>
      <c r="K19" s="1102"/>
      <c r="L19" s="1102"/>
      <c r="M19" s="1102"/>
      <c r="N19" s="1102"/>
      <c r="O19" s="1102"/>
      <c r="P19" s="1103"/>
      <c r="Q19" s="1113"/>
      <c r="R19" s="1114"/>
      <c r="S19" s="1114"/>
      <c r="T19" s="1114"/>
      <c r="U19" s="1114"/>
      <c r="V19" s="1114"/>
      <c r="W19" s="1114"/>
      <c r="X19" s="1114"/>
      <c r="Y19" s="1114"/>
      <c r="Z19" s="1114"/>
      <c r="AA19" s="1114"/>
      <c r="AB19" s="1114"/>
      <c r="AC19" s="1114"/>
      <c r="AD19" s="1114"/>
      <c r="AE19" s="1115"/>
      <c r="AF19" s="1107"/>
      <c r="AG19" s="1108"/>
      <c r="AH19" s="1108"/>
      <c r="AI19" s="1108"/>
      <c r="AJ19" s="1109"/>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1"/>
      <c r="C20" s="1102"/>
      <c r="D20" s="1102"/>
      <c r="E20" s="1102"/>
      <c r="F20" s="1102"/>
      <c r="G20" s="1102"/>
      <c r="H20" s="1102"/>
      <c r="I20" s="1102"/>
      <c r="J20" s="1102"/>
      <c r="K20" s="1102"/>
      <c r="L20" s="1102"/>
      <c r="M20" s="1102"/>
      <c r="N20" s="1102"/>
      <c r="O20" s="1102"/>
      <c r="P20" s="1103"/>
      <c r="Q20" s="1113"/>
      <c r="R20" s="1114"/>
      <c r="S20" s="1114"/>
      <c r="T20" s="1114"/>
      <c r="U20" s="1114"/>
      <c r="V20" s="1114"/>
      <c r="W20" s="1114"/>
      <c r="X20" s="1114"/>
      <c r="Y20" s="1114"/>
      <c r="Z20" s="1114"/>
      <c r="AA20" s="1114"/>
      <c r="AB20" s="1114"/>
      <c r="AC20" s="1114"/>
      <c r="AD20" s="1114"/>
      <c r="AE20" s="1115"/>
      <c r="AF20" s="1107"/>
      <c r="AG20" s="1108"/>
      <c r="AH20" s="1108"/>
      <c r="AI20" s="1108"/>
      <c r="AJ20" s="1109"/>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1"/>
      <c r="C21" s="1102"/>
      <c r="D21" s="1102"/>
      <c r="E21" s="1102"/>
      <c r="F21" s="1102"/>
      <c r="G21" s="1102"/>
      <c r="H21" s="1102"/>
      <c r="I21" s="1102"/>
      <c r="J21" s="1102"/>
      <c r="K21" s="1102"/>
      <c r="L21" s="1102"/>
      <c r="M21" s="1102"/>
      <c r="N21" s="1102"/>
      <c r="O21" s="1102"/>
      <c r="P21" s="1103"/>
      <c r="Q21" s="1113"/>
      <c r="R21" s="1114"/>
      <c r="S21" s="1114"/>
      <c r="T21" s="1114"/>
      <c r="U21" s="1114"/>
      <c r="V21" s="1114"/>
      <c r="W21" s="1114"/>
      <c r="X21" s="1114"/>
      <c r="Y21" s="1114"/>
      <c r="Z21" s="1114"/>
      <c r="AA21" s="1114"/>
      <c r="AB21" s="1114"/>
      <c r="AC21" s="1114"/>
      <c r="AD21" s="1114"/>
      <c r="AE21" s="1115"/>
      <c r="AF21" s="1107"/>
      <c r="AG21" s="1108"/>
      <c r="AH21" s="1108"/>
      <c r="AI21" s="1108"/>
      <c r="AJ21" s="1109"/>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1"/>
      <c r="C22" s="1102"/>
      <c r="D22" s="1102"/>
      <c r="E22" s="1102"/>
      <c r="F22" s="1102"/>
      <c r="G22" s="1102"/>
      <c r="H22" s="1102"/>
      <c r="I22" s="1102"/>
      <c r="J22" s="1102"/>
      <c r="K22" s="1102"/>
      <c r="L22" s="1102"/>
      <c r="M22" s="1102"/>
      <c r="N22" s="1102"/>
      <c r="O22" s="1102"/>
      <c r="P22" s="1103"/>
      <c r="Q22" s="1151"/>
      <c r="R22" s="1152"/>
      <c r="S22" s="1152"/>
      <c r="T22" s="1152"/>
      <c r="U22" s="1152"/>
      <c r="V22" s="1152"/>
      <c r="W22" s="1152"/>
      <c r="X22" s="1152"/>
      <c r="Y22" s="1152"/>
      <c r="Z22" s="1152"/>
      <c r="AA22" s="1152"/>
      <c r="AB22" s="1152"/>
      <c r="AC22" s="1152"/>
      <c r="AD22" s="1152"/>
      <c r="AE22" s="1153"/>
      <c r="AF22" s="1107"/>
      <c r="AG22" s="1108"/>
      <c r="AH22" s="1108"/>
      <c r="AI22" s="1108"/>
      <c r="AJ22" s="1109"/>
      <c r="AK22" s="1147"/>
      <c r="AL22" s="1148"/>
      <c r="AM22" s="1148"/>
      <c r="AN22" s="1148"/>
      <c r="AO22" s="1148"/>
      <c r="AP22" s="1148"/>
      <c r="AQ22" s="1148"/>
      <c r="AR22" s="1148"/>
      <c r="AS22" s="1148"/>
      <c r="AT22" s="1148"/>
      <c r="AU22" s="1149"/>
      <c r="AV22" s="1149"/>
      <c r="AW22" s="1149"/>
      <c r="AX22" s="1149"/>
      <c r="AY22" s="1150"/>
      <c r="AZ22" s="1099" t="s">
        <v>379</v>
      </c>
      <c r="BA22" s="1099"/>
      <c r="BB22" s="1099"/>
      <c r="BC22" s="1099"/>
      <c r="BD22" s="1100"/>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8">
        <v>7954</v>
      </c>
      <c r="R23" s="1139"/>
      <c r="S23" s="1139"/>
      <c r="T23" s="1139"/>
      <c r="U23" s="1139"/>
      <c r="V23" s="1139">
        <v>7727</v>
      </c>
      <c r="W23" s="1139"/>
      <c r="X23" s="1139"/>
      <c r="Y23" s="1139"/>
      <c r="Z23" s="1139"/>
      <c r="AA23" s="1139">
        <v>227</v>
      </c>
      <c r="AB23" s="1139"/>
      <c r="AC23" s="1139"/>
      <c r="AD23" s="1139"/>
      <c r="AE23" s="1140"/>
      <c r="AF23" s="1141">
        <v>227</v>
      </c>
      <c r="AG23" s="1139"/>
      <c r="AH23" s="1139"/>
      <c r="AI23" s="1139"/>
      <c r="AJ23" s="1142"/>
      <c r="AK23" s="1143"/>
      <c r="AL23" s="1144"/>
      <c r="AM23" s="1144"/>
      <c r="AN23" s="1144"/>
      <c r="AO23" s="1144"/>
      <c r="AP23" s="1139">
        <v>3710</v>
      </c>
      <c r="AQ23" s="1139"/>
      <c r="AR23" s="1139"/>
      <c r="AS23" s="1139"/>
      <c r="AT23" s="1139"/>
      <c r="AU23" s="1145"/>
      <c r="AV23" s="1145"/>
      <c r="AW23" s="1145"/>
      <c r="AX23" s="1145"/>
      <c r="AY23" s="1146"/>
      <c r="AZ23" s="1135" t="s">
        <v>382</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383</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384</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361</v>
      </c>
      <c r="B26" s="1066"/>
      <c r="C26" s="1066"/>
      <c r="D26" s="1066"/>
      <c r="E26" s="1066"/>
      <c r="F26" s="1066"/>
      <c r="G26" s="1066"/>
      <c r="H26" s="1066"/>
      <c r="I26" s="1066"/>
      <c r="J26" s="1066"/>
      <c r="K26" s="1066"/>
      <c r="L26" s="1066"/>
      <c r="M26" s="1066"/>
      <c r="N26" s="1066"/>
      <c r="O26" s="1066"/>
      <c r="P26" s="1067"/>
      <c r="Q26" s="1071" t="s">
        <v>385</v>
      </c>
      <c r="R26" s="1072"/>
      <c r="S26" s="1072"/>
      <c r="T26" s="1072"/>
      <c r="U26" s="1073"/>
      <c r="V26" s="1071" t="s">
        <v>386</v>
      </c>
      <c r="W26" s="1072"/>
      <c r="X26" s="1072"/>
      <c r="Y26" s="1072"/>
      <c r="Z26" s="1073"/>
      <c r="AA26" s="1071" t="s">
        <v>387</v>
      </c>
      <c r="AB26" s="1072"/>
      <c r="AC26" s="1072"/>
      <c r="AD26" s="1072"/>
      <c r="AE26" s="1072"/>
      <c r="AF26" s="1129" t="s">
        <v>388</v>
      </c>
      <c r="AG26" s="1078"/>
      <c r="AH26" s="1078"/>
      <c r="AI26" s="1078"/>
      <c r="AJ26" s="1130"/>
      <c r="AK26" s="1072" t="s">
        <v>389</v>
      </c>
      <c r="AL26" s="1072"/>
      <c r="AM26" s="1072"/>
      <c r="AN26" s="1072"/>
      <c r="AO26" s="1073"/>
      <c r="AP26" s="1071" t="s">
        <v>390</v>
      </c>
      <c r="AQ26" s="1072"/>
      <c r="AR26" s="1072"/>
      <c r="AS26" s="1072"/>
      <c r="AT26" s="1073"/>
      <c r="AU26" s="1071" t="s">
        <v>391</v>
      </c>
      <c r="AV26" s="1072"/>
      <c r="AW26" s="1072"/>
      <c r="AX26" s="1072"/>
      <c r="AY26" s="1073"/>
      <c r="AZ26" s="1071" t="s">
        <v>392</v>
      </c>
      <c r="BA26" s="1072"/>
      <c r="BB26" s="1072"/>
      <c r="BC26" s="1072"/>
      <c r="BD26" s="1073"/>
      <c r="BE26" s="1071" t="s">
        <v>368</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393</v>
      </c>
      <c r="C28" s="1121"/>
      <c r="D28" s="1121"/>
      <c r="E28" s="1121"/>
      <c r="F28" s="1121"/>
      <c r="G28" s="1121"/>
      <c r="H28" s="1121"/>
      <c r="I28" s="1121"/>
      <c r="J28" s="1121"/>
      <c r="K28" s="1121"/>
      <c r="L28" s="1121"/>
      <c r="M28" s="1121"/>
      <c r="N28" s="1121"/>
      <c r="O28" s="1121"/>
      <c r="P28" s="1122"/>
      <c r="Q28" s="1123">
        <v>2541</v>
      </c>
      <c r="R28" s="1124"/>
      <c r="S28" s="1124"/>
      <c r="T28" s="1124"/>
      <c r="U28" s="1124"/>
      <c r="V28" s="1124">
        <v>2516</v>
      </c>
      <c r="W28" s="1124"/>
      <c r="X28" s="1124"/>
      <c r="Y28" s="1124"/>
      <c r="Z28" s="1124"/>
      <c r="AA28" s="1124">
        <v>26</v>
      </c>
      <c r="AB28" s="1124"/>
      <c r="AC28" s="1124"/>
      <c r="AD28" s="1124"/>
      <c r="AE28" s="1125"/>
      <c r="AF28" s="1126">
        <v>26</v>
      </c>
      <c r="AG28" s="1124"/>
      <c r="AH28" s="1124"/>
      <c r="AI28" s="1124"/>
      <c r="AJ28" s="1127"/>
      <c r="AK28" s="1128">
        <v>191</v>
      </c>
      <c r="AL28" s="1116"/>
      <c r="AM28" s="1116"/>
      <c r="AN28" s="1116"/>
      <c r="AO28" s="1116"/>
      <c r="AP28" s="1116" t="s">
        <v>583</v>
      </c>
      <c r="AQ28" s="1116"/>
      <c r="AR28" s="1116"/>
      <c r="AS28" s="1116"/>
      <c r="AT28" s="1116"/>
      <c r="AU28" s="1116" t="s">
        <v>583</v>
      </c>
      <c r="AV28" s="1116"/>
      <c r="AW28" s="1116"/>
      <c r="AX28" s="1116"/>
      <c r="AY28" s="1116"/>
      <c r="AZ28" s="1117" t="s">
        <v>582</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1" t="s">
        <v>394</v>
      </c>
      <c r="C29" s="1102"/>
      <c r="D29" s="1102"/>
      <c r="E29" s="1102"/>
      <c r="F29" s="1102"/>
      <c r="G29" s="1102"/>
      <c r="H29" s="1102"/>
      <c r="I29" s="1102"/>
      <c r="J29" s="1102"/>
      <c r="K29" s="1102"/>
      <c r="L29" s="1102"/>
      <c r="M29" s="1102"/>
      <c r="N29" s="1102"/>
      <c r="O29" s="1102"/>
      <c r="P29" s="1103"/>
      <c r="Q29" s="1113">
        <v>1345</v>
      </c>
      <c r="R29" s="1114"/>
      <c r="S29" s="1114"/>
      <c r="T29" s="1114"/>
      <c r="U29" s="1114"/>
      <c r="V29" s="1114">
        <v>1272</v>
      </c>
      <c r="W29" s="1114"/>
      <c r="X29" s="1114"/>
      <c r="Y29" s="1114"/>
      <c r="Z29" s="1114"/>
      <c r="AA29" s="1114">
        <v>73</v>
      </c>
      <c r="AB29" s="1114"/>
      <c r="AC29" s="1114"/>
      <c r="AD29" s="1114"/>
      <c r="AE29" s="1115"/>
      <c r="AF29" s="1107">
        <v>73</v>
      </c>
      <c r="AG29" s="1108"/>
      <c r="AH29" s="1108"/>
      <c r="AI29" s="1108"/>
      <c r="AJ29" s="1109"/>
      <c r="AK29" s="1050">
        <v>208</v>
      </c>
      <c r="AL29" s="1041"/>
      <c r="AM29" s="1041"/>
      <c r="AN29" s="1041"/>
      <c r="AO29" s="1041"/>
      <c r="AP29" s="1041" t="s">
        <v>582</v>
      </c>
      <c r="AQ29" s="1041"/>
      <c r="AR29" s="1041"/>
      <c r="AS29" s="1041"/>
      <c r="AT29" s="1041"/>
      <c r="AU29" s="1041" t="s">
        <v>582</v>
      </c>
      <c r="AV29" s="1041"/>
      <c r="AW29" s="1041"/>
      <c r="AX29" s="1041"/>
      <c r="AY29" s="1041"/>
      <c r="AZ29" s="1112" t="s">
        <v>582</v>
      </c>
      <c r="BA29" s="1112"/>
      <c r="BB29" s="1112"/>
      <c r="BC29" s="1112"/>
      <c r="BD29" s="1112"/>
      <c r="BE29" s="1096"/>
      <c r="BF29" s="1096"/>
      <c r="BG29" s="1096"/>
      <c r="BH29" s="1096"/>
      <c r="BI29" s="1097"/>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1" t="s">
        <v>395</v>
      </c>
      <c r="C30" s="1102"/>
      <c r="D30" s="1102"/>
      <c r="E30" s="1102"/>
      <c r="F30" s="1102"/>
      <c r="G30" s="1102"/>
      <c r="H30" s="1102"/>
      <c r="I30" s="1102"/>
      <c r="J30" s="1102"/>
      <c r="K30" s="1102"/>
      <c r="L30" s="1102"/>
      <c r="M30" s="1102"/>
      <c r="N30" s="1102"/>
      <c r="O30" s="1102"/>
      <c r="P30" s="1103"/>
      <c r="Q30" s="1113">
        <v>218</v>
      </c>
      <c r="R30" s="1114"/>
      <c r="S30" s="1114"/>
      <c r="T30" s="1114"/>
      <c r="U30" s="1114"/>
      <c r="V30" s="1114">
        <v>207</v>
      </c>
      <c r="W30" s="1114"/>
      <c r="X30" s="1114"/>
      <c r="Y30" s="1114"/>
      <c r="Z30" s="1114"/>
      <c r="AA30" s="1114">
        <v>12</v>
      </c>
      <c r="AB30" s="1114"/>
      <c r="AC30" s="1114"/>
      <c r="AD30" s="1114"/>
      <c r="AE30" s="1115"/>
      <c r="AF30" s="1107">
        <v>12</v>
      </c>
      <c r="AG30" s="1108"/>
      <c r="AH30" s="1108"/>
      <c r="AI30" s="1108"/>
      <c r="AJ30" s="1109"/>
      <c r="AK30" s="1050">
        <v>48</v>
      </c>
      <c r="AL30" s="1041"/>
      <c r="AM30" s="1041"/>
      <c r="AN30" s="1041"/>
      <c r="AO30" s="1041"/>
      <c r="AP30" s="1041" t="s">
        <v>583</v>
      </c>
      <c r="AQ30" s="1041"/>
      <c r="AR30" s="1041"/>
      <c r="AS30" s="1041"/>
      <c r="AT30" s="1041"/>
      <c r="AU30" s="1041" t="s">
        <v>584</v>
      </c>
      <c r="AV30" s="1041"/>
      <c r="AW30" s="1041"/>
      <c r="AX30" s="1041"/>
      <c r="AY30" s="1041"/>
      <c r="AZ30" s="1112" t="s">
        <v>583</v>
      </c>
      <c r="BA30" s="1112"/>
      <c r="BB30" s="1112"/>
      <c r="BC30" s="1112"/>
      <c r="BD30" s="1112"/>
      <c r="BE30" s="1096"/>
      <c r="BF30" s="1096"/>
      <c r="BG30" s="1096"/>
      <c r="BH30" s="1096"/>
      <c r="BI30" s="1097"/>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1" t="s">
        <v>396</v>
      </c>
      <c r="C31" s="1102"/>
      <c r="D31" s="1102"/>
      <c r="E31" s="1102"/>
      <c r="F31" s="1102"/>
      <c r="G31" s="1102"/>
      <c r="H31" s="1102"/>
      <c r="I31" s="1102"/>
      <c r="J31" s="1102"/>
      <c r="K31" s="1102"/>
      <c r="L31" s="1102"/>
      <c r="M31" s="1102"/>
      <c r="N31" s="1102"/>
      <c r="O31" s="1102"/>
      <c r="P31" s="1103"/>
      <c r="Q31" s="1113">
        <v>521</v>
      </c>
      <c r="R31" s="1114"/>
      <c r="S31" s="1114"/>
      <c r="T31" s="1114"/>
      <c r="U31" s="1114"/>
      <c r="V31" s="1114">
        <v>524</v>
      </c>
      <c r="W31" s="1114"/>
      <c r="X31" s="1114"/>
      <c r="Y31" s="1114"/>
      <c r="Z31" s="1114"/>
      <c r="AA31" s="1114">
        <v>-3</v>
      </c>
      <c r="AB31" s="1114"/>
      <c r="AC31" s="1114"/>
      <c r="AD31" s="1114"/>
      <c r="AE31" s="1115"/>
      <c r="AF31" s="1107">
        <v>546</v>
      </c>
      <c r="AG31" s="1108"/>
      <c r="AH31" s="1108"/>
      <c r="AI31" s="1108"/>
      <c r="AJ31" s="1109"/>
      <c r="AK31" s="1050">
        <v>16</v>
      </c>
      <c r="AL31" s="1041"/>
      <c r="AM31" s="1041"/>
      <c r="AN31" s="1041"/>
      <c r="AO31" s="1041"/>
      <c r="AP31" s="1041">
        <v>852</v>
      </c>
      <c r="AQ31" s="1041"/>
      <c r="AR31" s="1041"/>
      <c r="AS31" s="1041"/>
      <c r="AT31" s="1041"/>
      <c r="AU31" s="1041">
        <v>297</v>
      </c>
      <c r="AV31" s="1041"/>
      <c r="AW31" s="1041"/>
      <c r="AX31" s="1041"/>
      <c r="AY31" s="1041"/>
      <c r="AZ31" s="1112" t="s">
        <v>583</v>
      </c>
      <c r="BA31" s="1112"/>
      <c r="BB31" s="1112"/>
      <c r="BC31" s="1112"/>
      <c r="BD31" s="1112"/>
      <c r="BE31" s="1096" t="s">
        <v>397</v>
      </c>
      <c r="BF31" s="1096"/>
      <c r="BG31" s="1096"/>
      <c r="BH31" s="1096"/>
      <c r="BI31" s="1097"/>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1" t="s">
        <v>398</v>
      </c>
      <c r="C32" s="1102"/>
      <c r="D32" s="1102"/>
      <c r="E32" s="1102"/>
      <c r="F32" s="1102"/>
      <c r="G32" s="1102"/>
      <c r="H32" s="1102"/>
      <c r="I32" s="1102"/>
      <c r="J32" s="1102"/>
      <c r="K32" s="1102"/>
      <c r="L32" s="1102"/>
      <c r="M32" s="1102"/>
      <c r="N32" s="1102"/>
      <c r="O32" s="1102"/>
      <c r="P32" s="1103"/>
      <c r="Q32" s="1113">
        <v>780</v>
      </c>
      <c r="R32" s="1114"/>
      <c r="S32" s="1114"/>
      <c r="T32" s="1114"/>
      <c r="U32" s="1114"/>
      <c r="V32" s="1114">
        <v>718</v>
      </c>
      <c r="W32" s="1114"/>
      <c r="X32" s="1114"/>
      <c r="Y32" s="1114"/>
      <c r="Z32" s="1114"/>
      <c r="AA32" s="1114">
        <v>62</v>
      </c>
      <c r="AB32" s="1114"/>
      <c r="AC32" s="1114"/>
      <c r="AD32" s="1114"/>
      <c r="AE32" s="1115"/>
      <c r="AF32" s="1107">
        <v>201</v>
      </c>
      <c r="AG32" s="1108"/>
      <c r="AH32" s="1108"/>
      <c r="AI32" s="1108"/>
      <c r="AJ32" s="1109"/>
      <c r="AK32" s="1050">
        <v>154</v>
      </c>
      <c r="AL32" s="1041"/>
      <c r="AM32" s="1041"/>
      <c r="AN32" s="1041"/>
      <c r="AO32" s="1041"/>
      <c r="AP32" s="1041">
        <v>3029</v>
      </c>
      <c r="AQ32" s="1041"/>
      <c r="AR32" s="1041"/>
      <c r="AS32" s="1041"/>
      <c r="AT32" s="1041"/>
      <c r="AU32" s="1041">
        <v>872</v>
      </c>
      <c r="AV32" s="1041"/>
      <c r="AW32" s="1041"/>
      <c r="AX32" s="1041"/>
      <c r="AY32" s="1041"/>
      <c r="AZ32" s="1112" t="s">
        <v>583</v>
      </c>
      <c r="BA32" s="1112"/>
      <c r="BB32" s="1112"/>
      <c r="BC32" s="1112"/>
      <c r="BD32" s="1112"/>
      <c r="BE32" s="1096" t="s">
        <v>399</v>
      </c>
      <c r="BF32" s="1096"/>
      <c r="BG32" s="1096"/>
      <c r="BH32" s="1096"/>
      <c r="BI32" s="1097"/>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1"/>
      <c r="C33" s="1102"/>
      <c r="D33" s="1102"/>
      <c r="E33" s="1102"/>
      <c r="F33" s="1102"/>
      <c r="G33" s="1102"/>
      <c r="H33" s="1102"/>
      <c r="I33" s="1102"/>
      <c r="J33" s="1102"/>
      <c r="K33" s="1102"/>
      <c r="L33" s="1102"/>
      <c r="M33" s="1102"/>
      <c r="N33" s="1102"/>
      <c r="O33" s="1102"/>
      <c r="P33" s="1103"/>
      <c r="Q33" s="1113"/>
      <c r="R33" s="1114"/>
      <c r="S33" s="1114"/>
      <c r="T33" s="1114"/>
      <c r="U33" s="1114"/>
      <c r="V33" s="1114"/>
      <c r="W33" s="1114"/>
      <c r="X33" s="1114"/>
      <c r="Y33" s="1114"/>
      <c r="Z33" s="1114"/>
      <c r="AA33" s="1114"/>
      <c r="AB33" s="1114"/>
      <c r="AC33" s="1114"/>
      <c r="AD33" s="1114"/>
      <c r="AE33" s="1115"/>
      <c r="AF33" s="1107"/>
      <c r="AG33" s="1108"/>
      <c r="AH33" s="1108"/>
      <c r="AI33" s="1108"/>
      <c r="AJ33" s="1109"/>
      <c r="AK33" s="1050"/>
      <c r="AL33" s="1041"/>
      <c r="AM33" s="1041"/>
      <c r="AN33" s="1041"/>
      <c r="AO33" s="1041"/>
      <c r="AP33" s="1041"/>
      <c r="AQ33" s="1041"/>
      <c r="AR33" s="1041"/>
      <c r="AS33" s="1041"/>
      <c r="AT33" s="1041"/>
      <c r="AU33" s="1041"/>
      <c r="AV33" s="1041"/>
      <c r="AW33" s="1041"/>
      <c r="AX33" s="1041"/>
      <c r="AY33" s="1041"/>
      <c r="AZ33" s="1112"/>
      <c r="BA33" s="1112"/>
      <c r="BB33" s="1112"/>
      <c r="BC33" s="1112"/>
      <c r="BD33" s="1112"/>
      <c r="BE33" s="1096"/>
      <c r="BF33" s="1096"/>
      <c r="BG33" s="1096"/>
      <c r="BH33" s="1096"/>
      <c r="BI33" s="1097"/>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1"/>
      <c r="C34" s="1102"/>
      <c r="D34" s="1102"/>
      <c r="E34" s="1102"/>
      <c r="F34" s="1102"/>
      <c r="G34" s="1102"/>
      <c r="H34" s="1102"/>
      <c r="I34" s="1102"/>
      <c r="J34" s="1102"/>
      <c r="K34" s="1102"/>
      <c r="L34" s="1102"/>
      <c r="M34" s="1102"/>
      <c r="N34" s="1102"/>
      <c r="O34" s="1102"/>
      <c r="P34" s="1103"/>
      <c r="Q34" s="1113"/>
      <c r="R34" s="1114"/>
      <c r="S34" s="1114"/>
      <c r="T34" s="1114"/>
      <c r="U34" s="1114"/>
      <c r="V34" s="1114"/>
      <c r="W34" s="1114"/>
      <c r="X34" s="1114"/>
      <c r="Y34" s="1114"/>
      <c r="Z34" s="1114"/>
      <c r="AA34" s="1114"/>
      <c r="AB34" s="1114"/>
      <c r="AC34" s="1114"/>
      <c r="AD34" s="1114"/>
      <c r="AE34" s="1115"/>
      <c r="AF34" s="1107"/>
      <c r="AG34" s="1108"/>
      <c r="AH34" s="1108"/>
      <c r="AI34" s="1108"/>
      <c r="AJ34" s="1109"/>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096"/>
      <c r="BF34" s="1096"/>
      <c r="BG34" s="1096"/>
      <c r="BH34" s="1096"/>
      <c r="BI34" s="1097"/>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1"/>
      <c r="C35" s="1102"/>
      <c r="D35" s="1102"/>
      <c r="E35" s="1102"/>
      <c r="F35" s="1102"/>
      <c r="G35" s="1102"/>
      <c r="H35" s="1102"/>
      <c r="I35" s="1102"/>
      <c r="J35" s="1102"/>
      <c r="K35" s="1102"/>
      <c r="L35" s="1102"/>
      <c r="M35" s="1102"/>
      <c r="N35" s="1102"/>
      <c r="O35" s="1102"/>
      <c r="P35" s="1103"/>
      <c r="Q35" s="1113"/>
      <c r="R35" s="1114"/>
      <c r="S35" s="1114"/>
      <c r="T35" s="1114"/>
      <c r="U35" s="1114"/>
      <c r="V35" s="1114"/>
      <c r="W35" s="1114"/>
      <c r="X35" s="1114"/>
      <c r="Y35" s="1114"/>
      <c r="Z35" s="1114"/>
      <c r="AA35" s="1114"/>
      <c r="AB35" s="1114"/>
      <c r="AC35" s="1114"/>
      <c r="AD35" s="1114"/>
      <c r="AE35" s="1115"/>
      <c r="AF35" s="1107"/>
      <c r="AG35" s="1108"/>
      <c r="AH35" s="1108"/>
      <c r="AI35" s="1108"/>
      <c r="AJ35" s="1109"/>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096"/>
      <c r="BF35" s="1096"/>
      <c r="BG35" s="1096"/>
      <c r="BH35" s="1096"/>
      <c r="BI35" s="1097"/>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1"/>
      <c r="C36" s="1102"/>
      <c r="D36" s="1102"/>
      <c r="E36" s="1102"/>
      <c r="F36" s="1102"/>
      <c r="G36" s="1102"/>
      <c r="H36" s="1102"/>
      <c r="I36" s="1102"/>
      <c r="J36" s="1102"/>
      <c r="K36" s="1102"/>
      <c r="L36" s="1102"/>
      <c r="M36" s="1102"/>
      <c r="N36" s="1102"/>
      <c r="O36" s="1102"/>
      <c r="P36" s="1103"/>
      <c r="Q36" s="1113"/>
      <c r="R36" s="1114"/>
      <c r="S36" s="1114"/>
      <c r="T36" s="1114"/>
      <c r="U36" s="1114"/>
      <c r="V36" s="1114"/>
      <c r="W36" s="1114"/>
      <c r="X36" s="1114"/>
      <c r="Y36" s="1114"/>
      <c r="Z36" s="1114"/>
      <c r="AA36" s="1114"/>
      <c r="AB36" s="1114"/>
      <c r="AC36" s="1114"/>
      <c r="AD36" s="1114"/>
      <c r="AE36" s="1115"/>
      <c r="AF36" s="1107"/>
      <c r="AG36" s="1108"/>
      <c r="AH36" s="1108"/>
      <c r="AI36" s="1108"/>
      <c r="AJ36" s="1109"/>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096"/>
      <c r="BF36" s="1096"/>
      <c r="BG36" s="1096"/>
      <c r="BH36" s="1096"/>
      <c r="BI36" s="1097"/>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1"/>
      <c r="C37" s="1102"/>
      <c r="D37" s="1102"/>
      <c r="E37" s="1102"/>
      <c r="F37" s="1102"/>
      <c r="G37" s="1102"/>
      <c r="H37" s="1102"/>
      <c r="I37" s="1102"/>
      <c r="J37" s="1102"/>
      <c r="K37" s="1102"/>
      <c r="L37" s="1102"/>
      <c r="M37" s="1102"/>
      <c r="N37" s="1102"/>
      <c r="O37" s="1102"/>
      <c r="P37" s="1103"/>
      <c r="Q37" s="1113"/>
      <c r="R37" s="1114"/>
      <c r="S37" s="1114"/>
      <c r="T37" s="1114"/>
      <c r="U37" s="1114"/>
      <c r="V37" s="1114"/>
      <c r="W37" s="1114"/>
      <c r="X37" s="1114"/>
      <c r="Y37" s="1114"/>
      <c r="Z37" s="1114"/>
      <c r="AA37" s="1114"/>
      <c r="AB37" s="1114"/>
      <c r="AC37" s="1114"/>
      <c r="AD37" s="1114"/>
      <c r="AE37" s="1115"/>
      <c r="AF37" s="1107"/>
      <c r="AG37" s="1108"/>
      <c r="AH37" s="1108"/>
      <c r="AI37" s="1108"/>
      <c r="AJ37" s="1109"/>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096"/>
      <c r="BF37" s="1096"/>
      <c r="BG37" s="1096"/>
      <c r="BH37" s="1096"/>
      <c r="BI37" s="1097"/>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1"/>
      <c r="C38" s="1102"/>
      <c r="D38" s="1102"/>
      <c r="E38" s="1102"/>
      <c r="F38" s="1102"/>
      <c r="G38" s="1102"/>
      <c r="H38" s="1102"/>
      <c r="I38" s="1102"/>
      <c r="J38" s="1102"/>
      <c r="K38" s="1102"/>
      <c r="L38" s="1102"/>
      <c r="M38" s="1102"/>
      <c r="N38" s="1102"/>
      <c r="O38" s="1102"/>
      <c r="P38" s="1103"/>
      <c r="Q38" s="1113"/>
      <c r="R38" s="1114"/>
      <c r="S38" s="1114"/>
      <c r="T38" s="1114"/>
      <c r="U38" s="1114"/>
      <c r="V38" s="1114"/>
      <c r="W38" s="1114"/>
      <c r="X38" s="1114"/>
      <c r="Y38" s="1114"/>
      <c r="Z38" s="1114"/>
      <c r="AA38" s="1114"/>
      <c r="AB38" s="1114"/>
      <c r="AC38" s="1114"/>
      <c r="AD38" s="1114"/>
      <c r="AE38" s="1115"/>
      <c r="AF38" s="1107"/>
      <c r="AG38" s="1108"/>
      <c r="AH38" s="1108"/>
      <c r="AI38" s="1108"/>
      <c r="AJ38" s="1109"/>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096"/>
      <c r="BF38" s="1096"/>
      <c r="BG38" s="1096"/>
      <c r="BH38" s="1096"/>
      <c r="BI38" s="1097"/>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1"/>
      <c r="C39" s="1102"/>
      <c r="D39" s="1102"/>
      <c r="E39" s="1102"/>
      <c r="F39" s="1102"/>
      <c r="G39" s="1102"/>
      <c r="H39" s="1102"/>
      <c r="I39" s="1102"/>
      <c r="J39" s="1102"/>
      <c r="K39" s="1102"/>
      <c r="L39" s="1102"/>
      <c r="M39" s="1102"/>
      <c r="N39" s="1102"/>
      <c r="O39" s="1102"/>
      <c r="P39" s="1103"/>
      <c r="Q39" s="1113"/>
      <c r="R39" s="1114"/>
      <c r="S39" s="1114"/>
      <c r="T39" s="1114"/>
      <c r="U39" s="1114"/>
      <c r="V39" s="1114"/>
      <c r="W39" s="1114"/>
      <c r="X39" s="1114"/>
      <c r="Y39" s="1114"/>
      <c r="Z39" s="1114"/>
      <c r="AA39" s="1114"/>
      <c r="AB39" s="1114"/>
      <c r="AC39" s="1114"/>
      <c r="AD39" s="1114"/>
      <c r="AE39" s="1115"/>
      <c r="AF39" s="1107"/>
      <c r="AG39" s="1108"/>
      <c r="AH39" s="1108"/>
      <c r="AI39" s="1108"/>
      <c r="AJ39" s="1109"/>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096"/>
      <c r="BF39" s="1096"/>
      <c r="BG39" s="1096"/>
      <c r="BH39" s="1096"/>
      <c r="BI39" s="1097"/>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1"/>
      <c r="C40" s="1102"/>
      <c r="D40" s="1102"/>
      <c r="E40" s="1102"/>
      <c r="F40" s="1102"/>
      <c r="G40" s="1102"/>
      <c r="H40" s="1102"/>
      <c r="I40" s="1102"/>
      <c r="J40" s="1102"/>
      <c r="K40" s="1102"/>
      <c r="L40" s="1102"/>
      <c r="M40" s="1102"/>
      <c r="N40" s="1102"/>
      <c r="O40" s="1102"/>
      <c r="P40" s="1103"/>
      <c r="Q40" s="1113"/>
      <c r="R40" s="1114"/>
      <c r="S40" s="1114"/>
      <c r="T40" s="1114"/>
      <c r="U40" s="1114"/>
      <c r="V40" s="1114"/>
      <c r="W40" s="1114"/>
      <c r="X40" s="1114"/>
      <c r="Y40" s="1114"/>
      <c r="Z40" s="1114"/>
      <c r="AA40" s="1114"/>
      <c r="AB40" s="1114"/>
      <c r="AC40" s="1114"/>
      <c r="AD40" s="1114"/>
      <c r="AE40" s="1115"/>
      <c r="AF40" s="1107"/>
      <c r="AG40" s="1108"/>
      <c r="AH40" s="1108"/>
      <c r="AI40" s="1108"/>
      <c r="AJ40" s="1109"/>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096"/>
      <c r="BF40" s="1096"/>
      <c r="BG40" s="1096"/>
      <c r="BH40" s="1096"/>
      <c r="BI40" s="1097"/>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1"/>
      <c r="C41" s="1102"/>
      <c r="D41" s="1102"/>
      <c r="E41" s="1102"/>
      <c r="F41" s="1102"/>
      <c r="G41" s="1102"/>
      <c r="H41" s="1102"/>
      <c r="I41" s="1102"/>
      <c r="J41" s="1102"/>
      <c r="K41" s="1102"/>
      <c r="L41" s="1102"/>
      <c r="M41" s="1102"/>
      <c r="N41" s="1102"/>
      <c r="O41" s="1102"/>
      <c r="P41" s="1103"/>
      <c r="Q41" s="1113"/>
      <c r="R41" s="1114"/>
      <c r="S41" s="1114"/>
      <c r="T41" s="1114"/>
      <c r="U41" s="1114"/>
      <c r="V41" s="1114"/>
      <c r="W41" s="1114"/>
      <c r="X41" s="1114"/>
      <c r="Y41" s="1114"/>
      <c r="Z41" s="1114"/>
      <c r="AA41" s="1114"/>
      <c r="AB41" s="1114"/>
      <c r="AC41" s="1114"/>
      <c r="AD41" s="1114"/>
      <c r="AE41" s="1115"/>
      <c r="AF41" s="1107"/>
      <c r="AG41" s="1108"/>
      <c r="AH41" s="1108"/>
      <c r="AI41" s="1108"/>
      <c r="AJ41" s="1109"/>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096"/>
      <c r="BF41" s="1096"/>
      <c r="BG41" s="1096"/>
      <c r="BH41" s="1096"/>
      <c r="BI41" s="1097"/>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1"/>
      <c r="C42" s="1102"/>
      <c r="D42" s="1102"/>
      <c r="E42" s="1102"/>
      <c r="F42" s="1102"/>
      <c r="G42" s="1102"/>
      <c r="H42" s="1102"/>
      <c r="I42" s="1102"/>
      <c r="J42" s="1102"/>
      <c r="K42" s="1102"/>
      <c r="L42" s="1102"/>
      <c r="M42" s="1102"/>
      <c r="N42" s="1102"/>
      <c r="O42" s="1102"/>
      <c r="P42" s="1103"/>
      <c r="Q42" s="1113"/>
      <c r="R42" s="1114"/>
      <c r="S42" s="1114"/>
      <c r="T42" s="1114"/>
      <c r="U42" s="1114"/>
      <c r="V42" s="1114"/>
      <c r="W42" s="1114"/>
      <c r="X42" s="1114"/>
      <c r="Y42" s="1114"/>
      <c r="Z42" s="1114"/>
      <c r="AA42" s="1114"/>
      <c r="AB42" s="1114"/>
      <c r="AC42" s="1114"/>
      <c r="AD42" s="1114"/>
      <c r="AE42" s="1115"/>
      <c r="AF42" s="1107"/>
      <c r="AG42" s="1108"/>
      <c r="AH42" s="1108"/>
      <c r="AI42" s="1108"/>
      <c r="AJ42" s="1109"/>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096"/>
      <c r="BF42" s="1096"/>
      <c r="BG42" s="1096"/>
      <c r="BH42" s="1096"/>
      <c r="BI42" s="1097"/>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1"/>
      <c r="C43" s="1102"/>
      <c r="D43" s="1102"/>
      <c r="E43" s="1102"/>
      <c r="F43" s="1102"/>
      <c r="G43" s="1102"/>
      <c r="H43" s="1102"/>
      <c r="I43" s="1102"/>
      <c r="J43" s="1102"/>
      <c r="K43" s="1102"/>
      <c r="L43" s="1102"/>
      <c r="M43" s="1102"/>
      <c r="N43" s="1102"/>
      <c r="O43" s="1102"/>
      <c r="P43" s="1103"/>
      <c r="Q43" s="1113"/>
      <c r="R43" s="1114"/>
      <c r="S43" s="1114"/>
      <c r="T43" s="1114"/>
      <c r="U43" s="1114"/>
      <c r="V43" s="1114"/>
      <c r="W43" s="1114"/>
      <c r="X43" s="1114"/>
      <c r="Y43" s="1114"/>
      <c r="Z43" s="1114"/>
      <c r="AA43" s="1114"/>
      <c r="AB43" s="1114"/>
      <c r="AC43" s="1114"/>
      <c r="AD43" s="1114"/>
      <c r="AE43" s="1115"/>
      <c r="AF43" s="1107"/>
      <c r="AG43" s="1108"/>
      <c r="AH43" s="1108"/>
      <c r="AI43" s="1108"/>
      <c r="AJ43" s="1109"/>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096"/>
      <c r="BF43" s="1096"/>
      <c r="BG43" s="1096"/>
      <c r="BH43" s="1096"/>
      <c r="BI43" s="1097"/>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1"/>
      <c r="C44" s="1102"/>
      <c r="D44" s="1102"/>
      <c r="E44" s="1102"/>
      <c r="F44" s="1102"/>
      <c r="G44" s="1102"/>
      <c r="H44" s="1102"/>
      <c r="I44" s="1102"/>
      <c r="J44" s="1102"/>
      <c r="K44" s="1102"/>
      <c r="L44" s="1102"/>
      <c r="M44" s="1102"/>
      <c r="N44" s="1102"/>
      <c r="O44" s="1102"/>
      <c r="P44" s="1103"/>
      <c r="Q44" s="1113"/>
      <c r="R44" s="1114"/>
      <c r="S44" s="1114"/>
      <c r="T44" s="1114"/>
      <c r="U44" s="1114"/>
      <c r="V44" s="1114"/>
      <c r="W44" s="1114"/>
      <c r="X44" s="1114"/>
      <c r="Y44" s="1114"/>
      <c r="Z44" s="1114"/>
      <c r="AA44" s="1114"/>
      <c r="AB44" s="1114"/>
      <c r="AC44" s="1114"/>
      <c r="AD44" s="1114"/>
      <c r="AE44" s="1115"/>
      <c r="AF44" s="1107"/>
      <c r="AG44" s="1108"/>
      <c r="AH44" s="1108"/>
      <c r="AI44" s="1108"/>
      <c r="AJ44" s="1109"/>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096"/>
      <c r="BF44" s="1096"/>
      <c r="BG44" s="1096"/>
      <c r="BH44" s="1096"/>
      <c r="BI44" s="1097"/>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1"/>
      <c r="C45" s="1102"/>
      <c r="D45" s="1102"/>
      <c r="E45" s="1102"/>
      <c r="F45" s="1102"/>
      <c r="G45" s="1102"/>
      <c r="H45" s="1102"/>
      <c r="I45" s="1102"/>
      <c r="J45" s="1102"/>
      <c r="K45" s="1102"/>
      <c r="L45" s="1102"/>
      <c r="M45" s="1102"/>
      <c r="N45" s="1102"/>
      <c r="O45" s="1102"/>
      <c r="P45" s="1103"/>
      <c r="Q45" s="1113"/>
      <c r="R45" s="1114"/>
      <c r="S45" s="1114"/>
      <c r="T45" s="1114"/>
      <c r="U45" s="1114"/>
      <c r="V45" s="1114"/>
      <c r="W45" s="1114"/>
      <c r="X45" s="1114"/>
      <c r="Y45" s="1114"/>
      <c r="Z45" s="1114"/>
      <c r="AA45" s="1114"/>
      <c r="AB45" s="1114"/>
      <c r="AC45" s="1114"/>
      <c r="AD45" s="1114"/>
      <c r="AE45" s="1115"/>
      <c r="AF45" s="1107"/>
      <c r="AG45" s="1108"/>
      <c r="AH45" s="1108"/>
      <c r="AI45" s="1108"/>
      <c r="AJ45" s="1109"/>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096"/>
      <c r="BF45" s="1096"/>
      <c r="BG45" s="1096"/>
      <c r="BH45" s="1096"/>
      <c r="BI45" s="1097"/>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1"/>
      <c r="C46" s="1102"/>
      <c r="D46" s="1102"/>
      <c r="E46" s="1102"/>
      <c r="F46" s="1102"/>
      <c r="G46" s="1102"/>
      <c r="H46" s="1102"/>
      <c r="I46" s="1102"/>
      <c r="J46" s="1102"/>
      <c r="K46" s="1102"/>
      <c r="L46" s="1102"/>
      <c r="M46" s="1102"/>
      <c r="N46" s="1102"/>
      <c r="O46" s="1102"/>
      <c r="P46" s="1103"/>
      <c r="Q46" s="1113"/>
      <c r="R46" s="1114"/>
      <c r="S46" s="1114"/>
      <c r="T46" s="1114"/>
      <c r="U46" s="1114"/>
      <c r="V46" s="1114"/>
      <c r="W46" s="1114"/>
      <c r="X46" s="1114"/>
      <c r="Y46" s="1114"/>
      <c r="Z46" s="1114"/>
      <c r="AA46" s="1114"/>
      <c r="AB46" s="1114"/>
      <c r="AC46" s="1114"/>
      <c r="AD46" s="1114"/>
      <c r="AE46" s="1115"/>
      <c r="AF46" s="1107"/>
      <c r="AG46" s="1108"/>
      <c r="AH46" s="1108"/>
      <c r="AI46" s="1108"/>
      <c r="AJ46" s="1109"/>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096"/>
      <c r="BF46" s="1096"/>
      <c r="BG46" s="1096"/>
      <c r="BH46" s="1096"/>
      <c r="BI46" s="1097"/>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1"/>
      <c r="C47" s="1102"/>
      <c r="D47" s="1102"/>
      <c r="E47" s="1102"/>
      <c r="F47" s="1102"/>
      <c r="G47" s="1102"/>
      <c r="H47" s="1102"/>
      <c r="I47" s="1102"/>
      <c r="J47" s="1102"/>
      <c r="K47" s="1102"/>
      <c r="L47" s="1102"/>
      <c r="M47" s="1102"/>
      <c r="N47" s="1102"/>
      <c r="O47" s="1102"/>
      <c r="P47" s="1103"/>
      <c r="Q47" s="1113"/>
      <c r="R47" s="1114"/>
      <c r="S47" s="1114"/>
      <c r="T47" s="1114"/>
      <c r="U47" s="1114"/>
      <c r="V47" s="1114"/>
      <c r="W47" s="1114"/>
      <c r="X47" s="1114"/>
      <c r="Y47" s="1114"/>
      <c r="Z47" s="1114"/>
      <c r="AA47" s="1114"/>
      <c r="AB47" s="1114"/>
      <c r="AC47" s="1114"/>
      <c r="AD47" s="1114"/>
      <c r="AE47" s="1115"/>
      <c r="AF47" s="1107"/>
      <c r="AG47" s="1108"/>
      <c r="AH47" s="1108"/>
      <c r="AI47" s="1108"/>
      <c r="AJ47" s="1109"/>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096"/>
      <c r="BF47" s="1096"/>
      <c r="BG47" s="1096"/>
      <c r="BH47" s="1096"/>
      <c r="BI47" s="1097"/>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1"/>
      <c r="C48" s="1102"/>
      <c r="D48" s="1102"/>
      <c r="E48" s="1102"/>
      <c r="F48" s="1102"/>
      <c r="G48" s="1102"/>
      <c r="H48" s="1102"/>
      <c r="I48" s="1102"/>
      <c r="J48" s="1102"/>
      <c r="K48" s="1102"/>
      <c r="L48" s="1102"/>
      <c r="M48" s="1102"/>
      <c r="N48" s="1102"/>
      <c r="O48" s="1102"/>
      <c r="P48" s="1103"/>
      <c r="Q48" s="1113"/>
      <c r="R48" s="1114"/>
      <c r="S48" s="1114"/>
      <c r="T48" s="1114"/>
      <c r="U48" s="1114"/>
      <c r="V48" s="1114"/>
      <c r="W48" s="1114"/>
      <c r="X48" s="1114"/>
      <c r="Y48" s="1114"/>
      <c r="Z48" s="1114"/>
      <c r="AA48" s="1114"/>
      <c r="AB48" s="1114"/>
      <c r="AC48" s="1114"/>
      <c r="AD48" s="1114"/>
      <c r="AE48" s="1115"/>
      <c r="AF48" s="1107"/>
      <c r="AG48" s="1108"/>
      <c r="AH48" s="1108"/>
      <c r="AI48" s="1108"/>
      <c r="AJ48" s="1109"/>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096"/>
      <c r="BF48" s="1096"/>
      <c r="BG48" s="1096"/>
      <c r="BH48" s="1096"/>
      <c r="BI48" s="1097"/>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1"/>
      <c r="C49" s="1102"/>
      <c r="D49" s="1102"/>
      <c r="E49" s="1102"/>
      <c r="F49" s="1102"/>
      <c r="G49" s="1102"/>
      <c r="H49" s="1102"/>
      <c r="I49" s="1102"/>
      <c r="J49" s="1102"/>
      <c r="K49" s="1102"/>
      <c r="L49" s="1102"/>
      <c r="M49" s="1102"/>
      <c r="N49" s="1102"/>
      <c r="O49" s="1102"/>
      <c r="P49" s="1103"/>
      <c r="Q49" s="1113"/>
      <c r="R49" s="1114"/>
      <c r="S49" s="1114"/>
      <c r="T49" s="1114"/>
      <c r="U49" s="1114"/>
      <c r="V49" s="1114"/>
      <c r="W49" s="1114"/>
      <c r="X49" s="1114"/>
      <c r="Y49" s="1114"/>
      <c r="Z49" s="1114"/>
      <c r="AA49" s="1114"/>
      <c r="AB49" s="1114"/>
      <c r="AC49" s="1114"/>
      <c r="AD49" s="1114"/>
      <c r="AE49" s="1115"/>
      <c r="AF49" s="1107"/>
      <c r="AG49" s="1108"/>
      <c r="AH49" s="1108"/>
      <c r="AI49" s="1108"/>
      <c r="AJ49" s="1109"/>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096"/>
      <c r="BF49" s="1096"/>
      <c r="BG49" s="1096"/>
      <c r="BH49" s="1096"/>
      <c r="BI49" s="1097"/>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1"/>
      <c r="C50" s="1102"/>
      <c r="D50" s="1102"/>
      <c r="E50" s="1102"/>
      <c r="F50" s="1102"/>
      <c r="G50" s="1102"/>
      <c r="H50" s="1102"/>
      <c r="I50" s="1102"/>
      <c r="J50" s="1102"/>
      <c r="K50" s="1102"/>
      <c r="L50" s="1102"/>
      <c r="M50" s="1102"/>
      <c r="N50" s="1102"/>
      <c r="O50" s="1102"/>
      <c r="P50" s="1103"/>
      <c r="Q50" s="1104"/>
      <c r="R50" s="1105"/>
      <c r="S50" s="1105"/>
      <c r="T50" s="1105"/>
      <c r="U50" s="1105"/>
      <c r="V50" s="1105"/>
      <c r="W50" s="1105"/>
      <c r="X50" s="1105"/>
      <c r="Y50" s="1105"/>
      <c r="Z50" s="1105"/>
      <c r="AA50" s="1105"/>
      <c r="AB50" s="1105"/>
      <c r="AC50" s="1105"/>
      <c r="AD50" s="1105"/>
      <c r="AE50" s="1106"/>
      <c r="AF50" s="1107"/>
      <c r="AG50" s="1108"/>
      <c r="AH50" s="1108"/>
      <c r="AI50" s="1108"/>
      <c r="AJ50" s="1109"/>
      <c r="AK50" s="1110"/>
      <c r="AL50" s="1105"/>
      <c r="AM50" s="1105"/>
      <c r="AN50" s="1105"/>
      <c r="AO50" s="1105"/>
      <c r="AP50" s="1105"/>
      <c r="AQ50" s="1105"/>
      <c r="AR50" s="1105"/>
      <c r="AS50" s="1105"/>
      <c r="AT50" s="1105"/>
      <c r="AU50" s="1105"/>
      <c r="AV50" s="1105"/>
      <c r="AW50" s="1105"/>
      <c r="AX50" s="1105"/>
      <c r="AY50" s="1105"/>
      <c r="AZ50" s="1111"/>
      <c r="BA50" s="1111"/>
      <c r="BB50" s="1111"/>
      <c r="BC50" s="1111"/>
      <c r="BD50" s="1111"/>
      <c r="BE50" s="1096"/>
      <c r="BF50" s="1096"/>
      <c r="BG50" s="1096"/>
      <c r="BH50" s="1096"/>
      <c r="BI50" s="1097"/>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1"/>
      <c r="C51" s="1102"/>
      <c r="D51" s="1102"/>
      <c r="E51" s="1102"/>
      <c r="F51" s="1102"/>
      <c r="G51" s="1102"/>
      <c r="H51" s="1102"/>
      <c r="I51" s="1102"/>
      <c r="J51" s="1102"/>
      <c r="K51" s="1102"/>
      <c r="L51" s="1102"/>
      <c r="M51" s="1102"/>
      <c r="N51" s="1102"/>
      <c r="O51" s="1102"/>
      <c r="P51" s="1103"/>
      <c r="Q51" s="1104"/>
      <c r="R51" s="1105"/>
      <c r="S51" s="1105"/>
      <c r="T51" s="1105"/>
      <c r="U51" s="1105"/>
      <c r="V51" s="1105"/>
      <c r="W51" s="1105"/>
      <c r="X51" s="1105"/>
      <c r="Y51" s="1105"/>
      <c r="Z51" s="1105"/>
      <c r="AA51" s="1105"/>
      <c r="AB51" s="1105"/>
      <c r="AC51" s="1105"/>
      <c r="AD51" s="1105"/>
      <c r="AE51" s="1106"/>
      <c r="AF51" s="1107"/>
      <c r="AG51" s="1108"/>
      <c r="AH51" s="1108"/>
      <c r="AI51" s="1108"/>
      <c r="AJ51" s="1109"/>
      <c r="AK51" s="1110"/>
      <c r="AL51" s="1105"/>
      <c r="AM51" s="1105"/>
      <c r="AN51" s="1105"/>
      <c r="AO51" s="1105"/>
      <c r="AP51" s="1105"/>
      <c r="AQ51" s="1105"/>
      <c r="AR51" s="1105"/>
      <c r="AS51" s="1105"/>
      <c r="AT51" s="1105"/>
      <c r="AU51" s="1105"/>
      <c r="AV51" s="1105"/>
      <c r="AW51" s="1105"/>
      <c r="AX51" s="1105"/>
      <c r="AY51" s="1105"/>
      <c r="AZ51" s="1111"/>
      <c r="BA51" s="1111"/>
      <c r="BB51" s="1111"/>
      <c r="BC51" s="1111"/>
      <c r="BD51" s="1111"/>
      <c r="BE51" s="1096"/>
      <c r="BF51" s="1096"/>
      <c r="BG51" s="1096"/>
      <c r="BH51" s="1096"/>
      <c r="BI51" s="1097"/>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1"/>
      <c r="C52" s="1102"/>
      <c r="D52" s="1102"/>
      <c r="E52" s="1102"/>
      <c r="F52" s="1102"/>
      <c r="G52" s="1102"/>
      <c r="H52" s="1102"/>
      <c r="I52" s="1102"/>
      <c r="J52" s="1102"/>
      <c r="K52" s="1102"/>
      <c r="L52" s="1102"/>
      <c r="M52" s="1102"/>
      <c r="N52" s="1102"/>
      <c r="O52" s="1102"/>
      <c r="P52" s="1103"/>
      <c r="Q52" s="1104"/>
      <c r="R52" s="1105"/>
      <c r="S52" s="1105"/>
      <c r="T52" s="1105"/>
      <c r="U52" s="1105"/>
      <c r="V52" s="1105"/>
      <c r="W52" s="1105"/>
      <c r="X52" s="1105"/>
      <c r="Y52" s="1105"/>
      <c r="Z52" s="1105"/>
      <c r="AA52" s="1105"/>
      <c r="AB52" s="1105"/>
      <c r="AC52" s="1105"/>
      <c r="AD52" s="1105"/>
      <c r="AE52" s="1106"/>
      <c r="AF52" s="1107"/>
      <c r="AG52" s="1108"/>
      <c r="AH52" s="1108"/>
      <c r="AI52" s="1108"/>
      <c r="AJ52" s="1109"/>
      <c r="AK52" s="1110"/>
      <c r="AL52" s="1105"/>
      <c r="AM52" s="1105"/>
      <c r="AN52" s="1105"/>
      <c r="AO52" s="1105"/>
      <c r="AP52" s="1105"/>
      <c r="AQ52" s="1105"/>
      <c r="AR52" s="1105"/>
      <c r="AS52" s="1105"/>
      <c r="AT52" s="1105"/>
      <c r="AU52" s="1105"/>
      <c r="AV52" s="1105"/>
      <c r="AW52" s="1105"/>
      <c r="AX52" s="1105"/>
      <c r="AY52" s="1105"/>
      <c r="AZ52" s="1111"/>
      <c r="BA52" s="1111"/>
      <c r="BB52" s="1111"/>
      <c r="BC52" s="1111"/>
      <c r="BD52" s="1111"/>
      <c r="BE52" s="1096"/>
      <c r="BF52" s="1096"/>
      <c r="BG52" s="1096"/>
      <c r="BH52" s="1096"/>
      <c r="BI52" s="1097"/>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1"/>
      <c r="C53" s="1102"/>
      <c r="D53" s="1102"/>
      <c r="E53" s="1102"/>
      <c r="F53" s="1102"/>
      <c r="G53" s="1102"/>
      <c r="H53" s="1102"/>
      <c r="I53" s="1102"/>
      <c r="J53" s="1102"/>
      <c r="K53" s="1102"/>
      <c r="L53" s="1102"/>
      <c r="M53" s="1102"/>
      <c r="N53" s="1102"/>
      <c r="O53" s="1102"/>
      <c r="P53" s="1103"/>
      <c r="Q53" s="1104"/>
      <c r="R53" s="1105"/>
      <c r="S53" s="1105"/>
      <c r="T53" s="1105"/>
      <c r="U53" s="1105"/>
      <c r="V53" s="1105"/>
      <c r="W53" s="1105"/>
      <c r="X53" s="1105"/>
      <c r="Y53" s="1105"/>
      <c r="Z53" s="1105"/>
      <c r="AA53" s="1105"/>
      <c r="AB53" s="1105"/>
      <c r="AC53" s="1105"/>
      <c r="AD53" s="1105"/>
      <c r="AE53" s="1106"/>
      <c r="AF53" s="1107"/>
      <c r="AG53" s="1108"/>
      <c r="AH53" s="1108"/>
      <c r="AI53" s="1108"/>
      <c r="AJ53" s="1109"/>
      <c r="AK53" s="1110"/>
      <c r="AL53" s="1105"/>
      <c r="AM53" s="1105"/>
      <c r="AN53" s="1105"/>
      <c r="AO53" s="1105"/>
      <c r="AP53" s="1105"/>
      <c r="AQ53" s="1105"/>
      <c r="AR53" s="1105"/>
      <c r="AS53" s="1105"/>
      <c r="AT53" s="1105"/>
      <c r="AU53" s="1105"/>
      <c r="AV53" s="1105"/>
      <c r="AW53" s="1105"/>
      <c r="AX53" s="1105"/>
      <c r="AY53" s="1105"/>
      <c r="AZ53" s="1111"/>
      <c r="BA53" s="1111"/>
      <c r="BB53" s="1111"/>
      <c r="BC53" s="1111"/>
      <c r="BD53" s="1111"/>
      <c r="BE53" s="1096"/>
      <c r="BF53" s="1096"/>
      <c r="BG53" s="1096"/>
      <c r="BH53" s="1096"/>
      <c r="BI53" s="1097"/>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1"/>
      <c r="C54" s="1102"/>
      <c r="D54" s="1102"/>
      <c r="E54" s="1102"/>
      <c r="F54" s="1102"/>
      <c r="G54" s="1102"/>
      <c r="H54" s="1102"/>
      <c r="I54" s="1102"/>
      <c r="J54" s="1102"/>
      <c r="K54" s="1102"/>
      <c r="L54" s="1102"/>
      <c r="M54" s="1102"/>
      <c r="N54" s="1102"/>
      <c r="O54" s="1102"/>
      <c r="P54" s="1103"/>
      <c r="Q54" s="1104"/>
      <c r="R54" s="1105"/>
      <c r="S54" s="1105"/>
      <c r="T54" s="1105"/>
      <c r="U54" s="1105"/>
      <c r="V54" s="1105"/>
      <c r="W54" s="1105"/>
      <c r="X54" s="1105"/>
      <c r="Y54" s="1105"/>
      <c r="Z54" s="1105"/>
      <c r="AA54" s="1105"/>
      <c r="AB54" s="1105"/>
      <c r="AC54" s="1105"/>
      <c r="AD54" s="1105"/>
      <c r="AE54" s="1106"/>
      <c r="AF54" s="1107"/>
      <c r="AG54" s="1108"/>
      <c r="AH54" s="1108"/>
      <c r="AI54" s="1108"/>
      <c r="AJ54" s="1109"/>
      <c r="AK54" s="1110"/>
      <c r="AL54" s="1105"/>
      <c r="AM54" s="1105"/>
      <c r="AN54" s="1105"/>
      <c r="AO54" s="1105"/>
      <c r="AP54" s="1105"/>
      <c r="AQ54" s="1105"/>
      <c r="AR54" s="1105"/>
      <c r="AS54" s="1105"/>
      <c r="AT54" s="1105"/>
      <c r="AU54" s="1105"/>
      <c r="AV54" s="1105"/>
      <c r="AW54" s="1105"/>
      <c r="AX54" s="1105"/>
      <c r="AY54" s="1105"/>
      <c r="AZ54" s="1111"/>
      <c r="BA54" s="1111"/>
      <c r="BB54" s="1111"/>
      <c r="BC54" s="1111"/>
      <c r="BD54" s="1111"/>
      <c r="BE54" s="1096"/>
      <c r="BF54" s="1096"/>
      <c r="BG54" s="1096"/>
      <c r="BH54" s="1096"/>
      <c r="BI54" s="1097"/>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1"/>
      <c r="C55" s="1102"/>
      <c r="D55" s="1102"/>
      <c r="E55" s="1102"/>
      <c r="F55" s="1102"/>
      <c r="G55" s="1102"/>
      <c r="H55" s="1102"/>
      <c r="I55" s="1102"/>
      <c r="J55" s="1102"/>
      <c r="K55" s="1102"/>
      <c r="L55" s="1102"/>
      <c r="M55" s="1102"/>
      <c r="N55" s="1102"/>
      <c r="O55" s="1102"/>
      <c r="P55" s="1103"/>
      <c r="Q55" s="1104"/>
      <c r="R55" s="1105"/>
      <c r="S55" s="1105"/>
      <c r="T55" s="1105"/>
      <c r="U55" s="1105"/>
      <c r="V55" s="1105"/>
      <c r="W55" s="1105"/>
      <c r="X55" s="1105"/>
      <c r="Y55" s="1105"/>
      <c r="Z55" s="1105"/>
      <c r="AA55" s="1105"/>
      <c r="AB55" s="1105"/>
      <c r="AC55" s="1105"/>
      <c r="AD55" s="1105"/>
      <c r="AE55" s="1106"/>
      <c r="AF55" s="1107"/>
      <c r="AG55" s="1108"/>
      <c r="AH55" s="1108"/>
      <c r="AI55" s="1108"/>
      <c r="AJ55" s="1109"/>
      <c r="AK55" s="1110"/>
      <c r="AL55" s="1105"/>
      <c r="AM55" s="1105"/>
      <c r="AN55" s="1105"/>
      <c r="AO55" s="1105"/>
      <c r="AP55" s="1105"/>
      <c r="AQ55" s="1105"/>
      <c r="AR55" s="1105"/>
      <c r="AS55" s="1105"/>
      <c r="AT55" s="1105"/>
      <c r="AU55" s="1105"/>
      <c r="AV55" s="1105"/>
      <c r="AW55" s="1105"/>
      <c r="AX55" s="1105"/>
      <c r="AY55" s="1105"/>
      <c r="AZ55" s="1111"/>
      <c r="BA55" s="1111"/>
      <c r="BB55" s="1111"/>
      <c r="BC55" s="1111"/>
      <c r="BD55" s="1111"/>
      <c r="BE55" s="1096"/>
      <c r="BF55" s="1096"/>
      <c r="BG55" s="1096"/>
      <c r="BH55" s="1096"/>
      <c r="BI55" s="1097"/>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1"/>
      <c r="C56" s="1102"/>
      <c r="D56" s="1102"/>
      <c r="E56" s="1102"/>
      <c r="F56" s="1102"/>
      <c r="G56" s="1102"/>
      <c r="H56" s="1102"/>
      <c r="I56" s="1102"/>
      <c r="J56" s="1102"/>
      <c r="K56" s="1102"/>
      <c r="L56" s="1102"/>
      <c r="M56" s="1102"/>
      <c r="N56" s="1102"/>
      <c r="O56" s="1102"/>
      <c r="P56" s="1103"/>
      <c r="Q56" s="1104"/>
      <c r="R56" s="1105"/>
      <c r="S56" s="1105"/>
      <c r="T56" s="1105"/>
      <c r="U56" s="1105"/>
      <c r="V56" s="1105"/>
      <c r="W56" s="1105"/>
      <c r="X56" s="1105"/>
      <c r="Y56" s="1105"/>
      <c r="Z56" s="1105"/>
      <c r="AA56" s="1105"/>
      <c r="AB56" s="1105"/>
      <c r="AC56" s="1105"/>
      <c r="AD56" s="1105"/>
      <c r="AE56" s="1106"/>
      <c r="AF56" s="1107"/>
      <c r="AG56" s="1108"/>
      <c r="AH56" s="1108"/>
      <c r="AI56" s="1108"/>
      <c r="AJ56" s="1109"/>
      <c r="AK56" s="1110"/>
      <c r="AL56" s="1105"/>
      <c r="AM56" s="1105"/>
      <c r="AN56" s="1105"/>
      <c r="AO56" s="1105"/>
      <c r="AP56" s="1105"/>
      <c r="AQ56" s="1105"/>
      <c r="AR56" s="1105"/>
      <c r="AS56" s="1105"/>
      <c r="AT56" s="1105"/>
      <c r="AU56" s="1105"/>
      <c r="AV56" s="1105"/>
      <c r="AW56" s="1105"/>
      <c r="AX56" s="1105"/>
      <c r="AY56" s="1105"/>
      <c r="AZ56" s="1111"/>
      <c r="BA56" s="1111"/>
      <c r="BB56" s="1111"/>
      <c r="BC56" s="1111"/>
      <c r="BD56" s="1111"/>
      <c r="BE56" s="1096"/>
      <c r="BF56" s="1096"/>
      <c r="BG56" s="1096"/>
      <c r="BH56" s="1096"/>
      <c r="BI56" s="1097"/>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1"/>
      <c r="C57" s="1102"/>
      <c r="D57" s="1102"/>
      <c r="E57" s="1102"/>
      <c r="F57" s="1102"/>
      <c r="G57" s="1102"/>
      <c r="H57" s="1102"/>
      <c r="I57" s="1102"/>
      <c r="J57" s="1102"/>
      <c r="K57" s="1102"/>
      <c r="L57" s="1102"/>
      <c r="M57" s="1102"/>
      <c r="N57" s="1102"/>
      <c r="O57" s="1102"/>
      <c r="P57" s="1103"/>
      <c r="Q57" s="1104"/>
      <c r="R57" s="1105"/>
      <c r="S57" s="1105"/>
      <c r="T57" s="1105"/>
      <c r="U57" s="1105"/>
      <c r="V57" s="1105"/>
      <c r="W57" s="1105"/>
      <c r="X57" s="1105"/>
      <c r="Y57" s="1105"/>
      <c r="Z57" s="1105"/>
      <c r="AA57" s="1105"/>
      <c r="AB57" s="1105"/>
      <c r="AC57" s="1105"/>
      <c r="AD57" s="1105"/>
      <c r="AE57" s="1106"/>
      <c r="AF57" s="1107"/>
      <c r="AG57" s="1108"/>
      <c r="AH57" s="1108"/>
      <c r="AI57" s="1108"/>
      <c r="AJ57" s="1109"/>
      <c r="AK57" s="1110"/>
      <c r="AL57" s="1105"/>
      <c r="AM57" s="1105"/>
      <c r="AN57" s="1105"/>
      <c r="AO57" s="1105"/>
      <c r="AP57" s="1105"/>
      <c r="AQ57" s="1105"/>
      <c r="AR57" s="1105"/>
      <c r="AS57" s="1105"/>
      <c r="AT57" s="1105"/>
      <c r="AU57" s="1105"/>
      <c r="AV57" s="1105"/>
      <c r="AW57" s="1105"/>
      <c r="AX57" s="1105"/>
      <c r="AY57" s="1105"/>
      <c r="AZ57" s="1111"/>
      <c r="BA57" s="1111"/>
      <c r="BB57" s="1111"/>
      <c r="BC57" s="1111"/>
      <c r="BD57" s="1111"/>
      <c r="BE57" s="1096"/>
      <c r="BF57" s="1096"/>
      <c r="BG57" s="1096"/>
      <c r="BH57" s="1096"/>
      <c r="BI57" s="1097"/>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1"/>
      <c r="C58" s="1102"/>
      <c r="D58" s="1102"/>
      <c r="E58" s="1102"/>
      <c r="F58" s="1102"/>
      <c r="G58" s="1102"/>
      <c r="H58" s="1102"/>
      <c r="I58" s="1102"/>
      <c r="J58" s="1102"/>
      <c r="K58" s="1102"/>
      <c r="L58" s="1102"/>
      <c r="M58" s="1102"/>
      <c r="N58" s="1102"/>
      <c r="O58" s="1102"/>
      <c r="P58" s="1103"/>
      <c r="Q58" s="1104"/>
      <c r="R58" s="1105"/>
      <c r="S58" s="1105"/>
      <c r="T58" s="1105"/>
      <c r="U58" s="1105"/>
      <c r="V58" s="1105"/>
      <c r="W58" s="1105"/>
      <c r="X58" s="1105"/>
      <c r="Y58" s="1105"/>
      <c r="Z58" s="1105"/>
      <c r="AA58" s="1105"/>
      <c r="AB58" s="1105"/>
      <c r="AC58" s="1105"/>
      <c r="AD58" s="1105"/>
      <c r="AE58" s="1106"/>
      <c r="AF58" s="1107"/>
      <c r="AG58" s="1108"/>
      <c r="AH58" s="1108"/>
      <c r="AI58" s="1108"/>
      <c r="AJ58" s="1109"/>
      <c r="AK58" s="1110"/>
      <c r="AL58" s="1105"/>
      <c r="AM58" s="1105"/>
      <c r="AN58" s="1105"/>
      <c r="AO58" s="1105"/>
      <c r="AP58" s="1105"/>
      <c r="AQ58" s="1105"/>
      <c r="AR58" s="1105"/>
      <c r="AS58" s="1105"/>
      <c r="AT58" s="1105"/>
      <c r="AU58" s="1105"/>
      <c r="AV58" s="1105"/>
      <c r="AW58" s="1105"/>
      <c r="AX58" s="1105"/>
      <c r="AY58" s="1105"/>
      <c r="AZ58" s="1111"/>
      <c r="BA58" s="1111"/>
      <c r="BB58" s="1111"/>
      <c r="BC58" s="1111"/>
      <c r="BD58" s="1111"/>
      <c r="BE58" s="1096"/>
      <c r="BF58" s="1096"/>
      <c r="BG58" s="1096"/>
      <c r="BH58" s="1096"/>
      <c r="BI58" s="1097"/>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1"/>
      <c r="C59" s="1102"/>
      <c r="D59" s="1102"/>
      <c r="E59" s="1102"/>
      <c r="F59" s="1102"/>
      <c r="G59" s="1102"/>
      <c r="H59" s="1102"/>
      <c r="I59" s="1102"/>
      <c r="J59" s="1102"/>
      <c r="K59" s="1102"/>
      <c r="L59" s="1102"/>
      <c r="M59" s="1102"/>
      <c r="N59" s="1102"/>
      <c r="O59" s="1102"/>
      <c r="P59" s="1103"/>
      <c r="Q59" s="1104"/>
      <c r="R59" s="1105"/>
      <c r="S59" s="1105"/>
      <c r="T59" s="1105"/>
      <c r="U59" s="1105"/>
      <c r="V59" s="1105"/>
      <c r="W59" s="1105"/>
      <c r="X59" s="1105"/>
      <c r="Y59" s="1105"/>
      <c r="Z59" s="1105"/>
      <c r="AA59" s="1105"/>
      <c r="AB59" s="1105"/>
      <c r="AC59" s="1105"/>
      <c r="AD59" s="1105"/>
      <c r="AE59" s="1106"/>
      <c r="AF59" s="1107"/>
      <c r="AG59" s="1108"/>
      <c r="AH59" s="1108"/>
      <c r="AI59" s="1108"/>
      <c r="AJ59" s="1109"/>
      <c r="AK59" s="1110"/>
      <c r="AL59" s="1105"/>
      <c r="AM59" s="1105"/>
      <c r="AN59" s="1105"/>
      <c r="AO59" s="1105"/>
      <c r="AP59" s="1105"/>
      <c r="AQ59" s="1105"/>
      <c r="AR59" s="1105"/>
      <c r="AS59" s="1105"/>
      <c r="AT59" s="1105"/>
      <c r="AU59" s="1105"/>
      <c r="AV59" s="1105"/>
      <c r="AW59" s="1105"/>
      <c r="AX59" s="1105"/>
      <c r="AY59" s="1105"/>
      <c r="AZ59" s="1111"/>
      <c r="BA59" s="1111"/>
      <c r="BB59" s="1111"/>
      <c r="BC59" s="1111"/>
      <c r="BD59" s="1111"/>
      <c r="BE59" s="1096"/>
      <c r="BF59" s="1096"/>
      <c r="BG59" s="1096"/>
      <c r="BH59" s="1096"/>
      <c r="BI59" s="1097"/>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1"/>
      <c r="C60" s="1102"/>
      <c r="D60" s="1102"/>
      <c r="E60" s="1102"/>
      <c r="F60" s="1102"/>
      <c r="G60" s="1102"/>
      <c r="H60" s="1102"/>
      <c r="I60" s="1102"/>
      <c r="J60" s="1102"/>
      <c r="K60" s="1102"/>
      <c r="L60" s="1102"/>
      <c r="M60" s="1102"/>
      <c r="N60" s="1102"/>
      <c r="O60" s="1102"/>
      <c r="P60" s="1103"/>
      <c r="Q60" s="1104"/>
      <c r="R60" s="1105"/>
      <c r="S60" s="1105"/>
      <c r="T60" s="1105"/>
      <c r="U60" s="1105"/>
      <c r="V60" s="1105"/>
      <c r="W60" s="1105"/>
      <c r="X60" s="1105"/>
      <c r="Y60" s="1105"/>
      <c r="Z60" s="1105"/>
      <c r="AA60" s="1105"/>
      <c r="AB60" s="1105"/>
      <c r="AC60" s="1105"/>
      <c r="AD60" s="1105"/>
      <c r="AE60" s="1106"/>
      <c r="AF60" s="1107"/>
      <c r="AG60" s="1108"/>
      <c r="AH60" s="1108"/>
      <c r="AI60" s="1108"/>
      <c r="AJ60" s="1109"/>
      <c r="AK60" s="1110"/>
      <c r="AL60" s="1105"/>
      <c r="AM60" s="1105"/>
      <c r="AN60" s="1105"/>
      <c r="AO60" s="1105"/>
      <c r="AP60" s="1105"/>
      <c r="AQ60" s="1105"/>
      <c r="AR60" s="1105"/>
      <c r="AS60" s="1105"/>
      <c r="AT60" s="1105"/>
      <c r="AU60" s="1105"/>
      <c r="AV60" s="1105"/>
      <c r="AW60" s="1105"/>
      <c r="AX60" s="1105"/>
      <c r="AY60" s="1105"/>
      <c r="AZ60" s="1111"/>
      <c r="BA60" s="1111"/>
      <c r="BB60" s="1111"/>
      <c r="BC60" s="1111"/>
      <c r="BD60" s="1111"/>
      <c r="BE60" s="1096"/>
      <c r="BF60" s="1096"/>
      <c r="BG60" s="1096"/>
      <c r="BH60" s="1096"/>
      <c r="BI60" s="1097"/>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1"/>
      <c r="C61" s="1102"/>
      <c r="D61" s="1102"/>
      <c r="E61" s="1102"/>
      <c r="F61" s="1102"/>
      <c r="G61" s="1102"/>
      <c r="H61" s="1102"/>
      <c r="I61" s="1102"/>
      <c r="J61" s="1102"/>
      <c r="K61" s="1102"/>
      <c r="L61" s="1102"/>
      <c r="M61" s="1102"/>
      <c r="N61" s="1102"/>
      <c r="O61" s="1102"/>
      <c r="P61" s="1103"/>
      <c r="Q61" s="1104"/>
      <c r="R61" s="1105"/>
      <c r="S61" s="1105"/>
      <c r="T61" s="1105"/>
      <c r="U61" s="1105"/>
      <c r="V61" s="1105"/>
      <c r="W61" s="1105"/>
      <c r="X61" s="1105"/>
      <c r="Y61" s="1105"/>
      <c r="Z61" s="1105"/>
      <c r="AA61" s="1105"/>
      <c r="AB61" s="1105"/>
      <c r="AC61" s="1105"/>
      <c r="AD61" s="1105"/>
      <c r="AE61" s="1106"/>
      <c r="AF61" s="1107"/>
      <c r="AG61" s="1108"/>
      <c r="AH61" s="1108"/>
      <c r="AI61" s="1108"/>
      <c r="AJ61" s="1109"/>
      <c r="AK61" s="1110"/>
      <c r="AL61" s="1105"/>
      <c r="AM61" s="1105"/>
      <c r="AN61" s="1105"/>
      <c r="AO61" s="1105"/>
      <c r="AP61" s="1105"/>
      <c r="AQ61" s="1105"/>
      <c r="AR61" s="1105"/>
      <c r="AS61" s="1105"/>
      <c r="AT61" s="1105"/>
      <c r="AU61" s="1105"/>
      <c r="AV61" s="1105"/>
      <c r="AW61" s="1105"/>
      <c r="AX61" s="1105"/>
      <c r="AY61" s="1105"/>
      <c r="AZ61" s="1111"/>
      <c r="BA61" s="1111"/>
      <c r="BB61" s="1111"/>
      <c r="BC61" s="1111"/>
      <c r="BD61" s="1111"/>
      <c r="BE61" s="1096"/>
      <c r="BF61" s="1096"/>
      <c r="BG61" s="1096"/>
      <c r="BH61" s="1096"/>
      <c r="BI61" s="1097"/>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1"/>
      <c r="C62" s="1102"/>
      <c r="D62" s="1102"/>
      <c r="E62" s="1102"/>
      <c r="F62" s="1102"/>
      <c r="G62" s="1102"/>
      <c r="H62" s="1102"/>
      <c r="I62" s="1102"/>
      <c r="J62" s="1102"/>
      <c r="K62" s="1102"/>
      <c r="L62" s="1102"/>
      <c r="M62" s="1102"/>
      <c r="N62" s="1102"/>
      <c r="O62" s="1102"/>
      <c r="P62" s="1103"/>
      <c r="Q62" s="1104"/>
      <c r="R62" s="1105"/>
      <c r="S62" s="1105"/>
      <c r="T62" s="1105"/>
      <c r="U62" s="1105"/>
      <c r="V62" s="1105"/>
      <c r="W62" s="1105"/>
      <c r="X62" s="1105"/>
      <c r="Y62" s="1105"/>
      <c r="Z62" s="1105"/>
      <c r="AA62" s="1105"/>
      <c r="AB62" s="1105"/>
      <c r="AC62" s="1105"/>
      <c r="AD62" s="1105"/>
      <c r="AE62" s="1106"/>
      <c r="AF62" s="1107"/>
      <c r="AG62" s="1108"/>
      <c r="AH62" s="1108"/>
      <c r="AI62" s="1108"/>
      <c r="AJ62" s="1109"/>
      <c r="AK62" s="1110"/>
      <c r="AL62" s="1105"/>
      <c r="AM62" s="1105"/>
      <c r="AN62" s="1105"/>
      <c r="AO62" s="1105"/>
      <c r="AP62" s="1105"/>
      <c r="AQ62" s="1105"/>
      <c r="AR62" s="1105"/>
      <c r="AS62" s="1105"/>
      <c r="AT62" s="1105"/>
      <c r="AU62" s="1105"/>
      <c r="AV62" s="1105"/>
      <c r="AW62" s="1105"/>
      <c r="AX62" s="1105"/>
      <c r="AY62" s="1105"/>
      <c r="AZ62" s="1111"/>
      <c r="BA62" s="1111"/>
      <c r="BB62" s="1111"/>
      <c r="BC62" s="1111"/>
      <c r="BD62" s="1111"/>
      <c r="BE62" s="1096"/>
      <c r="BF62" s="1096"/>
      <c r="BG62" s="1096"/>
      <c r="BH62" s="1096"/>
      <c r="BI62" s="1097"/>
      <c r="BJ62" s="1098" t="s">
        <v>400</v>
      </c>
      <c r="BK62" s="1099"/>
      <c r="BL62" s="1099"/>
      <c r="BM62" s="1099"/>
      <c r="BN62" s="1100"/>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380</v>
      </c>
      <c r="B63" s="1013" t="s">
        <v>401</v>
      </c>
      <c r="C63" s="1014"/>
      <c r="D63" s="1014"/>
      <c r="E63" s="1014"/>
      <c r="F63" s="1014"/>
      <c r="G63" s="1014"/>
      <c r="H63" s="1014"/>
      <c r="I63" s="1014"/>
      <c r="J63" s="1014"/>
      <c r="K63" s="1014"/>
      <c r="L63" s="1014"/>
      <c r="M63" s="1014"/>
      <c r="N63" s="1014"/>
      <c r="O63" s="1014"/>
      <c r="P63" s="1015"/>
      <c r="Q63" s="1032"/>
      <c r="R63" s="1033"/>
      <c r="S63" s="1033"/>
      <c r="T63" s="1033"/>
      <c r="U63" s="1033"/>
      <c r="V63" s="1033"/>
      <c r="W63" s="1033"/>
      <c r="X63" s="1033"/>
      <c r="Y63" s="1033"/>
      <c r="Z63" s="1033"/>
      <c r="AA63" s="1033"/>
      <c r="AB63" s="1033"/>
      <c r="AC63" s="1033"/>
      <c r="AD63" s="1033"/>
      <c r="AE63" s="1092"/>
      <c r="AF63" s="1093">
        <v>857</v>
      </c>
      <c r="AG63" s="1029"/>
      <c r="AH63" s="1029"/>
      <c r="AI63" s="1029"/>
      <c r="AJ63" s="1094"/>
      <c r="AK63" s="1095"/>
      <c r="AL63" s="1033"/>
      <c r="AM63" s="1033"/>
      <c r="AN63" s="1033"/>
      <c r="AO63" s="1033"/>
      <c r="AP63" s="1029">
        <v>3880</v>
      </c>
      <c r="AQ63" s="1029"/>
      <c r="AR63" s="1029"/>
      <c r="AS63" s="1029"/>
      <c r="AT63" s="1029"/>
      <c r="AU63" s="1029">
        <v>1169</v>
      </c>
      <c r="AV63" s="1029"/>
      <c r="AW63" s="1029"/>
      <c r="AX63" s="1029"/>
      <c r="AY63" s="1029"/>
      <c r="AZ63" s="1089"/>
      <c r="BA63" s="1089"/>
      <c r="BB63" s="1089"/>
      <c r="BC63" s="1089"/>
      <c r="BD63" s="1089"/>
      <c r="BE63" s="1030"/>
      <c r="BF63" s="1030"/>
      <c r="BG63" s="1030"/>
      <c r="BH63" s="1030"/>
      <c r="BI63" s="1031"/>
      <c r="BJ63" s="1090" t="s">
        <v>402</v>
      </c>
      <c r="BK63" s="1020"/>
      <c r="BL63" s="1020"/>
      <c r="BM63" s="1020"/>
      <c r="BN63" s="1091"/>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404</v>
      </c>
      <c r="B66" s="1066"/>
      <c r="C66" s="1066"/>
      <c r="D66" s="1066"/>
      <c r="E66" s="1066"/>
      <c r="F66" s="1066"/>
      <c r="G66" s="1066"/>
      <c r="H66" s="1066"/>
      <c r="I66" s="1066"/>
      <c r="J66" s="1066"/>
      <c r="K66" s="1066"/>
      <c r="L66" s="1066"/>
      <c r="M66" s="1066"/>
      <c r="N66" s="1066"/>
      <c r="O66" s="1066"/>
      <c r="P66" s="1067"/>
      <c r="Q66" s="1071" t="s">
        <v>405</v>
      </c>
      <c r="R66" s="1072"/>
      <c r="S66" s="1072"/>
      <c r="T66" s="1072"/>
      <c r="U66" s="1073"/>
      <c r="V66" s="1071" t="s">
        <v>406</v>
      </c>
      <c r="W66" s="1072"/>
      <c r="X66" s="1072"/>
      <c r="Y66" s="1072"/>
      <c r="Z66" s="1073"/>
      <c r="AA66" s="1071" t="s">
        <v>407</v>
      </c>
      <c r="AB66" s="1072"/>
      <c r="AC66" s="1072"/>
      <c r="AD66" s="1072"/>
      <c r="AE66" s="1073"/>
      <c r="AF66" s="1077" t="s">
        <v>408</v>
      </c>
      <c r="AG66" s="1078"/>
      <c r="AH66" s="1078"/>
      <c r="AI66" s="1078"/>
      <c r="AJ66" s="1079"/>
      <c r="AK66" s="1071" t="s">
        <v>409</v>
      </c>
      <c r="AL66" s="1066"/>
      <c r="AM66" s="1066"/>
      <c r="AN66" s="1066"/>
      <c r="AO66" s="1067"/>
      <c r="AP66" s="1071" t="s">
        <v>410</v>
      </c>
      <c r="AQ66" s="1072"/>
      <c r="AR66" s="1072"/>
      <c r="AS66" s="1072"/>
      <c r="AT66" s="1073"/>
      <c r="AU66" s="1071" t="s">
        <v>411</v>
      </c>
      <c r="AV66" s="1072"/>
      <c r="AW66" s="1072"/>
      <c r="AX66" s="1072"/>
      <c r="AY66" s="1073"/>
      <c r="AZ66" s="1071" t="s">
        <v>368</v>
      </c>
      <c r="BA66" s="1072"/>
      <c r="BB66" s="1072"/>
      <c r="BC66" s="1072"/>
      <c r="BD66" s="1087"/>
      <c r="BE66" s="245"/>
      <c r="BF66" s="245"/>
      <c r="BG66" s="245"/>
      <c r="BH66" s="245"/>
      <c r="BI66" s="245"/>
      <c r="BJ66" s="245"/>
      <c r="BK66" s="245"/>
      <c r="BL66" s="245"/>
      <c r="BM66" s="245"/>
      <c r="BN66" s="245"/>
      <c r="BO66" s="245"/>
      <c r="BP66" s="245"/>
      <c r="BQ66" s="242">
        <v>60</v>
      </c>
      <c r="BR66" s="247"/>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0"/>
      <c r="DW67" s="1011"/>
      <c r="DX67" s="1011"/>
      <c r="DY67" s="1011"/>
      <c r="DZ67" s="1012"/>
      <c r="EA67" s="226"/>
    </row>
    <row r="68" spans="1:131" s="227" customFormat="1" ht="26.25" customHeight="1" thickTop="1">
      <c r="A68" s="238">
        <v>1</v>
      </c>
      <c r="B68" s="1055" t="s">
        <v>573</v>
      </c>
      <c r="C68" s="1056"/>
      <c r="D68" s="1056"/>
      <c r="E68" s="1056"/>
      <c r="F68" s="1056"/>
      <c r="G68" s="1056"/>
      <c r="H68" s="1056"/>
      <c r="I68" s="1056"/>
      <c r="J68" s="1056"/>
      <c r="K68" s="1056"/>
      <c r="L68" s="1056"/>
      <c r="M68" s="1056"/>
      <c r="N68" s="1056"/>
      <c r="O68" s="1056"/>
      <c r="P68" s="1057"/>
      <c r="Q68" s="1058">
        <v>7532</v>
      </c>
      <c r="R68" s="1052"/>
      <c r="S68" s="1052"/>
      <c r="T68" s="1052"/>
      <c r="U68" s="1052"/>
      <c r="V68" s="1052">
        <v>7425</v>
      </c>
      <c r="W68" s="1052"/>
      <c r="X68" s="1052"/>
      <c r="Y68" s="1052"/>
      <c r="Z68" s="1052"/>
      <c r="AA68" s="1052">
        <v>106</v>
      </c>
      <c r="AB68" s="1052"/>
      <c r="AC68" s="1052"/>
      <c r="AD68" s="1052"/>
      <c r="AE68" s="1052"/>
      <c r="AF68" s="1052">
        <v>106</v>
      </c>
      <c r="AG68" s="1052"/>
      <c r="AH68" s="1052"/>
      <c r="AI68" s="1052"/>
      <c r="AJ68" s="1052"/>
      <c r="AK68" s="1052">
        <v>3</v>
      </c>
      <c r="AL68" s="1052"/>
      <c r="AM68" s="1052"/>
      <c r="AN68" s="1052"/>
      <c r="AO68" s="1052"/>
      <c r="AP68" s="1052">
        <v>7510</v>
      </c>
      <c r="AQ68" s="1052"/>
      <c r="AR68" s="1052"/>
      <c r="AS68" s="1052"/>
      <c r="AT68" s="1052"/>
      <c r="AU68" s="1052">
        <v>405</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0"/>
      <c r="DW68" s="1011"/>
      <c r="DX68" s="1011"/>
      <c r="DY68" s="1011"/>
      <c r="DZ68" s="1012"/>
      <c r="EA68" s="226"/>
    </row>
    <row r="69" spans="1:131" s="227" customFormat="1" ht="26.25" customHeight="1">
      <c r="A69" s="241">
        <v>2</v>
      </c>
      <c r="B69" s="1044" t="s">
        <v>574</v>
      </c>
      <c r="C69" s="1045"/>
      <c r="D69" s="1045"/>
      <c r="E69" s="1045"/>
      <c r="F69" s="1045"/>
      <c r="G69" s="1045"/>
      <c r="H69" s="1045"/>
      <c r="I69" s="1045"/>
      <c r="J69" s="1045"/>
      <c r="K69" s="1045"/>
      <c r="L69" s="1045"/>
      <c r="M69" s="1045"/>
      <c r="N69" s="1045"/>
      <c r="O69" s="1045"/>
      <c r="P69" s="1046"/>
      <c r="Q69" s="1047">
        <v>4904</v>
      </c>
      <c r="R69" s="1041"/>
      <c r="S69" s="1041"/>
      <c r="T69" s="1041"/>
      <c r="U69" s="1041"/>
      <c r="V69" s="1041">
        <v>3940</v>
      </c>
      <c r="W69" s="1041"/>
      <c r="X69" s="1041"/>
      <c r="Y69" s="1041"/>
      <c r="Z69" s="1041"/>
      <c r="AA69" s="1041">
        <v>964</v>
      </c>
      <c r="AB69" s="1041"/>
      <c r="AC69" s="1041"/>
      <c r="AD69" s="1041"/>
      <c r="AE69" s="1041"/>
      <c r="AF69" s="1041">
        <v>964</v>
      </c>
      <c r="AG69" s="1041"/>
      <c r="AH69" s="1041"/>
      <c r="AI69" s="1041"/>
      <c r="AJ69" s="1041"/>
      <c r="AK69" s="1041" t="s">
        <v>511</v>
      </c>
      <c r="AL69" s="1041"/>
      <c r="AM69" s="1041"/>
      <c r="AN69" s="1041"/>
      <c r="AO69" s="1041"/>
      <c r="AP69" s="1041" t="s">
        <v>511</v>
      </c>
      <c r="AQ69" s="1041"/>
      <c r="AR69" s="1041"/>
      <c r="AS69" s="1041"/>
      <c r="AT69" s="1041"/>
      <c r="AU69" s="1041" t="s">
        <v>511</v>
      </c>
      <c r="AV69" s="1041"/>
      <c r="AW69" s="1041"/>
      <c r="AX69" s="1041"/>
      <c r="AY69" s="1041"/>
      <c r="AZ69" s="1042"/>
      <c r="BA69" s="1042"/>
      <c r="BB69" s="1042"/>
      <c r="BC69" s="1042"/>
      <c r="BD69" s="1043"/>
      <c r="BE69" s="245"/>
      <c r="BF69" s="245"/>
      <c r="BG69" s="245"/>
      <c r="BH69" s="245"/>
      <c r="BI69" s="245"/>
      <c r="BJ69" s="245"/>
      <c r="BK69" s="245"/>
      <c r="BL69" s="245"/>
      <c r="BM69" s="245"/>
      <c r="BN69" s="245"/>
      <c r="BO69" s="245"/>
      <c r="BP69" s="245"/>
      <c r="BQ69" s="242">
        <v>63</v>
      </c>
      <c r="BR69" s="247"/>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0"/>
      <c r="DW69" s="1011"/>
      <c r="DX69" s="1011"/>
      <c r="DY69" s="1011"/>
      <c r="DZ69" s="1012"/>
      <c r="EA69" s="226"/>
    </row>
    <row r="70" spans="1:131" s="227" customFormat="1" ht="26.25" customHeight="1">
      <c r="A70" s="241">
        <v>3</v>
      </c>
      <c r="B70" s="1044" t="s">
        <v>575</v>
      </c>
      <c r="C70" s="1045"/>
      <c r="D70" s="1045"/>
      <c r="E70" s="1045"/>
      <c r="F70" s="1045"/>
      <c r="G70" s="1045"/>
      <c r="H70" s="1045"/>
      <c r="I70" s="1045"/>
      <c r="J70" s="1045"/>
      <c r="K70" s="1045"/>
      <c r="L70" s="1045"/>
      <c r="M70" s="1045"/>
      <c r="N70" s="1045"/>
      <c r="O70" s="1045"/>
      <c r="P70" s="1046"/>
      <c r="Q70" s="1047">
        <v>11</v>
      </c>
      <c r="R70" s="1041"/>
      <c r="S70" s="1041"/>
      <c r="T70" s="1041"/>
      <c r="U70" s="1041"/>
      <c r="V70" s="1041">
        <v>10</v>
      </c>
      <c r="W70" s="1041"/>
      <c r="X70" s="1041"/>
      <c r="Y70" s="1041"/>
      <c r="Z70" s="1041"/>
      <c r="AA70" s="1041">
        <v>2</v>
      </c>
      <c r="AB70" s="1041"/>
      <c r="AC70" s="1041"/>
      <c r="AD70" s="1041"/>
      <c r="AE70" s="1041"/>
      <c r="AF70" s="1041">
        <v>2</v>
      </c>
      <c r="AG70" s="1041"/>
      <c r="AH70" s="1041"/>
      <c r="AI70" s="1041"/>
      <c r="AJ70" s="1041"/>
      <c r="AK70" s="1041" t="s">
        <v>582</v>
      </c>
      <c r="AL70" s="1041"/>
      <c r="AM70" s="1041"/>
      <c r="AN70" s="1041"/>
      <c r="AO70" s="1041"/>
      <c r="AP70" s="1041" t="s">
        <v>583</v>
      </c>
      <c r="AQ70" s="1041"/>
      <c r="AR70" s="1041"/>
      <c r="AS70" s="1041"/>
      <c r="AT70" s="1041"/>
      <c r="AU70" s="1041" t="s">
        <v>583</v>
      </c>
      <c r="AV70" s="1041"/>
      <c r="AW70" s="1041"/>
      <c r="AX70" s="1041"/>
      <c r="AY70" s="1041"/>
      <c r="AZ70" s="1042"/>
      <c r="BA70" s="1042"/>
      <c r="BB70" s="1042"/>
      <c r="BC70" s="1042"/>
      <c r="BD70" s="1043"/>
      <c r="BE70" s="245"/>
      <c r="BF70" s="245"/>
      <c r="BG70" s="245"/>
      <c r="BH70" s="245"/>
      <c r="BI70" s="245"/>
      <c r="BJ70" s="245"/>
      <c r="BK70" s="245"/>
      <c r="BL70" s="245"/>
      <c r="BM70" s="245"/>
      <c r="BN70" s="245"/>
      <c r="BO70" s="245"/>
      <c r="BP70" s="245"/>
      <c r="BQ70" s="242">
        <v>64</v>
      </c>
      <c r="BR70" s="247"/>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0"/>
      <c r="DW70" s="1011"/>
      <c r="DX70" s="1011"/>
      <c r="DY70" s="1011"/>
      <c r="DZ70" s="1012"/>
      <c r="EA70" s="226"/>
    </row>
    <row r="71" spans="1:131" s="227" customFormat="1" ht="26.25" customHeight="1">
      <c r="A71" s="241">
        <v>4</v>
      </c>
      <c r="B71" s="1044" t="s">
        <v>576</v>
      </c>
      <c r="C71" s="1045"/>
      <c r="D71" s="1045"/>
      <c r="E71" s="1045"/>
      <c r="F71" s="1045"/>
      <c r="G71" s="1045"/>
      <c r="H71" s="1045"/>
      <c r="I71" s="1045"/>
      <c r="J71" s="1045"/>
      <c r="K71" s="1045"/>
      <c r="L71" s="1045"/>
      <c r="M71" s="1045"/>
      <c r="N71" s="1045"/>
      <c r="O71" s="1045"/>
      <c r="P71" s="1046"/>
      <c r="Q71" s="1047">
        <v>13</v>
      </c>
      <c r="R71" s="1041"/>
      <c r="S71" s="1041"/>
      <c r="T71" s="1041"/>
      <c r="U71" s="1041"/>
      <c r="V71" s="1041">
        <v>11</v>
      </c>
      <c r="W71" s="1041"/>
      <c r="X71" s="1041"/>
      <c r="Y71" s="1041"/>
      <c r="Z71" s="1041"/>
      <c r="AA71" s="1041">
        <v>2</v>
      </c>
      <c r="AB71" s="1041"/>
      <c r="AC71" s="1041"/>
      <c r="AD71" s="1041"/>
      <c r="AE71" s="1041"/>
      <c r="AF71" s="1041">
        <v>2</v>
      </c>
      <c r="AG71" s="1041"/>
      <c r="AH71" s="1041"/>
      <c r="AI71" s="1041"/>
      <c r="AJ71" s="1041"/>
      <c r="AK71" s="1041" t="s">
        <v>511</v>
      </c>
      <c r="AL71" s="1041"/>
      <c r="AM71" s="1041"/>
      <c r="AN71" s="1041"/>
      <c r="AO71" s="1041"/>
      <c r="AP71" s="1041" t="s">
        <v>511</v>
      </c>
      <c r="AQ71" s="1041"/>
      <c r="AR71" s="1041"/>
      <c r="AS71" s="1041"/>
      <c r="AT71" s="1041"/>
      <c r="AU71" s="1041" t="s">
        <v>511</v>
      </c>
      <c r="AV71" s="1041"/>
      <c r="AW71" s="1041"/>
      <c r="AX71" s="1041"/>
      <c r="AY71" s="1041"/>
      <c r="AZ71" s="1042"/>
      <c r="BA71" s="1042"/>
      <c r="BB71" s="1042"/>
      <c r="BC71" s="1042"/>
      <c r="BD71" s="1043"/>
      <c r="BE71" s="245"/>
      <c r="BF71" s="245"/>
      <c r="BG71" s="245"/>
      <c r="BH71" s="245"/>
      <c r="BI71" s="245"/>
      <c r="BJ71" s="245"/>
      <c r="BK71" s="245"/>
      <c r="BL71" s="245"/>
      <c r="BM71" s="245"/>
      <c r="BN71" s="245"/>
      <c r="BO71" s="245"/>
      <c r="BP71" s="245"/>
      <c r="BQ71" s="242">
        <v>65</v>
      </c>
      <c r="BR71" s="247"/>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0"/>
      <c r="DW71" s="1011"/>
      <c r="DX71" s="1011"/>
      <c r="DY71" s="1011"/>
      <c r="DZ71" s="1012"/>
      <c r="EA71" s="226"/>
    </row>
    <row r="72" spans="1:131" s="227" customFormat="1" ht="26.25" customHeight="1">
      <c r="A72" s="241">
        <v>5</v>
      </c>
      <c r="B72" s="1044" t="s">
        <v>577</v>
      </c>
      <c r="C72" s="1045"/>
      <c r="D72" s="1045"/>
      <c r="E72" s="1045"/>
      <c r="F72" s="1045"/>
      <c r="G72" s="1045"/>
      <c r="H72" s="1045"/>
      <c r="I72" s="1045"/>
      <c r="J72" s="1045"/>
      <c r="K72" s="1045"/>
      <c r="L72" s="1045"/>
      <c r="M72" s="1045"/>
      <c r="N72" s="1045"/>
      <c r="O72" s="1045"/>
      <c r="P72" s="1046"/>
      <c r="Q72" s="1047">
        <v>3</v>
      </c>
      <c r="R72" s="1041"/>
      <c r="S72" s="1041"/>
      <c r="T72" s="1041"/>
      <c r="U72" s="1041"/>
      <c r="V72" s="1041">
        <v>1</v>
      </c>
      <c r="W72" s="1041"/>
      <c r="X72" s="1041"/>
      <c r="Y72" s="1041"/>
      <c r="Z72" s="1041"/>
      <c r="AA72" s="1041">
        <v>2</v>
      </c>
      <c r="AB72" s="1041"/>
      <c r="AC72" s="1041"/>
      <c r="AD72" s="1041"/>
      <c r="AE72" s="1041"/>
      <c r="AF72" s="1041">
        <v>2</v>
      </c>
      <c r="AG72" s="1041"/>
      <c r="AH72" s="1041"/>
      <c r="AI72" s="1041"/>
      <c r="AJ72" s="1041"/>
      <c r="AK72" s="1041" t="s">
        <v>583</v>
      </c>
      <c r="AL72" s="1041"/>
      <c r="AM72" s="1041"/>
      <c r="AN72" s="1041"/>
      <c r="AO72" s="1041"/>
      <c r="AP72" s="1041" t="s">
        <v>585</v>
      </c>
      <c r="AQ72" s="1041"/>
      <c r="AR72" s="1041"/>
      <c r="AS72" s="1041"/>
      <c r="AT72" s="1041"/>
      <c r="AU72" s="1041" t="s">
        <v>585</v>
      </c>
      <c r="AV72" s="1041"/>
      <c r="AW72" s="1041"/>
      <c r="AX72" s="1041"/>
      <c r="AY72" s="1041"/>
      <c r="AZ72" s="1042"/>
      <c r="BA72" s="1042"/>
      <c r="BB72" s="1042"/>
      <c r="BC72" s="1042"/>
      <c r="BD72" s="1043"/>
      <c r="BE72" s="245"/>
      <c r="BF72" s="245"/>
      <c r="BG72" s="245"/>
      <c r="BH72" s="245"/>
      <c r="BI72" s="245"/>
      <c r="BJ72" s="245"/>
      <c r="BK72" s="245"/>
      <c r="BL72" s="245"/>
      <c r="BM72" s="245"/>
      <c r="BN72" s="245"/>
      <c r="BO72" s="245"/>
      <c r="BP72" s="245"/>
      <c r="BQ72" s="242">
        <v>66</v>
      </c>
      <c r="BR72" s="247"/>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0"/>
      <c r="DW72" s="1011"/>
      <c r="DX72" s="1011"/>
      <c r="DY72" s="1011"/>
      <c r="DZ72" s="1012"/>
      <c r="EA72" s="226"/>
    </row>
    <row r="73" spans="1:131" s="227" customFormat="1" ht="26.25" customHeight="1">
      <c r="A73" s="241">
        <v>6</v>
      </c>
      <c r="B73" s="1044" t="s">
        <v>578</v>
      </c>
      <c r="C73" s="1045"/>
      <c r="D73" s="1045"/>
      <c r="E73" s="1045"/>
      <c r="F73" s="1045"/>
      <c r="G73" s="1045"/>
      <c r="H73" s="1045"/>
      <c r="I73" s="1045"/>
      <c r="J73" s="1045"/>
      <c r="K73" s="1045"/>
      <c r="L73" s="1045"/>
      <c r="M73" s="1045"/>
      <c r="N73" s="1045"/>
      <c r="O73" s="1045"/>
      <c r="P73" s="1046"/>
      <c r="Q73" s="1047">
        <v>109</v>
      </c>
      <c r="R73" s="1041"/>
      <c r="S73" s="1041"/>
      <c r="T73" s="1041"/>
      <c r="U73" s="1041"/>
      <c r="V73" s="1041">
        <v>95</v>
      </c>
      <c r="W73" s="1041"/>
      <c r="X73" s="1041"/>
      <c r="Y73" s="1041"/>
      <c r="Z73" s="1041"/>
      <c r="AA73" s="1041">
        <v>14</v>
      </c>
      <c r="AB73" s="1041"/>
      <c r="AC73" s="1041"/>
      <c r="AD73" s="1041"/>
      <c r="AE73" s="1041"/>
      <c r="AF73" s="1041">
        <v>14</v>
      </c>
      <c r="AG73" s="1041"/>
      <c r="AH73" s="1041"/>
      <c r="AI73" s="1041"/>
      <c r="AJ73" s="1041"/>
      <c r="AK73" s="1041" t="s">
        <v>511</v>
      </c>
      <c r="AL73" s="1041"/>
      <c r="AM73" s="1041"/>
      <c r="AN73" s="1041"/>
      <c r="AO73" s="1041"/>
      <c r="AP73" s="1041" t="s">
        <v>511</v>
      </c>
      <c r="AQ73" s="1041"/>
      <c r="AR73" s="1041"/>
      <c r="AS73" s="1041"/>
      <c r="AT73" s="1041"/>
      <c r="AU73" s="1041" t="s">
        <v>511</v>
      </c>
      <c r="AV73" s="1041"/>
      <c r="AW73" s="1041"/>
      <c r="AX73" s="1041"/>
      <c r="AY73" s="1041"/>
      <c r="AZ73" s="1042"/>
      <c r="BA73" s="1042"/>
      <c r="BB73" s="1042"/>
      <c r="BC73" s="1042"/>
      <c r="BD73" s="1043"/>
      <c r="BE73" s="245"/>
      <c r="BF73" s="245"/>
      <c r="BG73" s="245"/>
      <c r="BH73" s="245"/>
      <c r="BI73" s="245"/>
      <c r="BJ73" s="245"/>
      <c r="BK73" s="245"/>
      <c r="BL73" s="245"/>
      <c r="BM73" s="245"/>
      <c r="BN73" s="245"/>
      <c r="BO73" s="245"/>
      <c r="BP73" s="245"/>
      <c r="BQ73" s="242">
        <v>67</v>
      </c>
      <c r="BR73" s="247"/>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0"/>
      <c r="DW73" s="1011"/>
      <c r="DX73" s="1011"/>
      <c r="DY73" s="1011"/>
      <c r="DZ73" s="1012"/>
      <c r="EA73" s="226"/>
    </row>
    <row r="74" spans="1:131" s="227" customFormat="1" ht="26.25" customHeight="1">
      <c r="A74" s="241">
        <v>7</v>
      </c>
      <c r="B74" s="1044" t="s">
        <v>579</v>
      </c>
      <c r="C74" s="1045"/>
      <c r="D74" s="1045"/>
      <c r="E74" s="1045"/>
      <c r="F74" s="1045"/>
      <c r="G74" s="1045"/>
      <c r="H74" s="1045"/>
      <c r="I74" s="1045"/>
      <c r="J74" s="1045"/>
      <c r="K74" s="1045"/>
      <c r="L74" s="1045"/>
      <c r="M74" s="1045"/>
      <c r="N74" s="1045"/>
      <c r="O74" s="1045"/>
      <c r="P74" s="1046"/>
      <c r="Q74" s="1047">
        <v>907</v>
      </c>
      <c r="R74" s="1041"/>
      <c r="S74" s="1041"/>
      <c r="T74" s="1041"/>
      <c r="U74" s="1041"/>
      <c r="V74" s="1041">
        <v>884</v>
      </c>
      <c r="W74" s="1041"/>
      <c r="X74" s="1041"/>
      <c r="Y74" s="1041"/>
      <c r="Z74" s="1041"/>
      <c r="AA74" s="1041">
        <v>23</v>
      </c>
      <c r="AB74" s="1041"/>
      <c r="AC74" s="1041"/>
      <c r="AD74" s="1041"/>
      <c r="AE74" s="1041"/>
      <c r="AF74" s="1041">
        <v>23</v>
      </c>
      <c r="AG74" s="1041"/>
      <c r="AH74" s="1041"/>
      <c r="AI74" s="1041"/>
      <c r="AJ74" s="1041"/>
      <c r="AK74" s="1041">
        <v>39</v>
      </c>
      <c r="AL74" s="1041"/>
      <c r="AM74" s="1041"/>
      <c r="AN74" s="1041"/>
      <c r="AO74" s="1041"/>
      <c r="AP74" s="1041" t="s">
        <v>511</v>
      </c>
      <c r="AQ74" s="1041"/>
      <c r="AR74" s="1041"/>
      <c r="AS74" s="1041"/>
      <c r="AT74" s="1041"/>
      <c r="AU74" s="1041" t="s">
        <v>511</v>
      </c>
      <c r="AV74" s="1041"/>
      <c r="AW74" s="1041"/>
      <c r="AX74" s="1041"/>
      <c r="AY74" s="1041"/>
      <c r="AZ74" s="1042"/>
      <c r="BA74" s="1042"/>
      <c r="BB74" s="1042"/>
      <c r="BC74" s="1042"/>
      <c r="BD74" s="1043"/>
      <c r="BE74" s="245"/>
      <c r="BF74" s="245"/>
      <c r="BG74" s="245"/>
      <c r="BH74" s="245"/>
      <c r="BI74" s="245"/>
      <c r="BJ74" s="245"/>
      <c r="BK74" s="245"/>
      <c r="BL74" s="245"/>
      <c r="BM74" s="245"/>
      <c r="BN74" s="245"/>
      <c r="BO74" s="245"/>
      <c r="BP74" s="245"/>
      <c r="BQ74" s="242">
        <v>68</v>
      </c>
      <c r="BR74" s="247"/>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0"/>
      <c r="DW74" s="1011"/>
      <c r="DX74" s="1011"/>
      <c r="DY74" s="1011"/>
      <c r="DZ74" s="1012"/>
      <c r="EA74" s="226"/>
    </row>
    <row r="75" spans="1:131" s="227" customFormat="1" ht="26.25" customHeight="1">
      <c r="A75" s="241">
        <v>8</v>
      </c>
      <c r="B75" s="1044" t="s">
        <v>580</v>
      </c>
      <c r="C75" s="1045"/>
      <c r="D75" s="1045"/>
      <c r="E75" s="1045"/>
      <c r="F75" s="1045"/>
      <c r="G75" s="1045"/>
      <c r="H75" s="1045"/>
      <c r="I75" s="1045"/>
      <c r="J75" s="1045"/>
      <c r="K75" s="1045"/>
      <c r="L75" s="1045"/>
      <c r="M75" s="1045"/>
      <c r="N75" s="1045"/>
      <c r="O75" s="1045"/>
      <c r="P75" s="1046"/>
      <c r="Q75" s="1048">
        <v>349216</v>
      </c>
      <c r="R75" s="1049"/>
      <c r="S75" s="1049"/>
      <c r="T75" s="1049"/>
      <c r="U75" s="1050"/>
      <c r="V75" s="1051">
        <v>338398</v>
      </c>
      <c r="W75" s="1049"/>
      <c r="X75" s="1049"/>
      <c r="Y75" s="1049"/>
      <c r="Z75" s="1050"/>
      <c r="AA75" s="1051">
        <v>10818</v>
      </c>
      <c r="AB75" s="1049"/>
      <c r="AC75" s="1049"/>
      <c r="AD75" s="1049"/>
      <c r="AE75" s="1050"/>
      <c r="AF75" s="1051">
        <v>10818</v>
      </c>
      <c r="AG75" s="1049"/>
      <c r="AH75" s="1049"/>
      <c r="AI75" s="1049"/>
      <c r="AJ75" s="1050"/>
      <c r="AK75" s="1051">
        <v>1</v>
      </c>
      <c r="AL75" s="1049"/>
      <c r="AM75" s="1049"/>
      <c r="AN75" s="1049"/>
      <c r="AO75" s="1050"/>
      <c r="AP75" s="1051" t="s">
        <v>511</v>
      </c>
      <c r="AQ75" s="1049"/>
      <c r="AR75" s="1049"/>
      <c r="AS75" s="1049"/>
      <c r="AT75" s="1050"/>
      <c r="AU75" s="1051" t="s">
        <v>511</v>
      </c>
      <c r="AV75" s="1049"/>
      <c r="AW75" s="1049"/>
      <c r="AX75" s="1049"/>
      <c r="AY75" s="1050"/>
      <c r="AZ75" s="1042"/>
      <c r="BA75" s="1042"/>
      <c r="BB75" s="1042"/>
      <c r="BC75" s="1042"/>
      <c r="BD75" s="1043"/>
      <c r="BE75" s="245"/>
      <c r="BF75" s="245"/>
      <c r="BG75" s="245"/>
      <c r="BH75" s="245"/>
      <c r="BI75" s="245"/>
      <c r="BJ75" s="245"/>
      <c r="BK75" s="245"/>
      <c r="BL75" s="245"/>
      <c r="BM75" s="245"/>
      <c r="BN75" s="245"/>
      <c r="BO75" s="245"/>
      <c r="BP75" s="245"/>
      <c r="BQ75" s="242">
        <v>69</v>
      </c>
      <c r="BR75" s="247"/>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0"/>
      <c r="DW75" s="1011"/>
      <c r="DX75" s="1011"/>
      <c r="DY75" s="1011"/>
      <c r="DZ75" s="1012"/>
      <c r="EA75" s="226"/>
    </row>
    <row r="76" spans="1:131" s="227" customFormat="1" ht="26.25" customHeight="1">
      <c r="A76" s="241">
        <v>9</v>
      </c>
      <c r="B76" s="1044" t="s">
        <v>581</v>
      </c>
      <c r="C76" s="1045"/>
      <c r="D76" s="1045"/>
      <c r="E76" s="1045"/>
      <c r="F76" s="1045"/>
      <c r="G76" s="1045"/>
      <c r="H76" s="1045"/>
      <c r="I76" s="1045"/>
      <c r="J76" s="1045"/>
      <c r="K76" s="1045"/>
      <c r="L76" s="1045"/>
      <c r="M76" s="1045"/>
      <c r="N76" s="1045"/>
      <c r="O76" s="1045"/>
      <c r="P76" s="1046"/>
      <c r="Q76" s="1048">
        <v>2467</v>
      </c>
      <c r="R76" s="1049"/>
      <c r="S76" s="1049"/>
      <c r="T76" s="1049"/>
      <c r="U76" s="1050"/>
      <c r="V76" s="1051">
        <v>2466</v>
      </c>
      <c r="W76" s="1049"/>
      <c r="X76" s="1049"/>
      <c r="Y76" s="1049"/>
      <c r="Z76" s="1050"/>
      <c r="AA76" s="1051">
        <v>1</v>
      </c>
      <c r="AB76" s="1049"/>
      <c r="AC76" s="1049"/>
      <c r="AD76" s="1049"/>
      <c r="AE76" s="1050"/>
      <c r="AF76" s="1051">
        <v>1</v>
      </c>
      <c r="AG76" s="1049"/>
      <c r="AH76" s="1049"/>
      <c r="AI76" s="1049"/>
      <c r="AJ76" s="1050"/>
      <c r="AK76" s="1051" t="s">
        <v>511</v>
      </c>
      <c r="AL76" s="1049"/>
      <c r="AM76" s="1049"/>
      <c r="AN76" s="1049"/>
      <c r="AO76" s="1050"/>
      <c r="AP76" s="1051" t="s">
        <v>511</v>
      </c>
      <c r="AQ76" s="1049"/>
      <c r="AR76" s="1049"/>
      <c r="AS76" s="1049"/>
      <c r="AT76" s="1050"/>
      <c r="AU76" s="1051" t="s">
        <v>511</v>
      </c>
      <c r="AV76" s="1049"/>
      <c r="AW76" s="1049"/>
      <c r="AX76" s="1049"/>
      <c r="AY76" s="1050"/>
      <c r="AZ76" s="1042"/>
      <c r="BA76" s="1042"/>
      <c r="BB76" s="1042"/>
      <c r="BC76" s="1042"/>
      <c r="BD76" s="1043"/>
      <c r="BE76" s="245"/>
      <c r="BF76" s="245"/>
      <c r="BG76" s="245"/>
      <c r="BH76" s="245"/>
      <c r="BI76" s="245"/>
      <c r="BJ76" s="245"/>
      <c r="BK76" s="245"/>
      <c r="BL76" s="245"/>
      <c r="BM76" s="245"/>
      <c r="BN76" s="245"/>
      <c r="BO76" s="245"/>
      <c r="BP76" s="245"/>
      <c r="BQ76" s="242">
        <v>70</v>
      </c>
      <c r="BR76" s="247"/>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0"/>
      <c r="DW76" s="1011"/>
      <c r="DX76" s="1011"/>
      <c r="DY76" s="1011"/>
      <c r="DZ76" s="1012"/>
      <c r="EA76" s="226"/>
    </row>
    <row r="77" spans="1:131" s="227" customFormat="1" ht="26.25" customHeight="1">
      <c r="A77" s="241">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0"/>
      <c r="DW77" s="1011"/>
      <c r="DX77" s="1011"/>
      <c r="DY77" s="1011"/>
      <c r="DZ77" s="1012"/>
      <c r="EA77" s="226"/>
    </row>
    <row r="78" spans="1:131" s="227" customFormat="1" ht="26.25" customHeight="1">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0"/>
      <c r="DW78" s="1011"/>
      <c r="DX78" s="1011"/>
      <c r="DY78" s="1011"/>
      <c r="DZ78" s="1012"/>
      <c r="EA78" s="226"/>
    </row>
    <row r="79" spans="1:131" s="227" customFormat="1" ht="26.25" customHeight="1">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0"/>
      <c r="DW79" s="1011"/>
      <c r="DX79" s="1011"/>
      <c r="DY79" s="1011"/>
      <c r="DZ79" s="1012"/>
      <c r="EA79" s="226"/>
    </row>
    <row r="80" spans="1:131" s="227" customFormat="1" ht="26.25" customHeight="1">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0"/>
      <c r="DW80" s="1011"/>
      <c r="DX80" s="1011"/>
      <c r="DY80" s="1011"/>
      <c r="DZ80" s="1012"/>
      <c r="EA80" s="226"/>
    </row>
    <row r="81" spans="1:131" s="227" customFormat="1" ht="26.25" customHeight="1">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0"/>
      <c r="DW81" s="1011"/>
      <c r="DX81" s="1011"/>
      <c r="DY81" s="1011"/>
      <c r="DZ81" s="1012"/>
      <c r="EA81" s="226"/>
    </row>
    <row r="82" spans="1:131" s="227" customFormat="1" ht="26.25" customHeight="1">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0"/>
      <c r="DW82" s="1011"/>
      <c r="DX82" s="1011"/>
      <c r="DY82" s="1011"/>
      <c r="DZ82" s="1012"/>
      <c r="EA82" s="226"/>
    </row>
    <row r="83" spans="1:131" s="227" customFormat="1" ht="26.25" customHeight="1">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0"/>
      <c r="DW83" s="1011"/>
      <c r="DX83" s="1011"/>
      <c r="DY83" s="1011"/>
      <c r="DZ83" s="1012"/>
      <c r="EA83" s="226"/>
    </row>
    <row r="84" spans="1:131" s="227" customFormat="1" ht="26.25" customHeight="1">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0"/>
      <c r="DW84" s="1011"/>
      <c r="DX84" s="1011"/>
      <c r="DY84" s="1011"/>
      <c r="DZ84" s="1012"/>
      <c r="EA84" s="226"/>
    </row>
    <row r="85" spans="1:131" s="227" customFormat="1" ht="26.25" customHeight="1">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0"/>
      <c r="DW85" s="1011"/>
      <c r="DX85" s="1011"/>
      <c r="DY85" s="1011"/>
      <c r="DZ85" s="1012"/>
      <c r="EA85" s="226"/>
    </row>
    <row r="86" spans="1:131" s="227" customFormat="1" ht="26.25" customHeight="1">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0"/>
      <c r="DW86" s="1011"/>
      <c r="DX86" s="1011"/>
      <c r="DY86" s="1011"/>
      <c r="DZ86" s="1012"/>
      <c r="EA86" s="226"/>
    </row>
    <row r="87" spans="1:131" s="227" customFormat="1" ht="26.25" customHeight="1">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2"/>
      <c r="R88" s="1033"/>
      <c r="S88" s="1033"/>
      <c r="T88" s="1033"/>
      <c r="U88" s="1033"/>
      <c r="V88" s="1033"/>
      <c r="W88" s="1033"/>
      <c r="X88" s="1033"/>
      <c r="Y88" s="1033"/>
      <c r="Z88" s="1033"/>
      <c r="AA88" s="1033"/>
      <c r="AB88" s="1033"/>
      <c r="AC88" s="1033"/>
      <c r="AD88" s="1033"/>
      <c r="AE88" s="1033"/>
      <c r="AF88" s="1029">
        <v>11932</v>
      </c>
      <c r="AG88" s="1029"/>
      <c r="AH88" s="1029"/>
      <c r="AI88" s="1029"/>
      <c r="AJ88" s="1029"/>
      <c r="AK88" s="1033"/>
      <c r="AL88" s="1033"/>
      <c r="AM88" s="1033"/>
      <c r="AN88" s="1033"/>
      <c r="AO88" s="1033"/>
      <c r="AP88" s="1029">
        <v>7510</v>
      </c>
      <c r="AQ88" s="1029"/>
      <c r="AR88" s="1029"/>
      <c r="AS88" s="1029"/>
      <c r="AT88" s="1029"/>
      <c r="AU88" s="1029">
        <v>405</v>
      </c>
      <c r="AV88" s="1029"/>
      <c r="AW88" s="1029"/>
      <c r="AX88" s="1029"/>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51</v>
      </c>
      <c r="CS102" s="1020"/>
      <c r="CT102" s="1020"/>
      <c r="CU102" s="1020"/>
      <c r="CV102" s="1021"/>
      <c r="CW102" s="1019">
        <v>88</v>
      </c>
      <c r="CX102" s="1020"/>
      <c r="CY102" s="1020"/>
      <c r="CZ102" s="1020"/>
      <c r="DA102" s="1021"/>
      <c r="DB102" s="1019" t="s">
        <v>583</v>
      </c>
      <c r="DC102" s="1020"/>
      <c r="DD102" s="1020"/>
      <c r="DE102" s="1020"/>
      <c r="DF102" s="1021"/>
      <c r="DG102" s="1019" t="s">
        <v>583</v>
      </c>
      <c r="DH102" s="1020"/>
      <c r="DI102" s="1020"/>
      <c r="DJ102" s="1020"/>
      <c r="DK102" s="1021"/>
      <c r="DL102" s="1022" t="s">
        <v>588</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473012</v>
      </c>
      <c r="AB110" s="956"/>
      <c r="AC110" s="956"/>
      <c r="AD110" s="956"/>
      <c r="AE110" s="957"/>
      <c r="AF110" s="958">
        <v>410643</v>
      </c>
      <c r="AG110" s="956"/>
      <c r="AH110" s="956"/>
      <c r="AI110" s="956"/>
      <c r="AJ110" s="957"/>
      <c r="AK110" s="958">
        <v>394605</v>
      </c>
      <c r="AL110" s="956"/>
      <c r="AM110" s="956"/>
      <c r="AN110" s="956"/>
      <c r="AO110" s="957"/>
      <c r="AP110" s="959">
        <v>9</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3426486</v>
      </c>
      <c r="BR110" s="903"/>
      <c r="BS110" s="903"/>
      <c r="BT110" s="903"/>
      <c r="BU110" s="903"/>
      <c r="BV110" s="903">
        <v>3319463</v>
      </c>
      <c r="BW110" s="903"/>
      <c r="BX110" s="903"/>
      <c r="BY110" s="903"/>
      <c r="BZ110" s="903"/>
      <c r="CA110" s="903">
        <v>3709829</v>
      </c>
      <c r="CB110" s="903"/>
      <c r="CC110" s="903"/>
      <c r="CD110" s="903"/>
      <c r="CE110" s="903"/>
      <c r="CF110" s="927">
        <v>84.5</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382</v>
      </c>
      <c r="DM110" s="903"/>
      <c r="DN110" s="903"/>
      <c r="DO110" s="903"/>
      <c r="DP110" s="903"/>
      <c r="DQ110" s="903" t="s">
        <v>429</v>
      </c>
      <c r="DR110" s="903"/>
      <c r="DS110" s="903"/>
      <c r="DT110" s="903"/>
      <c r="DU110" s="903"/>
      <c r="DV110" s="904" t="s">
        <v>428</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382</v>
      </c>
      <c r="AG111" s="984"/>
      <c r="AH111" s="984"/>
      <c r="AI111" s="984"/>
      <c r="AJ111" s="985"/>
      <c r="AK111" s="986" t="s">
        <v>382</v>
      </c>
      <c r="AL111" s="984"/>
      <c r="AM111" s="984"/>
      <c r="AN111" s="984"/>
      <c r="AO111" s="985"/>
      <c r="AP111" s="987" t="s">
        <v>382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402</v>
      </c>
      <c r="BW111" s="875"/>
      <c r="BX111" s="875"/>
      <c r="BY111" s="875"/>
      <c r="BZ111" s="875"/>
      <c r="CA111" s="875" t="s">
        <v>382</v>
      </c>
      <c r="CB111" s="875"/>
      <c r="CC111" s="875"/>
      <c r="CD111" s="875"/>
      <c r="CE111" s="875"/>
      <c r="CF111" s="936" t="s">
        <v>402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428</v>
      </c>
      <c r="DM111" s="875"/>
      <c r="DN111" s="875"/>
      <c r="DO111" s="875"/>
      <c r="DP111" s="875"/>
      <c r="DQ111" s="875" t="s">
        <v>434</v>
      </c>
      <c r="DR111" s="875"/>
      <c r="DS111" s="875"/>
      <c r="DT111" s="875"/>
      <c r="DU111" s="875"/>
      <c r="DV111" s="852" t="s">
        <v>429</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402</v>
      </c>
      <c r="AB112" s="838"/>
      <c r="AC112" s="838"/>
      <c r="AD112" s="838"/>
      <c r="AE112" s="839"/>
      <c r="AF112" s="840" t="s">
        <v>402</v>
      </c>
      <c r="AG112" s="838"/>
      <c r="AH112" s="838"/>
      <c r="AI112" s="838"/>
      <c r="AJ112" s="839"/>
      <c r="AK112" s="840" t="s">
        <v>402</v>
      </c>
      <c r="AL112" s="838"/>
      <c r="AM112" s="838"/>
      <c r="AN112" s="838"/>
      <c r="AO112" s="839"/>
      <c r="AP112" s="885" t="s">
        <v>429</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1280348</v>
      </c>
      <c r="BR112" s="875"/>
      <c r="BS112" s="875"/>
      <c r="BT112" s="875"/>
      <c r="BU112" s="875"/>
      <c r="BV112" s="875">
        <v>1264527</v>
      </c>
      <c r="BW112" s="875"/>
      <c r="BX112" s="875"/>
      <c r="BY112" s="875"/>
      <c r="BZ112" s="875"/>
      <c r="CA112" s="875">
        <v>1169426</v>
      </c>
      <c r="CB112" s="875"/>
      <c r="CC112" s="875"/>
      <c r="CD112" s="875"/>
      <c r="CE112" s="875"/>
      <c r="CF112" s="936">
        <v>26.6</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439</v>
      </c>
      <c r="DH112" s="875"/>
      <c r="DI112" s="875"/>
      <c r="DJ112" s="875"/>
      <c r="DK112" s="875"/>
      <c r="DL112" s="875" t="s">
        <v>428</v>
      </c>
      <c r="DM112" s="875"/>
      <c r="DN112" s="875"/>
      <c r="DO112" s="875"/>
      <c r="DP112" s="875"/>
      <c r="DQ112" s="875" t="s">
        <v>439</v>
      </c>
      <c r="DR112" s="875"/>
      <c r="DS112" s="875"/>
      <c r="DT112" s="875"/>
      <c r="DU112" s="875"/>
      <c r="DV112" s="852" t="s">
        <v>429</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152822</v>
      </c>
      <c r="AB113" s="984"/>
      <c r="AC113" s="984"/>
      <c r="AD113" s="984"/>
      <c r="AE113" s="985"/>
      <c r="AF113" s="986">
        <v>136116</v>
      </c>
      <c r="AG113" s="984"/>
      <c r="AH113" s="984"/>
      <c r="AI113" s="984"/>
      <c r="AJ113" s="985"/>
      <c r="AK113" s="986">
        <v>40582</v>
      </c>
      <c r="AL113" s="984"/>
      <c r="AM113" s="984"/>
      <c r="AN113" s="984"/>
      <c r="AO113" s="985"/>
      <c r="AP113" s="987">
        <v>0.9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181770</v>
      </c>
      <c r="BR113" s="875"/>
      <c r="BS113" s="875"/>
      <c r="BT113" s="875"/>
      <c r="BU113" s="875"/>
      <c r="BV113" s="875">
        <v>311884</v>
      </c>
      <c r="BW113" s="875"/>
      <c r="BX113" s="875"/>
      <c r="BY113" s="875"/>
      <c r="BZ113" s="875"/>
      <c r="CA113" s="875">
        <v>405193</v>
      </c>
      <c r="CB113" s="875"/>
      <c r="CC113" s="875"/>
      <c r="CD113" s="875"/>
      <c r="CE113" s="875"/>
      <c r="CF113" s="936">
        <v>9.1999999999999993</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429</v>
      </c>
      <c r="DM113" s="838"/>
      <c r="DN113" s="838"/>
      <c r="DO113" s="838"/>
      <c r="DP113" s="839"/>
      <c r="DQ113" s="840" t="s">
        <v>123</v>
      </c>
      <c r="DR113" s="838"/>
      <c r="DS113" s="838"/>
      <c r="DT113" s="838"/>
      <c r="DU113" s="839"/>
      <c r="DV113" s="885" t="s">
        <v>382</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27190</v>
      </c>
      <c r="AB114" s="838"/>
      <c r="AC114" s="838"/>
      <c r="AD114" s="838"/>
      <c r="AE114" s="839"/>
      <c r="AF114" s="840">
        <v>22428</v>
      </c>
      <c r="AG114" s="838"/>
      <c r="AH114" s="838"/>
      <c r="AI114" s="838"/>
      <c r="AJ114" s="839"/>
      <c r="AK114" s="840">
        <v>23113</v>
      </c>
      <c r="AL114" s="838"/>
      <c r="AM114" s="838"/>
      <c r="AN114" s="838"/>
      <c r="AO114" s="839"/>
      <c r="AP114" s="885">
        <v>0.5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1884774</v>
      </c>
      <c r="BR114" s="875"/>
      <c r="BS114" s="875"/>
      <c r="BT114" s="875"/>
      <c r="BU114" s="875"/>
      <c r="BV114" s="875">
        <v>1719082</v>
      </c>
      <c r="BW114" s="875"/>
      <c r="BX114" s="875"/>
      <c r="BY114" s="875"/>
      <c r="BZ114" s="875"/>
      <c r="CA114" s="875">
        <v>1700323</v>
      </c>
      <c r="CB114" s="875"/>
      <c r="CC114" s="875"/>
      <c r="CD114" s="875"/>
      <c r="CE114" s="875"/>
      <c r="CF114" s="936">
        <v>38.700000000000003</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434</v>
      </c>
      <c r="DM114" s="838"/>
      <c r="DN114" s="838"/>
      <c r="DO114" s="838"/>
      <c r="DP114" s="839"/>
      <c r="DQ114" s="840" t="s">
        <v>402</v>
      </c>
      <c r="DR114" s="838"/>
      <c r="DS114" s="838"/>
      <c r="DT114" s="838"/>
      <c r="DU114" s="839"/>
      <c r="DV114" s="885" t="s">
        <v>382</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447</v>
      </c>
      <c r="AB115" s="984"/>
      <c r="AC115" s="984"/>
      <c r="AD115" s="984"/>
      <c r="AE115" s="985"/>
      <c r="AF115" s="986" t="s">
        <v>429</v>
      </c>
      <c r="AG115" s="984"/>
      <c r="AH115" s="984"/>
      <c r="AI115" s="984"/>
      <c r="AJ115" s="985"/>
      <c r="AK115" s="986" t="s">
        <v>439</v>
      </c>
      <c r="AL115" s="984"/>
      <c r="AM115" s="984"/>
      <c r="AN115" s="984"/>
      <c r="AO115" s="985"/>
      <c r="AP115" s="987" t="s">
        <v>439</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402</v>
      </c>
      <c r="BR115" s="875"/>
      <c r="BS115" s="875"/>
      <c r="BT115" s="875"/>
      <c r="BU115" s="875"/>
      <c r="BV115" s="875" t="s">
        <v>402</v>
      </c>
      <c r="BW115" s="875"/>
      <c r="BX115" s="875"/>
      <c r="BY115" s="875"/>
      <c r="BZ115" s="875"/>
      <c r="CA115" s="875" t="s">
        <v>123</v>
      </c>
      <c r="CB115" s="875"/>
      <c r="CC115" s="875"/>
      <c r="CD115" s="875"/>
      <c r="CE115" s="875"/>
      <c r="CF115" s="936" t="s">
        <v>428</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402</v>
      </c>
      <c r="DM115" s="838"/>
      <c r="DN115" s="838"/>
      <c r="DO115" s="838"/>
      <c r="DP115" s="839"/>
      <c r="DQ115" s="840" t="s">
        <v>382</v>
      </c>
      <c r="DR115" s="838"/>
      <c r="DS115" s="838"/>
      <c r="DT115" s="838"/>
      <c r="DU115" s="839"/>
      <c r="DV115" s="885" t="s">
        <v>382</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402</v>
      </c>
      <c r="AG116" s="838"/>
      <c r="AH116" s="838"/>
      <c r="AI116" s="838"/>
      <c r="AJ116" s="839"/>
      <c r="AK116" s="840" t="s">
        <v>439</v>
      </c>
      <c r="AL116" s="838"/>
      <c r="AM116" s="838"/>
      <c r="AN116" s="838"/>
      <c r="AO116" s="839"/>
      <c r="AP116" s="885" t="s">
        <v>382</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382</v>
      </c>
      <c r="BR116" s="875"/>
      <c r="BS116" s="875"/>
      <c r="BT116" s="875"/>
      <c r="BU116" s="875"/>
      <c r="BV116" s="875" t="s">
        <v>439</v>
      </c>
      <c r="BW116" s="875"/>
      <c r="BX116" s="875"/>
      <c r="BY116" s="875"/>
      <c r="BZ116" s="875"/>
      <c r="CA116" s="875" t="s">
        <v>402</v>
      </c>
      <c r="CB116" s="875"/>
      <c r="CC116" s="875"/>
      <c r="CD116" s="875"/>
      <c r="CE116" s="875"/>
      <c r="CF116" s="936" t="s">
        <v>429</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429</v>
      </c>
      <c r="DM116" s="838"/>
      <c r="DN116" s="838"/>
      <c r="DO116" s="838"/>
      <c r="DP116" s="839"/>
      <c r="DQ116" s="840" t="s">
        <v>402</v>
      </c>
      <c r="DR116" s="838"/>
      <c r="DS116" s="838"/>
      <c r="DT116" s="838"/>
      <c r="DU116" s="839"/>
      <c r="DV116" s="885" t="s">
        <v>434</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653024</v>
      </c>
      <c r="AB117" s="970"/>
      <c r="AC117" s="970"/>
      <c r="AD117" s="970"/>
      <c r="AE117" s="971"/>
      <c r="AF117" s="972">
        <v>569187</v>
      </c>
      <c r="AG117" s="970"/>
      <c r="AH117" s="970"/>
      <c r="AI117" s="970"/>
      <c r="AJ117" s="971"/>
      <c r="AK117" s="972">
        <v>458300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429</v>
      </c>
      <c r="BW117" s="875"/>
      <c r="BX117" s="875"/>
      <c r="BY117" s="875"/>
      <c r="BZ117" s="875"/>
      <c r="CA117" s="875" t="s">
        <v>382</v>
      </c>
      <c r="CB117" s="875"/>
      <c r="CC117" s="875"/>
      <c r="CD117" s="875"/>
      <c r="CE117" s="875"/>
      <c r="CF117" s="936" t="s">
        <v>402</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402</v>
      </c>
      <c r="DM117" s="838"/>
      <c r="DN117" s="838"/>
      <c r="DO117" s="838"/>
      <c r="DP117" s="839"/>
      <c r="DQ117" s="840" t="s">
        <v>429</v>
      </c>
      <c r="DR117" s="838"/>
      <c r="DS117" s="838"/>
      <c r="DT117" s="838"/>
      <c r="DU117" s="839"/>
      <c r="DV117" s="885" t="s">
        <v>402</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429</v>
      </c>
      <c r="BW118" s="906"/>
      <c r="BX118" s="906"/>
      <c r="BY118" s="906"/>
      <c r="BZ118" s="906"/>
      <c r="CA118" s="906" t="s">
        <v>429</v>
      </c>
      <c r="CB118" s="906"/>
      <c r="CC118" s="906"/>
      <c r="CD118" s="906"/>
      <c r="CE118" s="906"/>
      <c r="CF118" s="936" t="s">
        <v>428</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429</v>
      </c>
      <c r="DM118" s="838"/>
      <c r="DN118" s="838"/>
      <c r="DO118" s="838"/>
      <c r="DP118" s="839"/>
      <c r="DQ118" s="840" t="s">
        <v>382</v>
      </c>
      <c r="DR118" s="838"/>
      <c r="DS118" s="838"/>
      <c r="DT118" s="838"/>
      <c r="DU118" s="839"/>
      <c r="DV118" s="885" t="s">
        <v>428</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429</v>
      </c>
      <c r="AG119" s="956"/>
      <c r="AH119" s="956"/>
      <c r="AI119" s="956"/>
      <c r="AJ119" s="957"/>
      <c r="AK119" s="958" t="s">
        <v>382</v>
      </c>
      <c r="AL119" s="956"/>
      <c r="AM119" s="956"/>
      <c r="AN119" s="956"/>
      <c r="AO119" s="957"/>
      <c r="AP119" s="959" t="s">
        <v>429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6773378</v>
      </c>
      <c r="BR119" s="906"/>
      <c r="BS119" s="906"/>
      <c r="BT119" s="906"/>
      <c r="BU119" s="906"/>
      <c r="BV119" s="906">
        <v>6614956</v>
      </c>
      <c r="BW119" s="906"/>
      <c r="BX119" s="906"/>
      <c r="BY119" s="906"/>
      <c r="BZ119" s="906"/>
      <c r="CA119" s="906">
        <v>6984771</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434</v>
      </c>
      <c r="DR119" s="821"/>
      <c r="DS119" s="821"/>
      <c r="DT119" s="821"/>
      <c r="DU119" s="822"/>
      <c r="DV119" s="909" t="s">
        <v>382</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382</v>
      </c>
      <c r="AG120" s="838"/>
      <c r="AH120" s="838"/>
      <c r="AI120" s="838"/>
      <c r="AJ120" s="839"/>
      <c r="AK120" s="840" t="s">
        <v>382</v>
      </c>
      <c r="AL120" s="838"/>
      <c r="AM120" s="838"/>
      <c r="AN120" s="838"/>
      <c r="AO120" s="839"/>
      <c r="AP120" s="885" t="s">
        <v>123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2604550</v>
      </c>
      <c r="BR120" s="903"/>
      <c r="BS120" s="903"/>
      <c r="BT120" s="903"/>
      <c r="BU120" s="903"/>
      <c r="BV120" s="903">
        <v>2652873</v>
      </c>
      <c r="BW120" s="903"/>
      <c r="BX120" s="903"/>
      <c r="BY120" s="903"/>
      <c r="BZ120" s="903"/>
      <c r="CA120" s="903">
        <v>2647888</v>
      </c>
      <c r="CB120" s="903"/>
      <c r="CC120" s="903"/>
      <c r="CD120" s="903"/>
      <c r="CE120" s="903"/>
      <c r="CF120" s="927">
        <v>60.3</v>
      </c>
      <c r="CG120" s="928"/>
      <c r="CH120" s="928"/>
      <c r="CI120" s="928"/>
      <c r="CJ120" s="928"/>
      <c r="CK120" s="929" t="s">
        <v>462</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t="s">
        <v>382</v>
      </c>
      <c r="DH120" s="903"/>
      <c r="DI120" s="903"/>
      <c r="DJ120" s="903"/>
      <c r="DK120" s="903"/>
      <c r="DL120" s="903" t="s">
        <v>382</v>
      </c>
      <c r="DM120" s="903"/>
      <c r="DN120" s="903"/>
      <c r="DO120" s="903"/>
      <c r="DP120" s="903"/>
      <c r="DQ120" s="903">
        <v>872235</v>
      </c>
      <c r="DR120" s="903"/>
      <c r="DS120" s="903"/>
      <c r="DT120" s="903"/>
      <c r="DU120" s="903"/>
      <c r="DV120" s="904">
        <v>19.899999999999999</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382</v>
      </c>
      <c r="AB121" s="838"/>
      <c r="AC121" s="838"/>
      <c r="AD121" s="838"/>
      <c r="AE121" s="839"/>
      <c r="AF121" s="840" t="s">
        <v>382</v>
      </c>
      <c r="AG121" s="838"/>
      <c r="AH121" s="838"/>
      <c r="AI121" s="838"/>
      <c r="AJ121" s="839"/>
      <c r="AK121" s="840" t="s">
        <v>382</v>
      </c>
      <c r="AL121" s="838"/>
      <c r="AM121" s="838"/>
      <c r="AN121" s="838"/>
      <c r="AO121" s="839"/>
      <c r="AP121" s="885" t="s">
        <v>382</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1319493</v>
      </c>
      <c r="BR121" s="875"/>
      <c r="BS121" s="875"/>
      <c r="BT121" s="875"/>
      <c r="BU121" s="875"/>
      <c r="BV121" s="875">
        <v>1498290</v>
      </c>
      <c r="BW121" s="875"/>
      <c r="BX121" s="875"/>
      <c r="BY121" s="875"/>
      <c r="BZ121" s="875"/>
      <c r="CA121" s="875">
        <v>1054647</v>
      </c>
      <c r="CB121" s="875"/>
      <c r="CC121" s="875"/>
      <c r="CD121" s="875"/>
      <c r="CE121" s="875"/>
      <c r="CF121" s="936">
        <v>24</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7936</v>
      </c>
      <c r="DH121" s="875"/>
      <c r="DI121" s="875"/>
      <c r="DJ121" s="875"/>
      <c r="DK121" s="875"/>
      <c r="DL121" s="875" t="s">
        <v>382</v>
      </c>
      <c r="DM121" s="875"/>
      <c r="DN121" s="875"/>
      <c r="DO121" s="875"/>
      <c r="DP121" s="875"/>
      <c r="DQ121" s="875">
        <v>297191</v>
      </c>
      <c r="DR121" s="875"/>
      <c r="DS121" s="875"/>
      <c r="DT121" s="875"/>
      <c r="DU121" s="875"/>
      <c r="DV121" s="852">
        <v>6.8</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382</v>
      </c>
      <c r="AG122" s="838"/>
      <c r="AH122" s="838"/>
      <c r="AI122" s="838"/>
      <c r="AJ122" s="839"/>
      <c r="AK122" s="840" t="s">
        <v>382</v>
      </c>
      <c r="AL122" s="838"/>
      <c r="AM122" s="838"/>
      <c r="AN122" s="838"/>
      <c r="AO122" s="839"/>
      <c r="AP122" s="885" t="s">
        <v>382</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4411532</v>
      </c>
      <c r="BR122" s="906"/>
      <c r="BS122" s="906"/>
      <c r="BT122" s="906"/>
      <c r="BU122" s="906"/>
      <c r="BV122" s="906">
        <v>4168712</v>
      </c>
      <c r="BW122" s="906"/>
      <c r="BX122" s="906"/>
      <c r="BY122" s="906"/>
      <c r="BZ122" s="906"/>
      <c r="CA122" s="906">
        <v>3358912</v>
      </c>
      <c r="CB122" s="906"/>
      <c r="CC122" s="906"/>
      <c r="CD122" s="906"/>
      <c r="CE122" s="906"/>
      <c r="CF122" s="907">
        <v>76.5</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549</v>
      </c>
      <c r="DH122" s="875"/>
      <c r="DI122" s="875"/>
      <c r="DJ122" s="875"/>
      <c r="DK122" s="875"/>
      <c r="DL122" s="875" t="s">
        <v>428</v>
      </c>
      <c r="DM122" s="875"/>
      <c r="DN122" s="875"/>
      <c r="DO122" s="875"/>
      <c r="DP122" s="875"/>
      <c r="DQ122" s="875" t="s">
        <v>382</v>
      </c>
      <c r="DR122" s="875"/>
      <c r="DS122" s="875"/>
      <c r="DT122" s="875"/>
      <c r="DU122" s="875"/>
      <c r="DV122" s="852" t="s">
        <v>123</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382</v>
      </c>
      <c r="AB123" s="838"/>
      <c r="AC123" s="838"/>
      <c r="AD123" s="838"/>
      <c r="AE123" s="839"/>
      <c r="AF123" s="840" t="s">
        <v>123</v>
      </c>
      <c r="AG123" s="838"/>
      <c r="AH123" s="838"/>
      <c r="AI123" s="838"/>
      <c r="AJ123" s="839"/>
      <c r="AK123" s="840" t="s">
        <v>428</v>
      </c>
      <c r="AL123" s="838"/>
      <c r="AM123" s="838"/>
      <c r="AN123" s="838"/>
      <c r="AO123" s="839"/>
      <c r="AP123" s="885" t="s">
        <v>432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8335575</v>
      </c>
      <c r="BR123" s="894"/>
      <c r="BS123" s="894"/>
      <c r="BT123" s="894"/>
      <c r="BU123" s="894"/>
      <c r="BV123" s="894">
        <v>8319875</v>
      </c>
      <c r="BW123" s="894"/>
      <c r="BX123" s="894"/>
      <c r="BY123" s="894"/>
      <c r="BZ123" s="894"/>
      <c r="CA123" s="894">
        <v>7061447</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382</v>
      </c>
      <c r="DH123" s="838"/>
      <c r="DI123" s="838"/>
      <c r="DJ123" s="838"/>
      <c r="DK123" s="839"/>
      <c r="DL123" s="840" t="s">
        <v>434</v>
      </c>
      <c r="DM123" s="838"/>
      <c r="DN123" s="838"/>
      <c r="DO123" s="838"/>
      <c r="DP123" s="839"/>
      <c r="DQ123" s="840" t="s">
        <v>382</v>
      </c>
      <c r="DR123" s="838"/>
      <c r="DS123" s="838"/>
      <c r="DT123" s="838"/>
      <c r="DU123" s="839"/>
      <c r="DV123" s="885" t="s">
        <v>434</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434</v>
      </c>
      <c r="AG124" s="838"/>
      <c r="AH124" s="838"/>
      <c r="AI124" s="838"/>
      <c r="AJ124" s="839"/>
      <c r="AK124" s="840" t="s">
        <v>434</v>
      </c>
      <c r="AL124" s="838"/>
      <c r="AM124" s="838"/>
      <c r="AN124" s="838"/>
      <c r="AO124" s="839"/>
      <c r="AP124" s="885" t="s">
        <v>382</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434</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1271863</v>
      </c>
      <c r="DH124" s="821"/>
      <c r="DI124" s="821"/>
      <c r="DJ124" s="821"/>
      <c r="DK124" s="822"/>
      <c r="DL124" s="823">
        <v>1264527</v>
      </c>
      <c r="DM124" s="821"/>
      <c r="DN124" s="821"/>
      <c r="DO124" s="821"/>
      <c r="DP124" s="822"/>
      <c r="DQ124" s="823" t="s">
        <v>434</v>
      </c>
      <c r="DR124" s="821"/>
      <c r="DS124" s="821"/>
      <c r="DT124" s="821"/>
      <c r="DU124" s="822"/>
      <c r="DV124" s="909" t="s">
        <v>434</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472</v>
      </c>
      <c r="AG125" s="838"/>
      <c r="AH125" s="838"/>
      <c r="AI125" s="838"/>
      <c r="AJ125" s="839"/>
      <c r="AK125" s="840" t="s">
        <v>434</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429</v>
      </c>
      <c r="DM125" s="903"/>
      <c r="DN125" s="903"/>
      <c r="DO125" s="903"/>
      <c r="DP125" s="903"/>
      <c r="DQ125" s="903" t="s">
        <v>434</v>
      </c>
      <c r="DR125" s="903"/>
      <c r="DS125" s="903"/>
      <c r="DT125" s="903"/>
      <c r="DU125" s="903"/>
      <c r="DV125" s="904" t="s">
        <v>382</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429</v>
      </c>
      <c r="AB126" s="838"/>
      <c r="AC126" s="838"/>
      <c r="AD126" s="838"/>
      <c r="AE126" s="839"/>
      <c r="AF126" s="840" t="s">
        <v>475</v>
      </c>
      <c r="AG126" s="838"/>
      <c r="AH126" s="838"/>
      <c r="AI126" s="838"/>
      <c r="AJ126" s="839"/>
      <c r="AK126" s="840" t="s">
        <v>428</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475</v>
      </c>
      <c r="DH126" s="875"/>
      <c r="DI126" s="875"/>
      <c r="DJ126" s="875"/>
      <c r="DK126" s="875"/>
      <c r="DL126" s="875" t="s">
        <v>472</v>
      </c>
      <c r="DM126" s="875"/>
      <c r="DN126" s="875"/>
      <c r="DO126" s="875"/>
      <c r="DP126" s="875"/>
      <c r="DQ126" s="875" t="s">
        <v>477</v>
      </c>
      <c r="DR126" s="875"/>
      <c r="DS126" s="875"/>
      <c r="DT126" s="875"/>
      <c r="DU126" s="875"/>
      <c r="DV126" s="852" t="s">
        <v>123</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429</v>
      </c>
      <c r="AB127" s="838"/>
      <c r="AC127" s="838"/>
      <c r="AD127" s="838"/>
      <c r="AE127" s="839"/>
      <c r="AF127" s="840" t="s">
        <v>479</v>
      </c>
      <c r="AG127" s="838"/>
      <c r="AH127" s="838"/>
      <c r="AI127" s="838"/>
      <c r="AJ127" s="839"/>
      <c r="AK127" s="840" t="s">
        <v>477</v>
      </c>
      <c r="AL127" s="838"/>
      <c r="AM127" s="838"/>
      <c r="AN127" s="838"/>
      <c r="AO127" s="839"/>
      <c r="AP127" s="885" t="s">
        <v>123</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429</v>
      </c>
      <c r="DM127" s="875"/>
      <c r="DN127" s="875"/>
      <c r="DO127" s="875"/>
      <c r="DP127" s="875"/>
      <c r="DQ127" s="875" t="s">
        <v>477</v>
      </c>
      <c r="DR127" s="875"/>
      <c r="DS127" s="875"/>
      <c r="DT127" s="875"/>
      <c r="DU127" s="875"/>
      <c r="DV127" s="852" t="s">
        <v>123</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161701</v>
      </c>
      <c r="AB128" s="859"/>
      <c r="AC128" s="859"/>
      <c r="AD128" s="859"/>
      <c r="AE128" s="860"/>
      <c r="AF128" s="861">
        <v>167285</v>
      </c>
      <c r="AG128" s="859"/>
      <c r="AH128" s="859"/>
      <c r="AI128" s="859"/>
      <c r="AJ128" s="860"/>
      <c r="AK128" s="861">
        <v>52955</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475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429</v>
      </c>
      <c r="DH128" s="849"/>
      <c r="DI128" s="849"/>
      <c r="DJ128" s="849"/>
      <c r="DK128" s="849"/>
      <c r="DL128" s="849" t="s">
        <v>477</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4685214</v>
      </c>
      <c r="AB129" s="838"/>
      <c r="AC129" s="838"/>
      <c r="AD129" s="838"/>
      <c r="AE129" s="839"/>
      <c r="AF129" s="840">
        <v>4810317</v>
      </c>
      <c r="AG129" s="838"/>
      <c r="AH129" s="838"/>
      <c r="AI129" s="838"/>
      <c r="AJ129" s="839"/>
      <c r="AK129" s="840">
        <v>4858202</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429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483302</v>
      </c>
      <c r="AB130" s="838"/>
      <c r="AC130" s="838"/>
      <c r="AD130" s="838"/>
      <c r="AE130" s="839"/>
      <c r="AF130" s="840">
        <v>478318</v>
      </c>
      <c r="AG130" s="838"/>
      <c r="AH130" s="838"/>
      <c r="AI130" s="838"/>
      <c r="AJ130" s="839"/>
      <c r="AK130" s="840">
        <v>469493</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4201912</v>
      </c>
      <c r="AB131" s="821"/>
      <c r="AC131" s="821"/>
      <c r="AD131" s="821"/>
      <c r="AE131" s="822"/>
      <c r="AF131" s="823">
        <v>4331999</v>
      </c>
      <c r="AG131" s="821"/>
      <c r="AH131" s="821"/>
      <c r="AI131" s="821"/>
      <c r="AJ131" s="822"/>
      <c r="AK131" s="823">
        <v>4388709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429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0.19088928999999999</v>
      </c>
      <c r="AB132" s="801"/>
      <c r="AC132" s="801"/>
      <c r="AD132" s="801"/>
      <c r="AE132" s="802"/>
      <c r="AF132" s="803">
        <v>-1.76398933</v>
      </c>
      <c r="AG132" s="801"/>
      <c r="AH132" s="801"/>
      <c r="AI132" s="801"/>
      <c r="AJ132" s="802"/>
      <c r="AK132" s="803">
        <v>-1.4616599100000001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1.1000000000000001</v>
      </c>
      <c r="AB133" s="780"/>
      <c r="AC133" s="780"/>
      <c r="AD133" s="780"/>
      <c r="AE133" s="781"/>
      <c r="AF133" s="779">
        <v>0.1</v>
      </c>
      <c r="AG133" s="780"/>
      <c r="AH133" s="780"/>
      <c r="AI133" s="780"/>
      <c r="AJ133" s="781"/>
      <c r="AK133" s="779">
        <v>-1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5dZda0yGiXNcpNBgh+FHr4NK9QtolzU4Y4wwj2iZAUEMLq/e6BuAYZGquq2ZBdC/dby2hMakaHCSEGBbsnzig==" saltValue="Ik38qtEsEhvzeHzQGQG7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mv6p9/cXBqW4p3rKH7f52frhgm7O1zpJQgRRFbMSjK0aTD2SwMaoX71Pk33mJ9J2mINOlCUgTGKzOeT1KhOXQ==" saltValue="MNU4ATn4CcT6y+9daKuLY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WRyL6iiGoFTXM//vPZRiKAKOJ+fP9a5xLHIvZkGPs1gLvhTs1xoafUj9EzGuLX7extZ61V02JqJd1hcMajWAA==" saltValue="/mOeKepyQoU43NjE4iJx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1801467</v>
      </c>
      <c r="AP9" s="292">
        <v>111374</v>
      </c>
      <c r="AQ9" s="293">
        <v>81245</v>
      </c>
      <c r="AR9" s="294">
        <v>37.1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375505</v>
      </c>
      <c r="AP10" s="295">
        <v>23215</v>
      </c>
      <c r="AQ10" s="296">
        <v>9012</v>
      </c>
      <c r="AR10" s="297">
        <v>157.6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35503</v>
      </c>
      <c r="AP11" s="295">
        <v>2195</v>
      </c>
      <c r="AQ11" s="296">
        <v>11253</v>
      </c>
      <c r="AR11" s="297">
        <v>-80.5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t="s">
        <v>511</v>
      </c>
      <c r="AP12" s="295" t="s">
        <v>511</v>
      </c>
      <c r="AQ12" s="296">
        <v>1349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512</v>
      </c>
      <c r="AL13" s="1208"/>
      <c r="AM13" s="1208"/>
      <c r="AN13" s="1209"/>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v>44293</v>
      </c>
      <c r="AP14" s="295">
        <v>2738</v>
      </c>
      <c r="AQ14" s="296">
        <v>5445</v>
      </c>
      <c r="AR14" s="297">
        <v>-49.7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53830</v>
      </c>
      <c r="AP15" s="295">
        <v>3328</v>
      </c>
      <c r="AQ15" s="296">
        <v>2659</v>
      </c>
      <c r="AR15" s="297">
        <v>25.2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-222067</v>
      </c>
      <c r="AP16" s="295">
        <v>-13729</v>
      </c>
      <c r="AQ16" s="296">
        <v>-8172</v>
      </c>
      <c r="AR16" s="297">
        <v>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2088531</v>
      </c>
      <c r="AP17" s="295">
        <v>129121</v>
      </c>
      <c r="AQ17" s="296">
        <v>102791</v>
      </c>
      <c r="AR17" s="297">
        <v>25.6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13.72</v>
      </c>
      <c r="AP21" s="308">
        <v>9.44</v>
      </c>
      <c r="AQ21" s="309">
        <v>4.28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99.2</v>
      </c>
      <c r="AP22" s="313">
        <v>96.6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394605</v>
      </c>
      <c r="AP32" s="322">
        <v>24396</v>
      </c>
      <c r="AQ32" s="323">
        <v>53655</v>
      </c>
      <c r="AR32" s="324">
        <v>-54.5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511</v>
      </c>
      <c r="AP34" s="322" t="s">
        <v>511</v>
      </c>
      <c r="AQ34" s="323">
        <v>68</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40582</v>
      </c>
      <c r="AP35" s="322">
        <v>2509</v>
      </c>
      <c r="AQ35" s="323">
        <v>21213</v>
      </c>
      <c r="AR35" s="324">
        <v>-88.2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23113</v>
      </c>
      <c r="AP36" s="322">
        <v>1429</v>
      </c>
      <c r="AQ36" s="323">
        <v>3939</v>
      </c>
      <c r="AR36" s="324">
        <v>-63.7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t="s">
        <v>511</v>
      </c>
      <c r="AP37" s="322" t="s">
        <v>511</v>
      </c>
      <c r="AQ37" s="323">
        <v>620</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t="s">
        <v>511</v>
      </c>
      <c r="AP38" s="325" t="s">
        <v>511</v>
      </c>
      <c r="AQ38" s="326">
        <v>4</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-52955</v>
      </c>
      <c r="AP39" s="322">
        <v>-3274</v>
      </c>
      <c r="AQ39" s="323">
        <v>-2084</v>
      </c>
      <c r="AR39" s="324">
        <v>57.1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-469493</v>
      </c>
      <c r="AP40" s="322">
        <v>-29026</v>
      </c>
      <c r="AQ40" s="323">
        <v>-53215</v>
      </c>
      <c r="AR40" s="324">
        <v>-45.5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-64148</v>
      </c>
      <c r="AP41" s="322">
        <v>-3966</v>
      </c>
      <c r="AQ41" s="323">
        <v>24200</v>
      </c>
      <c r="AR41" s="324">
        <v>-116.4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538</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571144</v>
      </c>
      <c r="AN51" s="344">
        <v>34539</v>
      </c>
      <c r="AO51" s="345">
        <v>25.6</v>
      </c>
      <c r="AP51" s="346">
        <v>74444</v>
      </c>
      <c r="AQ51" s="347">
        <v>6.6</v>
      </c>
      <c r="AR51" s="348">
        <v>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277116</v>
      </c>
      <c r="AN52" s="352">
        <v>16758</v>
      </c>
      <c r="AO52" s="353">
        <v>17.899999999999999</v>
      </c>
      <c r="AP52" s="354">
        <v>34175</v>
      </c>
      <c r="AQ52" s="355">
        <v>4.0999999999999996</v>
      </c>
      <c r="AR52" s="356">
        <v>13.8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143089</v>
      </c>
      <c r="AN53" s="344">
        <v>8730</v>
      </c>
      <c r="AO53" s="345">
        <v>-74.7</v>
      </c>
      <c r="AP53" s="346">
        <v>85205</v>
      </c>
      <c r="AQ53" s="347">
        <v>14.5</v>
      </c>
      <c r="AR53" s="348">
        <v>-89.2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143089</v>
      </c>
      <c r="AN54" s="352">
        <v>8730</v>
      </c>
      <c r="AO54" s="353">
        <v>-47.9</v>
      </c>
      <c r="AP54" s="354">
        <v>38847</v>
      </c>
      <c r="AQ54" s="355">
        <v>13.7</v>
      </c>
      <c r="AR54" s="356">
        <v>-61.6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259489</v>
      </c>
      <c r="AN55" s="344">
        <v>15866</v>
      </c>
      <c r="AO55" s="345">
        <v>81.7</v>
      </c>
      <c r="AP55" s="346">
        <v>77577</v>
      </c>
      <c r="AQ55" s="347">
        <v>-9</v>
      </c>
      <c r="AR55" s="348">
        <v>90.7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239137</v>
      </c>
      <c r="AN56" s="352">
        <v>14622</v>
      </c>
      <c r="AO56" s="353">
        <v>67.5</v>
      </c>
      <c r="AP56" s="354">
        <v>40870</v>
      </c>
      <c r="AQ56" s="355">
        <v>5.2</v>
      </c>
      <c r="AR56" s="356">
        <v>62.3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577618</v>
      </c>
      <c r="AN57" s="344">
        <v>35535</v>
      </c>
      <c r="AO57" s="345">
        <v>124</v>
      </c>
      <c r="AP57" s="346">
        <v>115123</v>
      </c>
      <c r="AQ57" s="347">
        <v>48.4</v>
      </c>
      <c r="AR57" s="348">
        <v>75.599999999999994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553999</v>
      </c>
      <c r="AN58" s="352">
        <v>34082</v>
      </c>
      <c r="AO58" s="353">
        <v>133.1</v>
      </c>
      <c r="AP58" s="354">
        <v>46026</v>
      </c>
      <c r="AQ58" s="355">
        <v>12.6</v>
      </c>
      <c r="AR58" s="356">
        <v>120.5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1275522</v>
      </c>
      <c r="AN59" s="344">
        <v>78858</v>
      </c>
      <c r="AO59" s="345">
        <v>121.9</v>
      </c>
      <c r="AP59" s="346">
        <v>98899</v>
      </c>
      <c r="AQ59" s="347">
        <v>-14.1</v>
      </c>
      <c r="AR59" s="348">
        <v>136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1151965</v>
      </c>
      <c r="AN60" s="352">
        <v>71219</v>
      </c>
      <c r="AO60" s="353">
        <v>109</v>
      </c>
      <c r="AP60" s="354">
        <v>43734</v>
      </c>
      <c r="AQ60" s="355">
        <v>-5</v>
      </c>
      <c r="AR60" s="356">
        <v>114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565372</v>
      </c>
      <c r="AN61" s="359">
        <v>34706</v>
      </c>
      <c r="AO61" s="360">
        <v>55.7</v>
      </c>
      <c r="AP61" s="361">
        <v>90250</v>
      </c>
      <c r="AQ61" s="362">
        <v>9.3000000000000007</v>
      </c>
      <c r="AR61" s="348">
        <v>46.4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473061</v>
      </c>
      <c r="AN62" s="352">
        <v>29082</v>
      </c>
      <c r="AO62" s="353">
        <v>55.9</v>
      </c>
      <c r="AP62" s="354">
        <v>40730</v>
      </c>
      <c r="AQ62" s="355">
        <v>6.1</v>
      </c>
      <c r="AR62" s="356">
        <v>49.8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MWJl1vdARxBomEZ1qHwNgkWRTJzTKLvAVonUB4jQzV/TqklDNkrgAqPmBm9h8PaZusWaK37YrARfa6ckpSDkA==" saltValue="WuC4TF+YKHD+fCFN/EDm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y2ov5jn79CaKcwzXvHKE/OwLznzRV3YWK0sBV8oYbTyQguWfI7nblPrENI53Z8qvfMVKWRwFFW5aEj/sqsu3g==" saltValue="jd3FwHVeb0AaJsupHRf0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jz866aJh6FjQcW/G9wnBdCYGhn49G8JMMWYfUkE4L3RKeOaKJVOF+k/dFlTN+hoA4m80AaIEpNFlhQn8yU2HA==" saltValue="o4DngcCSe7N0nCGJ//e4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3" t="s">
        <v>3</v>
      </c>
      <c r="D47" s="1213"/>
      <c r="E47" s="1214"/>
      <c r="F47" s="11">
        <v>39.31</v>
      </c>
      <c r="G47" s="12">
        <v>37.44</v>
      </c>
      <c r="H47" s="12">
        <v>40.520000000000003</v>
      </c>
      <c r="I47" s="12">
        <v>42.62</v>
      </c>
      <c r="J47" s="13">
        <v>43.49</v>
      </c>
    </row>
    <row r="48" spans="2:10" ht="57.75" customHeight="1">
      <c r="B48" s="14"/>
      <c r="C48" s="1215" t="s">
        <v>4</v>
      </c>
      <c r="D48" s="1215"/>
      <c r="E48" s="1216"/>
      <c r="F48" s="15">
        <v>4.2300000000000004</v>
      </c>
      <c r="G48" s="16">
        <v>4.9400000000000004</v>
      </c>
      <c r="H48" s="16">
        <v>5.19</v>
      </c>
      <c r="I48" s="16">
        <v>5.96</v>
      </c>
      <c r="J48" s="17">
        <v>4.68</v>
      </c>
    </row>
    <row r="49" spans="2:10" ht="57.75" customHeight="1" thickBot="1">
      <c r="B49" s="18"/>
      <c r="C49" s="1217" t="s">
        <v>5</v>
      </c>
      <c r="D49" s="1217"/>
      <c r="E49" s="1218"/>
      <c r="F49" s="19" t="s">
        <v>559</v>
      </c>
      <c r="G49" s="20" t="s">
        <v>560</v>
      </c>
      <c r="H49" s="20">
        <v>4.2699999999999996</v>
      </c>
      <c r="I49" s="20">
        <v>4.05</v>
      </c>
      <c r="J49" s="21">
        <v>7.0000000000000007E-2</v>
      </c>
    </row>
    <row r="50" spans="2:10" ht="13.5" customHeight="1"/>
    <row r="51" spans="2:10" ht="13.5" hidden="1" customHeight="1"/>
    <row r="52" spans="2:10" ht="13.5" hidden="1" customHeight="1"/>
    <row r="53" spans="2:10" ht="13.5" hidden="1" customHeight="1"/>
  </sheetData>
  <sheetProtection algorithmName="SHA-512" hashValue="ghIqY3edUw6OSE0QuuGeWJxFFvbVH8NkyznzfdYkY/oGc2rfLVr5I2qPhES4d9cA//FMfJ11kgO5Ozhvysz29Q==" saltValue="0U1dffsu72kABqORPrU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2019-03-18T08:03:43Z</cp:lastPrinted>
  <dcterms:modified xsi:type="dcterms:W3CDTF">2019-10-30T00:02:53Z</dcterms:modified>
</cp:coreProperties>
</file>