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 作業・照会中\オープンデータセット更新\R5\03_更新データ(R5) ※こちらに保存してください。\"/>
    </mc:Choice>
  </mc:AlternateContent>
  <xr:revisionPtr revIDLastSave="0" documentId="13_ncr:1_{F56DBE89-B0B3-4C29-BDBC-9474C7AF01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発掘届け" sheetId="1" r:id="rId1"/>
  </sheets>
  <definedNames>
    <definedName name="_xlnm.Print_Area" localSheetId="0">発掘届け!$A$1:$M$39</definedName>
    <definedName name="遺跡の時代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M23" i="1"/>
  <c r="M22" i="1"/>
  <c r="D28" i="1"/>
  <c r="D39" i="1"/>
  <c r="J34" i="1"/>
  <c r="G28" i="1" l="1"/>
  <c r="F28" i="1"/>
  <c r="E28" i="1"/>
  <c r="H26" i="1"/>
  <c r="M25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8" i="1" l="1"/>
</calcChain>
</file>

<file path=xl/sharedStrings.xml><?xml version="1.0" encoding="utf-8"?>
<sst xmlns="http://schemas.openxmlformats.org/spreadsheetml/2006/main" count="95" uniqueCount="80">
  <si>
    <t>(1)  開  発  事  業  別  発  掘  届  等  件  数</t>
    <rPh sb="5" eb="6">
      <t>カイ</t>
    </rPh>
    <rPh sb="8" eb="9">
      <t>パツ</t>
    </rPh>
    <rPh sb="11" eb="12">
      <t>コト</t>
    </rPh>
    <rPh sb="14" eb="15">
      <t>ギョウ</t>
    </rPh>
    <rPh sb="17" eb="18">
      <t>ベツ</t>
    </rPh>
    <rPh sb="20" eb="21">
      <t>パツ</t>
    </rPh>
    <rPh sb="23" eb="24">
      <t>クツ</t>
    </rPh>
    <rPh sb="26" eb="27">
      <t>トド</t>
    </rPh>
    <rPh sb="29" eb="30">
      <t>ナド</t>
    </rPh>
    <rPh sb="32" eb="33">
      <t>ケン</t>
    </rPh>
    <rPh sb="35" eb="36">
      <t>カズ</t>
    </rPh>
    <phoneticPr fontId="4"/>
  </si>
  <si>
    <t>(3)指示勧告の内容別件数</t>
    <rPh sb="3" eb="5">
      <t>シジ</t>
    </rPh>
    <rPh sb="5" eb="7">
      <t>カンコク</t>
    </rPh>
    <rPh sb="8" eb="10">
      <t>ナイヨウ</t>
    </rPh>
    <rPh sb="10" eb="11">
      <t>ベツ</t>
    </rPh>
    <rPh sb="11" eb="13">
      <t>ケンスウ</t>
    </rPh>
    <phoneticPr fontId="4"/>
  </si>
  <si>
    <t>区　　　　　分</t>
    <rPh sb="0" eb="1">
      <t>ク</t>
    </rPh>
    <rPh sb="6" eb="7">
      <t>ブン</t>
    </rPh>
    <phoneticPr fontId="4"/>
  </si>
  <si>
    <t>件　　　　　　　　　　　数</t>
    <rPh sb="0" eb="1">
      <t>ケン</t>
    </rPh>
    <rPh sb="12" eb="13">
      <t>カズ</t>
    </rPh>
    <phoneticPr fontId="4"/>
  </si>
  <si>
    <t>調査の主体別件数</t>
    <rPh sb="0" eb="2">
      <t>チョウサ</t>
    </rPh>
    <rPh sb="3" eb="5">
      <t>シュタイ</t>
    </rPh>
    <rPh sb="5" eb="6">
      <t>ベツ</t>
    </rPh>
    <rPh sb="6" eb="8">
      <t>ケンスウ</t>
    </rPh>
    <phoneticPr fontId="4"/>
  </si>
  <si>
    <t>工事通知（届）</t>
    <rPh sb="0" eb="2">
      <t>コウジ</t>
    </rPh>
    <rPh sb="2" eb="4">
      <t>ツウチ</t>
    </rPh>
    <rPh sb="5" eb="6">
      <t>トド</t>
    </rPh>
    <phoneticPr fontId="4"/>
  </si>
  <si>
    <t>発掘調査報告</t>
    <rPh sb="0" eb="2">
      <t>ハックツ</t>
    </rPh>
    <rPh sb="2" eb="4">
      <t>チョウサ</t>
    </rPh>
    <rPh sb="4" eb="6">
      <t>ホウコク</t>
    </rPh>
    <phoneticPr fontId="4"/>
  </si>
  <si>
    <t>計</t>
    <rPh sb="0" eb="1">
      <t>ケイ</t>
    </rPh>
    <phoneticPr fontId="4"/>
  </si>
  <si>
    <t>区　　　　分</t>
    <rPh sb="0" eb="1">
      <t>ク</t>
    </rPh>
    <rPh sb="5" eb="6">
      <t>ブン</t>
    </rPh>
    <phoneticPr fontId="4"/>
  </si>
  <si>
    <t>件　　数</t>
    <rPh sb="0" eb="1">
      <t>ケン</t>
    </rPh>
    <rPh sb="3" eb="4">
      <t>カズ</t>
    </rPh>
    <phoneticPr fontId="4"/>
  </si>
  <si>
    <t>試掘</t>
    <rPh sb="0" eb="2">
      <t>シクツ</t>
    </rPh>
    <phoneticPr fontId="4"/>
  </si>
  <si>
    <t>確認</t>
    <rPh sb="0" eb="2">
      <t>カクニン</t>
    </rPh>
    <phoneticPr fontId="4"/>
  </si>
  <si>
    <t>本調査</t>
    <rPh sb="0" eb="1">
      <t>ホン</t>
    </rPh>
    <rPh sb="1" eb="3">
      <t>チョウサ</t>
    </rPh>
    <phoneticPr fontId="4"/>
  </si>
  <si>
    <t>事前   調査</t>
    <rPh sb="0" eb="2">
      <t>ジゼン</t>
    </rPh>
    <rPh sb="5" eb="7">
      <t>チョウサ</t>
    </rPh>
    <phoneticPr fontId="4"/>
  </si>
  <si>
    <t>道路</t>
    <rPh sb="0" eb="2">
      <t>ドウロ</t>
    </rPh>
    <phoneticPr fontId="4"/>
  </si>
  <si>
    <t>指</t>
    <rPh sb="0" eb="1">
      <t>シ</t>
    </rPh>
    <phoneticPr fontId="4"/>
  </si>
  <si>
    <t>鉄道</t>
    <rPh sb="0" eb="2">
      <t>テツドウ</t>
    </rPh>
    <phoneticPr fontId="4"/>
  </si>
  <si>
    <t>工</t>
    <rPh sb="0" eb="1">
      <t>コウ</t>
    </rPh>
    <phoneticPr fontId="4"/>
  </si>
  <si>
    <t>(保存          0 )</t>
    <rPh sb="1" eb="3">
      <t>ホゾン</t>
    </rPh>
    <phoneticPr fontId="4"/>
  </si>
  <si>
    <t>空港・港湾</t>
    <rPh sb="0" eb="2">
      <t>クウコウ</t>
    </rPh>
    <rPh sb="3" eb="5">
      <t>コウワン</t>
    </rPh>
    <phoneticPr fontId="4"/>
  </si>
  <si>
    <t>事</t>
    <rPh sb="0" eb="1">
      <t>ジ</t>
    </rPh>
    <phoneticPr fontId="4"/>
  </si>
  <si>
    <t>示</t>
    <rPh sb="0" eb="1">
      <t>ジ</t>
    </rPh>
    <phoneticPr fontId="4"/>
  </si>
  <si>
    <t>(部分保存　 0）</t>
    <rPh sb="1" eb="3">
      <t>ブブン</t>
    </rPh>
    <rPh sb="3" eb="5">
      <t>ホゾン</t>
    </rPh>
    <phoneticPr fontId="4"/>
  </si>
  <si>
    <t>緊急調査</t>
    <rPh sb="0" eb="2">
      <t>キンキュウ</t>
    </rPh>
    <rPh sb="2" eb="4">
      <t>チョウサ</t>
    </rPh>
    <phoneticPr fontId="4"/>
  </si>
  <si>
    <t>河川・砂防・ダム</t>
    <rPh sb="0" eb="2">
      <t>カセン</t>
    </rPh>
    <rPh sb="3" eb="5">
      <t>サボウ</t>
    </rPh>
    <phoneticPr fontId="4"/>
  </si>
  <si>
    <t>の</t>
    <phoneticPr fontId="4"/>
  </si>
  <si>
    <t>上下水道</t>
    <rPh sb="0" eb="2">
      <t>ジョウゲ</t>
    </rPh>
    <rPh sb="2" eb="4">
      <t>スイドウ</t>
    </rPh>
    <phoneticPr fontId="4"/>
  </si>
  <si>
    <t>届</t>
    <rPh sb="0" eb="1">
      <t>トド</t>
    </rPh>
    <phoneticPr fontId="4"/>
  </si>
  <si>
    <t>勧</t>
    <rPh sb="0" eb="1">
      <t>ススム</t>
    </rPh>
    <phoneticPr fontId="4"/>
  </si>
  <si>
    <t>工事  立会</t>
    <rPh sb="0" eb="2">
      <t>コウジ</t>
    </rPh>
    <rPh sb="4" eb="6">
      <t>タチア</t>
    </rPh>
    <phoneticPr fontId="4"/>
  </si>
  <si>
    <t>公園</t>
    <rPh sb="0" eb="2">
      <t>コウエン</t>
    </rPh>
    <phoneticPr fontId="4"/>
  </si>
  <si>
    <t>出</t>
    <rPh sb="0" eb="1">
      <t>デ</t>
    </rPh>
    <phoneticPr fontId="4"/>
  </si>
  <si>
    <t>埋立・産廃処理場</t>
    <rPh sb="0" eb="2">
      <t>ウメタテ</t>
    </rPh>
    <rPh sb="3" eb="5">
      <t>サンパイ</t>
    </rPh>
    <rPh sb="5" eb="7">
      <t>ショリ</t>
    </rPh>
    <rPh sb="7" eb="8">
      <t>ジョウ</t>
    </rPh>
    <phoneticPr fontId="4"/>
  </si>
  <si>
    <t>告</t>
    <rPh sb="0" eb="1">
      <t>コク</t>
    </rPh>
    <phoneticPr fontId="4"/>
  </si>
  <si>
    <t>区画整理・宅地造成</t>
    <rPh sb="0" eb="2">
      <t>クカク</t>
    </rPh>
    <rPh sb="2" eb="4">
      <t>セイリ</t>
    </rPh>
    <rPh sb="5" eb="7">
      <t>タクチ</t>
    </rPh>
    <rPh sb="7" eb="9">
      <t>ゾウセイ</t>
    </rPh>
    <phoneticPr fontId="4"/>
  </si>
  <si>
    <t>９３条</t>
    <rPh sb="2" eb="3">
      <t>ジョウ</t>
    </rPh>
    <phoneticPr fontId="4"/>
  </si>
  <si>
    <t>商工業</t>
    <rPh sb="0" eb="3">
      <t>ショウコウギョウ</t>
    </rPh>
    <phoneticPr fontId="4"/>
  </si>
  <si>
    <t>（旧57条の2）</t>
    <rPh sb="1" eb="2">
      <t>キュウ</t>
    </rPh>
    <rPh sb="4" eb="5">
      <t>ジョウ</t>
    </rPh>
    <phoneticPr fontId="4"/>
  </si>
  <si>
    <t>の</t>
    <phoneticPr fontId="4"/>
  </si>
  <si>
    <t>慎重  工事</t>
    <rPh sb="0" eb="2">
      <t>シンチョウ</t>
    </rPh>
    <rPh sb="4" eb="6">
      <t>コウジ</t>
    </rPh>
    <phoneticPr fontId="4"/>
  </si>
  <si>
    <t>農林水産</t>
    <rPh sb="0" eb="2">
      <t>ノウリン</t>
    </rPh>
    <rPh sb="2" eb="4">
      <t>スイサン</t>
    </rPh>
    <phoneticPr fontId="4"/>
  </si>
  <si>
    <t>官公署</t>
    <rPh sb="0" eb="3">
      <t>カンコウショ</t>
    </rPh>
    <phoneticPr fontId="4"/>
  </si>
  <si>
    <t>９４条</t>
    <rPh sb="2" eb="3">
      <t>ジョウ</t>
    </rPh>
    <phoneticPr fontId="4"/>
  </si>
  <si>
    <t>内</t>
    <rPh sb="0" eb="1">
      <t>ナイ</t>
    </rPh>
    <phoneticPr fontId="4"/>
  </si>
  <si>
    <t>学校</t>
    <rPh sb="0" eb="2">
      <t>ガッコウ</t>
    </rPh>
    <phoneticPr fontId="4"/>
  </si>
  <si>
    <t>(旧57条の3)</t>
    <rPh sb="1" eb="2">
      <t>キュウ</t>
    </rPh>
    <rPh sb="4" eb="5">
      <t>ジョウ</t>
    </rPh>
    <phoneticPr fontId="4"/>
  </si>
  <si>
    <t>個人住宅・宅地</t>
    <rPh sb="0" eb="2">
      <t>コジン</t>
    </rPh>
    <rPh sb="2" eb="4">
      <t>ジュウタク</t>
    </rPh>
    <rPh sb="5" eb="7">
      <t>タクチ</t>
    </rPh>
    <phoneticPr fontId="4"/>
  </si>
  <si>
    <t>容</t>
    <rPh sb="0" eb="1">
      <t>ヨウ</t>
    </rPh>
    <phoneticPr fontId="4"/>
  </si>
  <si>
    <t>その他</t>
    <rPh sb="2" eb="3">
      <t>タ</t>
    </rPh>
    <phoneticPr fontId="4"/>
  </si>
  <si>
    <t>ガス・電気・通信</t>
    <rPh sb="3" eb="5">
      <t>デンキ</t>
    </rPh>
    <rPh sb="6" eb="8">
      <t>ツウシン</t>
    </rPh>
    <phoneticPr fontId="4"/>
  </si>
  <si>
    <t>観光・レジャー施設等</t>
    <rPh sb="0" eb="2">
      <t>カンコウ</t>
    </rPh>
    <rPh sb="7" eb="9">
      <t>シセツ</t>
    </rPh>
    <rPh sb="9" eb="10">
      <t>ナド</t>
    </rPh>
    <phoneticPr fontId="4"/>
  </si>
  <si>
    <t>工事に伴う調査の届出(報告）</t>
    <rPh sb="0" eb="2">
      <t>コウジ</t>
    </rPh>
    <rPh sb="3" eb="4">
      <t>トモナ</t>
    </rPh>
    <rPh sb="5" eb="7">
      <t>チョウサ</t>
    </rPh>
    <rPh sb="8" eb="10">
      <t>トドケデ</t>
    </rPh>
    <rPh sb="11" eb="13">
      <t>ホウコク</t>
    </rPh>
    <phoneticPr fontId="4"/>
  </si>
  <si>
    <t>９６・９７条</t>
    <rPh sb="5" eb="6">
      <t>ジョウ</t>
    </rPh>
    <phoneticPr fontId="4"/>
  </si>
  <si>
    <t>鉱業・土砂採取等</t>
    <rPh sb="0" eb="2">
      <t>コウギョウ</t>
    </rPh>
    <rPh sb="3" eb="5">
      <t>ドシャ</t>
    </rPh>
    <rPh sb="5" eb="7">
      <t>サイシュ</t>
    </rPh>
    <rPh sb="7" eb="8">
      <t>ナド</t>
    </rPh>
    <phoneticPr fontId="4"/>
  </si>
  <si>
    <t>９９条</t>
    <rPh sb="2" eb="3">
      <t>ジョウ</t>
    </rPh>
    <phoneticPr fontId="4"/>
  </si>
  <si>
    <t>その他建設・開発</t>
    <rPh sb="2" eb="3">
      <t>ホカ</t>
    </rPh>
    <rPh sb="3" eb="5">
      <t>ケンセツ</t>
    </rPh>
    <rPh sb="6" eb="8">
      <t>カイハツ</t>
    </rPh>
    <phoneticPr fontId="4"/>
  </si>
  <si>
    <t>自然消滅</t>
    <rPh sb="0" eb="2">
      <t>シゼン</t>
    </rPh>
    <rPh sb="2" eb="4">
      <t>ショウメツ</t>
    </rPh>
    <phoneticPr fontId="4"/>
  </si>
  <si>
    <t>史跡整備</t>
    <rPh sb="0" eb="2">
      <t>シセキ</t>
    </rPh>
    <rPh sb="2" eb="4">
      <t>セイビ</t>
    </rPh>
    <phoneticPr fontId="4"/>
  </si>
  <si>
    <r>
      <t>学術調査・</t>
    </r>
    <r>
      <rPr>
        <sz val="6"/>
        <rFont val="ＭＳ Ｐ明朝"/>
        <family val="1"/>
        <charset val="128"/>
      </rPr>
      <t>９２条（旧５７条）</t>
    </r>
    <rPh sb="0" eb="2">
      <t>ガクジュツ</t>
    </rPh>
    <rPh sb="2" eb="4">
      <t>チョウサ</t>
    </rPh>
    <rPh sb="7" eb="8">
      <t>ジョウ</t>
    </rPh>
    <rPh sb="9" eb="10">
      <t>キュウ</t>
    </rPh>
    <rPh sb="12" eb="13">
      <t>ジョウ</t>
    </rPh>
    <phoneticPr fontId="4"/>
  </si>
  <si>
    <t>学　　術　　調　　査</t>
    <rPh sb="0" eb="1">
      <t>ガク</t>
    </rPh>
    <rPh sb="3" eb="4">
      <t>ジュツ</t>
    </rPh>
    <rPh sb="6" eb="7">
      <t>チョウ</t>
    </rPh>
    <rPh sb="9" eb="10">
      <t>ジャ</t>
    </rPh>
    <phoneticPr fontId="4"/>
  </si>
  <si>
    <t>合          計</t>
    <rPh sb="0" eb="1">
      <t>ゴウ</t>
    </rPh>
    <rPh sb="11" eb="12">
      <t>ケイ</t>
    </rPh>
    <phoneticPr fontId="4"/>
  </si>
  <si>
    <t>合　　　　　計</t>
    <rPh sb="0" eb="1">
      <t>ゴウ</t>
    </rPh>
    <rPh sb="6" eb="7">
      <t>ケイ</t>
    </rPh>
    <phoneticPr fontId="4"/>
  </si>
  <si>
    <t>(2)　文  書  別  件  数</t>
    <rPh sb="4" eb="5">
      <t>ブン</t>
    </rPh>
    <rPh sb="7" eb="8">
      <t>ショ</t>
    </rPh>
    <rPh sb="10" eb="11">
      <t>ベツ</t>
    </rPh>
    <rPh sb="13" eb="14">
      <t>ケン</t>
    </rPh>
    <rPh sb="16" eb="17">
      <t>カズ</t>
    </rPh>
    <phoneticPr fontId="4"/>
  </si>
  <si>
    <t>(4)出土品文化財認定件数</t>
    <rPh sb="3" eb="5">
      <t>シュツド</t>
    </rPh>
    <rPh sb="5" eb="6">
      <t>シナ</t>
    </rPh>
    <rPh sb="6" eb="9">
      <t>ブンカザイ</t>
    </rPh>
    <rPh sb="9" eb="11">
      <t>ニンテイ</t>
    </rPh>
    <rPh sb="11" eb="13">
      <t>ケンスウ</t>
    </rPh>
    <phoneticPr fontId="4"/>
  </si>
  <si>
    <t>区　　　　　　　　分</t>
    <rPh sb="0" eb="1">
      <t>ク</t>
    </rPh>
    <rPh sb="9" eb="10">
      <t>ブン</t>
    </rPh>
    <phoneticPr fontId="4"/>
  </si>
  <si>
    <t>鑑　　査　　機　　関</t>
    <rPh sb="0" eb="1">
      <t>カガミ</t>
    </rPh>
    <rPh sb="3" eb="4">
      <t>ジャ</t>
    </rPh>
    <rPh sb="6" eb="7">
      <t>キ</t>
    </rPh>
    <rPh sb="9" eb="10">
      <t>セキ</t>
    </rPh>
    <phoneticPr fontId="4"/>
  </si>
  <si>
    <t>発見届</t>
    <rPh sb="0" eb="2">
      <t>ハッケン</t>
    </rPh>
    <rPh sb="2" eb="3">
      <t>トド</t>
    </rPh>
    <phoneticPr fontId="4"/>
  </si>
  <si>
    <t>９６条</t>
    <rPh sb="2" eb="3">
      <t>ジョウ</t>
    </rPh>
    <phoneticPr fontId="4"/>
  </si>
  <si>
    <t>宮崎県教育委員会</t>
    <rPh sb="0" eb="3">
      <t>ミヤザキケン</t>
    </rPh>
    <rPh sb="3" eb="5">
      <t>キョウイク</t>
    </rPh>
    <rPh sb="5" eb="8">
      <t>イインカイ</t>
    </rPh>
    <phoneticPr fontId="4"/>
  </si>
  <si>
    <t>９７条</t>
    <rPh sb="2" eb="3">
      <t>ジョウ</t>
    </rPh>
    <phoneticPr fontId="4"/>
  </si>
  <si>
    <t>宮崎市教育委員会（中核市）</t>
    <rPh sb="0" eb="3">
      <t>ミヤザキシ</t>
    </rPh>
    <rPh sb="3" eb="5">
      <t>キョウイク</t>
    </rPh>
    <rPh sb="5" eb="8">
      <t>イインカイ</t>
    </rPh>
    <rPh sb="9" eb="12">
      <t>チュウカクシ</t>
    </rPh>
    <phoneticPr fontId="4"/>
  </si>
  <si>
    <t>調</t>
    <rPh sb="0" eb="1">
      <t>チョウ</t>
    </rPh>
    <phoneticPr fontId="4"/>
  </si>
  <si>
    <t>９２条</t>
    <rPh sb="2" eb="3">
      <t>ジョウ</t>
    </rPh>
    <phoneticPr fontId="4"/>
  </si>
  <si>
    <t>発</t>
    <rPh sb="0" eb="1">
      <t>ハツ</t>
    </rPh>
    <phoneticPr fontId="4"/>
  </si>
  <si>
    <t>査</t>
    <rPh sb="0" eb="1">
      <t>サ</t>
    </rPh>
    <phoneticPr fontId="4"/>
  </si>
  <si>
    <t>掘</t>
    <rPh sb="0" eb="1">
      <t>ホ</t>
    </rPh>
    <phoneticPr fontId="4"/>
  </si>
  <si>
    <t>発掘届計</t>
    <rPh sb="0" eb="2">
      <t>ハックツ</t>
    </rPh>
    <rPh sb="2" eb="3">
      <t>トド</t>
    </rPh>
    <rPh sb="3" eb="4">
      <t>ケイ</t>
    </rPh>
    <phoneticPr fontId="4"/>
  </si>
  <si>
    <t xml:space="preserve">注意 </t>
    <rPh sb="0" eb="1">
      <t>チュウ</t>
    </rPh>
    <rPh sb="1" eb="2">
      <t>イ</t>
    </rPh>
    <phoneticPr fontId="4"/>
  </si>
  <si>
    <t>遅延  22</t>
    <rPh sb="0" eb="2">
      <t>チエン</t>
    </rPh>
    <phoneticPr fontId="4"/>
  </si>
  <si>
    <r>
      <t>令和</t>
    </r>
    <r>
      <rPr>
        <b/>
        <sz val="16"/>
        <color rgb="FFFF0000"/>
        <rFont val="ＭＳ Ｐ明朝"/>
        <family val="1"/>
        <charset val="128"/>
      </rPr>
      <t>4</t>
    </r>
    <r>
      <rPr>
        <b/>
        <sz val="16"/>
        <rFont val="ＭＳ Ｐ明朝"/>
        <family val="1"/>
        <charset val="128"/>
      </rPr>
      <t>年度　　発掘届出等の状況</t>
    </r>
    <rPh sb="0" eb="2">
      <t>レイワ</t>
    </rPh>
    <rPh sb="3" eb="5">
      <t>ネンド</t>
    </rPh>
    <rPh sb="7" eb="9">
      <t>ハックツ</t>
    </rPh>
    <rPh sb="9" eb="11">
      <t>トドケデ</t>
    </rPh>
    <rPh sb="11" eb="12">
      <t>ナド</t>
    </rPh>
    <rPh sb="13" eb="15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</si>
</sst>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8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7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6" fillId="0" borderId="19" xfId="1" applyFont="1" applyBorder="1" applyAlignment="1">
      <alignment vertical="center" shrinkToFit="1"/>
    </xf>
    <xf numFmtId="0" fontId="6" fillId="0" borderId="34" xfId="1" applyFont="1" applyBorder="1" applyAlignment="1">
      <alignment vertical="center"/>
    </xf>
    <xf numFmtId="0" fontId="6" fillId="0" borderId="3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47" xfId="1" applyFont="1" applyBorder="1" applyAlignment="1">
      <alignment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vertical="center"/>
    </xf>
    <xf numFmtId="0" fontId="6" fillId="0" borderId="1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0" fillId="0" borderId="15" xfId="0" applyBorder="1">
      <alignment vertical="center"/>
    </xf>
    <xf numFmtId="0" fontId="6" fillId="0" borderId="6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44" xfId="1" applyFont="1" applyBorder="1" applyAlignment="1">
      <alignment horizontal="left" vertical="center" shrinkToFit="1"/>
    </xf>
    <xf numFmtId="0" fontId="6" fillId="0" borderId="45" xfId="1" applyFont="1" applyBorder="1" applyAlignment="1">
      <alignment horizontal="left" vertical="center" shrinkToFit="1"/>
    </xf>
    <xf numFmtId="0" fontId="6" fillId="0" borderId="38" xfId="1" applyFont="1" applyBorder="1" applyAlignment="1">
      <alignment horizontal="left" vertical="center" shrinkToFit="1"/>
    </xf>
    <xf numFmtId="0" fontId="6" fillId="0" borderId="4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48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6" xfId="3" xr:uid="{00000000-0005-0000-0000-000002000000}"/>
    <cellStyle name="標準_平成15年度　埋文統計表甲斐さん提出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Normal="100" workbookViewId="0">
      <selection sqref="A1:M1"/>
    </sheetView>
  </sheetViews>
  <sheetFormatPr defaultRowHeight="13.2" x14ac:dyDescent="0.2"/>
  <cols>
    <col min="1" max="2" width="3.6640625" customWidth="1"/>
    <col min="3" max="3" width="16.109375" customWidth="1"/>
    <col min="4" max="4" width="7.6640625" customWidth="1"/>
    <col min="5" max="7" width="5.6640625" customWidth="1"/>
    <col min="8" max="8" width="6.33203125" customWidth="1"/>
    <col min="9" max="9" width="2.6640625" customWidth="1"/>
    <col min="10" max="10" width="6.44140625" customWidth="1"/>
    <col min="11" max="11" width="3" customWidth="1"/>
    <col min="12" max="12" width="6.44140625" customWidth="1"/>
    <col min="13" max="13" width="13" customWidth="1"/>
  </cols>
  <sheetData>
    <row r="1" spans="1:13" ht="19.2" x14ac:dyDescent="0.2">
      <c r="A1" s="76" t="s">
        <v>79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3.8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9.5" customHeight="1" x14ac:dyDescent="0.2">
      <c r="A3" s="32" t="s">
        <v>0</v>
      </c>
      <c r="B3" s="33"/>
      <c r="C3" s="33"/>
      <c r="D3" s="33"/>
      <c r="E3" s="33"/>
      <c r="F3" s="33"/>
      <c r="G3" s="33"/>
      <c r="H3" s="34"/>
      <c r="I3" s="2"/>
      <c r="J3" s="77" t="s">
        <v>1</v>
      </c>
      <c r="K3" s="78"/>
      <c r="L3" s="78"/>
      <c r="M3" s="79"/>
    </row>
    <row r="4" spans="1:13" ht="19.5" customHeight="1" x14ac:dyDescent="0.2">
      <c r="A4" s="40" t="s">
        <v>2</v>
      </c>
      <c r="B4" s="80"/>
      <c r="C4" s="41"/>
      <c r="D4" s="38" t="s">
        <v>3</v>
      </c>
      <c r="E4" s="38"/>
      <c r="F4" s="38"/>
      <c r="G4" s="38"/>
      <c r="H4" s="39"/>
      <c r="I4" s="2"/>
      <c r="J4" s="82" t="s">
        <v>4</v>
      </c>
      <c r="K4" s="83"/>
      <c r="L4" s="83"/>
      <c r="M4" s="85"/>
    </row>
    <row r="5" spans="1:13" ht="19.5" customHeight="1" x14ac:dyDescent="0.2">
      <c r="A5" s="42"/>
      <c r="B5" s="81"/>
      <c r="C5" s="43"/>
      <c r="D5" s="86" t="s">
        <v>5</v>
      </c>
      <c r="E5" s="38" t="s">
        <v>6</v>
      </c>
      <c r="F5" s="38"/>
      <c r="G5" s="38"/>
      <c r="H5" s="39" t="s">
        <v>7</v>
      </c>
      <c r="I5" s="2"/>
      <c r="J5" s="82" t="s">
        <v>8</v>
      </c>
      <c r="K5" s="83"/>
      <c r="L5" s="84"/>
      <c r="M5" s="3" t="s">
        <v>9</v>
      </c>
    </row>
    <row r="6" spans="1:13" ht="19.5" customHeight="1" x14ac:dyDescent="0.2">
      <c r="A6" s="82"/>
      <c r="B6" s="83"/>
      <c r="C6" s="84"/>
      <c r="D6" s="86"/>
      <c r="E6" s="4" t="s">
        <v>10</v>
      </c>
      <c r="F6" s="4" t="s">
        <v>11</v>
      </c>
      <c r="G6" s="4" t="s">
        <v>12</v>
      </c>
      <c r="H6" s="39"/>
      <c r="I6" s="5"/>
      <c r="J6" s="6"/>
      <c r="K6" s="7"/>
      <c r="L6" s="58" t="s">
        <v>13</v>
      </c>
      <c r="M6" s="97">
        <v>19</v>
      </c>
    </row>
    <row r="7" spans="1:13" ht="19.5" customHeight="1" x14ac:dyDescent="0.2">
      <c r="A7" s="6"/>
      <c r="B7" s="74" t="s">
        <v>14</v>
      </c>
      <c r="C7" s="75"/>
      <c r="D7" s="87">
        <v>32</v>
      </c>
      <c r="E7" s="87">
        <v>5</v>
      </c>
      <c r="F7" s="87">
        <v>12</v>
      </c>
      <c r="G7" s="87">
        <v>4</v>
      </c>
      <c r="H7" s="88">
        <f>G7+F7+E7</f>
        <v>21</v>
      </c>
      <c r="I7" s="5"/>
      <c r="J7" s="6"/>
      <c r="K7" s="7" t="s">
        <v>15</v>
      </c>
      <c r="L7" s="59"/>
      <c r="M7" s="98"/>
    </row>
    <row r="8" spans="1:13" ht="19.5" customHeight="1" x14ac:dyDescent="0.2">
      <c r="A8" s="6"/>
      <c r="B8" s="56" t="s">
        <v>16</v>
      </c>
      <c r="C8" s="57"/>
      <c r="D8" s="89">
        <v>0</v>
      </c>
      <c r="E8" s="89">
        <v>0</v>
      </c>
      <c r="F8" s="89">
        <v>0</v>
      </c>
      <c r="G8" s="89">
        <v>0</v>
      </c>
      <c r="H8" s="90">
        <f t="shared" ref="H8:H15" si="0">G8+F8+E8</f>
        <v>0</v>
      </c>
      <c r="I8" s="5"/>
      <c r="J8" s="10" t="s">
        <v>17</v>
      </c>
      <c r="K8" s="7"/>
      <c r="L8" s="59"/>
      <c r="M8" s="11" t="s">
        <v>18</v>
      </c>
    </row>
    <row r="9" spans="1:13" ht="19.5" customHeight="1" x14ac:dyDescent="0.2">
      <c r="A9" s="6"/>
      <c r="B9" s="56" t="s">
        <v>19</v>
      </c>
      <c r="C9" s="57"/>
      <c r="D9" s="89">
        <v>0</v>
      </c>
      <c r="E9" s="89">
        <v>0</v>
      </c>
      <c r="F9" s="89">
        <v>0</v>
      </c>
      <c r="G9" s="89">
        <v>0</v>
      </c>
      <c r="H9" s="90">
        <f t="shared" si="0"/>
        <v>0</v>
      </c>
      <c r="I9" s="5"/>
      <c r="J9" s="10" t="s">
        <v>20</v>
      </c>
      <c r="K9" s="7" t="s">
        <v>21</v>
      </c>
      <c r="L9" s="59"/>
      <c r="M9" s="11" t="s">
        <v>22</v>
      </c>
    </row>
    <row r="10" spans="1:13" ht="19.5" customHeight="1" x14ac:dyDescent="0.2">
      <c r="A10" s="64" t="s">
        <v>23</v>
      </c>
      <c r="B10" s="56" t="s">
        <v>24</v>
      </c>
      <c r="C10" s="57"/>
      <c r="D10" s="89">
        <v>3</v>
      </c>
      <c r="E10" s="89">
        <v>2</v>
      </c>
      <c r="F10" s="89">
        <v>0</v>
      </c>
      <c r="G10" s="89">
        <v>0</v>
      </c>
      <c r="H10" s="90">
        <f t="shared" si="0"/>
        <v>2</v>
      </c>
      <c r="I10" s="5"/>
      <c r="J10" s="10" t="s">
        <v>25</v>
      </c>
      <c r="K10" s="7"/>
      <c r="L10" s="60"/>
      <c r="M10" s="12"/>
    </row>
    <row r="11" spans="1:13" ht="19.5" customHeight="1" x14ac:dyDescent="0.2">
      <c r="A11" s="64"/>
      <c r="B11" s="56" t="s">
        <v>26</v>
      </c>
      <c r="C11" s="57"/>
      <c r="D11" s="89">
        <v>46</v>
      </c>
      <c r="E11" s="89">
        <v>0</v>
      </c>
      <c r="F11" s="89">
        <v>1</v>
      </c>
      <c r="G11" s="89">
        <v>0</v>
      </c>
      <c r="H11" s="90">
        <f t="shared" si="0"/>
        <v>1</v>
      </c>
      <c r="I11" s="5"/>
      <c r="J11" s="10" t="s">
        <v>27</v>
      </c>
      <c r="K11" s="7" t="s">
        <v>28</v>
      </c>
      <c r="L11" s="58" t="s">
        <v>29</v>
      </c>
      <c r="M11" s="97">
        <v>308</v>
      </c>
    </row>
    <row r="12" spans="1:13" ht="19.5" customHeight="1" x14ac:dyDescent="0.2">
      <c r="A12" s="64"/>
      <c r="B12" s="56" t="s">
        <v>30</v>
      </c>
      <c r="C12" s="57"/>
      <c r="D12" s="89">
        <v>4</v>
      </c>
      <c r="E12" s="89">
        <v>0</v>
      </c>
      <c r="F12" s="89">
        <v>0</v>
      </c>
      <c r="G12" s="89">
        <v>0</v>
      </c>
      <c r="H12" s="90">
        <f t="shared" si="0"/>
        <v>0</v>
      </c>
      <c r="I12" s="5"/>
      <c r="J12" s="10" t="s">
        <v>31</v>
      </c>
      <c r="K12" s="7"/>
      <c r="L12" s="59"/>
      <c r="M12" s="98"/>
    </row>
    <row r="13" spans="1:13" ht="19.5" customHeight="1" x14ac:dyDescent="0.2">
      <c r="A13" s="64"/>
      <c r="B13" s="56" t="s">
        <v>32</v>
      </c>
      <c r="C13" s="57"/>
      <c r="D13" s="89">
        <v>1</v>
      </c>
      <c r="E13" s="89">
        <v>0</v>
      </c>
      <c r="F13" s="89">
        <v>0</v>
      </c>
      <c r="G13" s="89">
        <v>0</v>
      </c>
      <c r="H13" s="90">
        <f t="shared" si="0"/>
        <v>0</v>
      </c>
      <c r="I13" s="5"/>
      <c r="J13" s="6"/>
      <c r="K13" s="7" t="s">
        <v>33</v>
      </c>
      <c r="L13" s="59"/>
      <c r="M13" s="98"/>
    </row>
    <row r="14" spans="1:13" ht="19.5" customHeight="1" x14ac:dyDescent="0.2">
      <c r="A14" s="64"/>
      <c r="B14" s="56" t="s">
        <v>34</v>
      </c>
      <c r="C14" s="57"/>
      <c r="D14" s="89">
        <v>18</v>
      </c>
      <c r="E14" s="89">
        <v>0</v>
      </c>
      <c r="F14" s="89">
        <v>19</v>
      </c>
      <c r="G14" s="89">
        <v>0</v>
      </c>
      <c r="H14" s="90">
        <f t="shared" si="0"/>
        <v>19</v>
      </c>
      <c r="I14" s="5"/>
      <c r="J14" s="6" t="s">
        <v>35</v>
      </c>
      <c r="K14" s="7"/>
      <c r="L14" s="60"/>
      <c r="M14" s="99"/>
    </row>
    <row r="15" spans="1:13" ht="19.5" customHeight="1" x14ac:dyDescent="0.2">
      <c r="A15" s="64"/>
      <c r="B15" s="56" t="s">
        <v>36</v>
      </c>
      <c r="C15" s="57"/>
      <c r="D15" s="89">
        <v>14</v>
      </c>
      <c r="E15" s="89">
        <v>0</v>
      </c>
      <c r="F15" s="89">
        <v>0</v>
      </c>
      <c r="G15" s="89">
        <v>0</v>
      </c>
      <c r="H15" s="90">
        <f t="shared" si="0"/>
        <v>0</v>
      </c>
      <c r="I15" s="5"/>
      <c r="J15" s="13" t="s">
        <v>37</v>
      </c>
      <c r="K15" s="7" t="s">
        <v>38</v>
      </c>
      <c r="L15" s="58" t="s">
        <v>39</v>
      </c>
      <c r="M15" s="97">
        <v>246</v>
      </c>
    </row>
    <row r="16" spans="1:13" ht="19.5" customHeight="1" x14ac:dyDescent="0.2">
      <c r="A16" s="64"/>
      <c r="B16" s="56" t="s">
        <v>40</v>
      </c>
      <c r="C16" s="57"/>
      <c r="D16" s="89">
        <v>48</v>
      </c>
      <c r="E16" s="89">
        <v>8</v>
      </c>
      <c r="F16" s="89">
        <v>20</v>
      </c>
      <c r="G16" s="89">
        <v>2</v>
      </c>
      <c r="H16" s="90">
        <f>G16+F16+E16</f>
        <v>30</v>
      </c>
      <c r="I16" s="5"/>
      <c r="J16" s="13"/>
      <c r="K16" s="7"/>
      <c r="L16" s="59"/>
      <c r="M16" s="98"/>
    </row>
    <row r="17" spans="1:14" ht="19.5" customHeight="1" x14ac:dyDescent="0.2">
      <c r="A17" s="64"/>
      <c r="B17" s="56" t="s">
        <v>41</v>
      </c>
      <c r="C17" s="57"/>
      <c r="D17" s="89">
        <v>0</v>
      </c>
      <c r="E17" s="89">
        <v>0</v>
      </c>
      <c r="F17" s="89">
        <v>0</v>
      </c>
      <c r="G17" s="89">
        <v>0</v>
      </c>
      <c r="H17" s="90">
        <f t="shared" ref="H17:H25" si="1">G17+F17+E17</f>
        <v>0</v>
      </c>
      <c r="I17" s="5"/>
      <c r="J17" s="13" t="s">
        <v>42</v>
      </c>
      <c r="K17" s="7" t="s">
        <v>43</v>
      </c>
      <c r="L17" s="59"/>
      <c r="M17" s="98"/>
    </row>
    <row r="18" spans="1:14" ht="19.5" customHeight="1" x14ac:dyDescent="0.2">
      <c r="A18" s="64"/>
      <c r="B18" s="56" t="s">
        <v>44</v>
      </c>
      <c r="C18" s="57"/>
      <c r="D18" s="89">
        <v>2</v>
      </c>
      <c r="E18" s="89">
        <v>0</v>
      </c>
      <c r="F18" s="89">
        <v>0</v>
      </c>
      <c r="G18" s="89">
        <v>0</v>
      </c>
      <c r="H18" s="90">
        <f t="shared" si="1"/>
        <v>0</v>
      </c>
      <c r="I18" s="5"/>
      <c r="J18" s="13" t="s">
        <v>45</v>
      </c>
      <c r="K18" s="7"/>
      <c r="L18" s="60"/>
      <c r="M18" s="99"/>
    </row>
    <row r="19" spans="1:14" ht="19.5" customHeight="1" x14ac:dyDescent="0.2">
      <c r="A19" s="64"/>
      <c r="B19" s="56" t="s">
        <v>46</v>
      </c>
      <c r="C19" s="57"/>
      <c r="D19" s="89">
        <v>229</v>
      </c>
      <c r="E19" s="89">
        <v>2</v>
      </c>
      <c r="F19" s="89">
        <v>148</v>
      </c>
      <c r="G19" s="89">
        <v>4</v>
      </c>
      <c r="H19" s="90">
        <f t="shared" si="1"/>
        <v>154</v>
      </c>
      <c r="I19" s="5"/>
      <c r="J19" s="6"/>
      <c r="K19" s="7" t="s">
        <v>47</v>
      </c>
      <c r="L19" s="38" t="s">
        <v>48</v>
      </c>
      <c r="M19" s="88" t="s">
        <v>77</v>
      </c>
      <c r="N19" s="29"/>
    </row>
    <row r="20" spans="1:14" ht="19.5" customHeight="1" x14ac:dyDescent="0.2">
      <c r="A20" s="64"/>
      <c r="B20" s="56" t="s">
        <v>49</v>
      </c>
      <c r="C20" s="57"/>
      <c r="D20" s="89">
        <v>113</v>
      </c>
      <c r="E20" s="89">
        <v>0</v>
      </c>
      <c r="F20" s="89">
        <v>2</v>
      </c>
      <c r="G20" s="89">
        <v>0</v>
      </c>
      <c r="H20" s="90">
        <f t="shared" si="1"/>
        <v>2</v>
      </c>
      <c r="I20" s="5"/>
      <c r="J20" s="14"/>
      <c r="K20" s="7"/>
      <c r="L20" s="38"/>
      <c r="M20" s="92" t="s">
        <v>78</v>
      </c>
    </row>
    <row r="21" spans="1:14" ht="19.5" customHeight="1" x14ac:dyDescent="0.2">
      <c r="A21" s="64"/>
      <c r="B21" s="56" t="s">
        <v>50</v>
      </c>
      <c r="C21" s="57"/>
      <c r="D21" s="89">
        <v>1</v>
      </c>
      <c r="E21" s="89">
        <v>1</v>
      </c>
      <c r="F21" s="89">
        <v>0</v>
      </c>
      <c r="G21" s="89">
        <v>0</v>
      </c>
      <c r="H21" s="90">
        <f t="shared" si="1"/>
        <v>1</v>
      </c>
      <c r="I21" s="5"/>
      <c r="J21" s="63" t="s">
        <v>51</v>
      </c>
      <c r="K21" s="66" t="s">
        <v>52</v>
      </c>
      <c r="L21" s="53"/>
      <c r="M21" s="95">
        <v>0</v>
      </c>
    </row>
    <row r="22" spans="1:14" ht="19.5" customHeight="1" x14ac:dyDescent="0.2">
      <c r="A22" s="64"/>
      <c r="B22" s="56" t="s">
        <v>53</v>
      </c>
      <c r="C22" s="57"/>
      <c r="D22" s="89">
        <v>7</v>
      </c>
      <c r="E22" s="89">
        <v>0</v>
      </c>
      <c r="F22" s="89">
        <v>3</v>
      </c>
      <c r="G22" s="89">
        <v>0</v>
      </c>
      <c r="H22" s="90">
        <f t="shared" si="1"/>
        <v>3</v>
      </c>
      <c r="I22" s="5"/>
      <c r="J22" s="64"/>
      <c r="K22" s="67" t="s">
        <v>54</v>
      </c>
      <c r="L22" s="8" t="s">
        <v>12</v>
      </c>
      <c r="M22" s="88">
        <f>G28</f>
        <v>13</v>
      </c>
    </row>
    <row r="23" spans="1:14" ht="19.5" customHeight="1" x14ac:dyDescent="0.2">
      <c r="A23" s="6"/>
      <c r="B23" s="56" t="s">
        <v>55</v>
      </c>
      <c r="C23" s="57"/>
      <c r="D23" s="89">
        <v>74</v>
      </c>
      <c r="E23" s="89">
        <v>7</v>
      </c>
      <c r="F23" s="89">
        <v>65</v>
      </c>
      <c r="G23" s="89">
        <v>3</v>
      </c>
      <c r="H23" s="90">
        <f t="shared" si="1"/>
        <v>75</v>
      </c>
      <c r="I23" s="5"/>
      <c r="J23" s="64"/>
      <c r="K23" s="68"/>
      <c r="L23" s="9" t="s">
        <v>10</v>
      </c>
      <c r="M23" s="90">
        <f>E28</f>
        <v>25</v>
      </c>
    </row>
    <row r="24" spans="1:14" ht="19.5" customHeight="1" x14ac:dyDescent="0.2">
      <c r="A24" s="6"/>
      <c r="B24" s="56" t="s">
        <v>56</v>
      </c>
      <c r="C24" s="57"/>
      <c r="D24" s="89">
        <v>0</v>
      </c>
      <c r="E24" s="89">
        <v>0</v>
      </c>
      <c r="F24" s="89">
        <v>0</v>
      </c>
      <c r="G24" s="89">
        <v>0</v>
      </c>
      <c r="H24" s="90">
        <f t="shared" si="1"/>
        <v>0</v>
      </c>
      <c r="I24" s="5"/>
      <c r="J24" s="64"/>
      <c r="K24" s="69"/>
      <c r="L24" s="15" t="s">
        <v>11</v>
      </c>
      <c r="M24" s="92">
        <f>F28</f>
        <v>282</v>
      </c>
    </row>
    <row r="25" spans="1:14" ht="19.5" customHeight="1" x14ac:dyDescent="0.2">
      <c r="A25" s="6"/>
      <c r="B25" s="70" t="s">
        <v>57</v>
      </c>
      <c r="C25" s="71"/>
      <c r="D25" s="89">
        <v>3</v>
      </c>
      <c r="E25" s="89">
        <v>0</v>
      </c>
      <c r="F25" s="89">
        <v>5</v>
      </c>
      <c r="G25" s="89">
        <v>0</v>
      </c>
      <c r="H25" s="90">
        <f t="shared" si="1"/>
        <v>5</v>
      </c>
      <c r="I25" s="5"/>
      <c r="J25" s="65"/>
      <c r="K25" s="16"/>
      <c r="L25" s="17" t="s">
        <v>7</v>
      </c>
      <c r="M25" s="96">
        <f>SUM(M22:M24)</f>
        <v>320</v>
      </c>
    </row>
    <row r="26" spans="1:14" ht="19.5" customHeight="1" x14ac:dyDescent="0.2">
      <c r="A26" s="19"/>
      <c r="B26" s="72" t="s">
        <v>48</v>
      </c>
      <c r="C26" s="73"/>
      <c r="D26" s="91">
        <v>0</v>
      </c>
      <c r="E26" s="91">
        <v>0</v>
      </c>
      <c r="F26" s="91">
        <v>7</v>
      </c>
      <c r="G26" s="91">
        <v>0</v>
      </c>
      <c r="H26" s="92">
        <f>G26+F26+E26</f>
        <v>7</v>
      </c>
      <c r="I26" s="5"/>
      <c r="J26" s="51" t="s">
        <v>58</v>
      </c>
      <c r="K26" s="52"/>
      <c r="L26" s="53"/>
      <c r="M26" s="95">
        <v>0</v>
      </c>
    </row>
    <row r="27" spans="1:14" ht="19.5" customHeight="1" thickBot="1" x14ac:dyDescent="0.25">
      <c r="A27" s="51" t="s">
        <v>59</v>
      </c>
      <c r="B27" s="52"/>
      <c r="C27" s="52"/>
      <c r="D27" s="53"/>
      <c r="E27" s="87">
        <v>0</v>
      </c>
      <c r="F27" s="87">
        <v>0</v>
      </c>
      <c r="G27" s="87">
        <v>0</v>
      </c>
      <c r="H27" s="88">
        <v>0</v>
      </c>
      <c r="I27" s="5"/>
      <c r="J27" s="54" t="s">
        <v>60</v>
      </c>
      <c r="K27" s="55"/>
      <c r="L27" s="55"/>
      <c r="M27" s="94">
        <v>915</v>
      </c>
    </row>
    <row r="28" spans="1:14" ht="19.5" customHeight="1" thickBot="1" x14ac:dyDescent="0.25">
      <c r="A28" s="61" t="s">
        <v>61</v>
      </c>
      <c r="B28" s="62"/>
      <c r="C28" s="31"/>
      <c r="D28" s="93">
        <f>SUM(D7:D26)</f>
        <v>595</v>
      </c>
      <c r="E28" s="93">
        <f>SUM(E7:E27)</f>
        <v>25</v>
      </c>
      <c r="F28" s="93">
        <f>SUM(F7:F27)</f>
        <v>282</v>
      </c>
      <c r="G28" s="93">
        <f>SUM(G7:G27)</f>
        <v>13</v>
      </c>
      <c r="H28" s="94">
        <f>SUM(H7:H27)</f>
        <v>320</v>
      </c>
      <c r="I28" s="2"/>
      <c r="J28" s="2"/>
      <c r="K28" s="2"/>
      <c r="L28" s="2"/>
      <c r="M28" s="2"/>
    </row>
    <row r="29" spans="1:14" ht="19.5" customHeight="1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4" ht="19.5" customHeight="1" x14ac:dyDescent="0.2">
      <c r="A30" s="32" t="s">
        <v>62</v>
      </c>
      <c r="B30" s="33"/>
      <c r="C30" s="33"/>
      <c r="D30" s="34"/>
      <c r="E30" s="2"/>
      <c r="F30" s="32" t="s">
        <v>63</v>
      </c>
      <c r="G30" s="33"/>
      <c r="H30" s="33"/>
      <c r="I30" s="33"/>
      <c r="J30" s="33"/>
      <c r="K30" s="34"/>
      <c r="L30" s="2"/>
      <c r="M30" s="2"/>
    </row>
    <row r="31" spans="1:14" ht="19.5" customHeight="1" x14ac:dyDescent="0.2">
      <c r="A31" s="35" t="s">
        <v>64</v>
      </c>
      <c r="B31" s="36"/>
      <c r="C31" s="36"/>
      <c r="D31" s="18" t="s">
        <v>9</v>
      </c>
      <c r="E31" s="2"/>
      <c r="F31" s="37" t="s">
        <v>65</v>
      </c>
      <c r="G31" s="38"/>
      <c r="H31" s="38"/>
      <c r="I31" s="38"/>
      <c r="J31" s="38" t="s">
        <v>9</v>
      </c>
      <c r="K31" s="39"/>
      <c r="L31" s="2"/>
      <c r="M31" s="2"/>
    </row>
    <row r="32" spans="1:14" ht="19.5" customHeight="1" x14ac:dyDescent="0.2">
      <c r="A32" s="40" t="s">
        <v>66</v>
      </c>
      <c r="B32" s="41"/>
      <c r="C32" s="20" t="s">
        <v>67</v>
      </c>
      <c r="D32" s="95">
        <v>0</v>
      </c>
      <c r="E32" s="2"/>
      <c r="F32" s="46" t="s">
        <v>68</v>
      </c>
      <c r="G32" s="47"/>
      <c r="H32" s="47"/>
      <c r="I32" s="47"/>
      <c r="J32" s="100">
        <v>88</v>
      </c>
      <c r="K32" s="101"/>
      <c r="L32" s="2"/>
      <c r="M32" s="2"/>
    </row>
    <row r="33" spans="1:13" ht="19.5" customHeight="1" x14ac:dyDescent="0.2">
      <c r="A33" s="42"/>
      <c r="B33" s="43"/>
      <c r="C33" s="20" t="s">
        <v>69</v>
      </c>
      <c r="D33" s="95">
        <v>0</v>
      </c>
      <c r="E33" s="2"/>
      <c r="F33" s="48" t="s">
        <v>70</v>
      </c>
      <c r="G33" s="49"/>
      <c r="H33" s="49"/>
      <c r="I33" s="50"/>
      <c r="J33" s="100">
        <v>70</v>
      </c>
      <c r="K33" s="101"/>
      <c r="L33" s="2"/>
      <c r="M33" s="2"/>
    </row>
    <row r="34" spans="1:13" ht="19.5" customHeight="1" thickBot="1" x14ac:dyDescent="0.25">
      <c r="A34" s="44"/>
      <c r="B34" s="45"/>
      <c r="C34" s="21" t="s">
        <v>7</v>
      </c>
      <c r="D34" s="94">
        <v>0</v>
      </c>
      <c r="E34" s="2"/>
      <c r="F34" s="54" t="s">
        <v>7</v>
      </c>
      <c r="G34" s="55"/>
      <c r="H34" s="55"/>
      <c r="I34" s="55"/>
      <c r="J34" s="102">
        <f>SUM(J32:K33)</f>
        <v>158</v>
      </c>
      <c r="K34" s="103"/>
      <c r="L34" s="2"/>
      <c r="M34" s="2"/>
    </row>
    <row r="35" spans="1:13" ht="19.5" customHeight="1" x14ac:dyDescent="0.2">
      <c r="A35" s="22"/>
      <c r="B35" s="23" t="s">
        <v>71</v>
      </c>
      <c r="C35" s="24" t="s">
        <v>72</v>
      </c>
      <c r="D35" s="104">
        <v>0</v>
      </c>
      <c r="E35" s="2"/>
      <c r="F35" s="2"/>
      <c r="G35" s="2"/>
      <c r="H35" s="2"/>
      <c r="I35" s="2"/>
      <c r="J35" s="2"/>
      <c r="K35" s="2"/>
      <c r="L35" s="2"/>
      <c r="M35" s="2"/>
    </row>
    <row r="36" spans="1:13" ht="19.5" customHeight="1" x14ac:dyDescent="0.2">
      <c r="A36" s="10" t="s">
        <v>73</v>
      </c>
      <c r="B36" s="25" t="s">
        <v>74</v>
      </c>
      <c r="C36" s="20" t="s">
        <v>54</v>
      </c>
      <c r="D36" s="95">
        <v>320</v>
      </c>
      <c r="E36" s="2"/>
      <c r="F36" s="2"/>
      <c r="G36" s="2"/>
      <c r="H36" s="2"/>
      <c r="I36" s="2"/>
      <c r="J36" s="2"/>
      <c r="K36" s="2"/>
      <c r="L36" s="2"/>
      <c r="M36" s="2"/>
    </row>
    <row r="37" spans="1:13" ht="19.5" customHeight="1" x14ac:dyDescent="0.2">
      <c r="A37" s="10" t="s">
        <v>75</v>
      </c>
      <c r="B37" s="26" t="s">
        <v>17</v>
      </c>
      <c r="C37" s="20" t="s">
        <v>35</v>
      </c>
      <c r="D37" s="95">
        <v>446</v>
      </c>
      <c r="E37" s="2"/>
      <c r="F37" s="2"/>
      <c r="G37" s="2"/>
      <c r="H37" s="2"/>
      <c r="I37" s="2"/>
      <c r="J37" s="2"/>
      <c r="K37" s="2"/>
      <c r="L37" s="2"/>
      <c r="M37" s="2"/>
    </row>
    <row r="38" spans="1:13" ht="19.5" customHeight="1" x14ac:dyDescent="0.2">
      <c r="A38" s="10" t="s">
        <v>27</v>
      </c>
      <c r="B38" s="27" t="s">
        <v>20</v>
      </c>
      <c r="C38" s="20" t="s">
        <v>42</v>
      </c>
      <c r="D38" s="95">
        <v>149</v>
      </c>
      <c r="E38" s="2"/>
      <c r="F38" s="2"/>
      <c r="G38" s="2"/>
      <c r="H38" s="2"/>
      <c r="I38" s="2"/>
      <c r="J38" s="2"/>
      <c r="K38" s="2"/>
      <c r="L38" s="2"/>
      <c r="M38" s="2"/>
    </row>
    <row r="39" spans="1:13" ht="19.5" customHeight="1" thickBot="1" x14ac:dyDescent="0.25">
      <c r="A39" s="28"/>
      <c r="B39" s="30" t="s">
        <v>76</v>
      </c>
      <c r="C39" s="31"/>
      <c r="D39" s="94">
        <f>D38+D37+D36+D35</f>
        <v>915</v>
      </c>
      <c r="E39" s="2"/>
      <c r="F39" s="2"/>
      <c r="G39" s="2"/>
      <c r="H39" s="2"/>
      <c r="I39" s="2"/>
      <c r="J39" s="2"/>
      <c r="K39" s="2"/>
      <c r="L39" s="2"/>
      <c r="M39" s="2"/>
    </row>
  </sheetData>
  <mergeCells count="58">
    <mergeCell ref="A1:M1"/>
    <mergeCell ref="A3:H3"/>
    <mergeCell ref="J3:M3"/>
    <mergeCell ref="A4:C6"/>
    <mergeCell ref="D4:H4"/>
    <mergeCell ref="J4:M4"/>
    <mergeCell ref="D5:D6"/>
    <mergeCell ref="E5:G5"/>
    <mergeCell ref="H5:H6"/>
    <mergeCell ref="J5:L5"/>
    <mergeCell ref="M15:M18"/>
    <mergeCell ref="B16:C16"/>
    <mergeCell ref="B17:C17"/>
    <mergeCell ref="B18:C18"/>
    <mergeCell ref="L6:L10"/>
    <mergeCell ref="M6:M7"/>
    <mergeCell ref="B7:C7"/>
    <mergeCell ref="B8:C8"/>
    <mergeCell ref="B9:C9"/>
    <mergeCell ref="B10:C10"/>
    <mergeCell ref="B11:C11"/>
    <mergeCell ref="L11:L14"/>
    <mergeCell ref="M11:M14"/>
    <mergeCell ref="B12:C12"/>
    <mergeCell ref="B13:C13"/>
    <mergeCell ref="B14:C14"/>
    <mergeCell ref="B15:C15"/>
    <mergeCell ref="L15:L18"/>
    <mergeCell ref="A28:C28"/>
    <mergeCell ref="B19:C19"/>
    <mergeCell ref="L19:L20"/>
    <mergeCell ref="B20:C20"/>
    <mergeCell ref="B21:C21"/>
    <mergeCell ref="J21:J25"/>
    <mergeCell ref="K21:L21"/>
    <mergeCell ref="B22:C22"/>
    <mergeCell ref="K22:K24"/>
    <mergeCell ref="B23:C23"/>
    <mergeCell ref="B24:C24"/>
    <mergeCell ref="A10:A22"/>
    <mergeCell ref="B25:C25"/>
    <mergeCell ref="B26:C26"/>
    <mergeCell ref="J26:L26"/>
    <mergeCell ref="A27:D27"/>
    <mergeCell ref="J27:L27"/>
    <mergeCell ref="F34:I34"/>
    <mergeCell ref="J34:K34"/>
    <mergeCell ref="B39:C39"/>
    <mergeCell ref="A30:D30"/>
    <mergeCell ref="F30:K30"/>
    <mergeCell ref="A31:C31"/>
    <mergeCell ref="F31:I31"/>
    <mergeCell ref="J31:K31"/>
    <mergeCell ref="A32:B34"/>
    <mergeCell ref="F32:I32"/>
    <mergeCell ref="J32:K32"/>
    <mergeCell ref="F33:I33"/>
    <mergeCell ref="J33:K33"/>
  </mergeCells>
  <phoneticPr fontId="3"/>
  <printOptions horizontalCentered="1"/>
  <pageMargins left="0.78740157480314965" right="0.39370078740157483" top="1.1811023622047245" bottom="0.74803149606299213" header="0.31496062992125984" footer="0.31496062992125984"/>
  <pageSetup paperSize="9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発掘届け</vt:lpstr>
      <vt:lpstr>発掘届け!Print_Area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 満夫</dc:creator>
  <cp:lastModifiedBy>松林 豊樹</cp:lastModifiedBy>
  <cp:lastPrinted>2020-03-12T01:51:14Z</cp:lastPrinted>
  <dcterms:created xsi:type="dcterms:W3CDTF">2015-09-07T02:45:24Z</dcterms:created>
  <dcterms:modified xsi:type="dcterms:W3CDTF">2024-02-01T04:28:25Z</dcterms:modified>
</cp:coreProperties>
</file>