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1.175\２０２３年度\06精神保健福祉班\04安留（沖田）\03 自立支援\その他（照会関係）\0319〆　オープンデータ\"/>
    </mc:Choice>
  </mc:AlternateContent>
  <bookViews>
    <workbookView xWindow="10230" yWindow="-15" windowWidth="10275" windowHeight="7830" activeTab="10"/>
  </bookViews>
  <sheets>
    <sheet name="H25" sheetId="1" r:id="rId1"/>
    <sheet name="H26" sheetId="2" r:id="rId2"/>
    <sheet name="H27" sheetId="3" r:id="rId3"/>
    <sheet name="H28" sheetId="4" r:id="rId4"/>
    <sheet name="H29" sheetId="5" r:id="rId5"/>
    <sheet name="H30" sheetId="6" r:id="rId6"/>
    <sheet name="H31" sheetId="7" r:id="rId7"/>
    <sheet name="R2" sheetId="8" r:id="rId8"/>
    <sheet name="R3" sheetId="9" r:id="rId9"/>
    <sheet name="R4" sheetId="10" r:id="rId10"/>
    <sheet name="R５" sheetId="11" r:id="rId11"/>
  </sheets>
  <definedNames>
    <definedName name="_xlnm.Print_Area" localSheetId="0">'H25'!$A$1:$W$27</definedName>
  </definedNames>
  <calcPr calcId="162913"/>
</workbook>
</file>

<file path=xl/calcChain.xml><?xml version="1.0" encoding="utf-8"?>
<calcChain xmlns="http://schemas.openxmlformats.org/spreadsheetml/2006/main">
  <c r="M26" i="11" l="1"/>
  <c r="I26" i="11"/>
  <c r="M25" i="11"/>
  <c r="I25" i="11"/>
  <c r="F25" i="11"/>
  <c r="C25" i="11"/>
  <c r="M24" i="11"/>
  <c r="I24" i="11"/>
  <c r="M23" i="11"/>
  <c r="I23" i="11"/>
  <c r="F23" i="11"/>
  <c r="C23" i="11"/>
  <c r="M22" i="11"/>
  <c r="I22" i="11"/>
  <c r="M21" i="11"/>
  <c r="I21" i="11"/>
  <c r="F21" i="11"/>
  <c r="C21" i="11"/>
  <c r="M20" i="11"/>
  <c r="I20" i="11"/>
  <c r="M19" i="11"/>
  <c r="I19" i="11"/>
  <c r="F19" i="11"/>
  <c r="C19" i="11"/>
  <c r="M18" i="11"/>
  <c r="I18" i="11"/>
  <c r="M17" i="11"/>
  <c r="N17" i="11" s="1"/>
  <c r="I17" i="11"/>
  <c r="F17" i="11"/>
  <c r="C17" i="11"/>
  <c r="M16" i="11"/>
  <c r="I16" i="11"/>
  <c r="M15" i="11"/>
  <c r="I15" i="11"/>
  <c r="F15" i="11"/>
  <c r="C15" i="11"/>
  <c r="M14" i="11"/>
  <c r="I14" i="11"/>
  <c r="M13" i="11"/>
  <c r="N13" i="11" s="1"/>
  <c r="I13" i="11"/>
  <c r="F13" i="11"/>
  <c r="C13" i="11"/>
  <c r="M12" i="11"/>
  <c r="I12" i="11"/>
  <c r="M11" i="11"/>
  <c r="I11" i="11"/>
  <c r="F11" i="11"/>
  <c r="C11" i="11"/>
  <c r="M10" i="11"/>
  <c r="I10" i="11"/>
  <c r="M9" i="11"/>
  <c r="I9" i="11"/>
  <c r="F9" i="11"/>
  <c r="C9" i="11"/>
  <c r="M8" i="11"/>
  <c r="N7" i="11" s="1"/>
  <c r="I8" i="11"/>
  <c r="M7" i="11"/>
  <c r="I7" i="11"/>
  <c r="F7" i="11"/>
  <c r="C7" i="11"/>
  <c r="M6" i="11"/>
  <c r="I6" i="11"/>
  <c r="M5" i="11"/>
  <c r="I5" i="11"/>
  <c r="F5" i="11"/>
  <c r="C5" i="11"/>
  <c r="W27" i="11"/>
  <c r="V27" i="11"/>
  <c r="U27" i="11"/>
  <c r="T27" i="11"/>
  <c r="S27" i="11"/>
  <c r="R27" i="11"/>
  <c r="Q27" i="11"/>
  <c r="P27" i="11"/>
  <c r="L27" i="11"/>
  <c r="K27" i="11"/>
  <c r="J27" i="11"/>
  <c r="H27" i="11"/>
  <c r="G27" i="11"/>
  <c r="E27" i="11"/>
  <c r="D27" i="11"/>
  <c r="B27" i="11"/>
  <c r="X26" i="11"/>
  <c r="X25" i="11"/>
  <c r="X24" i="11"/>
  <c r="X23" i="11"/>
  <c r="X22" i="11"/>
  <c r="X21" i="11"/>
  <c r="X20" i="11"/>
  <c r="X19" i="11"/>
  <c r="X18" i="11"/>
  <c r="X17" i="11"/>
  <c r="X16" i="11"/>
  <c r="X15" i="11"/>
  <c r="X14" i="11"/>
  <c r="X13" i="11"/>
  <c r="X12" i="11"/>
  <c r="X11" i="11"/>
  <c r="X10" i="11"/>
  <c r="X9" i="11"/>
  <c r="X8" i="11"/>
  <c r="X7" i="11"/>
  <c r="X6" i="11"/>
  <c r="X5" i="11"/>
  <c r="X4" i="11"/>
  <c r="M4" i="11"/>
  <c r="I4" i="11"/>
  <c r="X3" i="11"/>
  <c r="M3" i="11"/>
  <c r="I3" i="11"/>
  <c r="F3" i="11"/>
  <c r="C3" i="11"/>
  <c r="N25" i="11" l="1"/>
  <c r="N23" i="11"/>
  <c r="N21" i="11"/>
  <c r="N19" i="11"/>
  <c r="N15" i="11"/>
  <c r="N11" i="11"/>
  <c r="N9" i="11"/>
  <c r="N5" i="11"/>
  <c r="I27" i="11"/>
  <c r="F27" i="11"/>
  <c r="X27" i="11"/>
  <c r="N3" i="11"/>
  <c r="M27" i="11"/>
  <c r="W27" i="10"/>
  <c r="V27" i="10"/>
  <c r="U27" i="10"/>
  <c r="T27" i="10"/>
  <c r="S27" i="10"/>
  <c r="R27" i="10"/>
  <c r="Q27" i="10"/>
  <c r="P27" i="10"/>
  <c r="L27" i="10"/>
  <c r="K27" i="10"/>
  <c r="J27" i="10"/>
  <c r="H27" i="10"/>
  <c r="G27" i="10"/>
  <c r="E27" i="10"/>
  <c r="D27" i="10"/>
  <c r="B27" i="10"/>
  <c r="X26" i="10"/>
  <c r="M26" i="10"/>
  <c r="I26" i="10"/>
  <c r="X25" i="10"/>
  <c r="M25" i="10"/>
  <c r="I25" i="10"/>
  <c r="F25" i="10"/>
  <c r="C25" i="10"/>
  <c r="X24" i="10"/>
  <c r="M24" i="10"/>
  <c r="I24" i="10"/>
  <c r="X23" i="10"/>
  <c r="M23" i="10"/>
  <c r="I23" i="10"/>
  <c r="F23" i="10"/>
  <c r="C23" i="10"/>
  <c r="X22" i="10"/>
  <c r="M22" i="10"/>
  <c r="I22" i="10"/>
  <c r="X21" i="10"/>
  <c r="M21" i="10"/>
  <c r="I21" i="10"/>
  <c r="F21" i="10"/>
  <c r="C21" i="10"/>
  <c r="X20" i="10"/>
  <c r="M20" i="10"/>
  <c r="I20" i="10"/>
  <c r="X19" i="10"/>
  <c r="M19" i="10"/>
  <c r="I19" i="10"/>
  <c r="F19" i="10"/>
  <c r="C19" i="10"/>
  <c r="X18" i="10"/>
  <c r="M18" i="10"/>
  <c r="I18" i="10"/>
  <c r="X17" i="10"/>
  <c r="M17" i="10"/>
  <c r="I17" i="10"/>
  <c r="F17" i="10"/>
  <c r="C17" i="10"/>
  <c r="X16" i="10"/>
  <c r="M16" i="10"/>
  <c r="I16" i="10"/>
  <c r="X15" i="10"/>
  <c r="M15" i="10"/>
  <c r="I15" i="10"/>
  <c r="F15" i="10"/>
  <c r="C15" i="10"/>
  <c r="X14" i="10"/>
  <c r="M14" i="10"/>
  <c r="I14" i="10"/>
  <c r="X13" i="10"/>
  <c r="M13" i="10"/>
  <c r="I13" i="10"/>
  <c r="F13" i="10"/>
  <c r="C13" i="10"/>
  <c r="X12" i="10"/>
  <c r="M12" i="10"/>
  <c r="I12" i="10"/>
  <c r="X11" i="10"/>
  <c r="M11" i="10"/>
  <c r="I11" i="10"/>
  <c r="F11" i="10"/>
  <c r="C11" i="10"/>
  <c r="X10" i="10"/>
  <c r="M10" i="10"/>
  <c r="I10" i="10"/>
  <c r="X9" i="10"/>
  <c r="M9" i="10"/>
  <c r="I9" i="10"/>
  <c r="F9" i="10"/>
  <c r="C9" i="10"/>
  <c r="X8" i="10"/>
  <c r="M8" i="10"/>
  <c r="I8" i="10"/>
  <c r="X7" i="10"/>
  <c r="M7" i="10"/>
  <c r="I7" i="10"/>
  <c r="F7" i="10"/>
  <c r="C7" i="10"/>
  <c r="X6" i="10"/>
  <c r="M6" i="10"/>
  <c r="I6" i="10"/>
  <c r="X5" i="10"/>
  <c r="M5" i="10"/>
  <c r="I5" i="10"/>
  <c r="F5" i="10"/>
  <c r="C5" i="10"/>
  <c r="X4" i="10"/>
  <c r="M4" i="10"/>
  <c r="I4" i="10"/>
  <c r="X3" i="10"/>
  <c r="M3" i="10"/>
  <c r="I3" i="10"/>
  <c r="F3" i="10"/>
  <c r="C3" i="10"/>
  <c r="X27" i="10" l="1"/>
  <c r="N21" i="10"/>
  <c r="F27" i="10"/>
  <c r="N25" i="10"/>
  <c r="N23" i="10"/>
  <c r="N19" i="10"/>
  <c r="N17" i="10"/>
  <c r="N15" i="10"/>
  <c r="N13" i="10"/>
  <c r="N11" i="10"/>
  <c r="N9" i="10"/>
  <c r="N7" i="10"/>
  <c r="N5" i="10"/>
  <c r="M27" i="10"/>
  <c r="I27" i="10"/>
  <c r="N3" i="10"/>
  <c r="W27" i="9"/>
  <c r="V27" i="9"/>
  <c r="U27" i="9"/>
  <c r="T27" i="9"/>
  <c r="S27" i="9"/>
  <c r="R27" i="9"/>
  <c r="Q27" i="9"/>
  <c r="P27" i="9"/>
  <c r="L27" i="9"/>
  <c r="K27" i="9"/>
  <c r="J27" i="9"/>
  <c r="H27" i="9"/>
  <c r="G27" i="9"/>
  <c r="E27" i="9"/>
  <c r="D27" i="9"/>
  <c r="B27" i="9"/>
  <c r="X26" i="9"/>
  <c r="M26" i="9"/>
  <c r="I26" i="9"/>
  <c r="X25" i="9"/>
  <c r="M25" i="9"/>
  <c r="I25" i="9"/>
  <c r="F25" i="9"/>
  <c r="C25" i="9"/>
  <c r="X24" i="9"/>
  <c r="M24" i="9"/>
  <c r="I24" i="9"/>
  <c r="X23" i="9"/>
  <c r="M23" i="9"/>
  <c r="I23" i="9"/>
  <c r="F23" i="9"/>
  <c r="C23" i="9"/>
  <c r="X22" i="9"/>
  <c r="M22" i="9"/>
  <c r="I22" i="9"/>
  <c r="X21" i="9"/>
  <c r="M21" i="9"/>
  <c r="I21" i="9"/>
  <c r="F21" i="9"/>
  <c r="C21" i="9"/>
  <c r="X20" i="9"/>
  <c r="M20" i="9"/>
  <c r="I20" i="9"/>
  <c r="X19" i="9"/>
  <c r="M19" i="9"/>
  <c r="I19" i="9"/>
  <c r="F19" i="9"/>
  <c r="C19" i="9"/>
  <c r="X18" i="9"/>
  <c r="M18" i="9"/>
  <c r="I18" i="9"/>
  <c r="X17" i="9"/>
  <c r="M17" i="9"/>
  <c r="I17" i="9"/>
  <c r="F17" i="9"/>
  <c r="C17" i="9"/>
  <c r="X16" i="9"/>
  <c r="M16" i="9"/>
  <c r="I16" i="9"/>
  <c r="X15" i="9"/>
  <c r="M15" i="9"/>
  <c r="I15" i="9"/>
  <c r="F15" i="9"/>
  <c r="C15" i="9"/>
  <c r="X14" i="9"/>
  <c r="M14" i="9"/>
  <c r="I14" i="9"/>
  <c r="X13" i="9"/>
  <c r="M13" i="9"/>
  <c r="I13" i="9"/>
  <c r="F13" i="9"/>
  <c r="C13" i="9"/>
  <c r="X12" i="9"/>
  <c r="M12" i="9"/>
  <c r="I12" i="9"/>
  <c r="X11" i="9"/>
  <c r="M11" i="9"/>
  <c r="I11" i="9"/>
  <c r="F11" i="9"/>
  <c r="C11" i="9"/>
  <c r="X10" i="9"/>
  <c r="M10" i="9"/>
  <c r="I10" i="9"/>
  <c r="X9" i="9"/>
  <c r="M9" i="9"/>
  <c r="I9" i="9"/>
  <c r="F9" i="9"/>
  <c r="C9" i="9"/>
  <c r="X8" i="9"/>
  <c r="M8" i="9"/>
  <c r="I8" i="9"/>
  <c r="X7" i="9"/>
  <c r="M7" i="9"/>
  <c r="I7" i="9"/>
  <c r="F7" i="9"/>
  <c r="C7" i="9"/>
  <c r="X6" i="9"/>
  <c r="M6" i="9"/>
  <c r="I6" i="9"/>
  <c r="X5" i="9"/>
  <c r="M5" i="9"/>
  <c r="I5" i="9"/>
  <c r="F5" i="9"/>
  <c r="C5" i="9"/>
  <c r="X4" i="9"/>
  <c r="M4" i="9"/>
  <c r="I4" i="9"/>
  <c r="X3" i="9"/>
  <c r="M3" i="9"/>
  <c r="I3" i="9"/>
  <c r="F3" i="9"/>
  <c r="C3" i="9"/>
  <c r="N23" i="9" l="1"/>
  <c r="N25" i="9"/>
  <c r="X27" i="9"/>
  <c r="N21" i="9"/>
  <c r="N13" i="9"/>
  <c r="N11" i="9"/>
  <c r="F27" i="9"/>
  <c r="N19" i="9"/>
  <c r="N15" i="9"/>
  <c r="N17" i="9"/>
  <c r="I27" i="9"/>
  <c r="N9" i="9"/>
  <c r="N7" i="9"/>
  <c r="N5" i="9"/>
  <c r="M27" i="9"/>
  <c r="N3" i="9"/>
  <c r="W27" i="8"/>
  <c r="V27" i="8"/>
  <c r="U27" i="8"/>
  <c r="T27" i="8"/>
  <c r="S27" i="8"/>
  <c r="R27" i="8"/>
  <c r="Q27" i="8"/>
  <c r="P27" i="8"/>
  <c r="L27" i="8"/>
  <c r="K27" i="8"/>
  <c r="J27" i="8"/>
  <c r="H27" i="8"/>
  <c r="G27" i="8"/>
  <c r="E27" i="8"/>
  <c r="D27" i="8"/>
  <c r="B27" i="8"/>
  <c r="X26" i="8"/>
  <c r="M26" i="8"/>
  <c r="I26" i="8"/>
  <c r="X25" i="8"/>
  <c r="M25" i="8"/>
  <c r="I25" i="8"/>
  <c r="F25" i="8"/>
  <c r="C25" i="8"/>
  <c r="X24" i="8"/>
  <c r="M24" i="8"/>
  <c r="I24" i="8"/>
  <c r="X23" i="8"/>
  <c r="M23" i="8"/>
  <c r="I23" i="8"/>
  <c r="F23" i="8"/>
  <c r="C23" i="8"/>
  <c r="X22" i="8"/>
  <c r="M22" i="8"/>
  <c r="I22" i="8"/>
  <c r="X21" i="8"/>
  <c r="M21" i="8"/>
  <c r="I21" i="8"/>
  <c r="F21" i="8"/>
  <c r="C21" i="8"/>
  <c r="X20" i="8"/>
  <c r="M20" i="8"/>
  <c r="I20" i="8"/>
  <c r="X19" i="8"/>
  <c r="M19" i="8"/>
  <c r="I19" i="8"/>
  <c r="F19" i="8"/>
  <c r="C19" i="8"/>
  <c r="X18" i="8"/>
  <c r="M18" i="8"/>
  <c r="I18" i="8"/>
  <c r="X17" i="8"/>
  <c r="M17" i="8"/>
  <c r="I17" i="8"/>
  <c r="F17" i="8"/>
  <c r="C17" i="8"/>
  <c r="X16" i="8"/>
  <c r="M16" i="8"/>
  <c r="I16" i="8"/>
  <c r="X15" i="8"/>
  <c r="M15" i="8"/>
  <c r="I15" i="8"/>
  <c r="F15" i="8"/>
  <c r="C15" i="8"/>
  <c r="X14" i="8"/>
  <c r="M14" i="8"/>
  <c r="I14" i="8"/>
  <c r="X13" i="8"/>
  <c r="M13" i="8"/>
  <c r="I13" i="8"/>
  <c r="F13" i="8"/>
  <c r="C13" i="8"/>
  <c r="X12" i="8"/>
  <c r="M12" i="8"/>
  <c r="I12" i="8"/>
  <c r="X11" i="8"/>
  <c r="M11" i="8"/>
  <c r="I11" i="8"/>
  <c r="F11" i="8"/>
  <c r="C11" i="8"/>
  <c r="X10" i="8"/>
  <c r="M10" i="8"/>
  <c r="I10" i="8"/>
  <c r="X9" i="8"/>
  <c r="M9" i="8"/>
  <c r="I9" i="8"/>
  <c r="F9" i="8"/>
  <c r="C9" i="8"/>
  <c r="X8" i="8"/>
  <c r="M8" i="8"/>
  <c r="I8" i="8"/>
  <c r="X7" i="8"/>
  <c r="M7" i="8"/>
  <c r="I7" i="8"/>
  <c r="F7" i="8"/>
  <c r="C7" i="8"/>
  <c r="X6" i="8"/>
  <c r="M6" i="8"/>
  <c r="I6" i="8"/>
  <c r="X5" i="8"/>
  <c r="M5" i="8"/>
  <c r="I5" i="8"/>
  <c r="F5" i="8"/>
  <c r="C5" i="8"/>
  <c r="X4" i="8"/>
  <c r="M4" i="8"/>
  <c r="I4" i="8"/>
  <c r="X3" i="8"/>
  <c r="M3" i="8"/>
  <c r="I3" i="8"/>
  <c r="F3" i="8"/>
  <c r="C3" i="8"/>
  <c r="F27" i="8" l="1"/>
  <c r="X27" i="8"/>
  <c r="N11" i="8"/>
  <c r="N3" i="8"/>
  <c r="N13" i="8"/>
  <c r="N15" i="8"/>
  <c r="N19" i="8"/>
  <c r="N17" i="8"/>
  <c r="N21" i="8"/>
  <c r="I27" i="8"/>
  <c r="M27" i="8"/>
  <c r="N5" i="8"/>
  <c r="N7" i="8"/>
  <c r="N9" i="8"/>
  <c r="N23" i="8"/>
  <c r="N25" i="8"/>
  <c r="W27" i="7"/>
  <c r="V27" i="7"/>
  <c r="U27" i="7"/>
  <c r="T27" i="7"/>
  <c r="S27" i="7"/>
  <c r="R27" i="7"/>
  <c r="Q27" i="7"/>
  <c r="P27" i="7"/>
  <c r="L27" i="7"/>
  <c r="K27" i="7"/>
  <c r="J27" i="7"/>
  <c r="H27" i="7"/>
  <c r="G27" i="7"/>
  <c r="E27" i="7"/>
  <c r="D27" i="7"/>
  <c r="B27" i="7"/>
  <c r="X26" i="7"/>
  <c r="M26" i="7"/>
  <c r="I26" i="7"/>
  <c r="X25" i="7"/>
  <c r="M25" i="7"/>
  <c r="I25" i="7"/>
  <c r="F25" i="7"/>
  <c r="C25" i="7"/>
  <c r="X24" i="7"/>
  <c r="M24" i="7"/>
  <c r="I24" i="7"/>
  <c r="X23" i="7"/>
  <c r="M23" i="7"/>
  <c r="I23" i="7"/>
  <c r="F23" i="7"/>
  <c r="C23" i="7"/>
  <c r="X22" i="7"/>
  <c r="M22" i="7"/>
  <c r="I22" i="7"/>
  <c r="X21" i="7"/>
  <c r="M21" i="7"/>
  <c r="I21" i="7"/>
  <c r="F21" i="7"/>
  <c r="C21" i="7"/>
  <c r="X20" i="7"/>
  <c r="M20" i="7"/>
  <c r="I20" i="7"/>
  <c r="X19" i="7"/>
  <c r="M19" i="7"/>
  <c r="I19" i="7"/>
  <c r="F19" i="7"/>
  <c r="C19" i="7"/>
  <c r="X18" i="7"/>
  <c r="M18" i="7"/>
  <c r="I18" i="7"/>
  <c r="X17" i="7"/>
  <c r="M17" i="7"/>
  <c r="I17" i="7"/>
  <c r="F17" i="7"/>
  <c r="C17" i="7"/>
  <c r="X16" i="7"/>
  <c r="M16" i="7"/>
  <c r="I16" i="7"/>
  <c r="X15" i="7"/>
  <c r="M15" i="7"/>
  <c r="I15" i="7"/>
  <c r="F15" i="7"/>
  <c r="C15" i="7"/>
  <c r="X14" i="7"/>
  <c r="M14" i="7"/>
  <c r="I14" i="7"/>
  <c r="X13" i="7"/>
  <c r="M13" i="7"/>
  <c r="I13" i="7"/>
  <c r="F13" i="7"/>
  <c r="C13" i="7"/>
  <c r="X12" i="7"/>
  <c r="M12" i="7"/>
  <c r="I12" i="7"/>
  <c r="X11" i="7"/>
  <c r="M11" i="7"/>
  <c r="I11" i="7"/>
  <c r="F11" i="7"/>
  <c r="C11" i="7"/>
  <c r="X10" i="7"/>
  <c r="M10" i="7"/>
  <c r="I10" i="7"/>
  <c r="X9" i="7"/>
  <c r="M9" i="7"/>
  <c r="I9" i="7"/>
  <c r="F9" i="7"/>
  <c r="C9" i="7"/>
  <c r="X8" i="7"/>
  <c r="M8" i="7"/>
  <c r="I8" i="7"/>
  <c r="X7" i="7"/>
  <c r="M7" i="7"/>
  <c r="I7" i="7"/>
  <c r="F7" i="7"/>
  <c r="C7" i="7"/>
  <c r="X6" i="7"/>
  <c r="M6" i="7"/>
  <c r="I6" i="7"/>
  <c r="X5" i="7"/>
  <c r="M5" i="7"/>
  <c r="I5" i="7"/>
  <c r="F5" i="7"/>
  <c r="C5" i="7"/>
  <c r="X4" i="7"/>
  <c r="M4" i="7"/>
  <c r="I4" i="7"/>
  <c r="X3" i="7"/>
  <c r="M3" i="7"/>
  <c r="I3" i="7"/>
  <c r="F3" i="7"/>
  <c r="C3" i="7"/>
  <c r="F27" i="7" l="1"/>
  <c r="X27" i="7"/>
  <c r="N5" i="7"/>
  <c r="N9" i="7"/>
  <c r="N11" i="7"/>
  <c r="N13" i="7"/>
  <c r="N21" i="7"/>
  <c r="M27" i="7"/>
  <c r="N15" i="7"/>
  <c r="N19" i="7"/>
  <c r="N3" i="7"/>
  <c r="N17" i="7"/>
  <c r="I27" i="7"/>
  <c r="N23" i="7"/>
  <c r="N25" i="7"/>
  <c r="N7" i="7"/>
  <c r="W27" i="6"/>
  <c r="V27" i="6"/>
  <c r="U27" i="6"/>
  <c r="T27" i="6"/>
  <c r="S27" i="6"/>
  <c r="R27" i="6"/>
  <c r="Q27" i="6"/>
  <c r="P27" i="6"/>
  <c r="L27" i="6"/>
  <c r="K27" i="6"/>
  <c r="J27" i="6"/>
  <c r="H27" i="6"/>
  <c r="G27" i="6"/>
  <c r="E27" i="6"/>
  <c r="D27" i="6"/>
  <c r="B27" i="6"/>
  <c r="X26" i="6"/>
  <c r="M26" i="6"/>
  <c r="I26" i="6"/>
  <c r="X25" i="6"/>
  <c r="M25" i="6"/>
  <c r="I25" i="6"/>
  <c r="F25" i="6"/>
  <c r="C25" i="6"/>
  <c r="X24" i="6"/>
  <c r="M24" i="6"/>
  <c r="I24" i="6"/>
  <c r="X23" i="6"/>
  <c r="M23" i="6"/>
  <c r="I23" i="6"/>
  <c r="F23" i="6"/>
  <c r="C23" i="6"/>
  <c r="X22" i="6"/>
  <c r="M22" i="6"/>
  <c r="I22" i="6"/>
  <c r="X21" i="6"/>
  <c r="M21" i="6"/>
  <c r="I21" i="6"/>
  <c r="F21" i="6"/>
  <c r="C21" i="6"/>
  <c r="X20" i="6"/>
  <c r="M20" i="6"/>
  <c r="I20" i="6"/>
  <c r="X19" i="6"/>
  <c r="M19" i="6"/>
  <c r="I19" i="6"/>
  <c r="F19" i="6"/>
  <c r="C19" i="6"/>
  <c r="X18" i="6"/>
  <c r="M18" i="6"/>
  <c r="I18" i="6"/>
  <c r="X17" i="6"/>
  <c r="M17" i="6"/>
  <c r="I17" i="6"/>
  <c r="F17" i="6"/>
  <c r="C17" i="6"/>
  <c r="X16" i="6"/>
  <c r="M16" i="6"/>
  <c r="I16" i="6"/>
  <c r="X15" i="6"/>
  <c r="M15" i="6"/>
  <c r="I15" i="6"/>
  <c r="F15" i="6"/>
  <c r="C15" i="6"/>
  <c r="X14" i="6"/>
  <c r="M14" i="6"/>
  <c r="I14" i="6"/>
  <c r="X13" i="6"/>
  <c r="M13" i="6"/>
  <c r="I13" i="6"/>
  <c r="F13" i="6"/>
  <c r="C13" i="6"/>
  <c r="X12" i="6"/>
  <c r="M12" i="6"/>
  <c r="I12" i="6"/>
  <c r="X11" i="6"/>
  <c r="M11" i="6"/>
  <c r="I11" i="6"/>
  <c r="F11" i="6"/>
  <c r="C11" i="6"/>
  <c r="X10" i="6"/>
  <c r="M10" i="6"/>
  <c r="I10" i="6"/>
  <c r="X9" i="6"/>
  <c r="M9" i="6"/>
  <c r="I9" i="6"/>
  <c r="F9" i="6"/>
  <c r="C9" i="6"/>
  <c r="X8" i="6"/>
  <c r="M8" i="6"/>
  <c r="I8" i="6"/>
  <c r="X7" i="6"/>
  <c r="M7" i="6"/>
  <c r="I7" i="6"/>
  <c r="F7" i="6"/>
  <c r="C7" i="6"/>
  <c r="X6" i="6"/>
  <c r="M6" i="6"/>
  <c r="I6" i="6"/>
  <c r="X5" i="6"/>
  <c r="M5" i="6"/>
  <c r="I5" i="6"/>
  <c r="F5" i="6"/>
  <c r="C5" i="6"/>
  <c r="X4" i="6"/>
  <c r="M4" i="6"/>
  <c r="I4" i="6"/>
  <c r="X3" i="6"/>
  <c r="M3" i="6"/>
  <c r="I3" i="6"/>
  <c r="F3" i="6"/>
  <c r="C3" i="6"/>
  <c r="F27" i="6" l="1"/>
  <c r="X27" i="6"/>
  <c r="N7" i="6"/>
  <c r="N15" i="6"/>
  <c r="N9" i="6"/>
  <c r="N11" i="6"/>
  <c r="N13" i="6"/>
  <c r="N17" i="6"/>
  <c r="N19" i="6"/>
  <c r="N21" i="6"/>
  <c r="N23" i="6"/>
  <c r="I27" i="6"/>
  <c r="N25" i="6"/>
  <c r="N3" i="6"/>
  <c r="N5" i="6"/>
  <c r="M27" i="6"/>
  <c r="I26" i="5"/>
  <c r="X22" i="5" l="1"/>
  <c r="F17" i="5" l="1"/>
  <c r="W27" i="5" l="1"/>
  <c r="V27" i="5"/>
  <c r="U27" i="5"/>
  <c r="T27" i="5"/>
  <c r="S27" i="5"/>
  <c r="R27" i="5"/>
  <c r="Q27" i="5"/>
  <c r="P27" i="5"/>
  <c r="L27" i="5"/>
  <c r="K27" i="5"/>
  <c r="J27" i="5"/>
  <c r="H27" i="5"/>
  <c r="G27" i="5"/>
  <c r="E27" i="5"/>
  <c r="D27" i="5"/>
  <c r="B27" i="5"/>
  <c r="X26" i="5"/>
  <c r="M26" i="5"/>
  <c r="X25" i="5"/>
  <c r="M25" i="5"/>
  <c r="I25" i="5"/>
  <c r="F25" i="5"/>
  <c r="C25" i="5"/>
  <c r="X24" i="5"/>
  <c r="M24" i="5"/>
  <c r="I24" i="5"/>
  <c r="X23" i="5"/>
  <c r="M23" i="5"/>
  <c r="I23" i="5"/>
  <c r="F23" i="5"/>
  <c r="C23" i="5"/>
  <c r="M22" i="5"/>
  <c r="I22" i="5"/>
  <c r="X21" i="5"/>
  <c r="M21" i="5"/>
  <c r="I21" i="5"/>
  <c r="F21" i="5"/>
  <c r="C21" i="5"/>
  <c r="X20" i="5"/>
  <c r="M20" i="5"/>
  <c r="I20" i="5"/>
  <c r="X19" i="5"/>
  <c r="M19" i="5"/>
  <c r="I19" i="5"/>
  <c r="F19" i="5"/>
  <c r="C19" i="5"/>
  <c r="X18" i="5"/>
  <c r="M18" i="5"/>
  <c r="I18" i="5"/>
  <c r="X17" i="5"/>
  <c r="M17" i="5"/>
  <c r="I17" i="5"/>
  <c r="C17" i="5"/>
  <c r="X16" i="5"/>
  <c r="M16" i="5"/>
  <c r="I16" i="5"/>
  <c r="X15" i="5"/>
  <c r="M15" i="5"/>
  <c r="I15" i="5"/>
  <c r="F15" i="5"/>
  <c r="C15" i="5"/>
  <c r="X14" i="5"/>
  <c r="M14" i="5"/>
  <c r="I14" i="5"/>
  <c r="X13" i="5"/>
  <c r="M13" i="5"/>
  <c r="I13" i="5"/>
  <c r="F13" i="5"/>
  <c r="C13" i="5"/>
  <c r="X12" i="5"/>
  <c r="M12" i="5"/>
  <c r="I12" i="5"/>
  <c r="X11" i="5"/>
  <c r="M11" i="5"/>
  <c r="I11" i="5"/>
  <c r="F11" i="5"/>
  <c r="C11" i="5"/>
  <c r="X10" i="5"/>
  <c r="M10" i="5"/>
  <c r="I10" i="5"/>
  <c r="X9" i="5"/>
  <c r="M9" i="5"/>
  <c r="I9" i="5"/>
  <c r="F9" i="5"/>
  <c r="C9" i="5"/>
  <c r="X8" i="5"/>
  <c r="M8" i="5"/>
  <c r="I8" i="5"/>
  <c r="X7" i="5"/>
  <c r="M7" i="5"/>
  <c r="I7" i="5"/>
  <c r="F7" i="5"/>
  <c r="C7" i="5"/>
  <c r="X6" i="5"/>
  <c r="M6" i="5"/>
  <c r="I6" i="5"/>
  <c r="X5" i="5"/>
  <c r="M5" i="5"/>
  <c r="I5" i="5"/>
  <c r="F5" i="5"/>
  <c r="C5" i="5"/>
  <c r="X4" i="5"/>
  <c r="M4" i="5"/>
  <c r="I4" i="5"/>
  <c r="X3" i="5"/>
  <c r="M3" i="5"/>
  <c r="I3" i="5"/>
  <c r="F3" i="5"/>
  <c r="C3" i="5"/>
  <c r="N7" i="5" l="1"/>
  <c r="X27" i="5"/>
  <c r="N23" i="5"/>
  <c r="I27" i="5"/>
  <c r="N9" i="5"/>
  <c r="N11" i="5"/>
  <c r="N13" i="5"/>
  <c r="N15" i="5"/>
  <c r="F27" i="5"/>
  <c r="N25" i="5"/>
  <c r="N3" i="5"/>
  <c r="N5" i="5"/>
  <c r="N17" i="5"/>
  <c r="N19" i="5"/>
  <c r="N21" i="5"/>
  <c r="M27" i="5"/>
  <c r="M8" i="4"/>
  <c r="F9" i="4" l="1"/>
  <c r="I5" i="4"/>
  <c r="W27" i="4" l="1"/>
  <c r="V27" i="4"/>
  <c r="U27" i="4"/>
  <c r="T27" i="4"/>
  <c r="S27" i="4"/>
  <c r="R27" i="4"/>
  <c r="Q27" i="4"/>
  <c r="P27" i="4"/>
  <c r="L27" i="4"/>
  <c r="K27" i="4"/>
  <c r="J27" i="4"/>
  <c r="H27" i="4"/>
  <c r="G27" i="4"/>
  <c r="E27" i="4"/>
  <c r="D27" i="4"/>
  <c r="B27" i="4"/>
  <c r="X26" i="4"/>
  <c r="M26" i="4"/>
  <c r="I26" i="4"/>
  <c r="X25" i="4"/>
  <c r="M25" i="4"/>
  <c r="I25" i="4"/>
  <c r="F25" i="4"/>
  <c r="C25" i="4"/>
  <c r="X24" i="4"/>
  <c r="M24" i="4"/>
  <c r="I24" i="4"/>
  <c r="X23" i="4"/>
  <c r="M23" i="4"/>
  <c r="I23" i="4"/>
  <c r="F23" i="4"/>
  <c r="C23" i="4"/>
  <c r="X22" i="4"/>
  <c r="M22" i="4"/>
  <c r="I22" i="4"/>
  <c r="X21" i="4"/>
  <c r="M21" i="4"/>
  <c r="I21" i="4"/>
  <c r="F21" i="4"/>
  <c r="C21" i="4"/>
  <c r="X20" i="4"/>
  <c r="M20" i="4"/>
  <c r="I20" i="4"/>
  <c r="X19" i="4"/>
  <c r="M19" i="4"/>
  <c r="I19" i="4"/>
  <c r="F19" i="4"/>
  <c r="C19" i="4"/>
  <c r="X18" i="4"/>
  <c r="M18" i="4"/>
  <c r="I18" i="4"/>
  <c r="X17" i="4"/>
  <c r="M17" i="4"/>
  <c r="I17" i="4"/>
  <c r="F17" i="4"/>
  <c r="C17" i="4"/>
  <c r="X16" i="4"/>
  <c r="M16" i="4"/>
  <c r="I16" i="4"/>
  <c r="X15" i="4"/>
  <c r="M15" i="4"/>
  <c r="I15" i="4"/>
  <c r="F15" i="4"/>
  <c r="C15" i="4"/>
  <c r="X14" i="4"/>
  <c r="M14" i="4"/>
  <c r="I14" i="4"/>
  <c r="X13" i="4"/>
  <c r="M13" i="4"/>
  <c r="I13" i="4"/>
  <c r="F13" i="4"/>
  <c r="C13" i="4"/>
  <c r="X12" i="4"/>
  <c r="M12" i="4"/>
  <c r="I12" i="4"/>
  <c r="X11" i="4"/>
  <c r="M11" i="4"/>
  <c r="I11" i="4"/>
  <c r="F11" i="4"/>
  <c r="C11" i="4"/>
  <c r="X10" i="4"/>
  <c r="M10" i="4"/>
  <c r="I10" i="4"/>
  <c r="X9" i="4"/>
  <c r="M9" i="4"/>
  <c r="I9" i="4"/>
  <c r="C9" i="4"/>
  <c r="X8" i="4"/>
  <c r="I8" i="4"/>
  <c r="X7" i="4"/>
  <c r="M7" i="4"/>
  <c r="I7" i="4"/>
  <c r="F7" i="4"/>
  <c r="C7" i="4"/>
  <c r="X6" i="4"/>
  <c r="M6" i="4"/>
  <c r="I6" i="4"/>
  <c r="X5" i="4"/>
  <c r="M5" i="4"/>
  <c r="F5" i="4"/>
  <c r="C5" i="4"/>
  <c r="X4" i="4"/>
  <c r="M4" i="4"/>
  <c r="I4" i="4"/>
  <c r="X3" i="4"/>
  <c r="M3" i="4"/>
  <c r="I3" i="4"/>
  <c r="F3" i="4"/>
  <c r="C3" i="4"/>
  <c r="N23" i="4" l="1"/>
  <c r="N17" i="4"/>
  <c r="N15" i="4"/>
  <c r="N9" i="4"/>
  <c r="N7" i="4"/>
  <c r="N25" i="4"/>
  <c r="N11" i="4"/>
  <c r="N13" i="4"/>
  <c r="N19" i="4"/>
  <c r="N21" i="4"/>
  <c r="X27" i="4"/>
  <c r="M27" i="4"/>
  <c r="N5" i="4"/>
  <c r="F27" i="4"/>
  <c r="I27" i="4"/>
  <c r="N3" i="4"/>
  <c r="L27" i="3"/>
  <c r="L27" i="2"/>
  <c r="W27" i="3" l="1"/>
  <c r="V27" i="3"/>
  <c r="U27" i="3"/>
  <c r="T27" i="3"/>
  <c r="S27" i="3"/>
  <c r="R27" i="3"/>
  <c r="Q27" i="3"/>
  <c r="P27" i="3"/>
  <c r="K27" i="3"/>
  <c r="J27" i="3"/>
  <c r="H27" i="3"/>
  <c r="G27" i="3"/>
  <c r="E27" i="3"/>
  <c r="D27" i="3"/>
  <c r="B27" i="3"/>
  <c r="X26" i="3"/>
  <c r="M26" i="3"/>
  <c r="I26" i="3"/>
  <c r="X25" i="3"/>
  <c r="M25" i="3"/>
  <c r="I25" i="3"/>
  <c r="F25" i="3"/>
  <c r="C25" i="3"/>
  <c r="X24" i="3"/>
  <c r="M24" i="3"/>
  <c r="I24" i="3"/>
  <c r="X23" i="3"/>
  <c r="M23" i="3"/>
  <c r="I23" i="3"/>
  <c r="F23" i="3"/>
  <c r="C23" i="3"/>
  <c r="X22" i="3"/>
  <c r="M22" i="3"/>
  <c r="I22" i="3"/>
  <c r="X21" i="3"/>
  <c r="M21" i="3"/>
  <c r="I21" i="3"/>
  <c r="F21" i="3"/>
  <c r="C21" i="3"/>
  <c r="X20" i="3"/>
  <c r="M20" i="3"/>
  <c r="I20" i="3"/>
  <c r="X19" i="3"/>
  <c r="M19" i="3"/>
  <c r="I19" i="3"/>
  <c r="F19" i="3"/>
  <c r="C19" i="3"/>
  <c r="X18" i="3"/>
  <c r="M18" i="3"/>
  <c r="I18" i="3"/>
  <c r="X17" i="3"/>
  <c r="M17" i="3"/>
  <c r="I17" i="3"/>
  <c r="F17" i="3"/>
  <c r="C17" i="3"/>
  <c r="X16" i="3"/>
  <c r="M16" i="3"/>
  <c r="I16" i="3"/>
  <c r="X15" i="3"/>
  <c r="M15" i="3"/>
  <c r="I15" i="3"/>
  <c r="F15" i="3"/>
  <c r="C15" i="3"/>
  <c r="X14" i="3"/>
  <c r="M14" i="3"/>
  <c r="I14" i="3"/>
  <c r="X13" i="3"/>
  <c r="M13" i="3"/>
  <c r="I13" i="3"/>
  <c r="F13" i="3"/>
  <c r="C13" i="3"/>
  <c r="X12" i="3"/>
  <c r="M12" i="3"/>
  <c r="I12" i="3"/>
  <c r="X11" i="3"/>
  <c r="M11" i="3"/>
  <c r="I11" i="3"/>
  <c r="F11" i="3"/>
  <c r="C11" i="3"/>
  <c r="X10" i="3"/>
  <c r="M10" i="3"/>
  <c r="I10" i="3"/>
  <c r="X9" i="3"/>
  <c r="M9" i="3"/>
  <c r="I9" i="3"/>
  <c r="F9" i="3"/>
  <c r="C9" i="3"/>
  <c r="X8" i="3"/>
  <c r="M8" i="3"/>
  <c r="I8" i="3"/>
  <c r="X7" i="3"/>
  <c r="M7" i="3"/>
  <c r="I7" i="3"/>
  <c r="F7" i="3"/>
  <c r="C7" i="3"/>
  <c r="X6" i="3"/>
  <c r="M6" i="3"/>
  <c r="I6" i="3"/>
  <c r="X5" i="3"/>
  <c r="M5" i="3"/>
  <c r="I5" i="3"/>
  <c r="F5" i="3"/>
  <c r="C5" i="3"/>
  <c r="X4" i="3"/>
  <c r="M4" i="3"/>
  <c r="I4" i="3"/>
  <c r="X3" i="3"/>
  <c r="M3" i="3"/>
  <c r="I3" i="3"/>
  <c r="F3" i="3"/>
  <c r="C3" i="3"/>
  <c r="N17" i="3" l="1"/>
  <c r="N25" i="3"/>
  <c r="N9" i="3"/>
  <c r="X27" i="3"/>
  <c r="N23" i="3"/>
  <c r="F27" i="3"/>
  <c r="N5" i="3"/>
  <c r="N7" i="3"/>
  <c r="N11" i="3"/>
  <c r="N13" i="3"/>
  <c r="N15" i="3"/>
  <c r="N19" i="3"/>
  <c r="N21" i="3"/>
  <c r="I27" i="3"/>
  <c r="M27" i="3"/>
  <c r="N3" i="3"/>
  <c r="M22" i="2"/>
  <c r="M21" i="2"/>
  <c r="M4" i="2"/>
  <c r="M5" i="2"/>
  <c r="M6" i="2"/>
  <c r="M7" i="2"/>
  <c r="M8" i="2"/>
  <c r="M9" i="2"/>
  <c r="M10" i="2"/>
  <c r="M11" i="2"/>
  <c r="M12" i="2"/>
  <c r="M13" i="2"/>
  <c r="M14" i="2"/>
  <c r="M15" i="2"/>
  <c r="M16" i="2"/>
  <c r="M17" i="2"/>
  <c r="M18" i="2"/>
  <c r="M19" i="2"/>
  <c r="M20" i="2"/>
  <c r="M23" i="2"/>
  <c r="M24" i="2"/>
  <c r="M25" i="2"/>
  <c r="M26" i="2"/>
  <c r="M3" i="2"/>
  <c r="I24" i="2"/>
  <c r="X24" i="2"/>
  <c r="L25" i="1" l="1"/>
  <c r="K27" i="1"/>
  <c r="X5" i="2" l="1"/>
  <c r="X6" i="2"/>
  <c r="X7" i="2"/>
  <c r="X8" i="2"/>
  <c r="X9" i="2"/>
  <c r="X10" i="2"/>
  <c r="X11" i="2"/>
  <c r="I3" i="2" l="1"/>
  <c r="W27" i="2" l="1"/>
  <c r="V27" i="2"/>
  <c r="U27" i="2"/>
  <c r="T27" i="2"/>
  <c r="S27" i="2"/>
  <c r="R27" i="2"/>
  <c r="Q27" i="2"/>
  <c r="P27" i="2"/>
  <c r="K27" i="2"/>
  <c r="J27" i="2"/>
  <c r="H27" i="2"/>
  <c r="G27" i="2"/>
  <c r="E27" i="2"/>
  <c r="D27" i="2"/>
  <c r="B27" i="2"/>
  <c r="X26" i="2"/>
  <c r="I26" i="2"/>
  <c r="X25" i="2"/>
  <c r="I25" i="2"/>
  <c r="F25" i="2"/>
  <c r="C25" i="2"/>
  <c r="X23" i="2"/>
  <c r="I23" i="2"/>
  <c r="F23" i="2"/>
  <c r="C23" i="2"/>
  <c r="X22" i="2"/>
  <c r="I22" i="2"/>
  <c r="X21" i="2"/>
  <c r="I21" i="2"/>
  <c r="F21" i="2"/>
  <c r="C21" i="2"/>
  <c r="X20" i="2"/>
  <c r="N19" i="2"/>
  <c r="I20" i="2"/>
  <c r="X19" i="2"/>
  <c r="I19" i="2"/>
  <c r="F19" i="2"/>
  <c r="C19" i="2"/>
  <c r="X18" i="2"/>
  <c r="I18" i="2"/>
  <c r="X17" i="2"/>
  <c r="I17" i="2"/>
  <c r="F17" i="2"/>
  <c r="C17" i="2"/>
  <c r="X16" i="2"/>
  <c r="I16" i="2"/>
  <c r="X15" i="2"/>
  <c r="I15" i="2"/>
  <c r="F15" i="2"/>
  <c r="C15" i="2"/>
  <c r="X14" i="2"/>
  <c r="I14" i="2"/>
  <c r="X13" i="2"/>
  <c r="I13" i="2"/>
  <c r="F13" i="2"/>
  <c r="C13" i="2"/>
  <c r="X12" i="2"/>
  <c r="I12" i="2"/>
  <c r="I11" i="2"/>
  <c r="F11" i="2"/>
  <c r="C11" i="2"/>
  <c r="I10" i="2"/>
  <c r="I9" i="2"/>
  <c r="F9" i="2"/>
  <c r="C9" i="2"/>
  <c r="I8" i="2"/>
  <c r="I7" i="2"/>
  <c r="F7" i="2"/>
  <c r="C7" i="2"/>
  <c r="I6" i="2"/>
  <c r="I5" i="2"/>
  <c r="F5" i="2"/>
  <c r="C5" i="2"/>
  <c r="X4" i="2"/>
  <c r="I4" i="2"/>
  <c r="X3" i="2"/>
  <c r="F3" i="2"/>
  <c r="C3" i="2"/>
  <c r="N23" i="2" l="1"/>
  <c r="X27" i="2"/>
  <c r="N17" i="2"/>
  <c r="N15" i="2"/>
  <c r="N11" i="2"/>
  <c r="N9" i="2"/>
  <c r="N7" i="2"/>
  <c r="F27" i="2"/>
  <c r="N5" i="2"/>
  <c r="N13" i="2"/>
  <c r="N21" i="2"/>
  <c r="I27" i="2"/>
  <c r="M27" i="2"/>
  <c r="N25" i="2"/>
  <c r="N3" i="2"/>
  <c r="W26" i="1"/>
  <c r="W25" i="1"/>
  <c r="W24" i="1"/>
  <c r="W23" i="1"/>
  <c r="W22" i="1"/>
  <c r="W21" i="1"/>
  <c r="W20" i="1"/>
  <c r="W19" i="1"/>
  <c r="W18" i="1"/>
  <c r="W17" i="1"/>
  <c r="W16" i="1"/>
  <c r="W15" i="1"/>
  <c r="W14" i="1"/>
  <c r="W13" i="1"/>
  <c r="W12" i="1"/>
  <c r="W11" i="1"/>
  <c r="W10" i="1"/>
  <c r="W9" i="1"/>
  <c r="W8" i="1"/>
  <c r="W7" i="1"/>
  <c r="W6" i="1"/>
  <c r="W5" i="1"/>
  <c r="W4" i="1"/>
  <c r="W3" i="1"/>
  <c r="V27" i="1"/>
  <c r="U27" i="1"/>
  <c r="T27" i="1"/>
  <c r="S27" i="1"/>
  <c r="R27" i="1"/>
  <c r="Q27" i="1"/>
  <c r="P27" i="1"/>
  <c r="O27" i="1"/>
  <c r="W27" i="1" l="1"/>
  <c r="F3" i="1"/>
  <c r="I26" i="1"/>
  <c r="I25" i="1"/>
  <c r="I24" i="1"/>
  <c r="I23" i="1"/>
  <c r="I22" i="1"/>
  <c r="I21" i="1"/>
  <c r="I20" i="1"/>
  <c r="I19" i="1"/>
  <c r="I18" i="1"/>
  <c r="I17" i="1"/>
  <c r="I16" i="1"/>
  <c r="I15" i="1"/>
  <c r="I14" i="1"/>
  <c r="I13" i="1"/>
  <c r="I12" i="1"/>
  <c r="I11" i="1"/>
  <c r="I10" i="1"/>
  <c r="I9" i="1"/>
  <c r="I8" i="1"/>
  <c r="I7" i="1"/>
  <c r="I6" i="1"/>
  <c r="I4" i="1"/>
  <c r="I3" i="1"/>
  <c r="I5" i="1"/>
  <c r="I27" i="1" l="1"/>
  <c r="L4" i="1"/>
  <c r="L3" i="1"/>
  <c r="C3" i="1"/>
  <c r="J27" i="1"/>
  <c r="H27" i="1"/>
  <c r="G27" i="1"/>
  <c r="E27" i="1"/>
  <c r="D27" i="1"/>
  <c r="B27" i="1"/>
  <c r="L6" i="1"/>
  <c r="L5" i="1"/>
  <c r="F5" i="1"/>
  <c r="C5" i="1"/>
  <c r="L8" i="1"/>
  <c r="L7" i="1"/>
  <c r="F7" i="1"/>
  <c r="C7" i="1"/>
  <c r="L10" i="1"/>
  <c r="L9" i="1"/>
  <c r="F9" i="1"/>
  <c r="C9" i="1"/>
  <c r="L12" i="1"/>
  <c r="L11" i="1"/>
  <c r="F11" i="1"/>
  <c r="C11" i="1"/>
  <c r="L14" i="1"/>
  <c r="L13" i="1"/>
  <c r="F13" i="1"/>
  <c r="C13" i="1"/>
  <c r="L26" i="1"/>
  <c r="M25" i="1" s="1"/>
  <c r="L24" i="1"/>
  <c r="L23" i="1"/>
  <c r="L22" i="1"/>
  <c r="L21" i="1"/>
  <c r="L20" i="1"/>
  <c r="L19" i="1"/>
  <c r="L18" i="1"/>
  <c r="L17" i="1"/>
  <c r="L16" i="1"/>
  <c r="L15" i="1"/>
  <c r="F25" i="1"/>
  <c r="F23" i="1"/>
  <c r="F21" i="1"/>
  <c r="F19" i="1"/>
  <c r="F17" i="1"/>
  <c r="F15" i="1"/>
  <c r="C23" i="1"/>
  <c r="M3" i="1" l="1"/>
  <c r="L27" i="1"/>
  <c r="F27" i="1"/>
  <c r="M13" i="1"/>
  <c r="M11" i="1"/>
  <c r="M9" i="1"/>
  <c r="M7" i="1"/>
  <c r="M5" i="1"/>
  <c r="C25" i="1"/>
  <c r="C21" i="1"/>
  <c r="C19" i="1"/>
  <c r="C17" i="1"/>
  <c r="C15" i="1"/>
  <c r="M23" i="1" l="1"/>
  <c r="M21" i="1" l="1"/>
  <c r="M17" i="1"/>
  <c r="M19" i="1"/>
  <c r="M15" i="1"/>
</calcChain>
</file>

<file path=xl/sharedStrings.xml><?xml version="1.0" encoding="utf-8"?>
<sst xmlns="http://schemas.openxmlformats.org/spreadsheetml/2006/main" count="812" uniqueCount="369">
  <si>
    <t>新規</t>
    <rPh sb="0" eb="2">
      <t>シンキ</t>
    </rPh>
    <phoneticPr fontId="1"/>
  </si>
  <si>
    <t>変更</t>
    <rPh sb="0" eb="2">
      <t>ヘンコウ</t>
    </rPh>
    <phoneticPr fontId="1"/>
  </si>
  <si>
    <t>再申請</t>
    <rPh sb="0" eb="1">
      <t>サイ</t>
    </rPh>
    <rPh sb="1" eb="3">
      <t>シンセイ</t>
    </rPh>
    <phoneticPr fontId="1"/>
  </si>
  <si>
    <t>H25.10①</t>
    <phoneticPr fontId="1"/>
  </si>
  <si>
    <t>H25.10②</t>
    <phoneticPr fontId="1"/>
  </si>
  <si>
    <t>H25.11①</t>
    <phoneticPr fontId="1"/>
  </si>
  <si>
    <t>H25.11②</t>
    <phoneticPr fontId="1"/>
  </si>
  <si>
    <t>H25.12①</t>
    <phoneticPr fontId="1"/>
  </si>
  <si>
    <t>H25.12②</t>
    <phoneticPr fontId="1"/>
  </si>
  <si>
    <t>H25.　9①</t>
    <phoneticPr fontId="1"/>
  </si>
  <si>
    <t>H25.　9②</t>
    <phoneticPr fontId="1"/>
  </si>
  <si>
    <t>H26.　1①</t>
    <phoneticPr fontId="1"/>
  </si>
  <si>
    <t>H26.　2①</t>
    <phoneticPr fontId="1"/>
  </si>
  <si>
    <t>H26.　2②</t>
    <phoneticPr fontId="1"/>
  </si>
  <si>
    <t>変更</t>
    <rPh sb="0" eb="2">
      <t>ヘンコウ</t>
    </rPh>
    <phoneticPr fontId="1"/>
  </si>
  <si>
    <t>転入</t>
    <rPh sb="0" eb="2">
      <t>テンニュウ</t>
    </rPh>
    <phoneticPr fontId="1"/>
  </si>
  <si>
    <t>保留</t>
    <rPh sb="0" eb="2">
      <t>ホリュウ</t>
    </rPh>
    <phoneticPr fontId="1"/>
  </si>
  <si>
    <t>月計</t>
    <rPh sb="0" eb="1">
      <t>ツキ</t>
    </rPh>
    <rPh sb="1" eb="2">
      <t>ケイ</t>
    </rPh>
    <phoneticPr fontId="1"/>
  </si>
  <si>
    <t>継続
(2年)</t>
    <rPh sb="0" eb="2">
      <t>ケイゾク</t>
    </rPh>
    <rPh sb="5" eb="6">
      <t>ネン</t>
    </rPh>
    <phoneticPr fontId="1"/>
  </si>
  <si>
    <t>H26.　1②</t>
    <phoneticPr fontId="1"/>
  </si>
  <si>
    <t>計</t>
    <rPh sb="0" eb="1">
      <t>ケイ</t>
    </rPh>
    <phoneticPr fontId="1"/>
  </si>
  <si>
    <t>継続
(1年)</t>
    <rPh sb="0" eb="2">
      <t>ケイゾク</t>
    </rPh>
    <rPh sb="5" eb="6">
      <t>ネン</t>
    </rPh>
    <phoneticPr fontId="1"/>
  </si>
  <si>
    <t>H25.　8①</t>
    <phoneticPr fontId="1"/>
  </si>
  <si>
    <t>H25.　8②</t>
    <phoneticPr fontId="1"/>
  </si>
  <si>
    <t>H25.　7①</t>
    <phoneticPr fontId="1"/>
  </si>
  <si>
    <t>H25.　7②</t>
    <phoneticPr fontId="1"/>
  </si>
  <si>
    <t>H25.　6①</t>
    <phoneticPr fontId="1"/>
  </si>
  <si>
    <t>H25.　6②</t>
    <phoneticPr fontId="1"/>
  </si>
  <si>
    <t>H25.　5①</t>
    <phoneticPr fontId="1"/>
  </si>
  <si>
    <t>H25.　5②</t>
    <phoneticPr fontId="1"/>
  </si>
  <si>
    <t>H25.　4①</t>
    <phoneticPr fontId="1"/>
  </si>
  <si>
    <t>H25.　4②</t>
    <phoneticPr fontId="1"/>
  </si>
  <si>
    <t>H25.　3①</t>
    <phoneticPr fontId="1"/>
  </si>
  <si>
    <t>H25.　3②</t>
    <phoneticPr fontId="1"/>
  </si>
  <si>
    <t>認定</t>
    <rPh sb="0" eb="2">
      <t>ニンテイ</t>
    </rPh>
    <phoneticPr fontId="1"/>
  </si>
  <si>
    <t>計</t>
    <rPh sb="0" eb="1">
      <t>ケイ</t>
    </rPh>
    <phoneticPr fontId="1"/>
  </si>
  <si>
    <t>合計</t>
    <rPh sb="0" eb="2">
      <t>ゴウケイ</t>
    </rPh>
    <phoneticPr fontId="1"/>
  </si>
  <si>
    <t>中間１</t>
    <rPh sb="0" eb="2">
      <t>チュウカン</t>
    </rPh>
    <phoneticPr fontId="2"/>
  </si>
  <si>
    <t>中間２</t>
    <rPh sb="0" eb="2">
      <t>チュウカン</t>
    </rPh>
    <phoneticPr fontId="2"/>
  </si>
  <si>
    <t>計</t>
    <rPh sb="0" eb="1">
      <t>ケイ</t>
    </rPh>
    <phoneticPr fontId="2"/>
  </si>
  <si>
    <t>H25.　3①</t>
  </si>
  <si>
    <t>H25.　3②</t>
  </si>
  <si>
    <t>H25.　4①</t>
  </si>
  <si>
    <t>H25.　4②</t>
  </si>
  <si>
    <t>H25.　5①</t>
  </si>
  <si>
    <t>H25.　5②</t>
  </si>
  <si>
    <t>H25.　6①</t>
  </si>
  <si>
    <t>H25.　6②</t>
  </si>
  <si>
    <t>H25.　7①</t>
  </si>
  <si>
    <t>H25.　7②</t>
  </si>
  <si>
    <t>H25.　8①</t>
  </si>
  <si>
    <t>H25.　8②</t>
  </si>
  <si>
    <t>H25.　9①</t>
  </si>
  <si>
    <t>H25.　9②</t>
  </si>
  <si>
    <t>H25.10①</t>
  </si>
  <si>
    <t>H25.10②</t>
  </si>
  <si>
    <t>H25.11①</t>
  </si>
  <si>
    <t>H25.11②</t>
  </si>
  <si>
    <t>H25.12①</t>
  </si>
  <si>
    <t>H25.12②</t>
  </si>
  <si>
    <t>H26.　1①</t>
  </si>
  <si>
    <t>H26.　1②</t>
  </si>
  <si>
    <t>H26.　2①</t>
  </si>
  <si>
    <t>H26.　2②</t>
  </si>
  <si>
    <t>生活
保護</t>
    <rPh sb="0" eb="2">
      <t>セイカツ</t>
    </rPh>
    <rPh sb="3" eb="5">
      <t>ホゴ</t>
    </rPh>
    <phoneticPr fontId="2"/>
  </si>
  <si>
    <t>低所
得１</t>
    <rPh sb="0" eb="2">
      <t>テイショ</t>
    </rPh>
    <rPh sb="3" eb="4">
      <t>エル</t>
    </rPh>
    <phoneticPr fontId="2"/>
  </si>
  <si>
    <t>低所
得２</t>
    <rPh sb="0" eb="2">
      <t>テイショ</t>
    </rPh>
    <rPh sb="3" eb="4">
      <t>エル</t>
    </rPh>
    <phoneticPr fontId="2"/>
  </si>
  <si>
    <t>中間
１重</t>
    <rPh sb="0" eb="2">
      <t>チュウカン</t>
    </rPh>
    <rPh sb="4" eb="5">
      <t>ジュウ</t>
    </rPh>
    <phoneticPr fontId="2"/>
  </si>
  <si>
    <t>中間
２重</t>
    <rPh sb="0" eb="2">
      <t>チュウカン</t>
    </rPh>
    <rPh sb="4" eb="5">
      <t>ジュウ</t>
    </rPh>
    <phoneticPr fontId="2"/>
  </si>
  <si>
    <t>一定
以上</t>
    <rPh sb="0" eb="2">
      <t>イッテイ</t>
    </rPh>
    <rPh sb="3" eb="5">
      <t>イジョウ</t>
    </rPh>
    <phoneticPr fontId="2"/>
  </si>
  <si>
    <t>H26.　3①</t>
    <phoneticPr fontId="1"/>
  </si>
  <si>
    <t>H26.　3②</t>
    <phoneticPr fontId="1"/>
  </si>
  <si>
    <t>H26.　4①</t>
    <phoneticPr fontId="1"/>
  </si>
  <si>
    <t>H26.　4②</t>
    <phoneticPr fontId="1"/>
  </si>
  <si>
    <t>H26.　5①</t>
    <phoneticPr fontId="1"/>
  </si>
  <si>
    <t>H26.　5②</t>
    <phoneticPr fontId="1"/>
  </si>
  <si>
    <t>H26.　6①</t>
    <phoneticPr fontId="1"/>
  </si>
  <si>
    <t>H26.　6②</t>
    <phoneticPr fontId="1"/>
  </si>
  <si>
    <t>H26.　7①</t>
    <phoneticPr fontId="1"/>
  </si>
  <si>
    <t>H26.　7②</t>
    <phoneticPr fontId="1"/>
  </si>
  <si>
    <t>H26.　8①</t>
    <phoneticPr fontId="1"/>
  </si>
  <si>
    <t>H26.　8②</t>
    <phoneticPr fontId="1"/>
  </si>
  <si>
    <t>H26.　9①</t>
    <phoneticPr fontId="1"/>
  </si>
  <si>
    <t>H26.　9②</t>
    <phoneticPr fontId="1"/>
  </si>
  <si>
    <t>H26.10①</t>
    <phoneticPr fontId="1"/>
  </si>
  <si>
    <t>H26.10②</t>
    <phoneticPr fontId="1"/>
  </si>
  <si>
    <t>H26.11①</t>
    <phoneticPr fontId="1"/>
  </si>
  <si>
    <t>H26.11②</t>
    <phoneticPr fontId="1"/>
  </si>
  <si>
    <t>H26.12①</t>
    <phoneticPr fontId="1"/>
  </si>
  <si>
    <t>H26.12②</t>
    <phoneticPr fontId="1"/>
  </si>
  <si>
    <t>H27.　1①</t>
    <phoneticPr fontId="1"/>
  </si>
  <si>
    <t>H27.　1②</t>
    <phoneticPr fontId="1"/>
  </si>
  <si>
    <t>H27.　2①</t>
    <phoneticPr fontId="1"/>
  </si>
  <si>
    <t>H27.　2②</t>
    <phoneticPr fontId="1"/>
  </si>
  <si>
    <t>※保健所別申請区分別認定一覧表の新規分には転入の数も含まれているため、上の表へ入力する際は、（新規-転入）の数字を入力する。</t>
    <rPh sb="1" eb="4">
      <t>ホケンジョ</t>
    </rPh>
    <rPh sb="4" eb="5">
      <t>ベツ</t>
    </rPh>
    <rPh sb="5" eb="7">
      <t>シンセイ</t>
    </rPh>
    <rPh sb="7" eb="9">
      <t>クブン</t>
    </rPh>
    <rPh sb="9" eb="10">
      <t>ベツ</t>
    </rPh>
    <rPh sb="10" eb="12">
      <t>ニンテイ</t>
    </rPh>
    <rPh sb="12" eb="14">
      <t>イチラン</t>
    </rPh>
    <rPh sb="14" eb="15">
      <t>ヒョウ</t>
    </rPh>
    <rPh sb="16" eb="18">
      <t>シンキ</t>
    </rPh>
    <rPh sb="18" eb="19">
      <t>ブン</t>
    </rPh>
    <rPh sb="21" eb="23">
      <t>テンニュウ</t>
    </rPh>
    <rPh sb="24" eb="25">
      <t>カズ</t>
    </rPh>
    <rPh sb="26" eb="27">
      <t>フク</t>
    </rPh>
    <rPh sb="35" eb="36">
      <t>ウエ</t>
    </rPh>
    <rPh sb="37" eb="38">
      <t>ヒョウ</t>
    </rPh>
    <rPh sb="39" eb="41">
      <t>ニュウリョク</t>
    </rPh>
    <rPh sb="43" eb="44">
      <t>サイ</t>
    </rPh>
    <rPh sb="47" eb="49">
      <t>シンキ</t>
    </rPh>
    <rPh sb="50" eb="52">
      <t>テンニュウ</t>
    </rPh>
    <rPh sb="54" eb="56">
      <t>スウジ</t>
    </rPh>
    <rPh sb="57" eb="59">
      <t>ニュウリョク</t>
    </rPh>
    <phoneticPr fontId="1"/>
  </si>
  <si>
    <t>却下</t>
    <rPh sb="0" eb="2">
      <t>キャッカ</t>
    </rPh>
    <phoneticPr fontId="1"/>
  </si>
  <si>
    <t>H27.　3①</t>
    <phoneticPr fontId="1"/>
  </si>
  <si>
    <t>H27.　3②</t>
    <phoneticPr fontId="1"/>
  </si>
  <si>
    <t>H27.　4①</t>
    <phoneticPr fontId="1"/>
  </si>
  <si>
    <t>H27.　4②</t>
    <phoneticPr fontId="1"/>
  </si>
  <si>
    <t>H27.　5①</t>
    <phoneticPr fontId="1"/>
  </si>
  <si>
    <t>H27.　5②</t>
    <phoneticPr fontId="1"/>
  </si>
  <si>
    <t>H27.　6①</t>
    <phoneticPr fontId="1"/>
  </si>
  <si>
    <t>H27.　6②</t>
    <phoneticPr fontId="1"/>
  </si>
  <si>
    <t>H27.　7①</t>
    <phoneticPr fontId="1"/>
  </si>
  <si>
    <t>H27.　7②</t>
    <phoneticPr fontId="1"/>
  </si>
  <si>
    <t>H27.　8①</t>
    <phoneticPr fontId="1"/>
  </si>
  <si>
    <t>H27.　8②</t>
    <phoneticPr fontId="1"/>
  </si>
  <si>
    <t>H27.　9①</t>
    <phoneticPr fontId="1"/>
  </si>
  <si>
    <t>H27.　9②</t>
    <phoneticPr fontId="1"/>
  </si>
  <si>
    <t>H27.10①</t>
    <phoneticPr fontId="1"/>
  </si>
  <si>
    <t>H27.10②</t>
    <phoneticPr fontId="1"/>
  </si>
  <si>
    <t>H27.11①</t>
    <phoneticPr fontId="1"/>
  </si>
  <si>
    <t>H27.11②</t>
    <phoneticPr fontId="1"/>
  </si>
  <si>
    <t>H27.12①</t>
    <phoneticPr fontId="1"/>
  </si>
  <si>
    <t>H27.12②</t>
    <phoneticPr fontId="1"/>
  </si>
  <si>
    <t>H28.　1①</t>
    <phoneticPr fontId="1"/>
  </si>
  <si>
    <t>H28.　1②</t>
    <phoneticPr fontId="1"/>
  </si>
  <si>
    <t>H28.　2①</t>
    <phoneticPr fontId="1"/>
  </si>
  <si>
    <t>H28.　2②</t>
    <phoneticPr fontId="1"/>
  </si>
  <si>
    <t>H28.　3①</t>
    <phoneticPr fontId="1"/>
  </si>
  <si>
    <t>H28.　3②</t>
    <phoneticPr fontId="1"/>
  </si>
  <si>
    <t>H28.　4①</t>
    <phoneticPr fontId="1"/>
  </si>
  <si>
    <t>H28.　4②</t>
    <phoneticPr fontId="1"/>
  </si>
  <si>
    <t>H28.　5①</t>
    <phoneticPr fontId="1"/>
  </si>
  <si>
    <t>H28.　5②</t>
    <phoneticPr fontId="1"/>
  </si>
  <si>
    <t>H28.　6①</t>
    <phoneticPr fontId="1"/>
  </si>
  <si>
    <t>H28.　6②</t>
    <phoneticPr fontId="1"/>
  </si>
  <si>
    <t>H28.　7①</t>
    <phoneticPr fontId="1"/>
  </si>
  <si>
    <t>H28.　7②</t>
    <phoneticPr fontId="1"/>
  </si>
  <si>
    <t>H28.　8①</t>
    <phoneticPr fontId="1"/>
  </si>
  <si>
    <t>H28.　8②</t>
    <phoneticPr fontId="1"/>
  </si>
  <si>
    <t>H28.　9①</t>
    <phoneticPr fontId="1"/>
  </si>
  <si>
    <t>H28.　9②</t>
    <phoneticPr fontId="1"/>
  </si>
  <si>
    <t>H28.10①</t>
    <phoneticPr fontId="1"/>
  </si>
  <si>
    <t>H28.10②</t>
    <phoneticPr fontId="1"/>
  </si>
  <si>
    <t>H28.11①</t>
    <phoneticPr fontId="1"/>
  </si>
  <si>
    <t>H28.11②</t>
    <phoneticPr fontId="1"/>
  </si>
  <si>
    <t>H28.12①</t>
    <phoneticPr fontId="1"/>
  </si>
  <si>
    <t>H28.12②</t>
    <phoneticPr fontId="1"/>
  </si>
  <si>
    <t>H29.　1①</t>
    <phoneticPr fontId="1"/>
  </si>
  <si>
    <t>H29.　1②</t>
    <phoneticPr fontId="1"/>
  </si>
  <si>
    <t>H29.　2①</t>
    <phoneticPr fontId="1"/>
  </si>
  <si>
    <t>H29.　2②</t>
    <phoneticPr fontId="1"/>
  </si>
  <si>
    <t>H28.　3①</t>
    <phoneticPr fontId="1"/>
  </si>
  <si>
    <t>H28.　3②</t>
    <phoneticPr fontId="1"/>
  </si>
  <si>
    <t>H28.　4①</t>
    <phoneticPr fontId="1"/>
  </si>
  <si>
    <t>H28.　4②</t>
    <phoneticPr fontId="1"/>
  </si>
  <si>
    <t>H28.　5①</t>
    <phoneticPr fontId="1"/>
  </si>
  <si>
    <t>H28.　5②</t>
    <phoneticPr fontId="1"/>
  </si>
  <si>
    <t>H28.　6①</t>
    <phoneticPr fontId="1"/>
  </si>
  <si>
    <t>H87.　6②</t>
    <phoneticPr fontId="1"/>
  </si>
  <si>
    <t>H28.　7①</t>
    <phoneticPr fontId="1"/>
  </si>
  <si>
    <t>H28.　7②</t>
    <phoneticPr fontId="1"/>
  </si>
  <si>
    <t>H28.　8①</t>
    <phoneticPr fontId="1"/>
  </si>
  <si>
    <t>H28.　8②</t>
    <phoneticPr fontId="1"/>
  </si>
  <si>
    <t>H28.　9①</t>
    <phoneticPr fontId="1"/>
  </si>
  <si>
    <t>H28.　9②</t>
    <phoneticPr fontId="1"/>
  </si>
  <si>
    <t>H28.10①</t>
    <phoneticPr fontId="1"/>
  </si>
  <si>
    <t>H28.10②</t>
    <phoneticPr fontId="1"/>
  </si>
  <si>
    <t>H28.11①</t>
    <phoneticPr fontId="1"/>
  </si>
  <si>
    <t>H28.11②</t>
    <phoneticPr fontId="1"/>
  </si>
  <si>
    <t>H28.12①</t>
    <phoneticPr fontId="1"/>
  </si>
  <si>
    <t>H28.12②</t>
    <phoneticPr fontId="1"/>
  </si>
  <si>
    <t>H29.　1①</t>
    <phoneticPr fontId="1"/>
  </si>
  <si>
    <t>H29.　1②</t>
    <phoneticPr fontId="1"/>
  </si>
  <si>
    <t>H29.　2①</t>
    <phoneticPr fontId="1"/>
  </si>
  <si>
    <t>H29.　2②</t>
    <phoneticPr fontId="1"/>
  </si>
  <si>
    <t>H29.　3①</t>
    <phoneticPr fontId="1"/>
  </si>
  <si>
    <t>H29.　3②</t>
    <phoneticPr fontId="1"/>
  </si>
  <si>
    <t>H29.　4①</t>
    <phoneticPr fontId="1"/>
  </si>
  <si>
    <t>H29.　4②</t>
    <phoneticPr fontId="1"/>
  </si>
  <si>
    <t>H29.　5①</t>
    <phoneticPr fontId="1"/>
  </si>
  <si>
    <t>H29.　5②</t>
    <phoneticPr fontId="1"/>
  </si>
  <si>
    <t>H29.　6①</t>
    <phoneticPr fontId="1"/>
  </si>
  <si>
    <t>H29.　6②</t>
    <phoneticPr fontId="1"/>
  </si>
  <si>
    <t>H29.　7①</t>
    <phoneticPr fontId="1"/>
  </si>
  <si>
    <t>H29.　7②</t>
    <phoneticPr fontId="1"/>
  </si>
  <si>
    <t>H29.　8①</t>
    <phoneticPr fontId="1"/>
  </si>
  <si>
    <t>H29.　8②</t>
    <phoneticPr fontId="1"/>
  </si>
  <si>
    <t>H29.　9①</t>
    <phoneticPr fontId="1"/>
  </si>
  <si>
    <t>H29.　9②</t>
    <phoneticPr fontId="1"/>
  </si>
  <si>
    <t>H29.10①</t>
    <phoneticPr fontId="1"/>
  </si>
  <si>
    <t>H29.10②</t>
    <phoneticPr fontId="1"/>
  </si>
  <si>
    <t>H29.11①</t>
    <phoneticPr fontId="1"/>
  </si>
  <si>
    <t>H29.11②</t>
    <phoneticPr fontId="1"/>
  </si>
  <si>
    <t>H29.12①</t>
    <phoneticPr fontId="1"/>
  </si>
  <si>
    <t>H29.12②</t>
    <phoneticPr fontId="1"/>
  </si>
  <si>
    <t>H30.　1①</t>
    <phoneticPr fontId="1"/>
  </si>
  <si>
    <t>H30.　1②</t>
    <phoneticPr fontId="1"/>
  </si>
  <si>
    <t>H30.　2①</t>
    <phoneticPr fontId="1"/>
  </si>
  <si>
    <t>H30.　2②</t>
    <phoneticPr fontId="1"/>
  </si>
  <si>
    <t>H30.　3①</t>
    <phoneticPr fontId="1"/>
  </si>
  <si>
    <t>H30.　3②</t>
    <phoneticPr fontId="1"/>
  </si>
  <si>
    <t>H30.　4①</t>
    <phoneticPr fontId="1"/>
  </si>
  <si>
    <t>H30.　4②</t>
    <phoneticPr fontId="1"/>
  </si>
  <si>
    <t>H30.　5①</t>
    <phoneticPr fontId="1"/>
  </si>
  <si>
    <t>H30.　5②</t>
    <phoneticPr fontId="1"/>
  </si>
  <si>
    <t>H30.　6①</t>
    <phoneticPr fontId="1"/>
  </si>
  <si>
    <t>H30.　6②</t>
    <phoneticPr fontId="1"/>
  </si>
  <si>
    <t>H30.　7①</t>
    <phoneticPr fontId="1"/>
  </si>
  <si>
    <t>H30.　7②</t>
    <phoneticPr fontId="1"/>
  </si>
  <si>
    <t>H30.　8①</t>
    <phoneticPr fontId="1"/>
  </si>
  <si>
    <t>H30.　8②</t>
    <phoneticPr fontId="1"/>
  </si>
  <si>
    <t>H30.　9①</t>
    <phoneticPr fontId="1"/>
  </si>
  <si>
    <t>H30.　9②</t>
    <phoneticPr fontId="1"/>
  </si>
  <si>
    <t>H30.10①</t>
    <phoneticPr fontId="1"/>
  </si>
  <si>
    <t>H30.10②</t>
    <phoneticPr fontId="1"/>
  </si>
  <si>
    <t>H30.11①</t>
    <phoneticPr fontId="1"/>
  </si>
  <si>
    <t>H30.11②</t>
    <phoneticPr fontId="1"/>
  </si>
  <si>
    <t>H30.12①</t>
    <phoneticPr fontId="1"/>
  </si>
  <si>
    <t>H30.12②</t>
    <phoneticPr fontId="1"/>
  </si>
  <si>
    <t>H31.　1①</t>
    <phoneticPr fontId="1"/>
  </si>
  <si>
    <t>H31.　1②</t>
    <phoneticPr fontId="1"/>
  </si>
  <si>
    <t>H31.　2①</t>
    <phoneticPr fontId="1"/>
  </si>
  <si>
    <t>H31.　2②</t>
    <phoneticPr fontId="1"/>
  </si>
  <si>
    <t>H30.　6①</t>
    <phoneticPr fontId="1"/>
  </si>
  <si>
    <t>H30.　6②</t>
    <phoneticPr fontId="1"/>
  </si>
  <si>
    <t>H30.　7①</t>
    <phoneticPr fontId="1"/>
  </si>
  <si>
    <t>H30.　7②</t>
    <phoneticPr fontId="1"/>
  </si>
  <si>
    <t>H30.　8①</t>
    <phoneticPr fontId="1"/>
  </si>
  <si>
    <t>H30.　8②</t>
    <phoneticPr fontId="1"/>
  </si>
  <si>
    <t>H30.　9①</t>
    <phoneticPr fontId="1"/>
  </si>
  <si>
    <t>H30.　9②</t>
    <phoneticPr fontId="1"/>
  </si>
  <si>
    <t>H30.10①</t>
    <phoneticPr fontId="1"/>
  </si>
  <si>
    <t>H30.10②</t>
    <phoneticPr fontId="1"/>
  </si>
  <si>
    <t>H30.11①</t>
    <phoneticPr fontId="1"/>
  </si>
  <si>
    <t>H30.11②</t>
    <phoneticPr fontId="1"/>
  </si>
  <si>
    <t>H30.12①</t>
    <phoneticPr fontId="1"/>
  </si>
  <si>
    <t>H30.12②</t>
    <phoneticPr fontId="1"/>
  </si>
  <si>
    <t>H31.　1①</t>
    <phoneticPr fontId="1"/>
  </si>
  <si>
    <t>H31.　1②</t>
    <phoneticPr fontId="1"/>
  </si>
  <si>
    <t>H31.　2①</t>
    <phoneticPr fontId="1"/>
  </si>
  <si>
    <t>H31.　2②</t>
    <phoneticPr fontId="1"/>
  </si>
  <si>
    <t>H31.　3①</t>
    <phoneticPr fontId="1"/>
  </si>
  <si>
    <t>H31.　3②</t>
    <phoneticPr fontId="1"/>
  </si>
  <si>
    <t>H31.　4①</t>
    <phoneticPr fontId="1"/>
  </si>
  <si>
    <t>H31.　4②</t>
    <phoneticPr fontId="1"/>
  </si>
  <si>
    <t>R1.　5①</t>
    <phoneticPr fontId="1"/>
  </si>
  <si>
    <t>R1.　5②</t>
    <phoneticPr fontId="1"/>
  </si>
  <si>
    <t>R1.　6①</t>
    <phoneticPr fontId="1"/>
  </si>
  <si>
    <t>R1.　6②</t>
    <phoneticPr fontId="1"/>
  </si>
  <si>
    <t>R1.　7①</t>
    <phoneticPr fontId="1"/>
  </si>
  <si>
    <t>R1.　7②</t>
    <phoneticPr fontId="1"/>
  </si>
  <si>
    <t>R1.　8①</t>
    <phoneticPr fontId="1"/>
  </si>
  <si>
    <t>R1.　8②</t>
    <phoneticPr fontId="1"/>
  </si>
  <si>
    <t>R1.　9①</t>
    <phoneticPr fontId="1"/>
  </si>
  <si>
    <t>R1.　9②</t>
    <phoneticPr fontId="1"/>
  </si>
  <si>
    <t>R1.10①</t>
    <phoneticPr fontId="1"/>
  </si>
  <si>
    <t>R1.10②</t>
    <phoneticPr fontId="1"/>
  </si>
  <si>
    <t>R1.11①</t>
    <phoneticPr fontId="1"/>
  </si>
  <si>
    <t>R1.11②</t>
    <phoneticPr fontId="1"/>
  </si>
  <si>
    <t>R1.12①</t>
    <phoneticPr fontId="1"/>
  </si>
  <si>
    <t>R1.12②</t>
    <phoneticPr fontId="1"/>
  </si>
  <si>
    <t>R2.　1①</t>
    <phoneticPr fontId="1"/>
  </si>
  <si>
    <t>R2.　1②</t>
    <phoneticPr fontId="1"/>
  </si>
  <si>
    <t>R2.　2①</t>
    <phoneticPr fontId="1"/>
  </si>
  <si>
    <t>R2.　2②</t>
    <phoneticPr fontId="1"/>
  </si>
  <si>
    <t>R2.　3①</t>
    <phoneticPr fontId="1"/>
  </si>
  <si>
    <t>R2.　3②</t>
    <phoneticPr fontId="1"/>
  </si>
  <si>
    <t>R2.　4①</t>
    <phoneticPr fontId="1"/>
  </si>
  <si>
    <t>R2.　4②</t>
    <phoneticPr fontId="1"/>
  </si>
  <si>
    <t>R2.　5①</t>
    <phoneticPr fontId="1"/>
  </si>
  <si>
    <t>R2.　5②</t>
    <phoneticPr fontId="1"/>
  </si>
  <si>
    <t>R2.　6①</t>
    <phoneticPr fontId="1"/>
  </si>
  <si>
    <t>R2.　6②</t>
    <phoneticPr fontId="1"/>
  </si>
  <si>
    <t>R2.　7①</t>
    <phoneticPr fontId="1"/>
  </si>
  <si>
    <t>R2.　7②</t>
    <phoneticPr fontId="1"/>
  </si>
  <si>
    <t>R2.　8①</t>
    <phoneticPr fontId="1"/>
  </si>
  <si>
    <t>R2.　8②</t>
    <phoneticPr fontId="1"/>
  </si>
  <si>
    <t>R2.　9①</t>
    <phoneticPr fontId="1"/>
  </si>
  <si>
    <t>R2.　9②</t>
    <phoneticPr fontId="1"/>
  </si>
  <si>
    <t>R2.10①</t>
    <phoneticPr fontId="1"/>
  </si>
  <si>
    <t>R2.10②</t>
    <phoneticPr fontId="1"/>
  </si>
  <si>
    <t>R2.11①</t>
    <phoneticPr fontId="1"/>
  </si>
  <si>
    <t>R2.11②</t>
    <phoneticPr fontId="1"/>
  </si>
  <si>
    <t>R2.12①</t>
    <phoneticPr fontId="1"/>
  </si>
  <si>
    <t>R2.12②</t>
    <phoneticPr fontId="1"/>
  </si>
  <si>
    <t>R3.　1①</t>
    <phoneticPr fontId="1"/>
  </si>
  <si>
    <t>R3.　1②</t>
    <phoneticPr fontId="1"/>
  </si>
  <si>
    <t>R3.　2①</t>
    <phoneticPr fontId="1"/>
  </si>
  <si>
    <t>R3.　2②</t>
    <phoneticPr fontId="1"/>
  </si>
  <si>
    <t>R3.　3①</t>
    <phoneticPr fontId="1"/>
  </si>
  <si>
    <t>R3.　3②</t>
    <phoneticPr fontId="1"/>
  </si>
  <si>
    <t>R3.　4①</t>
    <phoneticPr fontId="1"/>
  </si>
  <si>
    <t>R3.　4②</t>
    <phoneticPr fontId="1"/>
  </si>
  <si>
    <t>R3.　5①</t>
    <phoneticPr fontId="1"/>
  </si>
  <si>
    <t>R3.　5②</t>
    <phoneticPr fontId="1"/>
  </si>
  <si>
    <t>R3.　6①</t>
    <phoneticPr fontId="1"/>
  </si>
  <si>
    <t>R3.　6②</t>
    <phoneticPr fontId="1"/>
  </si>
  <si>
    <t>R3.　7①</t>
    <phoneticPr fontId="1"/>
  </si>
  <si>
    <t>R3.　7②</t>
    <phoneticPr fontId="1"/>
  </si>
  <si>
    <t>R3.　8①</t>
    <phoneticPr fontId="1"/>
  </si>
  <si>
    <t>R3.　8②</t>
    <phoneticPr fontId="1"/>
  </si>
  <si>
    <t>R3.　9①</t>
    <phoneticPr fontId="1"/>
  </si>
  <si>
    <t>R3.　9②</t>
    <phoneticPr fontId="1"/>
  </si>
  <si>
    <t>R3.10①</t>
    <phoneticPr fontId="1"/>
  </si>
  <si>
    <t>R3.10②</t>
    <phoneticPr fontId="1"/>
  </si>
  <si>
    <t>R3.11①</t>
    <phoneticPr fontId="1"/>
  </si>
  <si>
    <t>R3.11②</t>
    <phoneticPr fontId="1"/>
  </si>
  <si>
    <t>R3.12①</t>
    <phoneticPr fontId="1"/>
  </si>
  <si>
    <t>R3.12②</t>
    <phoneticPr fontId="1"/>
  </si>
  <si>
    <t>R4.　1①</t>
    <phoneticPr fontId="1"/>
  </si>
  <si>
    <t>R4.　1②</t>
    <phoneticPr fontId="1"/>
  </si>
  <si>
    <t>R4.　2①</t>
    <phoneticPr fontId="1"/>
  </si>
  <si>
    <t>R4.　2②</t>
    <phoneticPr fontId="1"/>
  </si>
  <si>
    <t>R3.　4①</t>
    <phoneticPr fontId="1"/>
  </si>
  <si>
    <t>R3.　4②</t>
    <phoneticPr fontId="1"/>
  </si>
  <si>
    <t>R3.　5①</t>
    <phoneticPr fontId="1"/>
  </si>
  <si>
    <t>R3.　5②</t>
    <phoneticPr fontId="1"/>
  </si>
  <si>
    <t>R3.　7①</t>
    <phoneticPr fontId="1"/>
  </si>
  <si>
    <t>R3.　7②</t>
    <phoneticPr fontId="1"/>
  </si>
  <si>
    <t>R3.　8①</t>
    <phoneticPr fontId="1"/>
  </si>
  <si>
    <t>R3.　9①</t>
    <phoneticPr fontId="1"/>
  </si>
  <si>
    <t>R3.　9②</t>
    <phoneticPr fontId="1"/>
  </si>
  <si>
    <t>R3.10②</t>
    <phoneticPr fontId="1"/>
  </si>
  <si>
    <t>R3.11①</t>
    <phoneticPr fontId="1"/>
  </si>
  <si>
    <t>R3.11②</t>
    <phoneticPr fontId="1"/>
  </si>
  <si>
    <t>R4.　1①</t>
    <phoneticPr fontId="1"/>
  </si>
  <si>
    <t>R4.　2①</t>
    <phoneticPr fontId="1"/>
  </si>
  <si>
    <t>R3.　3①</t>
    <phoneticPr fontId="1"/>
  </si>
  <si>
    <t>R4.　3①</t>
    <phoneticPr fontId="1"/>
  </si>
  <si>
    <t>R4.　3②</t>
    <phoneticPr fontId="1"/>
  </si>
  <si>
    <t>R4.　4①</t>
    <phoneticPr fontId="1"/>
  </si>
  <si>
    <t>R4.　4②</t>
    <phoneticPr fontId="1"/>
  </si>
  <si>
    <t>R4.　5①</t>
    <phoneticPr fontId="1"/>
  </si>
  <si>
    <t>R4.　5②</t>
    <phoneticPr fontId="1"/>
  </si>
  <si>
    <t>R4.　6①</t>
    <phoneticPr fontId="1"/>
  </si>
  <si>
    <t>R4.　6②</t>
    <phoneticPr fontId="1"/>
  </si>
  <si>
    <t>R4.　7①</t>
    <phoneticPr fontId="1"/>
  </si>
  <si>
    <t>R4.　7②</t>
    <phoneticPr fontId="1"/>
  </si>
  <si>
    <t>R4.　8①</t>
    <phoneticPr fontId="1"/>
  </si>
  <si>
    <t>R4.　8②</t>
    <phoneticPr fontId="1"/>
  </si>
  <si>
    <t>R4.　9①</t>
    <phoneticPr fontId="1"/>
  </si>
  <si>
    <t>R4.　9②</t>
    <phoneticPr fontId="1"/>
  </si>
  <si>
    <t>R4.10①</t>
    <phoneticPr fontId="1"/>
  </si>
  <si>
    <t>R4.10②</t>
    <phoneticPr fontId="1"/>
  </si>
  <si>
    <t>R4.11①</t>
    <phoneticPr fontId="1"/>
  </si>
  <si>
    <t>R4.11②</t>
    <phoneticPr fontId="1"/>
  </si>
  <si>
    <t>R4.12①</t>
    <phoneticPr fontId="1"/>
  </si>
  <si>
    <t>R4.12②</t>
    <phoneticPr fontId="1"/>
  </si>
  <si>
    <t>R5.　1①</t>
    <phoneticPr fontId="1"/>
  </si>
  <si>
    <t>R5.　1②</t>
    <phoneticPr fontId="1"/>
  </si>
  <si>
    <t>R5.　2①</t>
    <phoneticPr fontId="1"/>
  </si>
  <si>
    <t>R5.　2②</t>
    <phoneticPr fontId="1"/>
  </si>
  <si>
    <t>R5.　3①</t>
    <phoneticPr fontId="1"/>
  </si>
  <si>
    <t>R5.　3②</t>
    <phoneticPr fontId="1"/>
  </si>
  <si>
    <t>R5.　4①</t>
    <phoneticPr fontId="1"/>
  </si>
  <si>
    <t>R5.　4②</t>
    <phoneticPr fontId="1"/>
  </si>
  <si>
    <t>R5.　5①</t>
    <phoneticPr fontId="1"/>
  </si>
  <si>
    <t>R5.　5②</t>
    <phoneticPr fontId="1"/>
  </si>
  <si>
    <t>R5.　6①</t>
    <phoneticPr fontId="1"/>
  </si>
  <si>
    <t>R5.　6②</t>
    <phoneticPr fontId="1"/>
  </si>
  <si>
    <t>R5.　7①</t>
    <phoneticPr fontId="1"/>
  </si>
  <si>
    <t>R5.　7②</t>
    <phoneticPr fontId="1"/>
  </si>
  <si>
    <t>R5.　8①</t>
    <phoneticPr fontId="1"/>
  </si>
  <si>
    <t>R5.　8②</t>
    <phoneticPr fontId="1"/>
  </si>
  <si>
    <t>R5.　9①</t>
    <phoneticPr fontId="1"/>
  </si>
  <si>
    <t>R5.　9②</t>
    <phoneticPr fontId="1"/>
  </si>
  <si>
    <t>R5.10①</t>
    <phoneticPr fontId="1"/>
  </si>
  <si>
    <t>R5.10②</t>
    <phoneticPr fontId="1"/>
  </si>
  <si>
    <t>R5.11①</t>
    <phoneticPr fontId="1"/>
  </si>
  <si>
    <t>R5.11②</t>
    <phoneticPr fontId="1"/>
  </si>
  <si>
    <t>R5.12①</t>
    <phoneticPr fontId="1"/>
  </si>
  <si>
    <t>R5.12②</t>
    <phoneticPr fontId="1"/>
  </si>
  <si>
    <t>R6.　1①</t>
    <phoneticPr fontId="1"/>
  </si>
  <si>
    <t>R6.　1②</t>
    <phoneticPr fontId="1"/>
  </si>
  <si>
    <t>R6.　2①</t>
    <phoneticPr fontId="1"/>
  </si>
  <si>
    <t>R6.　2②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</si>
</sst>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double">
        <color indexed="64"/>
      </left>
      <right style="thick">
        <color indexed="64"/>
      </right>
      <top style="thin">
        <color indexed="64"/>
      </top>
      <bottom/>
      <diagonal/>
    </border>
    <border>
      <left/>
      <right style="thin">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ck">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7">
    <xf numFmtId="0" fontId="0" fillId="0" borderId="0" xfId="0">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5" xfId="0" applyFill="1" applyBorder="1" applyAlignment="1">
      <alignment horizontal="center" vertical="center" wrapText="1"/>
    </xf>
    <xf numFmtId="0" fontId="0" fillId="0" borderId="11" xfId="0" applyBorder="1" applyAlignment="1">
      <alignment horizontal="center" vertical="center" wrapText="1"/>
    </xf>
    <xf numFmtId="0" fontId="0" fillId="0" borderId="12" xfId="0" applyFill="1" applyBorder="1" applyAlignment="1">
      <alignment horizontal="center" vertical="center" wrapText="1"/>
    </xf>
    <xf numFmtId="0" fontId="0" fillId="0" borderId="16" xfId="0" applyBorder="1" applyAlignment="1">
      <alignment vertical="center" wrapText="1"/>
    </xf>
    <xf numFmtId="0" fontId="0" fillId="0" borderId="15" xfId="0" applyFill="1" applyBorder="1" applyAlignment="1">
      <alignment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38" fontId="0" fillId="0" borderId="6" xfId="1" applyFont="1" applyFill="1" applyBorder="1">
      <alignment vertical="center"/>
    </xf>
    <xf numFmtId="0" fontId="0" fillId="0" borderId="10" xfId="0" applyFill="1" applyBorder="1" applyAlignment="1">
      <alignment vertical="center" wrapText="1"/>
    </xf>
    <xf numFmtId="0" fontId="0" fillId="0" borderId="0" xfId="0" applyBorder="1">
      <alignment vertical="center"/>
    </xf>
    <xf numFmtId="0" fontId="0" fillId="0" borderId="4" xfId="0" applyBorder="1">
      <alignment vertical="center"/>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38" fontId="0" fillId="0" borderId="35" xfId="1" applyFont="1" applyBorder="1">
      <alignment vertical="center"/>
    </xf>
    <xf numFmtId="38" fontId="0" fillId="0" borderId="36" xfId="1" applyFont="1" applyBorder="1">
      <alignment vertical="center"/>
    </xf>
    <xf numFmtId="38" fontId="0" fillId="0" borderId="37" xfId="1" applyFont="1" applyBorder="1">
      <alignment vertical="center"/>
    </xf>
    <xf numFmtId="0" fontId="0" fillId="0" borderId="42" xfId="0" applyFill="1" applyBorder="1" applyAlignment="1">
      <alignment horizontal="center" vertical="center"/>
    </xf>
    <xf numFmtId="38" fontId="0" fillId="0" borderId="34" xfId="1" applyFont="1" applyBorder="1">
      <alignment vertical="center"/>
    </xf>
    <xf numFmtId="38" fontId="0" fillId="0" borderId="44" xfId="1" applyFont="1" applyBorder="1">
      <alignment vertical="center"/>
    </xf>
    <xf numFmtId="38" fontId="0" fillId="0" borderId="45" xfId="1" applyFont="1" applyBorder="1">
      <alignment vertical="center"/>
    </xf>
    <xf numFmtId="38" fontId="0" fillId="0" borderId="46" xfId="1" applyFont="1" applyBorder="1">
      <alignment vertical="center"/>
    </xf>
    <xf numFmtId="0" fontId="0" fillId="0" borderId="2" xfId="0" applyFill="1" applyBorder="1" applyAlignment="1">
      <alignment vertical="center" wrapText="1"/>
    </xf>
    <xf numFmtId="38" fontId="0" fillId="0" borderId="1" xfId="1" applyFont="1" applyFill="1" applyBorder="1">
      <alignment vertical="center"/>
    </xf>
    <xf numFmtId="0" fontId="0" fillId="0" borderId="17" xfId="0" applyFill="1" applyBorder="1">
      <alignment vertical="center"/>
    </xf>
    <xf numFmtId="38" fontId="0" fillId="0" borderId="3" xfId="1" applyFont="1" applyFill="1" applyBorder="1">
      <alignment vertical="center"/>
    </xf>
    <xf numFmtId="38" fontId="0" fillId="0" borderId="26" xfId="1" applyFont="1" applyFill="1" applyBorder="1">
      <alignment vertical="center"/>
    </xf>
    <xf numFmtId="38" fontId="0" fillId="0" borderId="23" xfId="1" applyFont="1" applyFill="1" applyBorder="1">
      <alignment vertical="center"/>
    </xf>
    <xf numFmtId="38" fontId="0" fillId="0" borderId="13" xfId="1" applyFont="1" applyFill="1" applyBorder="1">
      <alignment vertical="center"/>
    </xf>
    <xf numFmtId="0" fontId="0" fillId="0" borderId="6" xfId="0" applyFill="1" applyBorder="1">
      <alignment vertical="center"/>
    </xf>
    <xf numFmtId="0" fontId="0" fillId="0" borderId="1" xfId="0" applyFill="1" applyBorder="1">
      <alignment vertical="center"/>
    </xf>
    <xf numFmtId="0" fontId="0" fillId="0" borderId="3" xfId="0" applyFill="1" applyBorder="1">
      <alignment vertical="center"/>
    </xf>
    <xf numFmtId="38" fontId="0" fillId="0" borderId="31" xfId="1" applyFont="1" applyFill="1" applyBorder="1">
      <alignment vertical="center"/>
    </xf>
    <xf numFmtId="0" fontId="0" fillId="0" borderId="0" xfId="0" applyFill="1">
      <alignment vertical="center"/>
    </xf>
    <xf numFmtId="0" fontId="0" fillId="0" borderId="14" xfId="0" applyFill="1" applyBorder="1" applyAlignment="1">
      <alignment vertical="center" wrapText="1"/>
    </xf>
    <xf numFmtId="0" fontId="0" fillId="0" borderId="25" xfId="0" applyFill="1" applyBorder="1" applyAlignment="1">
      <alignment vertical="center" wrapText="1"/>
    </xf>
    <xf numFmtId="0" fontId="0" fillId="0" borderId="22" xfId="0" applyFill="1" applyBorder="1" applyAlignment="1">
      <alignment vertical="center" wrapText="1"/>
    </xf>
    <xf numFmtId="0" fontId="0" fillId="0" borderId="31" xfId="0" applyFill="1" applyBorder="1">
      <alignment vertical="center"/>
    </xf>
    <xf numFmtId="0" fontId="0" fillId="0" borderId="38" xfId="0" applyFill="1" applyBorder="1">
      <alignment vertical="center"/>
    </xf>
    <xf numFmtId="38" fontId="0" fillId="0" borderId="32" xfId="1" applyFont="1" applyFill="1" applyBorder="1">
      <alignment vertical="center"/>
    </xf>
    <xf numFmtId="38" fontId="0" fillId="0" borderId="27" xfId="1" applyFont="1" applyFill="1" applyBorder="1">
      <alignment vertical="center"/>
    </xf>
    <xf numFmtId="38" fontId="0" fillId="0" borderId="28" xfId="1" applyFont="1" applyFill="1" applyBorder="1">
      <alignment vertical="center"/>
    </xf>
    <xf numFmtId="38" fontId="0" fillId="0" borderId="40" xfId="1" applyFont="1" applyFill="1" applyBorder="1">
      <alignment vertical="center"/>
    </xf>
    <xf numFmtId="38" fontId="0" fillId="0" borderId="41" xfId="1" applyFont="1" applyFill="1" applyBorder="1">
      <alignment vertical="center"/>
    </xf>
    <xf numFmtId="38" fontId="0" fillId="0" borderId="29" xfId="1" applyFont="1" applyFill="1" applyBorder="1">
      <alignment vertical="center"/>
    </xf>
    <xf numFmtId="0" fontId="0" fillId="0" borderId="32" xfId="0" applyFill="1" applyBorder="1">
      <alignment vertical="center"/>
    </xf>
    <xf numFmtId="0" fontId="0" fillId="0" borderId="27" xfId="0" applyFill="1" applyBorder="1">
      <alignment vertical="center"/>
    </xf>
    <xf numFmtId="0" fontId="0" fillId="0" borderId="28" xfId="0" applyFill="1" applyBorder="1">
      <alignment vertical="center"/>
    </xf>
    <xf numFmtId="38" fontId="0" fillId="0" borderId="33" xfId="1" applyFont="1" applyFill="1" applyBorder="1">
      <alignment vertical="center"/>
    </xf>
    <xf numFmtId="38" fontId="0" fillId="0" borderId="47" xfId="1" applyFont="1" applyBorder="1">
      <alignment vertical="center"/>
    </xf>
    <xf numFmtId="38" fontId="0" fillId="0" borderId="47" xfId="1" applyFont="1" applyBorder="1">
      <alignment vertical="center"/>
    </xf>
    <xf numFmtId="0" fontId="0" fillId="0" borderId="48" xfId="0" applyBorder="1" applyAlignment="1">
      <alignment horizontal="center" vertical="center" wrapText="1"/>
    </xf>
    <xf numFmtId="38" fontId="0" fillId="0" borderId="50" xfId="1" applyFont="1" applyFill="1" applyBorder="1">
      <alignment vertical="center"/>
    </xf>
    <xf numFmtId="38" fontId="0" fillId="0" borderId="52" xfId="1" applyFont="1" applyBorder="1">
      <alignment vertical="center"/>
    </xf>
    <xf numFmtId="38" fontId="0" fillId="0" borderId="15" xfId="0" applyNumberFormat="1" applyFill="1" applyBorder="1" applyAlignment="1">
      <alignment vertical="center" wrapText="1"/>
    </xf>
    <xf numFmtId="0" fontId="0" fillId="0" borderId="53" xfId="0" applyBorder="1" applyAlignment="1">
      <alignment horizontal="center" vertical="center" wrapText="1"/>
    </xf>
    <xf numFmtId="38" fontId="0" fillId="0" borderId="55" xfId="1" applyFont="1" applyFill="1" applyBorder="1">
      <alignment vertical="center"/>
    </xf>
    <xf numFmtId="0" fontId="0" fillId="0" borderId="54" xfId="0" applyFill="1" applyBorder="1" applyAlignment="1">
      <alignment vertical="center" wrapText="1"/>
    </xf>
    <xf numFmtId="0" fontId="0" fillId="0" borderId="49" xfId="0" applyFill="1" applyBorder="1" applyAlignment="1">
      <alignment vertical="center" wrapText="1"/>
    </xf>
    <xf numFmtId="38" fontId="0" fillId="0" borderId="56" xfId="1" applyFont="1" applyFill="1" applyBorder="1">
      <alignment vertical="center"/>
    </xf>
    <xf numFmtId="38" fontId="0" fillId="0" borderId="51" xfId="1" applyFont="1" applyFill="1" applyBorder="1">
      <alignment vertical="center"/>
    </xf>
    <xf numFmtId="38" fontId="0" fillId="0" borderId="47" xfId="1" applyFont="1" applyBorder="1">
      <alignment vertical="center"/>
    </xf>
    <xf numFmtId="38" fontId="0" fillId="0" borderId="47" xfId="1" applyFont="1" applyBorder="1">
      <alignment vertical="center"/>
    </xf>
    <xf numFmtId="38" fontId="0" fillId="0" borderId="15" xfId="1" applyFont="1" applyFill="1" applyBorder="1" applyAlignment="1">
      <alignment vertical="center" wrapText="1"/>
    </xf>
    <xf numFmtId="38" fontId="0" fillId="0" borderId="47" xfId="1" applyFont="1" applyBorder="1">
      <alignment vertical="center"/>
    </xf>
    <xf numFmtId="38" fontId="0" fillId="0" borderId="47" xfId="1" applyFont="1" applyBorder="1">
      <alignment vertical="center"/>
    </xf>
    <xf numFmtId="38" fontId="0" fillId="0" borderId="47" xfId="1" applyFont="1" applyBorder="1">
      <alignment vertical="center"/>
    </xf>
    <xf numFmtId="38" fontId="0" fillId="2" borderId="31" xfId="1" applyFont="1" applyFill="1" applyBorder="1">
      <alignment vertical="center"/>
    </xf>
    <xf numFmtId="38" fontId="0" fillId="0" borderId="47" xfId="1" applyFont="1" applyBorder="1">
      <alignment vertical="center"/>
    </xf>
    <xf numFmtId="38" fontId="0" fillId="0" borderId="47" xfId="1" applyFont="1" applyBorder="1">
      <alignment vertical="center"/>
    </xf>
    <xf numFmtId="38" fontId="0" fillId="0" borderId="47" xfId="1" applyFont="1" applyBorder="1">
      <alignment vertical="center"/>
    </xf>
    <xf numFmtId="38" fontId="0" fillId="0" borderId="7" xfId="1" applyFont="1" applyFill="1" applyBorder="1">
      <alignment vertical="center"/>
    </xf>
    <xf numFmtId="38" fontId="0" fillId="0" borderId="8" xfId="1" applyFont="1" applyFill="1" applyBorder="1">
      <alignment vertical="center"/>
    </xf>
    <xf numFmtId="0" fontId="0" fillId="0" borderId="18"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19" xfId="0" applyBorder="1" applyAlignment="1">
      <alignment horizontal="distributed" vertical="center" justifyLastLine="1"/>
    </xf>
    <xf numFmtId="38" fontId="0" fillId="0" borderId="39" xfId="1" applyFont="1" applyFill="1" applyBorder="1">
      <alignment vertical="center"/>
    </xf>
    <xf numFmtId="38" fontId="0" fillId="0" borderId="47" xfId="1" applyFont="1" applyBorder="1">
      <alignment vertical="center"/>
    </xf>
    <xf numFmtId="38" fontId="0" fillId="0" borderId="43" xfId="1" applyFont="1" applyBorder="1">
      <alignment vertical="center"/>
    </xf>
    <xf numFmtId="38" fontId="0" fillId="0" borderId="42" xfId="1" applyFont="1" applyBorder="1">
      <alignment vertical="center"/>
    </xf>
    <xf numFmtId="38" fontId="0" fillId="0" borderId="7" xfId="1" applyFont="1" applyBorder="1">
      <alignment vertical="center"/>
    </xf>
    <xf numFmtId="38" fontId="0" fillId="0" borderId="8" xfId="1" applyFont="1" applyBorder="1">
      <alignment vertical="center"/>
    </xf>
    <xf numFmtId="0" fontId="0" fillId="0" borderId="57" xfId="0"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view="pageBreakPreview" zoomScaleNormal="130" zoomScaleSheetLayoutView="100" workbookViewId="0">
      <selection activeCell="Q30" sqref="Q30"/>
    </sheetView>
  </sheetViews>
  <sheetFormatPr defaultRowHeight="13.5" x14ac:dyDescent="0.15"/>
  <cols>
    <col min="2" max="13" width="7" customWidth="1"/>
    <col min="15" max="23" width="7" customWidth="1"/>
  </cols>
  <sheetData>
    <row r="1" spans="1:23" ht="14.25" thickBot="1" x14ac:dyDescent="0.2">
      <c r="B1" s="77" t="s">
        <v>34</v>
      </c>
      <c r="C1" s="78"/>
      <c r="D1" s="78"/>
      <c r="E1" s="78"/>
      <c r="F1" s="78"/>
      <c r="G1" s="78"/>
      <c r="H1" s="78"/>
      <c r="I1" s="78"/>
      <c r="J1" s="79"/>
    </row>
    <row r="2" spans="1:23" ht="27" x14ac:dyDescent="0.15">
      <c r="A2" s="7"/>
      <c r="B2" s="1" t="s">
        <v>0</v>
      </c>
      <c r="C2" s="2" t="s">
        <v>17</v>
      </c>
      <c r="D2" s="1" t="s">
        <v>21</v>
      </c>
      <c r="E2" s="3" t="s">
        <v>18</v>
      </c>
      <c r="F2" s="2" t="s">
        <v>17</v>
      </c>
      <c r="G2" s="1" t="s">
        <v>15</v>
      </c>
      <c r="H2" s="5" t="s">
        <v>2</v>
      </c>
      <c r="I2" s="10" t="s">
        <v>35</v>
      </c>
      <c r="J2" s="9" t="s">
        <v>14</v>
      </c>
      <c r="K2" s="5" t="s">
        <v>16</v>
      </c>
      <c r="L2" s="6" t="s">
        <v>36</v>
      </c>
      <c r="M2" s="4" t="s">
        <v>17</v>
      </c>
      <c r="N2" s="14"/>
      <c r="O2" s="3" t="s">
        <v>64</v>
      </c>
      <c r="P2" s="3" t="s">
        <v>65</v>
      </c>
      <c r="Q2" s="3" t="s">
        <v>66</v>
      </c>
      <c r="R2" s="15" t="s">
        <v>37</v>
      </c>
      <c r="S2" s="3" t="s">
        <v>67</v>
      </c>
      <c r="T2" s="15" t="s">
        <v>38</v>
      </c>
      <c r="U2" s="3" t="s">
        <v>68</v>
      </c>
      <c r="V2" s="5" t="s">
        <v>69</v>
      </c>
      <c r="W2" s="16" t="s">
        <v>39</v>
      </c>
    </row>
    <row r="3" spans="1:23" s="37" customFormat="1" x14ac:dyDescent="0.15">
      <c r="A3" s="28" t="s">
        <v>32</v>
      </c>
      <c r="B3" s="12">
        <v>50</v>
      </c>
      <c r="C3" s="75">
        <f>B3+B4</f>
        <v>107</v>
      </c>
      <c r="D3" s="12">
        <v>180</v>
      </c>
      <c r="E3" s="26">
        <v>359</v>
      </c>
      <c r="F3" s="84">
        <f>D3+D4+E3+E4</f>
        <v>1071</v>
      </c>
      <c r="G3" s="12">
        <v>6</v>
      </c>
      <c r="H3" s="38">
        <v>28</v>
      </c>
      <c r="I3" s="39">
        <f t="shared" ref="I3:I4" si="0">B3+D3+E3+G3+H3</f>
        <v>623</v>
      </c>
      <c r="J3" s="40">
        <v>56</v>
      </c>
      <c r="K3" s="38"/>
      <c r="L3" s="8">
        <f t="shared" ref="L3:L26" si="1">B3+D3+E3+G3+H3+J3+K3</f>
        <v>679</v>
      </c>
      <c r="M3" s="84">
        <f>L3+L4</f>
        <v>1366</v>
      </c>
      <c r="N3" s="33" t="s">
        <v>40</v>
      </c>
      <c r="O3" s="34">
        <v>62</v>
      </c>
      <c r="P3" s="34">
        <v>169</v>
      </c>
      <c r="Q3" s="34">
        <v>124</v>
      </c>
      <c r="R3" s="34"/>
      <c r="S3" s="34">
        <v>138</v>
      </c>
      <c r="T3" s="34"/>
      <c r="U3" s="34">
        <v>113</v>
      </c>
      <c r="V3" s="35">
        <v>17</v>
      </c>
      <c r="W3" s="41">
        <f>SUM(O3:V3)</f>
        <v>623</v>
      </c>
    </row>
    <row r="4" spans="1:23" s="37" customFormat="1" x14ac:dyDescent="0.15">
      <c r="A4" s="28" t="s">
        <v>33</v>
      </c>
      <c r="B4" s="12">
        <v>57</v>
      </c>
      <c r="C4" s="76"/>
      <c r="D4" s="12">
        <v>228</v>
      </c>
      <c r="E4" s="26">
        <v>304</v>
      </c>
      <c r="F4" s="85"/>
      <c r="G4" s="12">
        <v>9</v>
      </c>
      <c r="H4" s="38">
        <v>26</v>
      </c>
      <c r="I4" s="39">
        <f t="shared" si="0"/>
        <v>624</v>
      </c>
      <c r="J4" s="40">
        <v>63</v>
      </c>
      <c r="K4" s="38"/>
      <c r="L4" s="8">
        <f t="shared" si="1"/>
        <v>687</v>
      </c>
      <c r="M4" s="85"/>
      <c r="N4" s="33" t="s">
        <v>41</v>
      </c>
      <c r="O4" s="34">
        <v>44</v>
      </c>
      <c r="P4" s="34">
        <v>198</v>
      </c>
      <c r="Q4" s="34">
        <v>139</v>
      </c>
      <c r="R4" s="34"/>
      <c r="S4" s="34">
        <v>113</v>
      </c>
      <c r="T4" s="34"/>
      <c r="U4" s="34">
        <v>112</v>
      </c>
      <c r="V4" s="35">
        <v>18</v>
      </c>
      <c r="W4" s="36">
        <f t="shared" ref="W4:W26" si="2">SUM(O4:V4)</f>
        <v>624</v>
      </c>
    </row>
    <row r="5" spans="1:23" s="37" customFormat="1" x14ac:dyDescent="0.15">
      <c r="A5" s="28" t="s">
        <v>30</v>
      </c>
      <c r="B5" s="11">
        <v>59</v>
      </c>
      <c r="C5" s="75">
        <f>B5+B6</f>
        <v>111</v>
      </c>
      <c r="D5" s="11">
        <v>299</v>
      </c>
      <c r="E5" s="27">
        <v>230</v>
      </c>
      <c r="F5" s="84">
        <f>D5+D6+E5+E6</f>
        <v>1011</v>
      </c>
      <c r="G5" s="11">
        <v>1</v>
      </c>
      <c r="H5" s="29">
        <v>68</v>
      </c>
      <c r="I5" s="30">
        <f>B5+D5+E5+G5+H5</f>
        <v>657</v>
      </c>
      <c r="J5" s="31">
        <v>46</v>
      </c>
      <c r="K5" s="29"/>
      <c r="L5" s="32">
        <f t="shared" si="1"/>
        <v>703</v>
      </c>
      <c r="M5" s="84">
        <f>L5+L6</f>
        <v>1326</v>
      </c>
      <c r="N5" s="33" t="s">
        <v>42</v>
      </c>
      <c r="O5" s="34">
        <v>59</v>
      </c>
      <c r="P5" s="34">
        <v>178</v>
      </c>
      <c r="Q5" s="34">
        <v>160</v>
      </c>
      <c r="R5" s="34"/>
      <c r="S5" s="34">
        <v>126</v>
      </c>
      <c r="T5" s="34"/>
      <c r="U5" s="34">
        <v>117</v>
      </c>
      <c r="V5" s="35">
        <v>17</v>
      </c>
      <c r="W5" s="36">
        <f t="shared" si="2"/>
        <v>657</v>
      </c>
    </row>
    <row r="6" spans="1:23" s="37" customFormat="1" x14ac:dyDescent="0.15">
      <c r="A6" s="28" t="s">
        <v>31</v>
      </c>
      <c r="B6" s="11">
        <v>52</v>
      </c>
      <c r="C6" s="76"/>
      <c r="D6" s="11">
        <v>309</v>
      </c>
      <c r="E6" s="27">
        <v>173</v>
      </c>
      <c r="F6" s="85"/>
      <c r="G6" s="11">
        <v>5</v>
      </c>
      <c r="H6" s="29">
        <v>29</v>
      </c>
      <c r="I6" s="30">
        <f t="shared" ref="I6:I26" si="3">B6+D6+E6+G6+H6</f>
        <v>568</v>
      </c>
      <c r="J6" s="31">
        <v>55</v>
      </c>
      <c r="K6" s="29"/>
      <c r="L6" s="32">
        <f t="shared" si="1"/>
        <v>623</v>
      </c>
      <c r="M6" s="85"/>
      <c r="N6" s="33" t="s">
        <v>43</v>
      </c>
      <c r="O6" s="34">
        <v>61</v>
      </c>
      <c r="P6" s="34">
        <v>184</v>
      </c>
      <c r="Q6" s="34">
        <v>123</v>
      </c>
      <c r="R6" s="34"/>
      <c r="S6" s="34">
        <v>106</v>
      </c>
      <c r="T6" s="34"/>
      <c r="U6" s="34">
        <v>88</v>
      </c>
      <c r="V6" s="35">
        <v>6</v>
      </c>
      <c r="W6" s="36">
        <f t="shared" si="2"/>
        <v>568</v>
      </c>
    </row>
    <row r="7" spans="1:23" s="37" customFormat="1" x14ac:dyDescent="0.15">
      <c r="A7" s="28" t="s">
        <v>28</v>
      </c>
      <c r="B7" s="11">
        <v>77</v>
      </c>
      <c r="C7" s="75">
        <f>B7+B8</f>
        <v>127</v>
      </c>
      <c r="D7" s="11">
        <v>268</v>
      </c>
      <c r="E7" s="27">
        <v>148</v>
      </c>
      <c r="F7" s="84">
        <f>D7+D8+E7+E8</f>
        <v>878</v>
      </c>
      <c r="G7" s="11">
        <v>7</v>
      </c>
      <c r="H7" s="29">
        <v>45</v>
      </c>
      <c r="I7" s="30">
        <f t="shared" si="3"/>
        <v>545</v>
      </c>
      <c r="J7" s="31">
        <v>67</v>
      </c>
      <c r="K7" s="29"/>
      <c r="L7" s="32">
        <f t="shared" si="1"/>
        <v>612</v>
      </c>
      <c r="M7" s="84">
        <f>L7+L8</f>
        <v>1196</v>
      </c>
      <c r="N7" s="33" t="s">
        <v>44</v>
      </c>
      <c r="O7" s="34">
        <v>48</v>
      </c>
      <c r="P7" s="34">
        <v>144</v>
      </c>
      <c r="Q7" s="34">
        <v>88</v>
      </c>
      <c r="R7" s="34"/>
      <c r="S7" s="34">
        <v>129</v>
      </c>
      <c r="T7" s="34"/>
      <c r="U7" s="34">
        <v>124</v>
      </c>
      <c r="V7" s="35">
        <v>12</v>
      </c>
      <c r="W7" s="36">
        <f t="shared" si="2"/>
        <v>545</v>
      </c>
    </row>
    <row r="8" spans="1:23" s="37" customFormat="1" x14ac:dyDescent="0.15">
      <c r="A8" s="28" t="s">
        <v>29</v>
      </c>
      <c r="B8" s="11">
        <v>50</v>
      </c>
      <c r="C8" s="76"/>
      <c r="D8" s="11">
        <v>354</v>
      </c>
      <c r="E8" s="27">
        <v>108</v>
      </c>
      <c r="F8" s="85"/>
      <c r="G8" s="11">
        <v>8</v>
      </c>
      <c r="H8" s="29">
        <v>29</v>
      </c>
      <c r="I8" s="30">
        <f t="shared" si="3"/>
        <v>549</v>
      </c>
      <c r="J8" s="31">
        <v>35</v>
      </c>
      <c r="K8" s="29"/>
      <c r="L8" s="32">
        <f t="shared" si="1"/>
        <v>584</v>
      </c>
      <c r="M8" s="85"/>
      <c r="N8" s="33" t="s">
        <v>45</v>
      </c>
      <c r="O8" s="34">
        <v>54</v>
      </c>
      <c r="P8" s="34">
        <v>168</v>
      </c>
      <c r="Q8" s="34">
        <v>123</v>
      </c>
      <c r="R8" s="34"/>
      <c r="S8" s="34">
        <v>93</v>
      </c>
      <c r="T8" s="34"/>
      <c r="U8" s="34">
        <v>103</v>
      </c>
      <c r="V8" s="35">
        <v>8</v>
      </c>
      <c r="W8" s="36">
        <f t="shared" si="2"/>
        <v>549</v>
      </c>
    </row>
    <row r="9" spans="1:23" s="37" customFormat="1" x14ac:dyDescent="0.15">
      <c r="A9" s="28" t="s">
        <v>26</v>
      </c>
      <c r="B9" s="11">
        <v>107</v>
      </c>
      <c r="C9" s="75">
        <f>B9+B10</f>
        <v>160</v>
      </c>
      <c r="D9" s="11">
        <v>361</v>
      </c>
      <c r="E9" s="27">
        <v>192</v>
      </c>
      <c r="F9" s="75">
        <f>D9+D10+E9+E10</f>
        <v>1047</v>
      </c>
      <c r="G9" s="11">
        <v>10</v>
      </c>
      <c r="H9" s="29">
        <v>190</v>
      </c>
      <c r="I9" s="30">
        <f t="shared" si="3"/>
        <v>860</v>
      </c>
      <c r="J9" s="31">
        <v>73</v>
      </c>
      <c r="K9" s="29">
        <v>1</v>
      </c>
      <c r="L9" s="32">
        <f t="shared" si="1"/>
        <v>934</v>
      </c>
      <c r="M9" s="75">
        <f>L9+L10</f>
        <v>1566</v>
      </c>
      <c r="N9" s="33" t="s">
        <v>46</v>
      </c>
      <c r="O9" s="34">
        <v>94</v>
      </c>
      <c r="P9" s="34">
        <v>225</v>
      </c>
      <c r="Q9" s="34">
        <v>154</v>
      </c>
      <c r="R9" s="34"/>
      <c r="S9" s="34">
        <v>172</v>
      </c>
      <c r="T9" s="34"/>
      <c r="U9" s="34">
        <v>198</v>
      </c>
      <c r="V9" s="35">
        <v>17</v>
      </c>
      <c r="W9" s="36">
        <f t="shared" si="2"/>
        <v>860</v>
      </c>
    </row>
    <row r="10" spans="1:23" s="37" customFormat="1" x14ac:dyDescent="0.15">
      <c r="A10" s="28" t="s">
        <v>27</v>
      </c>
      <c r="B10" s="11">
        <v>53</v>
      </c>
      <c r="C10" s="76"/>
      <c r="D10" s="11">
        <v>347</v>
      </c>
      <c r="E10" s="27">
        <v>147</v>
      </c>
      <c r="F10" s="76"/>
      <c r="G10" s="11">
        <v>4</v>
      </c>
      <c r="H10" s="29">
        <v>23</v>
      </c>
      <c r="I10" s="30">
        <f t="shared" si="3"/>
        <v>574</v>
      </c>
      <c r="J10" s="31">
        <v>58</v>
      </c>
      <c r="K10" s="29"/>
      <c r="L10" s="32">
        <f t="shared" si="1"/>
        <v>632</v>
      </c>
      <c r="M10" s="76"/>
      <c r="N10" s="33" t="s">
        <v>47</v>
      </c>
      <c r="O10" s="34">
        <v>47</v>
      </c>
      <c r="P10" s="34">
        <v>176</v>
      </c>
      <c r="Q10" s="34">
        <v>90</v>
      </c>
      <c r="R10" s="34"/>
      <c r="S10" s="34">
        <v>111</v>
      </c>
      <c r="T10" s="34"/>
      <c r="U10" s="34">
        <v>133</v>
      </c>
      <c r="V10" s="35">
        <v>17</v>
      </c>
      <c r="W10" s="36">
        <f t="shared" si="2"/>
        <v>574</v>
      </c>
    </row>
    <row r="11" spans="1:23" s="37" customFormat="1" x14ac:dyDescent="0.15">
      <c r="A11" s="28" t="s">
        <v>24</v>
      </c>
      <c r="B11" s="11">
        <v>55</v>
      </c>
      <c r="C11" s="75">
        <f>B11+B12</f>
        <v>107</v>
      </c>
      <c r="D11" s="11">
        <v>212</v>
      </c>
      <c r="E11" s="27">
        <v>136</v>
      </c>
      <c r="F11" s="75">
        <f>D11+D12+E11+E12</f>
        <v>860</v>
      </c>
      <c r="G11" s="11">
        <v>8</v>
      </c>
      <c r="H11" s="29">
        <v>114</v>
      </c>
      <c r="I11" s="30">
        <f t="shared" si="3"/>
        <v>525</v>
      </c>
      <c r="J11" s="31">
        <v>52</v>
      </c>
      <c r="K11" s="29">
        <v>1</v>
      </c>
      <c r="L11" s="32">
        <f t="shared" si="1"/>
        <v>578</v>
      </c>
      <c r="M11" s="75">
        <f>L11+L12</f>
        <v>1235</v>
      </c>
      <c r="N11" s="33" t="s">
        <v>48</v>
      </c>
      <c r="O11" s="34">
        <v>63</v>
      </c>
      <c r="P11" s="34">
        <v>148</v>
      </c>
      <c r="Q11" s="34">
        <v>80</v>
      </c>
      <c r="R11" s="34"/>
      <c r="S11" s="34">
        <v>107</v>
      </c>
      <c r="T11" s="34"/>
      <c r="U11" s="34">
        <v>119</v>
      </c>
      <c r="V11" s="35">
        <v>8</v>
      </c>
      <c r="W11" s="36">
        <f t="shared" si="2"/>
        <v>525</v>
      </c>
    </row>
    <row r="12" spans="1:23" s="37" customFormat="1" x14ac:dyDescent="0.15">
      <c r="A12" s="28" t="s">
        <v>25</v>
      </c>
      <c r="B12" s="11">
        <v>52</v>
      </c>
      <c r="C12" s="76"/>
      <c r="D12" s="11">
        <v>391</v>
      </c>
      <c r="E12" s="27">
        <v>121</v>
      </c>
      <c r="F12" s="76"/>
      <c r="G12" s="11">
        <v>6</v>
      </c>
      <c r="H12" s="29">
        <v>37</v>
      </c>
      <c r="I12" s="30">
        <f t="shared" si="3"/>
        <v>607</v>
      </c>
      <c r="J12" s="31">
        <v>49</v>
      </c>
      <c r="K12" s="29">
        <v>1</v>
      </c>
      <c r="L12" s="32">
        <f t="shared" si="1"/>
        <v>657</v>
      </c>
      <c r="M12" s="76"/>
      <c r="N12" s="33" t="s">
        <v>49</v>
      </c>
      <c r="O12" s="34">
        <v>64</v>
      </c>
      <c r="P12" s="34">
        <v>193</v>
      </c>
      <c r="Q12" s="34">
        <v>121</v>
      </c>
      <c r="R12" s="34"/>
      <c r="S12" s="34">
        <v>113</v>
      </c>
      <c r="T12" s="34"/>
      <c r="U12" s="34">
        <v>99</v>
      </c>
      <c r="V12" s="35">
        <v>17</v>
      </c>
      <c r="W12" s="36">
        <f t="shared" si="2"/>
        <v>607</v>
      </c>
    </row>
    <row r="13" spans="1:23" s="37" customFormat="1" x14ac:dyDescent="0.15">
      <c r="A13" s="28" t="s">
        <v>22</v>
      </c>
      <c r="B13" s="11">
        <v>57</v>
      </c>
      <c r="C13" s="75">
        <f>B13+B14</f>
        <v>107</v>
      </c>
      <c r="D13" s="11">
        <v>348</v>
      </c>
      <c r="E13" s="27">
        <v>127</v>
      </c>
      <c r="F13" s="75">
        <f>D13+D14+E13+E14</f>
        <v>905</v>
      </c>
      <c r="G13" s="11">
        <v>14</v>
      </c>
      <c r="H13" s="29">
        <v>47</v>
      </c>
      <c r="I13" s="30">
        <f t="shared" si="3"/>
        <v>593</v>
      </c>
      <c r="J13" s="31">
        <v>54</v>
      </c>
      <c r="K13" s="29"/>
      <c r="L13" s="32">
        <f t="shared" si="1"/>
        <v>647</v>
      </c>
      <c r="M13" s="75">
        <f>L13+L14</f>
        <v>1215</v>
      </c>
      <c r="N13" s="33" t="s">
        <v>50</v>
      </c>
      <c r="O13" s="34">
        <v>77</v>
      </c>
      <c r="P13" s="34">
        <v>179</v>
      </c>
      <c r="Q13" s="34">
        <v>100</v>
      </c>
      <c r="R13" s="34"/>
      <c r="S13" s="34">
        <v>113</v>
      </c>
      <c r="T13" s="34"/>
      <c r="U13" s="34">
        <v>113</v>
      </c>
      <c r="V13" s="35">
        <v>11</v>
      </c>
      <c r="W13" s="36">
        <f t="shared" si="2"/>
        <v>593</v>
      </c>
    </row>
    <row r="14" spans="1:23" s="37" customFormat="1" x14ac:dyDescent="0.15">
      <c r="A14" s="28" t="s">
        <v>23</v>
      </c>
      <c r="B14" s="11">
        <v>50</v>
      </c>
      <c r="C14" s="76"/>
      <c r="D14" s="11">
        <v>314</v>
      </c>
      <c r="E14" s="27">
        <v>116</v>
      </c>
      <c r="F14" s="76"/>
      <c r="G14" s="11">
        <v>7</v>
      </c>
      <c r="H14" s="29">
        <v>26</v>
      </c>
      <c r="I14" s="30">
        <f t="shared" si="3"/>
        <v>513</v>
      </c>
      <c r="J14" s="31">
        <v>55</v>
      </c>
      <c r="K14" s="29"/>
      <c r="L14" s="32">
        <f t="shared" si="1"/>
        <v>568</v>
      </c>
      <c r="M14" s="76"/>
      <c r="N14" s="33" t="s">
        <v>51</v>
      </c>
      <c r="O14" s="34">
        <v>56</v>
      </c>
      <c r="P14" s="34">
        <v>148</v>
      </c>
      <c r="Q14" s="34">
        <v>96</v>
      </c>
      <c r="R14" s="34"/>
      <c r="S14" s="34">
        <v>99</v>
      </c>
      <c r="T14" s="34"/>
      <c r="U14" s="34">
        <v>108</v>
      </c>
      <c r="V14" s="35">
        <v>6</v>
      </c>
      <c r="W14" s="36">
        <f t="shared" si="2"/>
        <v>513</v>
      </c>
    </row>
    <row r="15" spans="1:23" s="37" customFormat="1" x14ac:dyDescent="0.15">
      <c r="A15" s="28" t="s">
        <v>9</v>
      </c>
      <c r="B15" s="11">
        <v>102</v>
      </c>
      <c r="C15" s="75">
        <f>B15+B16</f>
        <v>162</v>
      </c>
      <c r="D15" s="11">
        <v>315</v>
      </c>
      <c r="E15" s="27">
        <v>194</v>
      </c>
      <c r="F15" s="75">
        <f>D15+D16+E15+E16</f>
        <v>932</v>
      </c>
      <c r="G15" s="11">
        <v>11</v>
      </c>
      <c r="H15" s="29">
        <v>174</v>
      </c>
      <c r="I15" s="30">
        <f t="shared" si="3"/>
        <v>796</v>
      </c>
      <c r="J15" s="31">
        <v>83</v>
      </c>
      <c r="K15" s="29"/>
      <c r="L15" s="32">
        <f t="shared" si="1"/>
        <v>879</v>
      </c>
      <c r="M15" s="75">
        <f>L15+L16</f>
        <v>1458</v>
      </c>
      <c r="N15" s="33" t="s">
        <v>52</v>
      </c>
      <c r="O15" s="34">
        <v>88</v>
      </c>
      <c r="P15" s="34">
        <v>184</v>
      </c>
      <c r="Q15" s="34">
        <v>135</v>
      </c>
      <c r="R15" s="34"/>
      <c r="S15" s="34">
        <v>202</v>
      </c>
      <c r="T15" s="34"/>
      <c r="U15" s="34">
        <v>171</v>
      </c>
      <c r="V15" s="35">
        <v>16</v>
      </c>
      <c r="W15" s="36">
        <f t="shared" si="2"/>
        <v>796</v>
      </c>
    </row>
    <row r="16" spans="1:23" s="37" customFormat="1" x14ac:dyDescent="0.15">
      <c r="A16" s="28" t="s">
        <v>10</v>
      </c>
      <c r="B16" s="11">
        <v>60</v>
      </c>
      <c r="C16" s="76"/>
      <c r="D16" s="11">
        <v>307</v>
      </c>
      <c r="E16" s="27">
        <v>116</v>
      </c>
      <c r="F16" s="76"/>
      <c r="G16" s="11">
        <v>7</v>
      </c>
      <c r="H16" s="29">
        <v>32</v>
      </c>
      <c r="I16" s="30">
        <f t="shared" si="3"/>
        <v>522</v>
      </c>
      <c r="J16" s="31">
        <v>57</v>
      </c>
      <c r="K16" s="29"/>
      <c r="L16" s="32">
        <f t="shared" si="1"/>
        <v>579</v>
      </c>
      <c r="M16" s="76"/>
      <c r="N16" s="33" t="s">
        <v>53</v>
      </c>
      <c r="O16" s="34">
        <v>51</v>
      </c>
      <c r="P16" s="34">
        <v>153</v>
      </c>
      <c r="Q16" s="34">
        <v>91</v>
      </c>
      <c r="R16" s="34"/>
      <c r="S16" s="34">
        <v>113</v>
      </c>
      <c r="T16" s="34"/>
      <c r="U16" s="34">
        <v>106</v>
      </c>
      <c r="V16" s="35">
        <v>8</v>
      </c>
      <c r="W16" s="36">
        <f t="shared" si="2"/>
        <v>522</v>
      </c>
    </row>
    <row r="17" spans="1:23" s="37" customFormat="1" x14ac:dyDescent="0.15">
      <c r="A17" s="28" t="s">
        <v>3</v>
      </c>
      <c r="B17" s="11">
        <v>53</v>
      </c>
      <c r="C17" s="75">
        <f>B17+B18</f>
        <v>100</v>
      </c>
      <c r="D17" s="11">
        <v>214</v>
      </c>
      <c r="E17" s="27">
        <v>112</v>
      </c>
      <c r="F17" s="75">
        <f>D17+D18+E17+E18</f>
        <v>787</v>
      </c>
      <c r="G17" s="11">
        <v>5</v>
      </c>
      <c r="H17" s="29">
        <v>80</v>
      </c>
      <c r="I17" s="30">
        <f t="shared" si="3"/>
        <v>464</v>
      </c>
      <c r="J17" s="31">
        <v>58</v>
      </c>
      <c r="K17" s="29"/>
      <c r="L17" s="32">
        <f t="shared" si="1"/>
        <v>522</v>
      </c>
      <c r="M17" s="75">
        <f>L17+L18</f>
        <v>1101</v>
      </c>
      <c r="N17" s="33" t="s">
        <v>54</v>
      </c>
      <c r="O17" s="34">
        <v>45</v>
      </c>
      <c r="P17" s="34">
        <v>125</v>
      </c>
      <c r="Q17" s="34">
        <v>79</v>
      </c>
      <c r="R17" s="34"/>
      <c r="S17" s="34">
        <v>111</v>
      </c>
      <c r="T17" s="34"/>
      <c r="U17" s="34">
        <v>97</v>
      </c>
      <c r="V17" s="35">
        <v>7</v>
      </c>
      <c r="W17" s="36">
        <f t="shared" si="2"/>
        <v>464</v>
      </c>
    </row>
    <row r="18" spans="1:23" s="37" customFormat="1" x14ac:dyDescent="0.15">
      <c r="A18" s="28" t="s">
        <v>4</v>
      </c>
      <c r="B18" s="11">
        <v>47</v>
      </c>
      <c r="C18" s="76"/>
      <c r="D18" s="11">
        <v>321</v>
      </c>
      <c r="E18" s="27">
        <v>140</v>
      </c>
      <c r="F18" s="76"/>
      <c r="G18" s="11">
        <v>4</v>
      </c>
      <c r="H18" s="29">
        <v>33</v>
      </c>
      <c r="I18" s="30">
        <f t="shared" si="3"/>
        <v>545</v>
      </c>
      <c r="J18" s="31">
        <v>34</v>
      </c>
      <c r="K18" s="29"/>
      <c r="L18" s="32">
        <f t="shared" si="1"/>
        <v>579</v>
      </c>
      <c r="M18" s="76"/>
      <c r="N18" s="33" t="s">
        <v>55</v>
      </c>
      <c r="O18" s="34">
        <v>65</v>
      </c>
      <c r="P18" s="34">
        <v>139</v>
      </c>
      <c r="Q18" s="34">
        <v>100</v>
      </c>
      <c r="R18" s="34"/>
      <c r="S18" s="34">
        <v>120</v>
      </c>
      <c r="T18" s="34"/>
      <c r="U18" s="34">
        <v>107</v>
      </c>
      <c r="V18" s="35">
        <v>14</v>
      </c>
      <c r="W18" s="36">
        <f t="shared" si="2"/>
        <v>545</v>
      </c>
    </row>
    <row r="19" spans="1:23" s="37" customFormat="1" x14ac:dyDescent="0.15">
      <c r="A19" s="28" t="s">
        <v>5</v>
      </c>
      <c r="B19" s="11">
        <v>102</v>
      </c>
      <c r="C19" s="75">
        <f>B19+B20</f>
        <v>152</v>
      </c>
      <c r="D19" s="11">
        <v>298</v>
      </c>
      <c r="E19" s="27">
        <v>182</v>
      </c>
      <c r="F19" s="75">
        <f>D19+D20+E19+E20</f>
        <v>889</v>
      </c>
      <c r="G19" s="11">
        <v>10</v>
      </c>
      <c r="H19" s="29">
        <v>198</v>
      </c>
      <c r="I19" s="30">
        <f t="shared" si="3"/>
        <v>790</v>
      </c>
      <c r="J19" s="31">
        <v>99</v>
      </c>
      <c r="K19" s="29"/>
      <c r="L19" s="32">
        <f t="shared" si="1"/>
        <v>889</v>
      </c>
      <c r="M19" s="75">
        <f>L19+L20</f>
        <v>1433</v>
      </c>
      <c r="N19" s="33" t="s">
        <v>56</v>
      </c>
      <c r="O19" s="34">
        <v>85</v>
      </c>
      <c r="P19" s="34">
        <v>210</v>
      </c>
      <c r="Q19" s="34">
        <v>150</v>
      </c>
      <c r="R19" s="34"/>
      <c r="S19" s="34">
        <v>173</v>
      </c>
      <c r="T19" s="34"/>
      <c r="U19" s="34">
        <v>156</v>
      </c>
      <c r="V19" s="35">
        <v>16</v>
      </c>
      <c r="W19" s="36">
        <f t="shared" si="2"/>
        <v>790</v>
      </c>
    </row>
    <row r="20" spans="1:23" s="37" customFormat="1" x14ac:dyDescent="0.15">
      <c r="A20" s="28" t="s">
        <v>6</v>
      </c>
      <c r="B20" s="11">
        <v>50</v>
      </c>
      <c r="C20" s="76"/>
      <c r="D20" s="11">
        <v>310</v>
      </c>
      <c r="E20" s="27">
        <v>99</v>
      </c>
      <c r="F20" s="76"/>
      <c r="G20" s="11">
        <v>4</v>
      </c>
      <c r="H20" s="29">
        <v>39</v>
      </c>
      <c r="I20" s="30">
        <f t="shared" si="3"/>
        <v>502</v>
      </c>
      <c r="J20" s="31">
        <v>42</v>
      </c>
      <c r="K20" s="29"/>
      <c r="L20" s="32">
        <f t="shared" si="1"/>
        <v>544</v>
      </c>
      <c r="M20" s="76"/>
      <c r="N20" s="33" t="s">
        <v>57</v>
      </c>
      <c r="O20" s="34">
        <v>56</v>
      </c>
      <c r="P20" s="34">
        <v>144</v>
      </c>
      <c r="Q20" s="34">
        <v>79</v>
      </c>
      <c r="R20" s="34"/>
      <c r="S20" s="34">
        <v>111</v>
      </c>
      <c r="T20" s="34"/>
      <c r="U20" s="34">
        <v>97</v>
      </c>
      <c r="V20" s="35">
        <v>15</v>
      </c>
      <c r="W20" s="36">
        <f t="shared" si="2"/>
        <v>502</v>
      </c>
    </row>
    <row r="21" spans="1:23" s="37" customFormat="1" x14ac:dyDescent="0.15">
      <c r="A21" s="28" t="s">
        <v>7</v>
      </c>
      <c r="B21" s="11">
        <v>78</v>
      </c>
      <c r="C21" s="75">
        <f>B21+B22</f>
        <v>137</v>
      </c>
      <c r="D21" s="11">
        <v>236</v>
      </c>
      <c r="E21" s="27">
        <v>107</v>
      </c>
      <c r="F21" s="75">
        <f>D21+D22+E21+E22</f>
        <v>803</v>
      </c>
      <c r="G21" s="11">
        <v>13</v>
      </c>
      <c r="H21" s="29">
        <v>95</v>
      </c>
      <c r="I21" s="30">
        <f t="shared" si="3"/>
        <v>529</v>
      </c>
      <c r="J21" s="31">
        <v>52</v>
      </c>
      <c r="K21" s="29"/>
      <c r="L21" s="32">
        <f t="shared" si="1"/>
        <v>581</v>
      </c>
      <c r="M21" s="75">
        <f>L21+L22</f>
        <v>1188</v>
      </c>
      <c r="N21" s="33" t="s">
        <v>58</v>
      </c>
      <c r="O21" s="34">
        <v>48</v>
      </c>
      <c r="P21" s="34">
        <v>156</v>
      </c>
      <c r="Q21" s="34">
        <v>101</v>
      </c>
      <c r="R21" s="34"/>
      <c r="S21" s="34">
        <v>109</v>
      </c>
      <c r="T21" s="34"/>
      <c r="U21" s="34">
        <v>102</v>
      </c>
      <c r="V21" s="35">
        <v>13</v>
      </c>
      <c r="W21" s="36">
        <f t="shared" si="2"/>
        <v>529</v>
      </c>
    </row>
    <row r="22" spans="1:23" s="37" customFormat="1" x14ac:dyDescent="0.15">
      <c r="A22" s="28" t="s">
        <v>8</v>
      </c>
      <c r="B22" s="11">
        <v>59</v>
      </c>
      <c r="C22" s="76"/>
      <c r="D22" s="11">
        <v>333</v>
      </c>
      <c r="E22" s="27">
        <v>127</v>
      </c>
      <c r="F22" s="76"/>
      <c r="G22" s="11">
        <v>4</v>
      </c>
      <c r="H22" s="29">
        <v>34</v>
      </c>
      <c r="I22" s="30">
        <f t="shared" si="3"/>
        <v>557</v>
      </c>
      <c r="J22" s="31">
        <v>50</v>
      </c>
      <c r="K22" s="29"/>
      <c r="L22" s="32">
        <f t="shared" si="1"/>
        <v>607</v>
      </c>
      <c r="M22" s="76"/>
      <c r="N22" s="33" t="s">
        <v>59</v>
      </c>
      <c r="O22" s="34">
        <v>70</v>
      </c>
      <c r="P22" s="34">
        <v>148</v>
      </c>
      <c r="Q22" s="34">
        <v>83</v>
      </c>
      <c r="R22" s="34"/>
      <c r="S22" s="34">
        <v>114</v>
      </c>
      <c r="T22" s="34"/>
      <c r="U22" s="34">
        <v>134</v>
      </c>
      <c r="V22" s="35">
        <v>8</v>
      </c>
      <c r="W22" s="36">
        <f t="shared" si="2"/>
        <v>557</v>
      </c>
    </row>
    <row r="23" spans="1:23" s="37" customFormat="1" x14ac:dyDescent="0.15">
      <c r="A23" s="28" t="s">
        <v>11</v>
      </c>
      <c r="B23" s="11">
        <v>84</v>
      </c>
      <c r="C23" s="75">
        <f>B23+B24</f>
        <v>84</v>
      </c>
      <c r="D23" s="11">
        <v>305</v>
      </c>
      <c r="E23" s="27">
        <v>146</v>
      </c>
      <c r="F23" s="75">
        <f>D23+D24+E23+E24</f>
        <v>451</v>
      </c>
      <c r="G23" s="11">
        <v>10</v>
      </c>
      <c r="H23" s="29">
        <v>88</v>
      </c>
      <c r="I23" s="30">
        <f t="shared" si="3"/>
        <v>633</v>
      </c>
      <c r="J23" s="31">
        <v>60</v>
      </c>
      <c r="K23" s="29"/>
      <c r="L23" s="32">
        <f t="shared" si="1"/>
        <v>693</v>
      </c>
      <c r="M23" s="75">
        <f>L23+L24</f>
        <v>693</v>
      </c>
      <c r="N23" s="33" t="s">
        <v>60</v>
      </c>
      <c r="O23" s="34">
        <v>75</v>
      </c>
      <c r="P23" s="34">
        <v>171</v>
      </c>
      <c r="Q23" s="34">
        <v>116</v>
      </c>
      <c r="R23" s="34"/>
      <c r="S23" s="34">
        <v>126</v>
      </c>
      <c r="T23" s="34"/>
      <c r="U23" s="34">
        <v>130</v>
      </c>
      <c r="V23" s="35">
        <v>15</v>
      </c>
      <c r="W23" s="36">
        <f t="shared" si="2"/>
        <v>633</v>
      </c>
    </row>
    <row r="24" spans="1:23" s="37" customFormat="1" x14ac:dyDescent="0.15">
      <c r="A24" s="28" t="s">
        <v>19</v>
      </c>
      <c r="B24" s="11">
        <v>0</v>
      </c>
      <c r="C24" s="76"/>
      <c r="D24" s="11">
        <v>0</v>
      </c>
      <c r="E24" s="27">
        <v>0</v>
      </c>
      <c r="F24" s="76"/>
      <c r="G24" s="11">
        <v>0</v>
      </c>
      <c r="H24" s="29">
        <v>0</v>
      </c>
      <c r="I24" s="30">
        <f t="shared" si="3"/>
        <v>0</v>
      </c>
      <c r="J24" s="31">
        <v>0</v>
      </c>
      <c r="K24" s="29"/>
      <c r="L24" s="32">
        <f t="shared" si="1"/>
        <v>0</v>
      </c>
      <c r="M24" s="76"/>
      <c r="N24" s="33" t="s">
        <v>61</v>
      </c>
      <c r="O24" s="34"/>
      <c r="P24" s="34"/>
      <c r="Q24" s="34"/>
      <c r="R24" s="34"/>
      <c r="S24" s="34"/>
      <c r="T24" s="34"/>
      <c r="U24" s="34"/>
      <c r="V24" s="35"/>
      <c r="W24" s="36">
        <f t="shared" si="2"/>
        <v>0</v>
      </c>
    </row>
    <row r="25" spans="1:23" s="37" customFormat="1" x14ac:dyDescent="0.15">
      <c r="A25" s="28" t="s">
        <v>12</v>
      </c>
      <c r="B25" s="11">
        <v>92</v>
      </c>
      <c r="C25" s="75">
        <f>B25+B26</f>
        <v>138</v>
      </c>
      <c r="D25" s="11">
        <v>463</v>
      </c>
      <c r="E25" s="27">
        <v>298</v>
      </c>
      <c r="F25" s="75">
        <f>D25+D26+E25+E26</f>
        <v>1283</v>
      </c>
      <c r="G25" s="11">
        <v>8</v>
      </c>
      <c r="H25" s="29">
        <v>257</v>
      </c>
      <c r="I25" s="30">
        <f t="shared" si="3"/>
        <v>1118</v>
      </c>
      <c r="J25" s="31">
        <v>82</v>
      </c>
      <c r="K25" s="29"/>
      <c r="L25" s="32">
        <f>B25+D25+E25+G25+H25+J25+K25</f>
        <v>1200</v>
      </c>
      <c r="M25" s="75">
        <f>L25+L26</f>
        <v>1822</v>
      </c>
      <c r="N25" s="33" t="s">
        <v>62</v>
      </c>
      <c r="O25" s="34">
        <v>118</v>
      </c>
      <c r="P25" s="34">
        <v>299</v>
      </c>
      <c r="Q25" s="34">
        <v>211</v>
      </c>
      <c r="R25" s="34"/>
      <c r="S25" s="34">
        <v>262</v>
      </c>
      <c r="T25" s="34">
        <v>1</v>
      </c>
      <c r="U25" s="34">
        <v>212</v>
      </c>
      <c r="V25" s="35">
        <v>15</v>
      </c>
      <c r="W25" s="36">
        <f t="shared" si="2"/>
        <v>1118</v>
      </c>
    </row>
    <row r="26" spans="1:23" s="37" customFormat="1" ht="14.25" thickBot="1" x14ac:dyDescent="0.2">
      <c r="A26" s="42" t="s">
        <v>13</v>
      </c>
      <c r="B26" s="43">
        <v>46</v>
      </c>
      <c r="C26" s="80"/>
      <c r="D26" s="43">
        <v>337</v>
      </c>
      <c r="E26" s="44">
        <v>185</v>
      </c>
      <c r="F26" s="80"/>
      <c r="G26" s="43">
        <v>2</v>
      </c>
      <c r="H26" s="45">
        <v>18</v>
      </c>
      <c r="I26" s="46">
        <f t="shared" si="3"/>
        <v>588</v>
      </c>
      <c r="J26" s="47">
        <v>34</v>
      </c>
      <c r="K26" s="45"/>
      <c r="L26" s="48">
        <f t="shared" si="1"/>
        <v>622</v>
      </c>
      <c r="M26" s="80"/>
      <c r="N26" s="49" t="s">
        <v>63</v>
      </c>
      <c r="O26" s="50">
        <v>73</v>
      </c>
      <c r="P26" s="50">
        <v>165</v>
      </c>
      <c r="Q26" s="50">
        <v>125</v>
      </c>
      <c r="R26" s="50"/>
      <c r="S26" s="50">
        <v>104</v>
      </c>
      <c r="T26" s="50"/>
      <c r="U26" s="50">
        <v>114</v>
      </c>
      <c r="V26" s="51">
        <v>7</v>
      </c>
      <c r="W26" s="52">
        <f t="shared" si="2"/>
        <v>588</v>
      </c>
    </row>
    <row r="27" spans="1:23" ht="15" thickTop="1" thickBot="1" x14ac:dyDescent="0.2">
      <c r="A27" s="21" t="s">
        <v>20</v>
      </c>
      <c r="B27" s="83">
        <f>SUM(B3:B26)</f>
        <v>1492</v>
      </c>
      <c r="C27" s="82"/>
      <c r="D27" s="22">
        <f t="shared" ref="D27:L27" si="4">SUM(D3:D26)</f>
        <v>7050</v>
      </c>
      <c r="E27" s="18">
        <f t="shared" si="4"/>
        <v>3867</v>
      </c>
      <c r="F27" s="23">
        <f t="shared" si="4"/>
        <v>10917</v>
      </c>
      <c r="G27" s="24">
        <f t="shared" si="4"/>
        <v>163</v>
      </c>
      <c r="H27" s="19">
        <f>SUM(H3:H26)</f>
        <v>1710</v>
      </c>
      <c r="I27" s="25">
        <f>SUM(I3:I26)</f>
        <v>14282</v>
      </c>
      <c r="J27" s="24">
        <f t="shared" si="4"/>
        <v>1314</v>
      </c>
      <c r="K27" s="19">
        <f>SUM(K3:K26)</f>
        <v>3</v>
      </c>
      <c r="L27" s="81">
        <f t="shared" si="4"/>
        <v>15599</v>
      </c>
      <c r="M27" s="82"/>
      <c r="N27" s="17" t="s">
        <v>20</v>
      </c>
      <c r="O27" s="18">
        <f>SUM(O3:O26)</f>
        <v>1503</v>
      </c>
      <c r="P27" s="18">
        <f t="shared" ref="P27:W27" si="5">SUM(P3:P26)</f>
        <v>4004</v>
      </c>
      <c r="Q27" s="18">
        <f t="shared" si="5"/>
        <v>2668</v>
      </c>
      <c r="R27" s="18">
        <f t="shared" si="5"/>
        <v>0</v>
      </c>
      <c r="S27" s="18">
        <f t="shared" si="5"/>
        <v>2965</v>
      </c>
      <c r="T27" s="18">
        <f t="shared" si="5"/>
        <v>1</v>
      </c>
      <c r="U27" s="18">
        <f t="shared" si="5"/>
        <v>2853</v>
      </c>
      <c r="V27" s="19">
        <f t="shared" si="5"/>
        <v>288</v>
      </c>
      <c r="W27" s="20">
        <f t="shared" si="5"/>
        <v>14282</v>
      </c>
    </row>
    <row r="28" spans="1:23" x14ac:dyDescent="0.15">
      <c r="N28" s="13"/>
      <c r="O28" s="13"/>
      <c r="P28" s="13"/>
      <c r="Q28" s="13"/>
      <c r="R28" s="13"/>
      <c r="S28" s="13"/>
      <c r="T28" s="13"/>
      <c r="U28" s="13"/>
      <c r="V28" s="13"/>
      <c r="W28" s="13"/>
    </row>
    <row r="29" spans="1:23" x14ac:dyDescent="0.15">
      <c r="N29" s="13"/>
      <c r="O29" s="13"/>
      <c r="P29" s="13"/>
      <c r="Q29" s="13"/>
      <c r="R29" s="13"/>
      <c r="S29" s="13"/>
      <c r="T29" s="13"/>
      <c r="U29" s="13"/>
      <c r="V29" s="13"/>
      <c r="W29" s="13"/>
    </row>
  </sheetData>
  <mergeCells count="39">
    <mergeCell ref="C25:C26"/>
    <mergeCell ref="L27:M27"/>
    <mergeCell ref="B27:C27"/>
    <mergeCell ref="C3:C4"/>
    <mergeCell ref="F3:F4"/>
    <mergeCell ref="M3:M4"/>
    <mergeCell ref="C7:C8"/>
    <mergeCell ref="F7:F8"/>
    <mergeCell ref="M7:M8"/>
    <mergeCell ref="C5:C6"/>
    <mergeCell ref="F5:F6"/>
    <mergeCell ref="M5:M6"/>
    <mergeCell ref="C11:C12"/>
    <mergeCell ref="F11:F12"/>
    <mergeCell ref="M11:M12"/>
    <mergeCell ref="C9:C10"/>
    <mergeCell ref="F25:F26"/>
    <mergeCell ref="M15:M16"/>
    <mergeCell ref="M17:M18"/>
    <mergeCell ref="M19:M20"/>
    <mergeCell ref="M21:M22"/>
    <mergeCell ref="M25:M26"/>
    <mergeCell ref="B1:J1"/>
    <mergeCell ref="F15:F16"/>
    <mergeCell ref="F17:F18"/>
    <mergeCell ref="F19:F20"/>
    <mergeCell ref="F21:F22"/>
    <mergeCell ref="C21:C22"/>
    <mergeCell ref="C19:C20"/>
    <mergeCell ref="C17:C18"/>
    <mergeCell ref="C13:C14"/>
    <mergeCell ref="F13:F14"/>
    <mergeCell ref="F9:F10"/>
    <mergeCell ref="M9:M10"/>
    <mergeCell ref="C15:C16"/>
    <mergeCell ref="C23:C24"/>
    <mergeCell ref="F23:F24"/>
    <mergeCell ref="M23:M24"/>
    <mergeCell ref="M13:M14"/>
  </mergeCells>
  <phoneticPr fontId="1"/>
  <printOptions horizontalCentered="1"/>
  <pageMargins left="0.70866141732283472" right="0.70866141732283472" top="0.74803149606299213" bottom="0.74803149606299213" header="0.31496062992125984" footer="0.31496062992125984"/>
  <pageSetup paperSize="9" scale="81" orientation="landscape" r:id="rId1"/>
  <colBreaks count="1" manualBreakCount="1">
    <brk id="13" max="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J1" zoomScaleNormal="100" workbookViewId="0">
      <pane ySplit="975" topLeftCell="A19" activePane="bottomLeft"/>
      <selection pane="bottomLeft" activeCell="R29" sqref="R29"/>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321</v>
      </c>
      <c r="B3" s="12">
        <v>69</v>
      </c>
      <c r="C3" s="75">
        <f>B3+B4</f>
        <v>132</v>
      </c>
      <c r="D3" s="12">
        <v>257</v>
      </c>
      <c r="E3" s="26">
        <v>421</v>
      </c>
      <c r="F3" s="75">
        <f>D3+D4+E3+E4</f>
        <v>1401</v>
      </c>
      <c r="G3" s="12">
        <v>11</v>
      </c>
      <c r="H3" s="38">
        <v>40</v>
      </c>
      <c r="I3" s="61">
        <f t="shared" ref="I3:I4" si="0">B3+D3+E3+G3+H3</f>
        <v>798</v>
      </c>
      <c r="J3" s="12">
        <v>85</v>
      </c>
      <c r="K3" s="38">
        <v>0</v>
      </c>
      <c r="L3" s="62">
        <v>0</v>
      </c>
      <c r="M3" s="67">
        <f>B3+D3+E3+G3+H3+J3+K3+L3</f>
        <v>883</v>
      </c>
      <c r="N3" s="75">
        <f>M3+M4</f>
        <v>1847</v>
      </c>
      <c r="O3" s="28" t="s">
        <v>321</v>
      </c>
      <c r="P3" s="34">
        <v>84</v>
      </c>
      <c r="Q3" s="34">
        <v>193</v>
      </c>
      <c r="R3" s="34">
        <v>166</v>
      </c>
      <c r="S3" s="34"/>
      <c r="T3" s="34">
        <v>150</v>
      </c>
      <c r="U3" s="34"/>
      <c r="V3" s="34">
        <v>186</v>
      </c>
      <c r="W3" s="35">
        <v>19</v>
      </c>
      <c r="X3" s="41">
        <f>SUM(P3:W3)</f>
        <v>798</v>
      </c>
    </row>
    <row r="4" spans="1:24" s="37" customFormat="1" x14ac:dyDescent="0.15">
      <c r="A4" s="28" t="s">
        <v>322</v>
      </c>
      <c r="B4" s="12">
        <v>63</v>
      </c>
      <c r="C4" s="76"/>
      <c r="D4" s="12">
        <v>320</v>
      </c>
      <c r="E4" s="26">
        <v>403</v>
      </c>
      <c r="F4" s="76"/>
      <c r="G4" s="12">
        <v>9</v>
      </c>
      <c r="H4" s="38">
        <v>34</v>
      </c>
      <c r="I4" s="61">
        <f t="shared" si="0"/>
        <v>829</v>
      </c>
      <c r="J4" s="12">
        <v>135</v>
      </c>
      <c r="K4" s="38">
        <v>0</v>
      </c>
      <c r="L4" s="62">
        <v>0</v>
      </c>
      <c r="M4" s="67">
        <f t="shared" ref="M4:M26" si="1">B4+D4+E4+G4+H4+J4+K4+L4</f>
        <v>964</v>
      </c>
      <c r="N4" s="76"/>
      <c r="O4" s="28" t="s">
        <v>322</v>
      </c>
      <c r="P4" s="34">
        <v>55</v>
      </c>
      <c r="Q4" s="34">
        <v>199</v>
      </c>
      <c r="R4" s="34">
        <v>201</v>
      </c>
      <c r="S4" s="34"/>
      <c r="T4" s="34">
        <v>158</v>
      </c>
      <c r="U4" s="34"/>
      <c r="V4" s="34">
        <v>197</v>
      </c>
      <c r="W4" s="35">
        <v>19</v>
      </c>
      <c r="X4" s="36">
        <f t="shared" ref="X4:X26" si="2">SUM(P4:W4)</f>
        <v>829</v>
      </c>
    </row>
    <row r="5" spans="1:24" s="37" customFormat="1" x14ac:dyDescent="0.15">
      <c r="A5" s="28" t="s">
        <v>323</v>
      </c>
      <c r="B5" s="12">
        <v>69</v>
      </c>
      <c r="C5" s="75">
        <f>B5+B6</f>
        <v>179</v>
      </c>
      <c r="D5" s="11">
        <v>281</v>
      </c>
      <c r="E5" s="27">
        <v>467</v>
      </c>
      <c r="F5" s="75">
        <f>D5+D6+E5+E6</f>
        <v>1766</v>
      </c>
      <c r="G5" s="11">
        <v>9</v>
      </c>
      <c r="H5" s="29">
        <v>40</v>
      </c>
      <c r="I5" s="60">
        <f>B5+D5+E5+G5+H5</f>
        <v>866</v>
      </c>
      <c r="J5" s="11">
        <v>90</v>
      </c>
      <c r="K5" s="29">
        <v>0</v>
      </c>
      <c r="L5" s="56">
        <v>0</v>
      </c>
      <c r="M5" s="67">
        <f t="shared" si="1"/>
        <v>956</v>
      </c>
      <c r="N5" s="75">
        <f>M5+M6</f>
        <v>2314</v>
      </c>
      <c r="O5" s="28" t="s">
        <v>323</v>
      </c>
      <c r="P5" s="34">
        <v>85</v>
      </c>
      <c r="Q5" s="34">
        <v>185</v>
      </c>
      <c r="R5" s="34">
        <v>216</v>
      </c>
      <c r="S5" s="34"/>
      <c r="T5" s="34">
        <v>168</v>
      </c>
      <c r="U5" s="34"/>
      <c r="V5" s="34">
        <v>197</v>
      </c>
      <c r="W5" s="35">
        <v>15</v>
      </c>
      <c r="X5" s="36">
        <f t="shared" si="2"/>
        <v>866</v>
      </c>
    </row>
    <row r="6" spans="1:24" s="37" customFormat="1" x14ac:dyDescent="0.15">
      <c r="A6" s="28" t="s">
        <v>324</v>
      </c>
      <c r="B6" s="12">
        <v>110</v>
      </c>
      <c r="C6" s="76"/>
      <c r="D6" s="11">
        <v>444</v>
      </c>
      <c r="E6" s="27">
        <v>574</v>
      </c>
      <c r="F6" s="76"/>
      <c r="G6" s="11">
        <v>19</v>
      </c>
      <c r="H6" s="29">
        <v>51</v>
      </c>
      <c r="I6" s="60">
        <f t="shared" ref="I6:I25" si="3">B6+D6+E6+G6+H6</f>
        <v>1198</v>
      </c>
      <c r="J6" s="11">
        <v>160</v>
      </c>
      <c r="K6" s="29">
        <v>0</v>
      </c>
      <c r="L6" s="56">
        <v>0</v>
      </c>
      <c r="M6" s="67">
        <f t="shared" si="1"/>
        <v>1358</v>
      </c>
      <c r="N6" s="76"/>
      <c r="O6" s="28" t="s">
        <v>324</v>
      </c>
      <c r="P6" s="34">
        <v>122</v>
      </c>
      <c r="Q6" s="34">
        <v>286</v>
      </c>
      <c r="R6" s="34">
        <v>257</v>
      </c>
      <c r="S6" s="34"/>
      <c r="T6" s="34">
        <v>227</v>
      </c>
      <c r="U6" s="34"/>
      <c r="V6" s="34">
        <v>283</v>
      </c>
      <c r="W6" s="35">
        <v>23</v>
      </c>
      <c r="X6" s="36">
        <f t="shared" si="2"/>
        <v>1198</v>
      </c>
    </row>
    <row r="7" spans="1:24" s="37" customFormat="1" x14ac:dyDescent="0.15">
      <c r="A7" s="28" t="s">
        <v>325</v>
      </c>
      <c r="B7" s="12"/>
      <c r="C7" s="75">
        <f>B7+B8</f>
        <v>117</v>
      </c>
      <c r="D7" s="11"/>
      <c r="E7" s="27"/>
      <c r="F7" s="75">
        <f>D7+D8+E7+E8</f>
        <v>1101</v>
      </c>
      <c r="G7" s="11"/>
      <c r="H7" s="29"/>
      <c r="I7" s="60">
        <f t="shared" si="3"/>
        <v>0</v>
      </c>
      <c r="J7" s="11"/>
      <c r="K7" s="29"/>
      <c r="L7" s="56"/>
      <c r="M7" s="67">
        <f t="shared" si="1"/>
        <v>0</v>
      </c>
      <c r="N7" s="75">
        <f>M7+M8</f>
        <v>1460</v>
      </c>
      <c r="O7" s="28" t="s">
        <v>325</v>
      </c>
      <c r="P7" s="34"/>
      <c r="Q7" s="34"/>
      <c r="R7" s="34"/>
      <c r="S7" s="34"/>
      <c r="T7" s="34"/>
      <c r="U7" s="34"/>
      <c r="V7" s="34"/>
      <c r="W7" s="35"/>
      <c r="X7" s="36">
        <f t="shared" si="2"/>
        <v>0</v>
      </c>
    </row>
    <row r="8" spans="1:24" s="37" customFormat="1" x14ac:dyDescent="0.15">
      <c r="A8" s="28" t="s">
        <v>326</v>
      </c>
      <c r="B8" s="12">
        <v>117</v>
      </c>
      <c r="C8" s="76"/>
      <c r="D8" s="11">
        <v>401</v>
      </c>
      <c r="E8" s="27">
        <v>700</v>
      </c>
      <c r="F8" s="76"/>
      <c r="G8" s="11">
        <v>25</v>
      </c>
      <c r="H8" s="29">
        <v>66</v>
      </c>
      <c r="I8" s="60">
        <f t="shared" si="3"/>
        <v>1309</v>
      </c>
      <c r="J8" s="11">
        <v>151</v>
      </c>
      <c r="K8" s="29">
        <v>0</v>
      </c>
      <c r="L8" s="56">
        <v>0</v>
      </c>
      <c r="M8" s="67">
        <f>B8+D8+E8+G8+H8+J8+K8+L8</f>
        <v>1460</v>
      </c>
      <c r="N8" s="76"/>
      <c r="O8" s="28" t="s">
        <v>326</v>
      </c>
      <c r="P8" s="34">
        <v>104</v>
      </c>
      <c r="Q8" s="34">
        <v>321</v>
      </c>
      <c r="R8" s="34">
        <v>236</v>
      </c>
      <c r="S8" s="34"/>
      <c r="T8" s="34">
        <v>284</v>
      </c>
      <c r="U8" s="34"/>
      <c r="V8" s="34">
        <v>329</v>
      </c>
      <c r="W8" s="35">
        <v>35</v>
      </c>
      <c r="X8" s="36">
        <f t="shared" si="2"/>
        <v>1309</v>
      </c>
    </row>
    <row r="9" spans="1:24" s="37" customFormat="1" x14ac:dyDescent="0.15">
      <c r="A9" s="28" t="s">
        <v>327</v>
      </c>
      <c r="B9" s="12">
        <v>83</v>
      </c>
      <c r="C9" s="75">
        <f>B9+B10</f>
        <v>83</v>
      </c>
      <c r="D9" s="11">
        <v>260</v>
      </c>
      <c r="E9" s="27">
        <v>552</v>
      </c>
      <c r="F9" s="75">
        <f>D9+D10+E9+E10</f>
        <v>812</v>
      </c>
      <c r="G9" s="11">
        <v>13</v>
      </c>
      <c r="H9" s="29">
        <v>41</v>
      </c>
      <c r="I9" s="60">
        <f t="shared" si="3"/>
        <v>949</v>
      </c>
      <c r="J9" s="11">
        <v>120</v>
      </c>
      <c r="K9" s="29">
        <v>0</v>
      </c>
      <c r="L9" s="56">
        <v>0</v>
      </c>
      <c r="M9" s="67">
        <f t="shared" si="1"/>
        <v>1069</v>
      </c>
      <c r="N9" s="75">
        <f>M9+M10</f>
        <v>1069</v>
      </c>
      <c r="O9" s="28" t="s">
        <v>327</v>
      </c>
      <c r="P9" s="34">
        <v>104</v>
      </c>
      <c r="Q9" s="34">
        <v>221</v>
      </c>
      <c r="R9" s="34">
        <v>193</v>
      </c>
      <c r="S9" s="34"/>
      <c r="T9" s="34">
        <v>195</v>
      </c>
      <c r="U9" s="34"/>
      <c r="V9" s="34">
        <v>220</v>
      </c>
      <c r="W9" s="35">
        <v>16</v>
      </c>
      <c r="X9" s="36">
        <f t="shared" si="2"/>
        <v>949</v>
      </c>
    </row>
    <row r="10" spans="1:24" s="37" customFormat="1" x14ac:dyDescent="0.15">
      <c r="A10" s="28" t="s">
        <v>328</v>
      </c>
      <c r="B10" s="12"/>
      <c r="C10" s="76"/>
      <c r="D10" s="11"/>
      <c r="E10" s="27"/>
      <c r="F10" s="76"/>
      <c r="G10" s="11"/>
      <c r="H10" s="29"/>
      <c r="I10" s="60">
        <f t="shared" si="3"/>
        <v>0</v>
      </c>
      <c r="J10" s="11"/>
      <c r="K10" s="29"/>
      <c r="L10" s="56"/>
      <c r="M10" s="67">
        <f t="shared" si="1"/>
        <v>0</v>
      </c>
      <c r="N10" s="76"/>
      <c r="O10" s="28" t="s">
        <v>328</v>
      </c>
      <c r="P10" s="34"/>
      <c r="Q10" s="34"/>
      <c r="R10" s="34"/>
      <c r="S10" s="34"/>
      <c r="T10" s="34"/>
      <c r="U10" s="34"/>
      <c r="V10" s="34"/>
      <c r="W10" s="35"/>
      <c r="X10" s="71">
        <f t="shared" si="2"/>
        <v>0</v>
      </c>
    </row>
    <row r="11" spans="1:24" s="37" customFormat="1" x14ac:dyDescent="0.15">
      <c r="A11" s="28" t="s">
        <v>329</v>
      </c>
      <c r="B11" s="12">
        <v>182</v>
      </c>
      <c r="C11" s="75">
        <f>B11+B12</f>
        <v>260</v>
      </c>
      <c r="D11" s="11">
        <v>712</v>
      </c>
      <c r="E11" s="27">
        <v>985</v>
      </c>
      <c r="F11" s="75">
        <f>D11+D12+E11+E12</f>
        <v>2358</v>
      </c>
      <c r="G11" s="11">
        <v>35</v>
      </c>
      <c r="H11" s="29">
        <v>119</v>
      </c>
      <c r="I11" s="60">
        <f t="shared" si="3"/>
        <v>2033</v>
      </c>
      <c r="J11" s="11">
        <v>233</v>
      </c>
      <c r="K11" s="29">
        <v>0</v>
      </c>
      <c r="L11" s="56">
        <v>0</v>
      </c>
      <c r="M11" s="67">
        <f t="shared" si="1"/>
        <v>2266</v>
      </c>
      <c r="N11" s="75">
        <f>M11+M12</f>
        <v>3146</v>
      </c>
      <c r="O11" s="28" t="s">
        <v>329</v>
      </c>
      <c r="P11" s="34">
        <v>180</v>
      </c>
      <c r="Q11" s="34">
        <v>491</v>
      </c>
      <c r="R11" s="34">
        <v>426</v>
      </c>
      <c r="S11" s="34"/>
      <c r="T11" s="34">
        <v>413</v>
      </c>
      <c r="U11" s="34"/>
      <c r="V11" s="34">
        <v>488</v>
      </c>
      <c r="W11" s="35">
        <v>35</v>
      </c>
      <c r="X11" s="36">
        <f t="shared" si="2"/>
        <v>2033</v>
      </c>
    </row>
    <row r="12" spans="1:24" s="37" customFormat="1" x14ac:dyDescent="0.15">
      <c r="A12" s="28" t="s">
        <v>330</v>
      </c>
      <c r="B12" s="12">
        <v>78</v>
      </c>
      <c r="C12" s="76"/>
      <c r="D12" s="11">
        <v>320</v>
      </c>
      <c r="E12" s="27">
        <v>341</v>
      </c>
      <c r="F12" s="76"/>
      <c r="G12" s="11">
        <v>13</v>
      </c>
      <c r="H12" s="29">
        <v>36</v>
      </c>
      <c r="I12" s="60">
        <f t="shared" si="3"/>
        <v>788</v>
      </c>
      <c r="J12" s="11">
        <v>92</v>
      </c>
      <c r="K12" s="29">
        <v>0</v>
      </c>
      <c r="L12" s="56">
        <v>0</v>
      </c>
      <c r="M12" s="67">
        <f t="shared" si="1"/>
        <v>880</v>
      </c>
      <c r="N12" s="76"/>
      <c r="O12" s="28" t="s">
        <v>330</v>
      </c>
      <c r="P12" s="34">
        <v>67</v>
      </c>
      <c r="Q12" s="34">
        <v>203</v>
      </c>
      <c r="R12" s="34">
        <v>171</v>
      </c>
      <c r="S12" s="34"/>
      <c r="T12" s="34">
        <v>136</v>
      </c>
      <c r="U12" s="34"/>
      <c r="V12" s="34">
        <v>192</v>
      </c>
      <c r="W12" s="35">
        <v>19</v>
      </c>
      <c r="X12" s="36">
        <f t="shared" si="2"/>
        <v>788</v>
      </c>
    </row>
    <row r="13" spans="1:24" s="37" customFormat="1" x14ac:dyDescent="0.15">
      <c r="A13" s="28" t="s">
        <v>331</v>
      </c>
      <c r="B13" s="12">
        <v>57</v>
      </c>
      <c r="C13" s="75">
        <f>B13+B14</f>
        <v>108</v>
      </c>
      <c r="D13" s="11">
        <v>280</v>
      </c>
      <c r="E13" s="27">
        <v>263</v>
      </c>
      <c r="F13" s="75">
        <f>D13+D14+E13+E14</f>
        <v>1111</v>
      </c>
      <c r="G13" s="11">
        <v>8</v>
      </c>
      <c r="H13" s="29">
        <v>27</v>
      </c>
      <c r="I13" s="60">
        <f t="shared" si="3"/>
        <v>635</v>
      </c>
      <c r="J13" s="11">
        <v>100</v>
      </c>
      <c r="K13" s="29">
        <v>0</v>
      </c>
      <c r="L13" s="56">
        <v>0</v>
      </c>
      <c r="M13" s="67">
        <f t="shared" si="1"/>
        <v>735</v>
      </c>
      <c r="N13" s="75">
        <f>M13+M14</f>
        <v>1458</v>
      </c>
      <c r="O13" s="28" t="s">
        <v>331</v>
      </c>
      <c r="P13" s="34">
        <v>55</v>
      </c>
      <c r="Q13" s="34">
        <v>155</v>
      </c>
      <c r="R13" s="34">
        <v>146</v>
      </c>
      <c r="S13" s="34"/>
      <c r="T13" s="34">
        <v>123</v>
      </c>
      <c r="U13" s="34"/>
      <c r="V13" s="34">
        <v>143</v>
      </c>
      <c r="W13" s="35">
        <v>13</v>
      </c>
      <c r="X13" s="36">
        <f t="shared" si="2"/>
        <v>635</v>
      </c>
    </row>
    <row r="14" spans="1:24" s="37" customFormat="1" x14ac:dyDescent="0.15">
      <c r="A14" s="28" t="s">
        <v>332</v>
      </c>
      <c r="B14" s="12">
        <v>51</v>
      </c>
      <c r="C14" s="76"/>
      <c r="D14" s="11">
        <v>294</v>
      </c>
      <c r="E14" s="27">
        <v>274</v>
      </c>
      <c r="F14" s="76"/>
      <c r="G14" s="11">
        <v>12</v>
      </c>
      <c r="H14" s="29">
        <v>31</v>
      </c>
      <c r="I14" s="60">
        <f t="shared" si="3"/>
        <v>662</v>
      </c>
      <c r="J14" s="11">
        <v>61</v>
      </c>
      <c r="K14" s="29">
        <v>0</v>
      </c>
      <c r="L14" s="56">
        <v>0</v>
      </c>
      <c r="M14" s="67">
        <f t="shared" si="1"/>
        <v>723</v>
      </c>
      <c r="N14" s="76"/>
      <c r="O14" s="28" t="s">
        <v>332</v>
      </c>
      <c r="P14" s="34">
        <v>62</v>
      </c>
      <c r="Q14" s="34">
        <v>147</v>
      </c>
      <c r="R14" s="34">
        <v>130</v>
      </c>
      <c r="S14" s="34"/>
      <c r="T14" s="34">
        <v>137</v>
      </c>
      <c r="U14" s="34"/>
      <c r="V14" s="34">
        <v>176</v>
      </c>
      <c r="W14" s="35">
        <v>10</v>
      </c>
      <c r="X14" s="36">
        <f t="shared" si="2"/>
        <v>662</v>
      </c>
    </row>
    <row r="15" spans="1:24" s="37" customFormat="1" x14ac:dyDescent="0.15">
      <c r="A15" s="28" t="s">
        <v>333</v>
      </c>
      <c r="B15" s="12">
        <v>71</v>
      </c>
      <c r="C15" s="75">
        <f>B15+B16</f>
        <v>142</v>
      </c>
      <c r="D15" s="11">
        <v>316</v>
      </c>
      <c r="E15" s="27">
        <v>286</v>
      </c>
      <c r="F15" s="75">
        <f>D15+D16+E15+E16</f>
        <v>1228</v>
      </c>
      <c r="G15" s="11">
        <v>15</v>
      </c>
      <c r="H15" s="29">
        <v>46</v>
      </c>
      <c r="I15" s="60">
        <f t="shared" si="3"/>
        <v>734</v>
      </c>
      <c r="J15" s="11">
        <v>92</v>
      </c>
      <c r="K15" s="29">
        <v>0</v>
      </c>
      <c r="L15" s="56">
        <v>0</v>
      </c>
      <c r="M15" s="67">
        <f t="shared" si="1"/>
        <v>826</v>
      </c>
      <c r="N15" s="75">
        <f>M15+M16</f>
        <v>1696</v>
      </c>
      <c r="O15" s="28" t="s">
        <v>333</v>
      </c>
      <c r="P15" s="34">
        <v>74</v>
      </c>
      <c r="Q15" s="34">
        <v>175</v>
      </c>
      <c r="R15" s="34">
        <v>144</v>
      </c>
      <c r="S15" s="34"/>
      <c r="T15" s="34">
        <v>153</v>
      </c>
      <c r="U15" s="34"/>
      <c r="V15" s="34">
        <v>171</v>
      </c>
      <c r="W15" s="35">
        <v>17</v>
      </c>
      <c r="X15" s="36">
        <f t="shared" si="2"/>
        <v>734</v>
      </c>
    </row>
    <row r="16" spans="1:24" s="37" customFormat="1" x14ac:dyDescent="0.15">
      <c r="A16" s="28" t="s">
        <v>334</v>
      </c>
      <c r="B16" s="12">
        <v>71</v>
      </c>
      <c r="C16" s="76"/>
      <c r="D16" s="11">
        <v>331</v>
      </c>
      <c r="E16" s="27">
        <v>295</v>
      </c>
      <c r="F16" s="76"/>
      <c r="G16" s="11">
        <v>9</v>
      </c>
      <c r="H16" s="29">
        <v>60</v>
      </c>
      <c r="I16" s="60">
        <f t="shared" si="3"/>
        <v>766</v>
      </c>
      <c r="J16" s="11">
        <v>104</v>
      </c>
      <c r="K16" s="29">
        <v>0</v>
      </c>
      <c r="L16" s="56">
        <v>0</v>
      </c>
      <c r="M16" s="67">
        <f t="shared" si="1"/>
        <v>870</v>
      </c>
      <c r="N16" s="76"/>
      <c r="O16" s="28" t="s">
        <v>334</v>
      </c>
      <c r="P16" s="34">
        <v>52</v>
      </c>
      <c r="Q16" s="34">
        <v>188</v>
      </c>
      <c r="R16" s="34">
        <v>173</v>
      </c>
      <c r="S16" s="34"/>
      <c r="T16" s="34">
        <v>146</v>
      </c>
      <c r="U16" s="34"/>
      <c r="V16" s="34">
        <v>188</v>
      </c>
      <c r="W16" s="35">
        <v>19</v>
      </c>
      <c r="X16" s="36">
        <f t="shared" si="2"/>
        <v>766</v>
      </c>
    </row>
    <row r="17" spans="1:24" s="37" customFormat="1" x14ac:dyDescent="0.15">
      <c r="A17" s="28" t="s">
        <v>335</v>
      </c>
      <c r="B17" s="12">
        <v>78</v>
      </c>
      <c r="C17" s="75">
        <f>B17+B18</f>
        <v>152</v>
      </c>
      <c r="D17" s="11">
        <v>505</v>
      </c>
      <c r="E17" s="27">
        <v>417</v>
      </c>
      <c r="F17" s="75">
        <f>D17+D18+E17+E18</f>
        <v>1530</v>
      </c>
      <c r="G17" s="11">
        <v>21</v>
      </c>
      <c r="H17" s="29">
        <v>62</v>
      </c>
      <c r="I17" s="60">
        <f t="shared" si="3"/>
        <v>1083</v>
      </c>
      <c r="J17" s="11">
        <v>127</v>
      </c>
      <c r="K17" s="29">
        <v>0</v>
      </c>
      <c r="L17" s="56">
        <v>0</v>
      </c>
      <c r="M17" s="67">
        <f t="shared" si="1"/>
        <v>1210</v>
      </c>
      <c r="N17" s="75">
        <f>M17+M18</f>
        <v>2030</v>
      </c>
      <c r="O17" s="28" t="s">
        <v>335</v>
      </c>
      <c r="P17" s="34">
        <v>102</v>
      </c>
      <c r="Q17" s="34">
        <v>239</v>
      </c>
      <c r="R17" s="34">
        <v>190</v>
      </c>
      <c r="S17" s="34"/>
      <c r="T17" s="34">
        <v>257</v>
      </c>
      <c r="U17" s="34"/>
      <c r="V17" s="34">
        <v>271</v>
      </c>
      <c r="W17" s="35">
        <v>24</v>
      </c>
      <c r="X17" s="36">
        <f t="shared" si="2"/>
        <v>1083</v>
      </c>
    </row>
    <row r="18" spans="1:24" s="37" customFormat="1" x14ac:dyDescent="0.15">
      <c r="A18" s="28" t="s">
        <v>336</v>
      </c>
      <c r="B18" s="12">
        <v>74</v>
      </c>
      <c r="C18" s="76"/>
      <c r="D18" s="11">
        <v>342</v>
      </c>
      <c r="E18" s="27">
        <v>266</v>
      </c>
      <c r="F18" s="76"/>
      <c r="G18" s="11">
        <v>9</v>
      </c>
      <c r="H18" s="29">
        <v>39</v>
      </c>
      <c r="I18" s="60">
        <f t="shared" si="3"/>
        <v>730</v>
      </c>
      <c r="J18" s="11">
        <v>90</v>
      </c>
      <c r="K18" s="29">
        <v>0</v>
      </c>
      <c r="L18" s="56">
        <v>0</v>
      </c>
      <c r="M18" s="67">
        <f t="shared" si="1"/>
        <v>820</v>
      </c>
      <c r="N18" s="76"/>
      <c r="O18" s="28" t="s">
        <v>336</v>
      </c>
      <c r="P18" s="34">
        <v>84</v>
      </c>
      <c r="Q18" s="34">
        <v>155</v>
      </c>
      <c r="R18" s="34">
        <v>170</v>
      </c>
      <c r="S18" s="34"/>
      <c r="T18" s="34">
        <v>143</v>
      </c>
      <c r="U18" s="34"/>
      <c r="V18" s="34">
        <v>169</v>
      </c>
      <c r="W18" s="35">
        <v>9</v>
      </c>
      <c r="X18" s="36">
        <f t="shared" si="2"/>
        <v>730</v>
      </c>
    </row>
    <row r="19" spans="1:24" s="37" customFormat="1" x14ac:dyDescent="0.15">
      <c r="A19" s="28" t="s">
        <v>337</v>
      </c>
      <c r="B19" s="11"/>
      <c r="C19" s="75">
        <f>B19+B20</f>
        <v>155</v>
      </c>
      <c r="D19" s="11"/>
      <c r="E19" s="27"/>
      <c r="F19" s="75">
        <f>D19+D20+E19+E20</f>
        <v>1282</v>
      </c>
      <c r="G19" s="11"/>
      <c r="H19" s="29"/>
      <c r="I19" s="60">
        <f t="shared" si="3"/>
        <v>0</v>
      </c>
      <c r="J19" s="11"/>
      <c r="K19" s="29"/>
      <c r="L19" s="56"/>
      <c r="M19" s="67">
        <f t="shared" si="1"/>
        <v>0</v>
      </c>
      <c r="N19" s="75">
        <f>M19+M20</f>
        <v>1749</v>
      </c>
      <c r="O19" s="28" t="s">
        <v>337</v>
      </c>
      <c r="P19" s="34"/>
      <c r="Q19" s="34"/>
      <c r="R19" s="34"/>
      <c r="S19" s="34"/>
      <c r="T19" s="34"/>
      <c r="U19" s="34"/>
      <c r="V19" s="34"/>
      <c r="W19" s="35"/>
      <c r="X19" s="36">
        <f t="shared" si="2"/>
        <v>0</v>
      </c>
    </row>
    <row r="20" spans="1:24" s="37" customFormat="1" x14ac:dyDescent="0.15">
      <c r="A20" s="28" t="s">
        <v>338</v>
      </c>
      <c r="B20" s="11">
        <v>155</v>
      </c>
      <c r="C20" s="76"/>
      <c r="D20" s="11">
        <v>712</v>
      </c>
      <c r="E20" s="27">
        <v>570</v>
      </c>
      <c r="F20" s="76"/>
      <c r="G20" s="11">
        <v>25</v>
      </c>
      <c r="H20" s="29">
        <v>98</v>
      </c>
      <c r="I20" s="60">
        <f t="shared" si="3"/>
        <v>1560</v>
      </c>
      <c r="J20" s="11">
        <v>189</v>
      </c>
      <c r="K20" s="29">
        <v>0</v>
      </c>
      <c r="L20" s="56">
        <v>0</v>
      </c>
      <c r="M20" s="67">
        <f t="shared" si="1"/>
        <v>1749</v>
      </c>
      <c r="N20" s="76"/>
      <c r="O20" s="28" t="s">
        <v>338</v>
      </c>
      <c r="P20" s="34">
        <v>138</v>
      </c>
      <c r="Q20" s="34">
        <v>354</v>
      </c>
      <c r="R20" s="34">
        <v>302</v>
      </c>
      <c r="S20" s="34"/>
      <c r="T20" s="34">
        <v>318</v>
      </c>
      <c r="U20" s="34"/>
      <c r="V20" s="34">
        <v>416</v>
      </c>
      <c r="W20" s="35">
        <v>32</v>
      </c>
      <c r="X20" s="36">
        <f t="shared" si="2"/>
        <v>1560</v>
      </c>
    </row>
    <row r="21" spans="1:24" s="37" customFormat="1" x14ac:dyDescent="0.15">
      <c r="A21" s="28" t="s">
        <v>339</v>
      </c>
      <c r="B21" s="11">
        <v>63</v>
      </c>
      <c r="C21" s="75">
        <f>B21+B22</f>
        <v>133</v>
      </c>
      <c r="D21" s="11">
        <v>326</v>
      </c>
      <c r="E21" s="27">
        <v>274</v>
      </c>
      <c r="F21" s="75">
        <f>D21+D22+E21+E22</f>
        <v>1144</v>
      </c>
      <c r="G21" s="11">
        <v>9</v>
      </c>
      <c r="H21" s="29">
        <v>49</v>
      </c>
      <c r="I21" s="60">
        <f t="shared" si="3"/>
        <v>721</v>
      </c>
      <c r="J21" s="11">
        <v>86</v>
      </c>
      <c r="K21" s="29">
        <v>0</v>
      </c>
      <c r="L21" s="56">
        <v>0</v>
      </c>
      <c r="M21" s="67">
        <f>B21+D21+E21+G21+H21+J21+K21+L21</f>
        <v>807</v>
      </c>
      <c r="N21" s="75">
        <f>M21+M22</f>
        <v>1553</v>
      </c>
      <c r="O21" s="28" t="s">
        <v>339</v>
      </c>
      <c r="P21" s="34">
        <v>91</v>
      </c>
      <c r="Q21" s="34">
        <v>174</v>
      </c>
      <c r="R21" s="34">
        <v>128</v>
      </c>
      <c r="S21" s="34"/>
      <c r="T21" s="34">
        <v>137</v>
      </c>
      <c r="U21" s="34"/>
      <c r="V21" s="34">
        <v>174</v>
      </c>
      <c r="W21" s="35">
        <v>17</v>
      </c>
      <c r="X21" s="36">
        <f t="shared" si="2"/>
        <v>721</v>
      </c>
    </row>
    <row r="22" spans="1:24" s="37" customFormat="1" x14ac:dyDescent="0.15">
      <c r="A22" s="28" t="s">
        <v>340</v>
      </c>
      <c r="B22" s="11">
        <v>70</v>
      </c>
      <c r="C22" s="76"/>
      <c r="D22" s="11">
        <v>293</v>
      </c>
      <c r="E22" s="27">
        <v>251</v>
      </c>
      <c r="F22" s="76"/>
      <c r="G22" s="11">
        <v>8</v>
      </c>
      <c r="H22" s="29">
        <v>37</v>
      </c>
      <c r="I22" s="60">
        <f t="shared" si="3"/>
        <v>659</v>
      </c>
      <c r="J22" s="11">
        <v>87</v>
      </c>
      <c r="K22" s="29">
        <v>0</v>
      </c>
      <c r="L22" s="56">
        <v>0</v>
      </c>
      <c r="M22" s="67">
        <f>B22+D22+E22+G22+H22+J22+K22+L22</f>
        <v>746</v>
      </c>
      <c r="N22" s="76"/>
      <c r="O22" s="28" t="s">
        <v>340</v>
      </c>
      <c r="P22" s="34">
        <v>74</v>
      </c>
      <c r="Q22" s="34">
        <v>155</v>
      </c>
      <c r="R22" s="34">
        <v>135</v>
      </c>
      <c r="S22" s="34"/>
      <c r="T22" s="34">
        <v>122</v>
      </c>
      <c r="U22" s="34"/>
      <c r="V22" s="34">
        <v>159</v>
      </c>
      <c r="W22" s="35">
        <v>14</v>
      </c>
      <c r="X22" s="36">
        <f t="shared" si="2"/>
        <v>659</v>
      </c>
    </row>
    <row r="23" spans="1:24" s="37" customFormat="1" x14ac:dyDescent="0.15">
      <c r="A23" s="28" t="s">
        <v>341</v>
      </c>
      <c r="B23" s="11">
        <v>52</v>
      </c>
      <c r="C23" s="75">
        <f>B23+B24</f>
        <v>113</v>
      </c>
      <c r="D23" s="11">
        <v>353</v>
      </c>
      <c r="E23" s="27">
        <v>297</v>
      </c>
      <c r="F23" s="75">
        <f>D23+D24+E23+E24</f>
        <v>1355</v>
      </c>
      <c r="G23" s="11">
        <v>17</v>
      </c>
      <c r="H23" s="29">
        <v>52</v>
      </c>
      <c r="I23" s="60">
        <f t="shared" si="3"/>
        <v>771</v>
      </c>
      <c r="J23" s="11">
        <v>84</v>
      </c>
      <c r="K23" s="29">
        <v>0</v>
      </c>
      <c r="L23" s="56">
        <v>0</v>
      </c>
      <c r="M23" s="67">
        <f t="shared" si="1"/>
        <v>855</v>
      </c>
      <c r="N23" s="75">
        <f>M23+M24</f>
        <v>1743</v>
      </c>
      <c r="O23" s="28" t="s">
        <v>341</v>
      </c>
      <c r="P23" s="34">
        <v>80</v>
      </c>
      <c r="Q23" s="34">
        <v>197</v>
      </c>
      <c r="R23" s="34">
        <v>162</v>
      </c>
      <c r="S23" s="34"/>
      <c r="T23" s="34">
        <v>141</v>
      </c>
      <c r="U23" s="34"/>
      <c r="V23" s="34">
        <v>170</v>
      </c>
      <c r="W23" s="35">
        <v>21</v>
      </c>
      <c r="X23" s="36">
        <f t="shared" si="2"/>
        <v>771</v>
      </c>
    </row>
    <row r="24" spans="1:24" s="37" customFormat="1" x14ac:dyDescent="0.15">
      <c r="A24" s="28" t="s">
        <v>342</v>
      </c>
      <c r="B24" s="11">
        <v>61</v>
      </c>
      <c r="C24" s="76"/>
      <c r="D24" s="11">
        <v>380</v>
      </c>
      <c r="E24" s="27">
        <v>325</v>
      </c>
      <c r="F24" s="76"/>
      <c r="G24" s="11">
        <v>13</v>
      </c>
      <c r="H24" s="29">
        <v>36</v>
      </c>
      <c r="I24" s="60">
        <f t="shared" si="3"/>
        <v>815</v>
      </c>
      <c r="J24" s="11">
        <v>73</v>
      </c>
      <c r="K24" s="29">
        <v>0</v>
      </c>
      <c r="L24" s="56">
        <v>0</v>
      </c>
      <c r="M24" s="67">
        <f t="shared" si="1"/>
        <v>888</v>
      </c>
      <c r="N24" s="76"/>
      <c r="O24" s="28" t="s">
        <v>342</v>
      </c>
      <c r="P24" s="34">
        <v>65</v>
      </c>
      <c r="Q24" s="34">
        <v>206</v>
      </c>
      <c r="R24" s="34">
        <v>182</v>
      </c>
      <c r="S24" s="34"/>
      <c r="T24" s="34">
        <v>148</v>
      </c>
      <c r="U24" s="34"/>
      <c r="V24" s="34">
        <v>196</v>
      </c>
      <c r="W24" s="35">
        <v>18</v>
      </c>
      <c r="X24" s="36">
        <f t="shared" si="2"/>
        <v>815</v>
      </c>
    </row>
    <row r="25" spans="1:24" s="37" customFormat="1" x14ac:dyDescent="0.15">
      <c r="A25" s="28" t="s">
        <v>343</v>
      </c>
      <c r="B25" s="11">
        <v>57</v>
      </c>
      <c r="C25" s="75">
        <f>B25+B26</f>
        <v>113</v>
      </c>
      <c r="D25" s="11">
        <v>363</v>
      </c>
      <c r="E25" s="27">
        <v>290</v>
      </c>
      <c r="F25" s="75">
        <f>D25+D26+E25+E26</f>
        <v>1438</v>
      </c>
      <c r="G25" s="11">
        <v>9</v>
      </c>
      <c r="H25" s="29">
        <v>44</v>
      </c>
      <c r="I25" s="60">
        <f t="shared" si="3"/>
        <v>763</v>
      </c>
      <c r="J25" s="11">
        <v>82</v>
      </c>
      <c r="K25" s="29">
        <v>0</v>
      </c>
      <c r="L25" s="56">
        <v>0</v>
      </c>
      <c r="M25" s="67">
        <f t="shared" si="1"/>
        <v>845</v>
      </c>
      <c r="N25" s="75">
        <f>M25+M26</f>
        <v>1817</v>
      </c>
      <c r="O25" s="28" t="s">
        <v>343</v>
      </c>
      <c r="P25" s="34">
        <v>74</v>
      </c>
      <c r="Q25" s="34">
        <v>178</v>
      </c>
      <c r="R25" s="34">
        <v>168</v>
      </c>
      <c r="S25" s="34"/>
      <c r="T25" s="34">
        <v>156</v>
      </c>
      <c r="U25" s="34"/>
      <c r="V25" s="34">
        <v>175</v>
      </c>
      <c r="W25" s="35">
        <v>12</v>
      </c>
      <c r="X25" s="36">
        <f t="shared" si="2"/>
        <v>763</v>
      </c>
    </row>
    <row r="26" spans="1:24" s="37" customFormat="1" ht="14.25" thickBot="1" x14ac:dyDescent="0.2">
      <c r="A26" s="42" t="s">
        <v>344</v>
      </c>
      <c r="B26" s="43">
        <v>56</v>
      </c>
      <c r="C26" s="80"/>
      <c r="D26" s="43">
        <v>402</v>
      </c>
      <c r="E26" s="44">
        <v>383</v>
      </c>
      <c r="F26" s="80"/>
      <c r="G26" s="43">
        <v>12</v>
      </c>
      <c r="H26" s="45">
        <v>42</v>
      </c>
      <c r="I26" s="63">
        <f>B26+D26+E26+G26+H26</f>
        <v>895</v>
      </c>
      <c r="J26" s="43">
        <v>77</v>
      </c>
      <c r="K26" s="45">
        <v>0</v>
      </c>
      <c r="L26" s="64">
        <v>0</v>
      </c>
      <c r="M26" s="67">
        <f t="shared" si="1"/>
        <v>972</v>
      </c>
      <c r="N26" s="80"/>
      <c r="O26" s="42" t="s">
        <v>344</v>
      </c>
      <c r="P26" s="50">
        <v>87</v>
      </c>
      <c r="Q26" s="50">
        <v>214</v>
      </c>
      <c r="R26" s="50">
        <v>178</v>
      </c>
      <c r="S26" s="50"/>
      <c r="T26" s="50">
        <v>175</v>
      </c>
      <c r="U26" s="50"/>
      <c r="V26" s="50">
        <v>219</v>
      </c>
      <c r="W26" s="51">
        <v>22</v>
      </c>
      <c r="X26" s="52">
        <f t="shared" si="2"/>
        <v>895</v>
      </c>
    </row>
    <row r="27" spans="1:24" ht="15" thickTop="1" thickBot="1" x14ac:dyDescent="0.2">
      <c r="A27" s="21" t="s">
        <v>20</v>
      </c>
      <c r="B27" s="83">
        <f>SUM(B3:B26)</f>
        <v>1687</v>
      </c>
      <c r="C27" s="82"/>
      <c r="D27" s="22">
        <f t="shared" ref="D27:K27" si="4">SUM(D3:D26)</f>
        <v>7892</v>
      </c>
      <c r="E27" s="18">
        <f t="shared" si="4"/>
        <v>8634</v>
      </c>
      <c r="F27" s="23">
        <f t="shared" si="4"/>
        <v>16526</v>
      </c>
      <c r="G27" s="24">
        <f t="shared" si="4"/>
        <v>301</v>
      </c>
      <c r="H27" s="19">
        <f t="shared" si="4"/>
        <v>1050</v>
      </c>
      <c r="I27" s="73">
        <f t="shared" si="4"/>
        <v>19564</v>
      </c>
      <c r="J27" s="22">
        <f t="shared" si="4"/>
        <v>2318</v>
      </c>
      <c r="K27" s="19">
        <f t="shared" si="4"/>
        <v>0</v>
      </c>
      <c r="L27" s="57">
        <f>SUM(L3:L26)</f>
        <v>0</v>
      </c>
      <c r="M27" s="81">
        <f>SUM(M3:M26)</f>
        <v>21882</v>
      </c>
      <c r="N27" s="82"/>
      <c r="O27" s="17" t="s">
        <v>20</v>
      </c>
      <c r="P27" s="18">
        <f>SUM(P3:P26)</f>
        <v>1839</v>
      </c>
      <c r="Q27" s="18">
        <f t="shared" ref="Q27:X27" si="5">SUM(Q3:Q26)</f>
        <v>4636</v>
      </c>
      <c r="R27" s="18">
        <f t="shared" si="5"/>
        <v>4074</v>
      </c>
      <c r="S27" s="18">
        <f t="shared" si="5"/>
        <v>0</v>
      </c>
      <c r="T27" s="18">
        <f t="shared" si="5"/>
        <v>3887</v>
      </c>
      <c r="U27" s="18">
        <f t="shared" si="5"/>
        <v>0</v>
      </c>
      <c r="V27" s="18">
        <f t="shared" si="5"/>
        <v>4719</v>
      </c>
      <c r="W27" s="19">
        <f t="shared" si="5"/>
        <v>409</v>
      </c>
      <c r="X27" s="20">
        <f t="shared" si="5"/>
        <v>19564</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1:J1"/>
    <mergeCell ref="C3:C4"/>
    <mergeCell ref="F3:F4"/>
    <mergeCell ref="N3:N4"/>
    <mergeCell ref="C5:C6"/>
    <mergeCell ref="F5:F6"/>
    <mergeCell ref="N5:N6"/>
    <mergeCell ref="C7:C8"/>
    <mergeCell ref="F7:F8"/>
    <mergeCell ref="N7:N8"/>
    <mergeCell ref="C9:C10"/>
    <mergeCell ref="F9:F10"/>
    <mergeCell ref="N9:N10"/>
    <mergeCell ref="C11:C12"/>
    <mergeCell ref="F11:F12"/>
    <mergeCell ref="N11:N12"/>
    <mergeCell ref="C13:C14"/>
    <mergeCell ref="F13:F14"/>
    <mergeCell ref="N13:N14"/>
    <mergeCell ref="C15:C16"/>
    <mergeCell ref="F15:F16"/>
    <mergeCell ref="N15:N16"/>
    <mergeCell ref="C17:C18"/>
    <mergeCell ref="F17:F18"/>
    <mergeCell ref="N17:N18"/>
    <mergeCell ref="C19:C20"/>
    <mergeCell ref="F19:F20"/>
    <mergeCell ref="N19:N20"/>
    <mergeCell ref="C21:C22"/>
    <mergeCell ref="F21:F22"/>
    <mergeCell ref="N21:N22"/>
    <mergeCell ref="B27:C27"/>
    <mergeCell ref="M27:N27"/>
    <mergeCell ref="C23:C24"/>
    <mergeCell ref="F23:F24"/>
    <mergeCell ref="N23:N24"/>
    <mergeCell ref="C25:C26"/>
    <mergeCell ref="F25:F26"/>
    <mergeCell ref="N25:N26"/>
  </mergeCells>
  <phoneticPr fontId="1"/>
  <pageMargins left="0.25" right="0.25"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abSelected="1" topLeftCell="D1" zoomScaleNormal="100" workbookViewId="0">
      <pane ySplit="975" topLeftCell="A14" activePane="bottomLeft"/>
      <selection pane="bottomLeft" activeCell="I34" sqref="I34"/>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345</v>
      </c>
      <c r="B3" s="12">
        <v>57</v>
      </c>
      <c r="C3" s="75">
        <f>B3+B4</f>
        <v>113</v>
      </c>
      <c r="D3" s="12">
        <v>411</v>
      </c>
      <c r="E3" s="26">
        <v>410</v>
      </c>
      <c r="F3" s="75">
        <f>D3+D4+E3+E4</f>
        <v>1579</v>
      </c>
      <c r="G3" s="12">
        <v>9</v>
      </c>
      <c r="H3" s="38">
        <v>41</v>
      </c>
      <c r="I3" s="61">
        <f t="shared" ref="I3:I4" si="0">B3+D3+E3+G3+H3</f>
        <v>928</v>
      </c>
      <c r="J3" s="12">
        <v>79</v>
      </c>
      <c r="K3" s="38">
        <v>0</v>
      </c>
      <c r="L3" s="62">
        <v>0</v>
      </c>
      <c r="M3" s="67">
        <f>B3+D3+E3+G3+H3+J3+K3+L3</f>
        <v>1007</v>
      </c>
      <c r="N3" s="75">
        <f>M3+M4</f>
        <v>1935</v>
      </c>
      <c r="O3" s="28" t="s">
        <v>345</v>
      </c>
      <c r="P3" s="34">
        <v>77</v>
      </c>
      <c r="Q3" s="34">
        <v>220</v>
      </c>
      <c r="R3" s="34">
        <v>219</v>
      </c>
      <c r="S3" s="34"/>
      <c r="T3" s="34">
        <v>184</v>
      </c>
      <c r="U3" s="34"/>
      <c r="V3" s="34">
        <v>203</v>
      </c>
      <c r="W3" s="35">
        <v>25</v>
      </c>
      <c r="X3" s="41">
        <f>SUM(P3:W3)</f>
        <v>928</v>
      </c>
    </row>
    <row r="4" spans="1:24" s="37" customFormat="1" x14ac:dyDescent="0.15">
      <c r="A4" s="28" t="s">
        <v>346</v>
      </c>
      <c r="B4" s="12">
        <v>56</v>
      </c>
      <c r="C4" s="76"/>
      <c r="D4" s="12">
        <v>402</v>
      </c>
      <c r="E4" s="26">
        <v>356</v>
      </c>
      <c r="F4" s="76"/>
      <c r="G4" s="12">
        <v>7</v>
      </c>
      <c r="H4" s="38">
        <v>27</v>
      </c>
      <c r="I4" s="61">
        <f t="shared" si="0"/>
        <v>848</v>
      </c>
      <c r="J4" s="12">
        <v>80</v>
      </c>
      <c r="K4" s="38">
        <v>0</v>
      </c>
      <c r="L4" s="62">
        <v>0</v>
      </c>
      <c r="M4" s="67">
        <f t="shared" ref="M4" si="1">B4+D4+E4+G4+H4+J4+K4+L4</f>
        <v>928</v>
      </c>
      <c r="N4" s="76"/>
      <c r="O4" s="28" t="s">
        <v>346</v>
      </c>
      <c r="P4" s="34">
        <v>94</v>
      </c>
      <c r="Q4" s="34">
        <v>196</v>
      </c>
      <c r="R4" s="34">
        <v>200</v>
      </c>
      <c r="S4" s="34"/>
      <c r="T4" s="34">
        <v>167</v>
      </c>
      <c r="U4" s="34"/>
      <c r="V4" s="34">
        <v>170</v>
      </c>
      <c r="W4" s="35">
        <v>21</v>
      </c>
      <c r="X4" s="36">
        <f t="shared" ref="X4:X26" si="2">SUM(P4:W4)</f>
        <v>848</v>
      </c>
    </row>
    <row r="5" spans="1:24" s="37" customFormat="1" x14ac:dyDescent="0.15">
      <c r="A5" s="28" t="s">
        <v>347</v>
      </c>
      <c r="B5" s="12">
        <v>92</v>
      </c>
      <c r="C5" s="75">
        <f>B5+B6</f>
        <v>155</v>
      </c>
      <c r="D5" s="12">
        <v>587</v>
      </c>
      <c r="E5" s="26">
        <v>440</v>
      </c>
      <c r="F5" s="75">
        <f>D5+D6+E5+E6</f>
        <v>1808</v>
      </c>
      <c r="G5" s="12">
        <v>18</v>
      </c>
      <c r="H5" s="38">
        <v>85</v>
      </c>
      <c r="I5" s="61">
        <f t="shared" ref="I5:I8" si="3">B5+D5+E5+G5+H5</f>
        <v>1222</v>
      </c>
      <c r="J5" s="12">
        <v>175</v>
      </c>
      <c r="K5" s="38">
        <v>0</v>
      </c>
      <c r="L5" s="62">
        <v>0</v>
      </c>
      <c r="M5" s="67">
        <f>B5+D5+E5+G5+H5+J5+K5+L5</f>
        <v>1397</v>
      </c>
      <c r="N5" s="75">
        <f>M5+M6</f>
        <v>2378</v>
      </c>
      <c r="O5" s="28" t="s">
        <v>347</v>
      </c>
      <c r="P5" s="34">
        <v>124</v>
      </c>
      <c r="Q5" s="34">
        <v>310</v>
      </c>
      <c r="R5" s="34">
        <v>258</v>
      </c>
      <c r="S5" s="34"/>
      <c r="T5" s="34">
        <v>218</v>
      </c>
      <c r="U5" s="34"/>
      <c r="V5" s="34">
        <v>295</v>
      </c>
      <c r="W5" s="35">
        <v>17</v>
      </c>
      <c r="X5" s="36">
        <f t="shared" si="2"/>
        <v>1222</v>
      </c>
    </row>
    <row r="6" spans="1:24" s="37" customFormat="1" x14ac:dyDescent="0.15">
      <c r="A6" s="28" t="s">
        <v>348</v>
      </c>
      <c r="B6" s="12">
        <v>63</v>
      </c>
      <c r="C6" s="76"/>
      <c r="D6" s="12">
        <v>437</v>
      </c>
      <c r="E6" s="26">
        <v>344</v>
      </c>
      <c r="F6" s="76"/>
      <c r="G6" s="12">
        <v>11</v>
      </c>
      <c r="H6" s="38">
        <v>39</v>
      </c>
      <c r="I6" s="61">
        <f t="shared" si="3"/>
        <v>894</v>
      </c>
      <c r="J6" s="12">
        <v>87</v>
      </c>
      <c r="K6" s="38">
        <v>0</v>
      </c>
      <c r="L6" s="62">
        <v>0</v>
      </c>
      <c r="M6" s="67">
        <f t="shared" ref="M6" si="4">B6+D6+E6+G6+H6+J6+K6+L6</f>
        <v>981</v>
      </c>
      <c r="N6" s="76"/>
      <c r="O6" s="28" t="s">
        <v>348</v>
      </c>
      <c r="P6" s="34">
        <v>83</v>
      </c>
      <c r="Q6" s="34">
        <v>233</v>
      </c>
      <c r="R6" s="34">
        <v>182</v>
      </c>
      <c r="S6" s="34"/>
      <c r="T6" s="34">
        <v>171</v>
      </c>
      <c r="U6" s="34"/>
      <c r="V6" s="34">
        <v>205</v>
      </c>
      <c r="W6" s="35">
        <v>20</v>
      </c>
      <c r="X6" s="36">
        <f t="shared" si="2"/>
        <v>894</v>
      </c>
    </row>
    <row r="7" spans="1:24" s="37" customFormat="1" x14ac:dyDescent="0.15">
      <c r="A7" s="28" t="s">
        <v>349</v>
      </c>
      <c r="B7" s="12"/>
      <c r="C7" s="75">
        <f>B7+B8</f>
        <v>131</v>
      </c>
      <c r="D7" s="12"/>
      <c r="E7" s="26"/>
      <c r="F7" s="75">
        <f>D7+D8+E7+E8</f>
        <v>1242</v>
      </c>
      <c r="G7" s="12"/>
      <c r="H7" s="38"/>
      <c r="I7" s="61">
        <f t="shared" si="3"/>
        <v>0</v>
      </c>
      <c r="J7" s="12"/>
      <c r="K7" s="38">
        <v>0</v>
      </c>
      <c r="L7" s="62">
        <v>0</v>
      </c>
      <c r="M7" s="67">
        <f>B7+D7+E7+G7+H7+J7+K7+L7</f>
        <v>0</v>
      </c>
      <c r="N7" s="75">
        <f>M7+M8</f>
        <v>1662</v>
      </c>
      <c r="O7" s="28" t="s">
        <v>349</v>
      </c>
      <c r="P7" s="34"/>
      <c r="Q7" s="34"/>
      <c r="R7" s="34"/>
      <c r="S7" s="34"/>
      <c r="T7" s="34"/>
      <c r="U7" s="34"/>
      <c r="V7" s="34"/>
      <c r="W7" s="35"/>
      <c r="X7" s="36">
        <f t="shared" si="2"/>
        <v>0</v>
      </c>
    </row>
    <row r="8" spans="1:24" s="37" customFormat="1" x14ac:dyDescent="0.15">
      <c r="A8" s="28" t="s">
        <v>350</v>
      </c>
      <c r="B8" s="12">
        <v>131</v>
      </c>
      <c r="C8" s="76"/>
      <c r="D8" s="12">
        <v>700</v>
      </c>
      <c r="E8" s="26">
        <v>542</v>
      </c>
      <c r="F8" s="76"/>
      <c r="G8" s="12">
        <v>24</v>
      </c>
      <c r="H8" s="38">
        <v>86</v>
      </c>
      <c r="I8" s="61">
        <f t="shared" si="3"/>
        <v>1483</v>
      </c>
      <c r="J8" s="12">
        <v>179</v>
      </c>
      <c r="K8" s="38">
        <v>0</v>
      </c>
      <c r="L8" s="62">
        <v>0</v>
      </c>
      <c r="M8" s="67">
        <f t="shared" ref="M8" si="5">B8+D8+E8+G8+H8+J8+K8+L8</f>
        <v>1662</v>
      </c>
      <c r="N8" s="76"/>
      <c r="O8" s="28" t="s">
        <v>350</v>
      </c>
      <c r="P8" s="34">
        <v>114</v>
      </c>
      <c r="Q8" s="34">
        <v>355</v>
      </c>
      <c r="R8" s="34">
        <v>306</v>
      </c>
      <c r="S8" s="34"/>
      <c r="T8" s="34">
        <v>276</v>
      </c>
      <c r="U8" s="34"/>
      <c r="V8" s="34">
        <v>396</v>
      </c>
      <c r="W8" s="35">
        <v>36</v>
      </c>
      <c r="X8" s="36">
        <f t="shared" si="2"/>
        <v>1483</v>
      </c>
    </row>
    <row r="9" spans="1:24" s="37" customFormat="1" x14ac:dyDescent="0.15">
      <c r="A9" s="28" t="s">
        <v>351</v>
      </c>
      <c r="B9" s="12">
        <v>75</v>
      </c>
      <c r="C9" s="75">
        <f>B9+B10</f>
        <v>126</v>
      </c>
      <c r="D9" s="12">
        <v>346</v>
      </c>
      <c r="E9" s="26">
        <v>314</v>
      </c>
      <c r="F9" s="75">
        <f>D9+D10+E9+E10</f>
        <v>1391</v>
      </c>
      <c r="G9" s="12">
        <v>15</v>
      </c>
      <c r="H9" s="38">
        <v>48</v>
      </c>
      <c r="I9" s="61">
        <f t="shared" ref="I9:I16" si="6">B9+D9+E9+G9+H9</f>
        <v>798</v>
      </c>
      <c r="J9" s="12">
        <v>127</v>
      </c>
      <c r="K9" s="38">
        <v>0</v>
      </c>
      <c r="L9" s="62">
        <v>0</v>
      </c>
      <c r="M9" s="67">
        <f>B9+D9+E9+G9+H9+J9+K9+L9</f>
        <v>925</v>
      </c>
      <c r="N9" s="75">
        <f>M9+M10</f>
        <v>1854</v>
      </c>
      <c r="O9" s="28" t="s">
        <v>351</v>
      </c>
      <c r="P9" s="34">
        <v>69</v>
      </c>
      <c r="Q9" s="34">
        <v>200</v>
      </c>
      <c r="R9" s="34">
        <v>187</v>
      </c>
      <c r="S9" s="34"/>
      <c r="T9" s="34">
        <v>152</v>
      </c>
      <c r="U9" s="34"/>
      <c r="V9" s="34">
        <v>173</v>
      </c>
      <c r="W9" s="35">
        <v>17</v>
      </c>
      <c r="X9" s="36">
        <f t="shared" si="2"/>
        <v>798</v>
      </c>
    </row>
    <row r="10" spans="1:24" s="37" customFormat="1" x14ac:dyDescent="0.15">
      <c r="A10" s="28" t="s">
        <v>352</v>
      </c>
      <c r="B10" s="12">
        <v>51</v>
      </c>
      <c r="C10" s="76"/>
      <c r="D10" s="12">
        <v>380</v>
      </c>
      <c r="E10" s="26">
        <v>351</v>
      </c>
      <c r="F10" s="76"/>
      <c r="G10" s="12">
        <v>23</v>
      </c>
      <c r="H10" s="38">
        <v>40</v>
      </c>
      <c r="I10" s="61">
        <f t="shared" si="6"/>
        <v>845</v>
      </c>
      <c r="J10" s="12">
        <v>84</v>
      </c>
      <c r="K10" s="38">
        <v>0</v>
      </c>
      <c r="L10" s="62">
        <v>0</v>
      </c>
      <c r="M10" s="67">
        <f t="shared" ref="M10" si="7">B10+D10+E10+G10+H10+J10+K10+L10</f>
        <v>929</v>
      </c>
      <c r="N10" s="76"/>
      <c r="O10" s="28" t="s">
        <v>352</v>
      </c>
      <c r="P10" s="34">
        <v>88</v>
      </c>
      <c r="Q10" s="34">
        <v>190</v>
      </c>
      <c r="R10" s="34">
        <v>177</v>
      </c>
      <c r="S10" s="34"/>
      <c r="T10" s="34">
        <v>161</v>
      </c>
      <c r="U10" s="34"/>
      <c r="V10" s="34">
        <v>206</v>
      </c>
      <c r="W10" s="35">
        <v>23</v>
      </c>
      <c r="X10" s="71">
        <f t="shared" si="2"/>
        <v>845</v>
      </c>
    </row>
    <row r="11" spans="1:24" s="37" customFormat="1" x14ac:dyDescent="0.15">
      <c r="A11" s="28" t="s">
        <v>353</v>
      </c>
      <c r="B11" s="12">
        <v>115</v>
      </c>
      <c r="C11" s="75">
        <f>B11+B12</f>
        <v>194</v>
      </c>
      <c r="D11" s="12">
        <v>574</v>
      </c>
      <c r="E11" s="26">
        <v>530</v>
      </c>
      <c r="F11" s="75">
        <f>D11+D12+E11+E12</f>
        <v>1759</v>
      </c>
      <c r="G11" s="12">
        <v>9</v>
      </c>
      <c r="H11" s="38">
        <v>73</v>
      </c>
      <c r="I11" s="61">
        <f t="shared" si="6"/>
        <v>1301</v>
      </c>
      <c r="J11" s="12">
        <v>142</v>
      </c>
      <c r="K11" s="38">
        <v>0</v>
      </c>
      <c r="L11" s="62">
        <v>0</v>
      </c>
      <c r="M11" s="67">
        <f>B11+D11+E11+G11+H11+J11+K11+L11</f>
        <v>1443</v>
      </c>
      <c r="N11" s="75">
        <f>M11+M12</f>
        <v>2297</v>
      </c>
      <c r="O11" s="28" t="s">
        <v>353</v>
      </c>
      <c r="P11" s="34">
        <v>101</v>
      </c>
      <c r="Q11" s="34">
        <v>317</v>
      </c>
      <c r="R11" s="34">
        <v>291</v>
      </c>
      <c r="S11" s="34"/>
      <c r="T11" s="34">
        <v>273</v>
      </c>
      <c r="U11" s="34"/>
      <c r="V11" s="34">
        <v>297</v>
      </c>
      <c r="W11" s="35">
        <v>22</v>
      </c>
      <c r="X11" s="36">
        <f t="shared" si="2"/>
        <v>1301</v>
      </c>
    </row>
    <row r="12" spans="1:24" s="37" customFormat="1" x14ac:dyDescent="0.15">
      <c r="A12" s="28" t="s">
        <v>354</v>
      </c>
      <c r="B12" s="12">
        <v>79</v>
      </c>
      <c r="C12" s="76"/>
      <c r="D12" s="12">
        <v>325</v>
      </c>
      <c r="E12" s="26">
        <v>330</v>
      </c>
      <c r="F12" s="76"/>
      <c r="G12" s="12">
        <v>8</v>
      </c>
      <c r="H12" s="38">
        <v>42</v>
      </c>
      <c r="I12" s="61">
        <f t="shared" si="6"/>
        <v>784</v>
      </c>
      <c r="J12" s="12">
        <v>70</v>
      </c>
      <c r="K12" s="38">
        <v>0</v>
      </c>
      <c r="L12" s="62">
        <v>0</v>
      </c>
      <c r="M12" s="67">
        <f t="shared" ref="M12" si="8">B12+D12+E12+G12+H12+J12+K12+L12</f>
        <v>854</v>
      </c>
      <c r="N12" s="76"/>
      <c r="O12" s="28" t="s">
        <v>354</v>
      </c>
      <c r="P12" s="34">
        <v>66</v>
      </c>
      <c r="Q12" s="34">
        <v>187</v>
      </c>
      <c r="R12" s="34">
        <v>157</v>
      </c>
      <c r="S12" s="34"/>
      <c r="T12" s="34">
        <v>170</v>
      </c>
      <c r="U12" s="34"/>
      <c r="V12" s="34">
        <v>187</v>
      </c>
      <c r="W12" s="35">
        <v>17</v>
      </c>
      <c r="X12" s="36">
        <f t="shared" si="2"/>
        <v>784</v>
      </c>
    </row>
    <row r="13" spans="1:24" s="37" customFormat="1" x14ac:dyDescent="0.15">
      <c r="A13" s="28" t="s">
        <v>355</v>
      </c>
      <c r="B13" s="12">
        <v>48</v>
      </c>
      <c r="C13" s="75">
        <f>B13+B14</f>
        <v>120</v>
      </c>
      <c r="D13" s="12">
        <v>272</v>
      </c>
      <c r="E13" s="26">
        <v>321</v>
      </c>
      <c r="F13" s="75">
        <f>D13+D14+E13+E14</f>
        <v>1281</v>
      </c>
      <c r="G13" s="12">
        <v>11</v>
      </c>
      <c r="H13" s="38">
        <v>51</v>
      </c>
      <c r="I13" s="61">
        <f t="shared" si="6"/>
        <v>703</v>
      </c>
      <c r="J13" s="12">
        <v>89</v>
      </c>
      <c r="K13" s="38">
        <v>0</v>
      </c>
      <c r="L13" s="62">
        <v>0</v>
      </c>
      <c r="M13" s="67">
        <f>B13+D13+E13+G13+H13+J13+K13+L13</f>
        <v>792</v>
      </c>
      <c r="N13" s="75">
        <f>M13+M14</f>
        <v>1697</v>
      </c>
      <c r="O13" s="28" t="s">
        <v>355</v>
      </c>
      <c r="P13" s="34">
        <v>81</v>
      </c>
      <c r="Q13" s="34">
        <v>142</v>
      </c>
      <c r="R13" s="34">
        <v>155</v>
      </c>
      <c r="S13" s="34"/>
      <c r="T13" s="34">
        <v>144</v>
      </c>
      <c r="U13" s="34"/>
      <c r="V13" s="34">
        <v>162</v>
      </c>
      <c r="W13" s="35">
        <v>19</v>
      </c>
      <c r="X13" s="36">
        <f t="shared" si="2"/>
        <v>703</v>
      </c>
    </row>
    <row r="14" spans="1:24" s="37" customFormat="1" x14ac:dyDescent="0.15">
      <c r="A14" s="28" t="s">
        <v>356</v>
      </c>
      <c r="B14" s="12">
        <v>72</v>
      </c>
      <c r="C14" s="76"/>
      <c r="D14" s="12">
        <v>266</v>
      </c>
      <c r="E14" s="26">
        <v>422</v>
      </c>
      <c r="F14" s="76"/>
      <c r="G14" s="12">
        <v>9</v>
      </c>
      <c r="H14" s="38">
        <v>38</v>
      </c>
      <c r="I14" s="61">
        <f t="shared" si="6"/>
        <v>807</v>
      </c>
      <c r="J14" s="12">
        <v>98</v>
      </c>
      <c r="K14" s="38">
        <v>0</v>
      </c>
      <c r="L14" s="62">
        <v>0</v>
      </c>
      <c r="M14" s="67">
        <f t="shared" ref="M14" si="9">B14+D14+E14+G14+H14+J14+K14+L14</f>
        <v>905</v>
      </c>
      <c r="N14" s="76"/>
      <c r="O14" s="28" t="s">
        <v>356</v>
      </c>
      <c r="P14" s="34">
        <v>72</v>
      </c>
      <c r="Q14" s="34">
        <v>173</v>
      </c>
      <c r="R14" s="34">
        <v>172</v>
      </c>
      <c r="S14" s="34"/>
      <c r="T14" s="34">
        <v>165</v>
      </c>
      <c r="U14" s="34"/>
      <c r="V14" s="34">
        <v>206</v>
      </c>
      <c r="W14" s="35">
        <v>19</v>
      </c>
      <c r="X14" s="36">
        <f t="shared" si="2"/>
        <v>807</v>
      </c>
    </row>
    <row r="15" spans="1:24" s="37" customFormat="1" x14ac:dyDescent="0.15">
      <c r="A15" s="28" t="s">
        <v>357</v>
      </c>
      <c r="B15" s="12">
        <v>100</v>
      </c>
      <c r="C15" s="75">
        <f>B15+B16</f>
        <v>177</v>
      </c>
      <c r="D15" s="12">
        <v>406</v>
      </c>
      <c r="E15" s="26">
        <v>632</v>
      </c>
      <c r="F15" s="75">
        <f>D15+D16+E15+E16</f>
        <v>1635</v>
      </c>
      <c r="G15" s="12">
        <v>21</v>
      </c>
      <c r="H15" s="38">
        <v>68</v>
      </c>
      <c r="I15" s="61">
        <f t="shared" si="6"/>
        <v>1227</v>
      </c>
      <c r="J15" s="12">
        <v>157</v>
      </c>
      <c r="K15" s="38">
        <v>0</v>
      </c>
      <c r="L15" s="62">
        <v>0</v>
      </c>
      <c r="M15" s="67">
        <f>B15+D15+E15+G15+H15+J15+K15+L15</f>
        <v>1384</v>
      </c>
      <c r="N15" s="75">
        <f>M15+M16</f>
        <v>2173</v>
      </c>
      <c r="O15" s="28" t="s">
        <v>357</v>
      </c>
      <c r="P15" s="34">
        <v>112</v>
      </c>
      <c r="Q15" s="34">
        <v>276</v>
      </c>
      <c r="R15" s="34">
        <v>254</v>
      </c>
      <c r="S15" s="34"/>
      <c r="T15" s="34">
        <v>250</v>
      </c>
      <c r="U15" s="34"/>
      <c r="V15" s="34">
        <v>308</v>
      </c>
      <c r="W15" s="35">
        <v>27</v>
      </c>
      <c r="X15" s="36">
        <f t="shared" si="2"/>
        <v>1227</v>
      </c>
    </row>
    <row r="16" spans="1:24" s="37" customFormat="1" x14ac:dyDescent="0.15">
      <c r="A16" s="28" t="s">
        <v>358</v>
      </c>
      <c r="B16" s="12">
        <v>77</v>
      </c>
      <c r="C16" s="76"/>
      <c r="D16" s="12">
        <v>245</v>
      </c>
      <c r="E16" s="26">
        <v>352</v>
      </c>
      <c r="F16" s="76"/>
      <c r="G16" s="12">
        <v>12</v>
      </c>
      <c r="H16" s="38">
        <v>33</v>
      </c>
      <c r="I16" s="61">
        <f t="shared" si="6"/>
        <v>719</v>
      </c>
      <c r="J16" s="12">
        <v>70</v>
      </c>
      <c r="K16" s="38">
        <v>0</v>
      </c>
      <c r="L16" s="62">
        <v>0</v>
      </c>
      <c r="M16" s="67">
        <f t="shared" ref="M16" si="10">B16+D16+E16+G16+H16+J16+K16+L16</f>
        <v>789</v>
      </c>
      <c r="N16" s="76"/>
      <c r="O16" s="28" t="s">
        <v>358</v>
      </c>
      <c r="P16" s="34">
        <v>63</v>
      </c>
      <c r="Q16" s="34">
        <v>172</v>
      </c>
      <c r="R16" s="34">
        <v>137</v>
      </c>
      <c r="S16" s="34"/>
      <c r="T16" s="34">
        <v>145</v>
      </c>
      <c r="U16" s="34"/>
      <c r="V16" s="34">
        <v>186</v>
      </c>
      <c r="W16" s="35">
        <v>16</v>
      </c>
      <c r="X16" s="36">
        <f t="shared" si="2"/>
        <v>719</v>
      </c>
    </row>
    <row r="17" spans="1:24" s="37" customFormat="1" x14ac:dyDescent="0.15">
      <c r="A17" s="28" t="s">
        <v>359</v>
      </c>
      <c r="B17" s="12">
        <v>71</v>
      </c>
      <c r="C17" s="75">
        <f>B17+B18</f>
        <v>149</v>
      </c>
      <c r="D17" s="12">
        <v>229</v>
      </c>
      <c r="E17" s="26">
        <v>360</v>
      </c>
      <c r="F17" s="75">
        <f>D17+D18+E17+E18</f>
        <v>1258</v>
      </c>
      <c r="G17" s="12">
        <v>9</v>
      </c>
      <c r="H17" s="38">
        <v>45</v>
      </c>
      <c r="I17" s="61">
        <f t="shared" ref="I17:I24" si="11">B17+D17+E17+G17+H17</f>
        <v>714</v>
      </c>
      <c r="J17" s="12">
        <v>77</v>
      </c>
      <c r="K17" s="38">
        <v>0</v>
      </c>
      <c r="L17" s="62">
        <v>0</v>
      </c>
      <c r="M17" s="67">
        <f>B17+D17+E17+G17+H17+J17+K17+L17</f>
        <v>791</v>
      </c>
      <c r="N17" s="75">
        <f>M17+M18</f>
        <v>1687</v>
      </c>
      <c r="O17" s="28" t="s">
        <v>359</v>
      </c>
      <c r="P17" s="34">
        <v>73</v>
      </c>
      <c r="Q17" s="34">
        <v>152</v>
      </c>
      <c r="R17" s="34">
        <v>139</v>
      </c>
      <c r="S17" s="34"/>
      <c r="T17" s="34">
        <v>149</v>
      </c>
      <c r="U17" s="34"/>
      <c r="V17" s="34">
        <v>182</v>
      </c>
      <c r="W17" s="35">
        <v>19</v>
      </c>
      <c r="X17" s="36">
        <f t="shared" si="2"/>
        <v>714</v>
      </c>
    </row>
    <row r="18" spans="1:24" s="37" customFormat="1" x14ac:dyDescent="0.15">
      <c r="A18" s="28" t="s">
        <v>360</v>
      </c>
      <c r="B18" s="12">
        <v>78</v>
      </c>
      <c r="C18" s="76"/>
      <c r="D18" s="12">
        <v>244</v>
      </c>
      <c r="E18" s="26">
        <v>425</v>
      </c>
      <c r="F18" s="76"/>
      <c r="G18" s="12">
        <v>14</v>
      </c>
      <c r="H18" s="38">
        <v>27</v>
      </c>
      <c r="I18" s="61">
        <f t="shared" si="11"/>
        <v>788</v>
      </c>
      <c r="J18" s="12">
        <v>108</v>
      </c>
      <c r="K18" s="38">
        <v>0</v>
      </c>
      <c r="L18" s="62">
        <v>0</v>
      </c>
      <c r="M18" s="67">
        <f t="shared" ref="M18" si="12">B18+D18+E18+G18+H18+J18+K18+L18</f>
        <v>896</v>
      </c>
      <c r="N18" s="76"/>
      <c r="O18" s="28" t="s">
        <v>360</v>
      </c>
      <c r="P18" s="34">
        <v>73</v>
      </c>
      <c r="Q18" s="34">
        <v>183</v>
      </c>
      <c r="R18" s="34">
        <v>172</v>
      </c>
      <c r="S18" s="34"/>
      <c r="T18" s="34">
        <v>156</v>
      </c>
      <c r="U18" s="34"/>
      <c r="V18" s="34">
        <v>186</v>
      </c>
      <c r="W18" s="35">
        <v>18</v>
      </c>
      <c r="X18" s="36">
        <f t="shared" si="2"/>
        <v>788</v>
      </c>
    </row>
    <row r="19" spans="1:24" s="37" customFormat="1" x14ac:dyDescent="0.15">
      <c r="A19" s="28" t="s">
        <v>361</v>
      </c>
      <c r="B19" s="12">
        <v>66</v>
      </c>
      <c r="C19" s="75">
        <f>B19+B20</f>
        <v>147</v>
      </c>
      <c r="D19" s="12">
        <v>213</v>
      </c>
      <c r="E19" s="26">
        <v>385</v>
      </c>
      <c r="F19" s="75">
        <f>D19+D20+E19+E20</f>
        <v>1270</v>
      </c>
      <c r="G19" s="12">
        <v>8</v>
      </c>
      <c r="H19" s="38">
        <v>41</v>
      </c>
      <c r="I19" s="61">
        <f t="shared" si="11"/>
        <v>713</v>
      </c>
      <c r="J19" s="12">
        <v>73</v>
      </c>
      <c r="K19" s="38">
        <v>0</v>
      </c>
      <c r="L19" s="62">
        <v>0</v>
      </c>
      <c r="M19" s="67">
        <f>B19+D19+E19+G19+H19+J19+K19+L19</f>
        <v>786</v>
      </c>
      <c r="N19" s="75">
        <f>M19+M20</f>
        <v>1674</v>
      </c>
      <c r="O19" s="28" t="s">
        <v>361</v>
      </c>
      <c r="P19" s="34">
        <v>64</v>
      </c>
      <c r="Q19" s="34">
        <v>171</v>
      </c>
      <c r="R19" s="34">
        <v>151</v>
      </c>
      <c r="S19" s="34"/>
      <c r="T19" s="34">
        <v>140</v>
      </c>
      <c r="U19" s="34"/>
      <c r="V19" s="34">
        <v>177</v>
      </c>
      <c r="W19" s="35">
        <v>10</v>
      </c>
      <c r="X19" s="36">
        <f t="shared" si="2"/>
        <v>713</v>
      </c>
    </row>
    <row r="20" spans="1:24" s="37" customFormat="1" x14ac:dyDescent="0.15">
      <c r="A20" s="28" t="s">
        <v>362</v>
      </c>
      <c r="B20" s="12">
        <v>81</v>
      </c>
      <c r="C20" s="76"/>
      <c r="D20" s="12">
        <v>277</v>
      </c>
      <c r="E20" s="26">
        <v>395</v>
      </c>
      <c r="F20" s="76"/>
      <c r="G20" s="12">
        <v>13</v>
      </c>
      <c r="H20" s="38">
        <v>38</v>
      </c>
      <c r="I20" s="61">
        <f t="shared" si="11"/>
        <v>804</v>
      </c>
      <c r="J20" s="12">
        <v>84</v>
      </c>
      <c r="K20" s="38">
        <v>0</v>
      </c>
      <c r="L20" s="62">
        <v>0</v>
      </c>
      <c r="M20" s="67">
        <f t="shared" ref="M20" si="13">B20+D20+E20+G20+H20+J20+K20+L20</f>
        <v>888</v>
      </c>
      <c r="N20" s="76"/>
      <c r="O20" s="28" t="s">
        <v>362</v>
      </c>
      <c r="P20" s="34">
        <v>72</v>
      </c>
      <c r="Q20" s="34">
        <v>208</v>
      </c>
      <c r="R20" s="34">
        <v>142</v>
      </c>
      <c r="S20" s="34"/>
      <c r="T20" s="34">
        <v>161</v>
      </c>
      <c r="U20" s="34"/>
      <c r="V20" s="34">
        <v>203</v>
      </c>
      <c r="W20" s="35">
        <v>18</v>
      </c>
      <c r="X20" s="36">
        <f t="shared" si="2"/>
        <v>804</v>
      </c>
    </row>
    <row r="21" spans="1:24" s="37" customFormat="1" x14ac:dyDescent="0.15">
      <c r="A21" s="28" t="s">
        <v>363</v>
      </c>
      <c r="B21" s="12">
        <v>105</v>
      </c>
      <c r="C21" s="75">
        <f>B21+B22</f>
        <v>168</v>
      </c>
      <c r="D21" s="12">
        <v>352</v>
      </c>
      <c r="E21" s="26">
        <v>579</v>
      </c>
      <c r="F21" s="75">
        <f>D21+D22+E21+E22</f>
        <v>1522</v>
      </c>
      <c r="G21" s="12">
        <v>11</v>
      </c>
      <c r="H21" s="38">
        <v>66</v>
      </c>
      <c r="I21" s="61">
        <f t="shared" si="11"/>
        <v>1113</v>
      </c>
      <c r="J21" s="12">
        <v>137</v>
      </c>
      <c r="K21" s="38">
        <v>0</v>
      </c>
      <c r="L21" s="62">
        <v>0</v>
      </c>
      <c r="M21" s="67">
        <f>B21+D21+E21+G21+H21+J21+K21+L21</f>
        <v>1250</v>
      </c>
      <c r="N21" s="75">
        <f>M21+M22</f>
        <v>2029</v>
      </c>
      <c r="O21" s="28" t="s">
        <v>363</v>
      </c>
      <c r="P21" s="34">
        <v>107</v>
      </c>
      <c r="Q21" s="34">
        <v>264</v>
      </c>
      <c r="R21" s="34">
        <v>240</v>
      </c>
      <c r="S21" s="34"/>
      <c r="T21" s="34">
        <v>210</v>
      </c>
      <c r="U21" s="34"/>
      <c r="V21" s="34">
        <v>270</v>
      </c>
      <c r="W21" s="35">
        <v>22</v>
      </c>
      <c r="X21" s="36">
        <f t="shared" si="2"/>
        <v>1113</v>
      </c>
    </row>
    <row r="22" spans="1:24" s="37" customFormat="1" x14ac:dyDescent="0.15">
      <c r="A22" s="28" t="s">
        <v>364</v>
      </c>
      <c r="B22" s="12">
        <v>63</v>
      </c>
      <c r="C22" s="76"/>
      <c r="D22" s="12">
        <v>255</v>
      </c>
      <c r="E22" s="26">
        <v>336</v>
      </c>
      <c r="F22" s="76"/>
      <c r="G22" s="12">
        <v>11</v>
      </c>
      <c r="H22" s="38">
        <v>32</v>
      </c>
      <c r="I22" s="61">
        <f t="shared" si="11"/>
        <v>697</v>
      </c>
      <c r="J22" s="12">
        <v>82</v>
      </c>
      <c r="K22" s="38">
        <v>0</v>
      </c>
      <c r="L22" s="62">
        <v>0</v>
      </c>
      <c r="M22" s="67">
        <f t="shared" ref="M22" si="14">B22+D22+E22+G22+H22+J22+K22+L22</f>
        <v>779</v>
      </c>
      <c r="N22" s="76"/>
      <c r="O22" s="28" t="s">
        <v>364</v>
      </c>
      <c r="P22" s="34">
        <v>82</v>
      </c>
      <c r="Q22" s="34">
        <v>184</v>
      </c>
      <c r="R22" s="34">
        <v>112</v>
      </c>
      <c r="S22" s="34"/>
      <c r="T22" s="34">
        <v>149</v>
      </c>
      <c r="U22" s="34"/>
      <c r="V22" s="34">
        <v>157</v>
      </c>
      <c r="W22" s="35">
        <v>13</v>
      </c>
      <c r="X22" s="36">
        <f t="shared" si="2"/>
        <v>697</v>
      </c>
    </row>
    <row r="23" spans="1:24" s="37" customFormat="1" x14ac:dyDescent="0.15">
      <c r="A23" s="28" t="s">
        <v>365</v>
      </c>
      <c r="B23" s="12"/>
      <c r="C23" s="75">
        <f>B23+B24</f>
        <v>120</v>
      </c>
      <c r="D23" s="12"/>
      <c r="E23" s="26"/>
      <c r="F23" s="75">
        <f>D23+D24+E23+E24</f>
        <v>1151</v>
      </c>
      <c r="G23" s="12"/>
      <c r="H23" s="38"/>
      <c r="I23" s="61">
        <f t="shared" si="11"/>
        <v>0</v>
      </c>
      <c r="J23" s="12"/>
      <c r="K23" s="38">
        <v>0</v>
      </c>
      <c r="L23" s="62">
        <v>0</v>
      </c>
      <c r="M23" s="67">
        <f>B23+D23+E23+G23+H23+J23+K23+L23</f>
        <v>0</v>
      </c>
      <c r="N23" s="75">
        <f>M23+M24</f>
        <v>1495</v>
      </c>
      <c r="O23" s="28" t="s">
        <v>365</v>
      </c>
      <c r="P23" s="34"/>
      <c r="Q23" s="34"/>
      <c r="R23" s="34"/>
      <c r="S23" s="34"/>
      <c r="T23" s="34"/>
      <c r="U23" s="34"/>
      <c r="V23" s="34"/>
      <c r="W23" s="35"/>
      <c r="X23" s="36">
        <f t="shared" si="2"/>
        <v>0</v>
      </c>
    </row>
    <row r="24" spans="1:24" s="37" customFormat="1" x14ac:dyDescent="0.15">
      <c r="A24" s="28" t="s">
        <v>366</v>
      </c>
      <c r="B24" s="12">
        <v>120</v>
      </c>
      <c r="C24" s="76"/>
      <c r="D24" s="12">
        <v>456</v>
      </c>
      <c r="E24" s="26">
        <v>695</v>
      </c>
      <c r="F24" s="76"/>
      <c r="G24" s="12">
        <v>18</v>
      </c>
      <c r="H24" s="38">
        <v>66</v>
      </c>
      <c r="I24" s="61">
        <f t="shared" si="11"/>
        <v>1355</v>
      </c>
      <c r="J24" s="12">
        <v>140</v>
      </c>
      <c r="K24" s="38">
        <v>0</v>
      </c>
      <c r="L24" s="62">
        <v>0</v>
      </c>
      <c r="M24" s="67">
        <f t="shared" ref="M24" si="15">B24+D24+E24+G24+H24+J24+K24+L24</f>
        <v>1495</v>
      </c>
      <c r="N24" s="76"/>
      <c r="O24" s="28" t="s">
        <v>366</v>
      </c>
      <c r="P24" s="34">
        <v>134</v>
      </c>
      <c r="Q24" s="34">
        <v>304</v>
      </c>
      <c r="R24" s="34">
        <v>298</v>
      </c>
      <c r="S24" s="34"/>
      <c r="T24" s="34">
        <v>239</v>
      </c>
      <c r="U24" s="34"/>
      <c r="V24" s="34">
        <v>355</v>
      </c>
      <c r="W24" s="35">
        <v>25</v>
      </c>
      <c r="X24" s="36">
        <f t="shared" si="2"/>
        <v>1355</v>
      </c>
    </row>
    <row r="25" spans="1:24" s="37" customFormat="1" x14ac:dyDescent="0.15">
      <c r="A25" s="28" t="s">
        <v>367</v>
      </c>
      <c r="B25" s="12">
        <v>45</v>
      </c>
      <c r="C25" s="75">
        <f>B25+B26</f>
        <v>102</v>
      </c>
      <c r="D25" s="12">
        <v>233</v>
      </c>
      <c r="E25" s="26">
        <v>385</v>
      </c>
      <c r="F25" s="75">
        <f>D25+D26+E25+E26</f>
        <v>1461</v>
      </c>
      <c r="G25" s="12">
        <v>8</v>
      </c>
      <c r="H25" s="38">
        <v>42</v>
      </c>
      <c r="I25" s="61">
        <f t="shared" ref="I25:I26" si="16">B25+D25+E25+G25+H25</f>
        <v>713</v>
      </c>
      <c r="J25" s="12">
        <v>69</v>
      </c>
      <c r="K25" s="38">
        <v>0</v>
      </c>
      <c r="L25" s="62">
        <v>0</v>
      </c>
      <c r="M25" s="67">
        <f>B25+D25+E25+G25+H25+J25+K25+L25</f>
        <v>782</v>
      </c>
      <c r="N25" s="75">
        <f>M25+M26</f>
        <v>1812</v>
      </c>
      <c r="O25" s="28" t="s">
        <v>367</v>
      </c>
      <c r="P25" s="34">
        <v>68</v>
      </c>
      <c r="Q25" s="34">
        <v>172</v>
      </c>
      <c r="R25" s="34">
        <v>142</v>
      </c>
      <c r="S25" s="34"/>
      <c r="T25" s="34">
        <v>146</v>
      </c>
      <c r="U25" s="34"/>
      <c r="V25" s="34">
        <v>166</v>
      </c>
      <c r="W25" s="35">
        <v>19</v>
      </c>
      <c r="X25" s="36">
        <f t="shared" si="2"/>
        <v>713</v>
      </c>
    </row>
    <row r="26" spans="1:24" s="37" customFormat="1" ht="14.25" thickBot="1" x14ac:dyDescent="0.2">
      <c r="A26" s="42" t="s">
        <v>368</v>
      </c>
      <c r="B26" s="12">
        <v>57</v>
      </c>
      <c r="C26" s="76"/>
      <c r="D26" s="12">
        <v>318</v>
      </c>
      <c r="E26" s="26">
        <v>525</v>
      </c>
      <c r="F26" s="76"/>
      <c r="G26" s="12">
        <v>7</v>
      </c>
      <c r="H26" s="38">
        <v>39</v>
      </c>
      <c r="I26" s="61">
        <f t="shared" si="16"/>
        <v>946</v>
      </c>
      <c r="J26" s="12">
        <v>84</v>
      </c>
      <c r="K26" s="38">
        <v>0</v>
      </c>
      <c r="L26" s="62">
        <v>0</v>
      </c>
      <c r="M26" s="67">
        <f t="shared" ref="M26" si="17">B26+D26+E26+G26+H26+J26+K26+L26</f>
        <v>1030</v>
      </c>
      <c r="N26" s="76"/>
      <c r="O26" s="42" t="s">
        <v>368</v>
      </c>
      <c r="P26" s="50">
        <v>76</v>
      </c>
      <c r="Q26" s="50">
        <v>204</v>
      </c>
      <c r="R26" s="50">
        <v>241</v>
      </c>
      <c r="S26" s="50"/>
      <c r="T26" s="50">
        <v>172</v>
      </c>
      <c r="U26" s="50"/>
      <c r="V26" s="50">
        <v>228</v>
      </c>
      <c r="W26" s="51">
        <v>25</v>
      </c>
      <c r="X26" s="52">
        <f t="shared" si="2"/>
        <v>946</v>
      </c>
    </row>
    <row r="27" spans="1:24" ht="15" thickTop="1" thickBot="1" x14ac:dyDescent="0.2">
      <c r="A27" s="21" t="s">
        <v>20</v>
      </c>
      <c r="B27" s="83">
        <f>SUM(B3:B26)</f>
        <v>1702</v>
      </c>
      <c r="C27" s="82"/>
      <c r="D27" s="22">
        <f t="shared" ref="D27:K27" si="18">SUM(D3:D26)</f>
        <v>7928</v>
      </c>
      <c r="E27" s="18">
        <f t="shared" si="18"/>
        <v>9429</v>
      </c>
      <c r="F27" s="23">
        <f t="shared" si="18"/>
        <v>17357</v>
      </c>
      <c r="G27" s="24">
        <f t="shared" si="18"/>
        <v>276</v>
      </c>
      <c r="H27" s="19">
        <f t="shared" si="18"/>
        <v>1067</v>
      </c>
      <c r="I27" s="74">
        <f t="shared" si="18"/>
        <v>20402</v>
      </c>
      <c r="J27" s="22">
        <f t="shared" si="18"/>
        <v>2291</v>
      </c>
      <c r="K27" s="19">
        <f t="shared" si="18"/>
        <v>0</v>
      </c>
      <c r="L27" s="57">
        <f>SUM(L3:L26)</f>
        <v>0</v>
      </c>
      <c r="M27" s="81">
        <f>SUM(M3:M26)</f>
        <v>22693</v>
      </c>
      <c r="N27" s="82"/>
      <c r="O27" s="17" t="s">
        <v>20</v>
      </c>
      <c r="P27" s="18">
        <f>SUM(P3:P26)</f>
        <v>1893</v>
      </c>
      <c r="Q27" s="18">
        <f t="shared" ref="Q27:X27" si="19">SUM(Q3:Q26)</f>
        <v>4813</v>
      </c>
      <c r="R27" s="18">
        <f t="shared" si="19"/>
        <v>4332</v>
      </c>
      <c r="S27" s="18">
        <f t="shared" si="19"/>
        <v>0</v>
      </c>
      <c r="T27" s="18">
        <f t="shared" si="19"/>
        <v>3998</v>
      </c>
      <c r="U27" s="18">
        <f t="shared" si="19"/>
        <v>0</v>
      </c>
      <c r="V27" s="18">
        <f t="shared" si="19"/>
        <v>4918</v>
      </c>
      <c r="W27" s="19">
        <f t="shared" si="19"/>
        <v>448</v>
      </c>
      <c r="X27" s="20">
        <f t="shared" si="19"/>
        <v>20402</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1:J1"/>
    <mergeCell ref="C3:C4"/>
    <mergeCell ref="F3:F4"/>
    <mergeCell ref="N3:N4"/>
    <mergeCell ref="C5:C6"/>
    <mergeCell ref="F5:F6"/>
    <mergeCell ref="N5:N6"/>
    <mergeCell ref="C7:C8"/>
    <mergeCell ref="F7:F8"/>
    <mergeCell ref="N7:N8"/>
    <mergeCell ref="C9:C10"/>
    <mergeCell ref="F9:F10"/>
    <mergeCell ref="N9:N10"/>
    <mergeCell ref="C11:C12"/>
    <mergeCell ref="F11:F12"/>
    <mergeCell ref="N11:N12"/>
    <mergeCell ref="C13:C14"/>
    <mergeCell ref="F13:F14"/>
    <mergeCell ref="N13:N14"/>
    <mergeCell ref="C15:C16"/>
    <mergeCell ref="F15:F16"/>
    <mergeCell ref="N15:N16"/>
    <mergeCell ref="C17:C18"/>
    <mergeCell ref="F17:F18"/>
    <mergeCell ref="N17:N18"/>
    <mergeCell ref="C19:C20"/>
    <mergeCell ref="F19:F20"/>
    <mergeCell ref="N19:N20"/>
    <mergeCell ref="C21:C22"/>
    <mergeCell ref="F21:F22"/>
    <mergeCell ref="N21:N22"/>
    <mergeCell ref="B27:C27"/>
    <mergeCell ref="M27:N27"/>
    <mergeCell ref="C23:C24"/>
    <mergeCell ref="F23:F24"/>
    <mergeCell ref="N23:N24"/>
    <mergeCell ref="C25:C26"/>
    <mergeCell ref="F25:F26"/>
    <mergeCell ref="N25:N26"/>
  </mergeCells>
  <phoneticPr fontId="1"/>
  <pageMargins left="0.25" right="0.25"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zoomScaleNormal="100" workbookViewId="0">
      <selection activeCell="G13" sqref="G13"/>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70</v>
      </c>
      <c r="B3" s="12">
        <v>80</v>
      </c>
      <c r="C3" s="75">
        <f>B3+B4</f>
        <v>148</v>
      </c>
      <c r="D3" s="12">
        <v>240</v>
      </c>
      <c r="E3" s="26">
        <v>252</v>
      </c>
      <c r="F3" s="75">
        <f>D3+D4+E3+E4</f>
        <v>1112</v>
      </c>
      <c r="G3" s="12">
        <v>5</v>
      </c>
      <c r="H3" s="38">
        <v>91</v>
      </c>
      <c r="I3" s="61">
        <f t="shared" ref="I3:I4" si="0">B3+D3+E3+G3+H3</f>
        <v>668</v>
      </c>
      <c r="J3" s="12">
        <v>51</v>
      </c>
      <c r="K3" s="38"/>
      <c r="L3" s="62"/>
      <c r="M3" s="8">
        <f>B3+D3+E3+G3+H3+J3+K3+L3</f>
        <v>719</v>
      </c>
      <c r="N3" s="75">
        <f>M3+M4</f>
        <v>1488</v>
      </c>
      <c r="O3" s="28" t="s">
        <v>70</v>
      </c>
      <c r="P3" s="34">
        <v>57</v>
      </c>
      <c r="Q3" s="34">
        <v>183</v>
      </c>
      <c r="R3" s="34">
        <v>136</v>
      </c>
      <c r="S3" s="34"/>
      <c r="T3" s="34">
        <v>118</v>
      </c>
      <c r="U3" s="34"/>
      <c r="V3" s="34">
        <v>149</v>
      </c>
      <c r="W3" s="35">
        <v>25</v>
      </c>
      <c r="X3" s="41">
        <f>SUM(P3:W3)</f>
        <v>668</v>
      </c>
    </row>
    <row r="4" spans="1:24" s="37" customFormat="1" x14ac:dyDescent="0.15">
      <c r="A4" s="28" t="s">
        <v>71</v>
      </c>
      <c r="B4" s="12">
        <v>68</v>
      </c>
      <c r="C4" s="76"/>
      <c r="D4" s="12">
        <v>352</v>
      </c>
      <c r="E4" s="26">
        <v>268</v>
      </c>
      <c r="F4" s="76"/>
      <c r="G4" s="12">
        <v>10</v>
      </c>
      <c r="H4" s="38">
        <v>26</v>
      </c>
      <c r="I4" s="61">
        <f t="shared" si="0"/>
        <v>724</v>
      </c>
      <c r="J4" s="12">
        <v>44</v>
      </c>
      <c r="K4" s="38">
        <v>1</v>
      </c>
      <c r="L4" s="62"/>
      <c r="M4" s="8">
        <f t="shared" ref="M4:M26" si="1">B4+D4+E4+G4+H4+J4+K4+L4</f>
        <v>769</v>
      </c>
      <c r="N4" s="76"/>
      <c r="O4" s="28" t="s">
        <v>71</v>
      </c>
      <c r="P4" s="34">
        <v>70</v>
      </c>
      <c r="Q4" s="34">
        <v>233</v>
      </c>
      <c r="R4" s="34">
        <v>146</v>
      </c>
      <c r="S4" s="34"/>
      <c r="T4" s="34">
        <v>135</v>
      </c>
      <c r="U4" s="34"/>
      <c r="V4" s="34">
        <v>125</v>
      </c>
      <c r="W4" s="35">
        <v>15</v>
      </c>
      <c r="X4" s="36">
        <f t="shared" ref="X4:X26" si="2">SUM(P4:W4)</f>
        <v>724</v>
      </c>
    </row>
    <row r="5" spans="1:24" s="37" customFormat="1" x14ac:dyDescent="0.15">
      <c r="A5" s="28" t="s">
        <v>72</v>
      </c>
      <c r="B5" s="11">
        <v>85</v>
      </c>
      <c r="C5" s="75">
        <f>B5+B6</f>
        <v>145</v>
      </c>
      <c r="D5" s="11">
        <v>175</v>
      </c>
      <c r="E5" s="27">
        <v>393</v>
      </c>
      <c r="F5" s="75">
        <f>D5+D6+E5+E6</f>
        <v>1148</v>
      </c>
      <c r="G5" s="11">
        <v>6</v>
      </c>
      <c r="H5" s="29">
        <v>123</v>
      </c>
      <c r="I5" s="60">
        <f>B5+D5+E5+G5+H5</f>
        <v>782</v>
      </c>
      <c r="J5" s="11">
        <v>70</v>
      </c>
      <c r="K5" s="29">
        <v>1</v>
      </c>
      <c r="L5" s="56"/>
      <c r="M5" s="8">
        <f t="shared" si="1"/>
        <v>853</v>
      </c>
      <c r="N5" s="75">
        <f>M5+M6</f>
        <v>1595</v>
      </c>
      <c r="O5" s="28" t="s">
        <v>72</v>
      </c>
      <c r="P5" s="34">
        <v>83</v>
      </c>
      <c r="Q5" s="34">
        <v>240</v>
      </c>
      <c r="R5" s="34">
        <v>155</v>
      </c>
      <c r="S5" s="34"/>
      <c r="T5" s="34">
        <v>155</v>
      </c>
      <c r="U5" s="34"/>
      <c r="V5" s="34">
        <v>135</v>
      </c>
      <c r="W5" s="35">
        <v>14</v>
      </c>
      <c r="X5" s="36">
        <f t="shared" si="2"/>
        <v>782</v>
      </c>
    </row>
    <row r="6" spans="1:24" s="37" customFormat="1" x14ac:dyDescent="0.15">
      <c r="A6" s="28" t="s">
        <v>73</v>
      </c>
      <c r="B6" s="11">
        <v>60</v>
      </c>
      <c r="C6" s="76"/>
      <c r="D6" s="11">
        <v>231</v>
      </c>
      <c r="E6" s="27">
        <v>349</v>
      </c>
      <c r="F6" s="76"/>
      <c r="G6" s="11">
        <v>3</v>
      </c>
      <c r="H6" s="29">
        <v>35</v>
      </c>
      <c r="I6" s="60">
        <f t="shared" ref="I6:I26" si="3">B6+D6+E6+G6+H6</f>
        <v>678</v>
      </c>
      <c r="J6" s="11">
        <v>63</v>
      </c>
      <c r="K6" s="29">
        <v>1</v>
      </c>
      <c r="L6" s="56"/>
      <c r="M6" s="8">
        <f t="shared" si="1"/>
        <v>742</v>
      </c>
      <c r="N6" s="76"/>
      <c r="O6" s="28" t="s">
        <v>73</v>
      </c>
      <c r="P6" s="34">
        <v>56</v>
      </c>
      <c r="Q6" s="34">
        <v>196</v>
      </c>
      <c r="R6" s="34">
        <v>154</v>
      </c>
      <c r="S6" s="34"/>
      <c r="T6" s="34">
        <v>136</v>
      </c>
      <c r="U6" s="34"/>
      <c r="V6" s="34">
        <v>130</v>
      </c>
      <c r="W6" s="35">
        <v>6</v>
      </c>
      <c r="X6" s="36">
        <f t="shared" si="2"/>
        <v>678</v>
      </c>
    </row>
    <row r="7" spans="1:24" s="37" customFormat="1" x14ac:dyDescent="0.15">
      <c r="A7" s="28" t="s">
        <v>74</v>
      </c>
      <c r="B7" s="11">
        <v>39</v>
      </c>
      <c r="C7" s="75">
        <f>B7+B8</f>
        <v>132</v>
      </c>
      <c r="D7" s="11">
        <v>29</v>
      </c>
      <c r="E7" s="27">
        <v>133</v>
      </c>
      <c r="F7" s="75">
        <f>D7+D8+E7+E8</f>
        <v>744</v>
      </c>
      <c r="G7" s="11">
        <v>2</v>
      </c>
      <c r="H7" s="29">
        <v>81</v>
      </c>
      <c r="I7" s="60">
        <f t="shared" si="3"/>
        <v>284</v>
      </c>
      <c r="J7" s="11">
        <v>51</v>
      </c>
      <c r="K7" s="29">
        <v>1</v>
      </c>
      <c r="L7" s="56"/>
      <c r="M7" s="8">
        <f t="shared" si="1"/>
        <v>336</v>
      </c>
      <c r="N7" s="75">
        <f>M7+M8</f>
        <v>1235</v>
      </c>
      <c r="O7" s="28" t="s">
        <v>74</v>
      </c>
      <c r="P7" s="34">
        <v>31</v>
      </c>
      <c r="Q7" s="34">
        <v>83</v>
      </c>
      <c r="R7" s="34">
        <v>52</v>
      </c>
      <c r="S7" s="34"/>
      <c r="T7" s="34">
        <v>58</v>
      </c>
      <c r="U7" s="34"/>
      <c r="V7" s="34">
        <v>56</v>
      </c>
      <c r="W7" s="35">
        <v>4</v>
      </c>
      <c r="X7" s="36">
        <f t="shared" si="2"/>
        <v>284</v>
      </c>
    </row>
    <row r="8" spans="1:24" s="37" customFormat="1" x14ac:dyDescent="0.15">
      <c r="A8" s="28" t="s">
        <v>75</v>
      </c>
      <c r="B8" s="11">
        <v>93</v>
      </c>
      <c r="C8" s="76"/>
      <c r="D8" s="11">
        <v>104</v>
      </c>
      <c r="E8" s="27">
        <v>478</v>
      </c>
      <c r="F8" s="76"/>
      <c r="G8" s="11">
        <v>9</v>
      </c>
      <c r="H8" s="29">
        <v>119</v>
      </c>
      <c r="I8" s="60">
        <f t="shared" si="3"/>
        <v>803</v>
      </c>
      <c r="J8" s="11">
        <v>95</v>
      </c>
      <c r="K8" s="29"/>
      <c r="L8" s="56">
        <v>1</v>
      </c>
      <c r="M8" s="8">
        <f t="shared" si="1"/>
        <v>899</v>
      </c>
      <c r="N8" s="76"/>
      <c r="O8" s="28" t="s">
        <v>75</v>
      </c>
      <c r="P8" s="34">
        <v>87</v>
      </c>
      <c r="Q8" s="34">
        <v>216</v>
      </c>
      <c r="R8" s="34">
        <v>168</v>
      </c>
      <c r="S8" s="34"/>
      <c r="T8" s="34">
        <v>159</v>
      </c>
      <c r="U8" s="34"/>
      <c r="V8" s="34">
        <v>159</v>
      </c>
      <c r="W8" s="35">
        <v>14</v>
      </c>
      <c r="X8" s="36">
        <f t="shared" si="2"/>
        <v>803</v>
      </c>
    </row>
    <row r="9" spans="1:24" s="37" customFormat="1" x14ac:dyDescent="0.15">
      <c r="A9" s="28" t="s">
        <v>76</v>
      </c>
      <c r="B9" s="11">
        <v>85</v>
      </c>
      <c r="C9" s="75">
        <f>B9+B10</f>
        <v>137</v>
      </c>
      <c r="D9" s="11">
        <v>102</v>
      </c>
      <c r="E9" s="27">
        <v>610</v>
      </c>
      <c r="F9" s="75">
        <f>D9+D10+E9+E10</f>
        <v>1241</v>
      </c>
      <c r="G9" s="11">
        <v>6</v>
      </c>
      <c r="H9" s="29">
        <v>128</v>
      </c>
      <c r="I9" s="60">
        <f t="shared" si="3"/>
        <v>931</v>
      </c>
      <c r="J9" s="11">
        <v>130</v>
      </c>
      <c r="K9" s="29"/>
      <c r="L9" s="56"/>
      <c r="M9" s="8">
        <f t="shared" si="1"/>
        <v>1061</v>
      </c>
      <c r="N9" s="75">
        <f>M9+M10</f>
        <v>1749</v>
      </c>
      <c r="O9" s="28" t="s">
        <v>76</v>
      </c>
      <c r="P9" s="34">
        <v>105</v>
      </c>
      <c r="Q9" s="34">
        <v>267</v>
      </c>
      <c r="R9" s="34">
        <v>165</v>
      </c>
      <c r="S9" s="34"/>
      <c r="T9" s="34">
        <v>172</v>
      </c>
      <c r="U9" s="34"/>
      <c r="V9" s="34">
        <v>202</v>
      </c>
      <c r="W9" s="35">
        <v>20</v>
      </c>
      <c r="X9" s="36">
        <f t="shared" si="2"/>
        <v>931</v>
      </c>
    </row>
    <row r="10" spans="1:24" s="37" customFormat="1" x14ac:dyDescent="0.15">
      <c r="A10" s="28" t="s">
        <v>77</v>
      </c>
      <c r="B10" s="11">
        <v>52</v>
      </c>
      <c r="C10" s="76"/>
      <c r="D10" s="11">
        <v>142</v>
      </c>
      <c r="E10" s="27">
        <v>387</v>
      </c>
      <c r="F10" s="76"/>
      <c r="G10" s="11">
        <v>12</v>
      </c>
      <c r="H10" s="29">
        <v>34</v>
      </c>
      <c r="I10" s="60">
        <f t="shared" si="3"/>
        <v>627</v>
      </c>
      <c r="J10" s="11">
        <v>61</v>
      </c>
      <c r="K10" s="29"/>
      <c r="L10" s="56"/>
      <c r="M10" s="8">
        <f t="shared" si="1"/>
        <v>688</v>
      </c>
      <c r="N10" s="76"/>
      <c r="O10" s="28" t="s">
        <v>77</v>
      </c>
      <c r="P10" s="34">
        <v>62</v>
      </c>
      <c r="Q10" s="34">
        <v>188</v>
      </c>
      <c r="R10" s="34">
        <v>113</v>
      </c>
      <c r="S10" s="34"/>
      <c r="T10" s="34">
        <v>142</v>
      </c>
      <c r="U10" s="34"/>
      <c r="V10" s="34">
        <v>107</v>
      </c>
      <c r="W10" s="35">
        <v>15</v>
      </c>
      <c r="X10" s="36">
        <f t="shared" si="2"/>
        <v>627</v>
      </c>
    </row>
    <row r="11" spans="1:24" s="37" customFormat="1" x14ac:dyDescent="0.15">
      <c r="A11" s="28" t="s">
        <v>78</v>
      </c>
      <c r="B11" s="11">
        <v>85</v>
      </c>
      <c r="C11" s="75">
        <f>B11+B12</f>
        <v>139</v>
      </c>
      <c r="D11" s="11">
        <v>77</v>
      </c>
      <c r="E11" s="27">
        <v>338</v>
      </c>
      <c r="F11" s="75">
        <f>D11+D12+E11+E12</f>
        <v>975</v>
      </c>
      <c r="G11" s="11">
        <v>8</v>
      </c>
      <c r="H11" s="29">
        <v>109</v>
      </c>
      <c r="I11" s="60">
        <f t="shared" si="3"/>
        <v>617</v>
      </c>
      <c r="J11" s="11">
        <v>64</v>
      </c>
      <c r="K11" s="29"/>
      <c r="L11" s="56"/>
      <c r="M11" s="8">
        <f t="shared" si="1"/>
        <v>681</v>
      </c>
      <c r="N11" s="75">
        <f>M11+M12</f>
        <v>1412</v>
      </c>
      <c r="O11" s="28" t="s">
        <v>78</v>
      </c>
      <c r="P11" s="34">
        <v>68</v>
      </c>
      <c r="Q11" s="34">
        <v>161</v>
      </c>
      <c r="R11" s="34">
        <v>112</v>
      </c>
      <c r="S11" s="34"/>
      <c r="T11" s="34">
        <v>133</v>
      </c>
      <c r="U11" s="34"/>
      <c r="V11" s="34">
        <v>133</v>
      </c>
      <c r="W11" s="35">
        <v>10</v>
      </c>
      <c r="X11" s="36">
        <f t="shared" si="2"/>
        <v>617</v>
      </c>
    </row>
    <row r="12" spans="1:24" s="37" customFormat="1" x14ac:dyDescent="0.15">
      <c r="A12" s="28" t="s">
        <v>79</v>
      </c>
      <c r="B12" s="11">
        <v>54</v>
      </c>
      <c r="C12" s="76"/>
      <c r="D12" s="11">
        <v>139</v>
      </c>
      <c r="E12" s="27">
        <v>421</v>
      </c>
      <c r="F12" s="76"/>
      <c r="G12" s="11">
        <v>6</v>
      </c>
      <c r="H12" s="29">
        <v>44</v>
      </c>
      <c r="I12" s="60">
        <f t="shared" si="3"/>
        <v>664</v>
      </c>
      <c r="J12" s="11">
        <v>66</v>
      </c>
      <c r="K12" s="29">
        <v>1</v>
      </c>
      <c r="L12" s="56"/>
      <c r="M12" s="8">
        <f t="shared" si="1"/>
        <v>731</v>
      </c>
      <c r="N12" s="76"/>
      <c r="O12" s="28" t="s">
        <v>79</v>
      </c>
      <c r="P12" s="34">
        <v>63</v>
      </c>
      <c r="Q12" s="34">
        <v>175</v>
      </c>
      <c r="R12" s="34">
        <v>114</v>
      </c>
      <c r="S12" s="34"/>
      <c r="T12" s="34">
        <v>151</v>
      </c>
      <c r="U12" s="34"/>
      <c r="V12" s="34">
        <v>153</v>
      </c>
      <c r="W12" s="35">
        <v>8</v>
      </c>
      <c r="X12" s="36">
        <f t="shared" si="2"/>
        <v>664</v>
      </c>
    </row>
    <row r="13" spans="1:24" s="37" customFormat="1" x14ac:dyDescent="0.15">
      <c r="A13" s="28" t="s">
        <v>80</v>
      </c>
      <c r="B13" s="11">
        <v>95</v>
      </c>
      <c r="C13" s="75">
        <f>B13+B14</f>
        <v>155</v>
      </c>
      <c r="D13" s="11">
        <v>122</v>
      </c>
      <c r="E13" s="27">
        <v>522</v>
      </c>
      <c r="F13" s="75">
        <f>D13+D14+E13+E14</f>
        <v>1121</v>
      </c>
      <c r="G13" s="11">
        <v>11</v>
      </c>
      <c r="H13" s="29">
        <v>66</v>
      </c>
      <c r="I13" s="60">
        <f t="shared" si="3"/>
        <v>816</v>
      </c>
      <c r="J13" s="11">
        <v>85</v>
      </c>
      <c r="K13" s="29"/>
      <c r="L13" s="56"/>
      <c r="M13" s="8">
        <f t="shared" si="1"/>
        <v>901</v>
      </c>
      <c r="N13" s="75">
        <f>M13+M14</f>
        <v>1551</v>
      </c>
      <c r="O13" s="28" t="s">
        <v>80</v>
      </c>
      <c r="P13" s="34">
        <v>94</v>
      </c>
      <c r="Q13" s="34">
        <v>194</v>
      </c>
      <c r="R13" s="34">
        <v>170</v>
      </c>
      <c r="S13" s="34"/>
      <c r="T13" s="34">
        <v>163</v>
      </c>
      <c r="U13" s="34"/>
      <c r="V13" s="34">
        <v>179</v>
      </c>
      <c r="W13" s="35">
        <v>16</v>
      </c>
      <c r="X13" s="36">
        <f t="shared" si="2"/>
        <v>816</v>
      </c>
    </row>
    <row r="14" spans="1:24" s="37" customFormat="1" x14ac:dyDescent="0.15">
      <c r="A14" s="28" t="s">
        <v>81</v>
      </c>
      <c r="B14" s="11">
        <v>60</v>
      </c>
      <c r="C14" s="76"/>
      <c r="D14" s="11">
        <v>104</v>
      </c>
      <c r="E14" s="27">
        <v>373</v>
      </c>
      <c r="F14" s="76"/>
      <c r="G14" s="11">
        <v>8</v>
      </c>
      <c r="H14" s="29">
        <v>46</v>
      </c>
      <c r="I14" s="60">
        <f t="shared" si="3"/>
        <v>591</v>
      </c>
      <c r="J14" s="11">
        <v>59</v>
      </c>
      <c r="K14" s="29"/>
      <c r="L14" s="56"/>
      <c r="M14" s="8">
        <f t="shared" si="1"/>
        <v>650</v>
      </c>
      <c r="N14" s="76"/>
      <c r="O14" s="28" t="s">
        <v>81</v>
      </c>
      <c r="P14" s="34">
        <v>63</v>
      </c>
      <c r="Q14" s="34">
        <v>166</v>
      </c>
      <c r="R14" s="34">
        <v>88</v>
      </c>
      <c r="S14" s="34"/>
      <c r="T14" s="34">
        <v>144</v>
      </c>
      <c r="U14" s="34"/>
      <c r="V14" s="34">
        <v>125</v>
      </c>
      <c r="W14" s="35">
        <v>5</v>
      </c>
      <c r="X14" s="36">
        <f t="shared" si="2"/>
        <v>591</v>
      </c>
    </row>
    <row r="15" spans="1:24" s="37" customFormat="1" x14ac:dyDescent="0.15">
      <c r="A15" s="28" t="s">
        <v>82</v>
      </c>
      <c r="B15" s="11">
        <v>76</v>
      </c>
      <c r="C15" s="75">
        <f>B15+B16</f>
        <v>135</v>
      </c>
      <c r="D15" s="11">
        <v>82</v>
      </c>
      <c r="E15" s="27">
        <v>330</v>
      </c>
      <c r="F15" s="75">
        <f>D15+D16+E15+E16</f>
        <v>863</v>
      </c>
      <c r="G15" s="11">
        <v>5</v>
      </c>
      <c r="H15" s="29">
        <v>31</v>
      </c>
      <c r="I15" s="60">
        <f t="shared" si="3"/>
        <v>524</v>
      </c>
      <c r="J15" s="11">
        <v>61</v>
      </c>
      <c r="K15" s="29"/>
      <c r="L15" s="56"/>
      <c r="M15" s="8">
        <f t="shared" si="1"/>
        <v>585</v>
      </c>
      <c r="N15" s="75">
        <f>M15+M16</f>
        <v>1219</v>
      </c>
      <c r="O15" s="28" t="s">
        <v>82</v>
      </c>
      <c r="P15" s="34">
        <v>56</v>
      </c>
      <c r="Q15" s="34">
        <v>130</v>
      </c>
      <c r="R15" s="34">
        <v>95</v>
      </c>
      <c r="S15" s="34"/>
      <c r="T15" s="34">
        <v>116</v>
      </c>
      <c r="U15" s="34"/>
      <c r="V15" s="34">
        <v>110</v>
      </c>
      <c r="W15" s="35">
        <v>17</v>
      </c>
      <c r="X15" s="36">
        <f t="shared" si="2"/>
        <v>524</v>
      </c>
    </row>
    <row r="16" spans="1:24" s="37" customFormat="1" x14ac:dyDescent="0.15">
      <c r="A16" s="28" t="s">
        <v>83</v>
      </c>
      <c r="B16" s="11">
        <v>59</v>
      </c>
      <c r="C16" s="76"/>
      <c r="D16" s="11">
        <v>108</v>
      </c>
      <c r="E16" s="27">
        <v>343</v>
      </c>
      <c r="F16" s="76"/>
      <c r="G16" s="11">
        <v>7</v>
      </c>
      <c r="H16" s="29">
        <v>34</v>
      </c>
      <c r="I16" s="60">
        <f t="shared" si="3"/>
        <v>551</v>
      </c>
      <c r="J16" s="11">
        <v>83</v>
      </c>
      <c r="K16" s="29"/>
      <c r="L16" s="56"/>
      <c r="M16" s="8">
        <f t="shared" si="1"/>
        <v>634</v>
      </c>
      <c r="N16" s="76"/>
      <c r="O16" s="28" t="s">
        <v>83</v>
      </c>
      <c r="P16" s="34">
        <v>53</v>
      </c>
      <c r="Q16" s="34">
        <v>162</v>
      </c>
      <c r="R16" s="34">
        <v>81</v>
      </c>
      <c r="S16" s="34"/>
      <c r="T16" s="34">
        <v>131</v>
      </c>
      <c r="U16" s="34"/>
      <c r="V16" s="34">
        <v>116</v>
      </c>
      <c r="W16" s="35">
        <v>8</v>
      </c>
      <c r="X16" s="36">
        <f t="shared" si="2"/>
        <v>551</v>
      </c>
    </row>
    <row r="17" spans="1:24" s="37" customFormat="1" x14ac:dyDescent="0.15">
      <c r="A17" s="28" t="s">
        <v>84</v>
      </c>
      <c r="B17" s="11">
        <v>59</v>
      </c>
      <c r="C17" s="75">
        <f>B17+B18</f>
        <v>139</v>
      </c>
      <c r="D17" s="11">
        <v>111</v>
      </c>
      <c r="E17" s="27">
        <v>332</v>
      </c>
      <c r="F17" s="75">
        <f>D17+D18+E17+E18</f>
        <v>870</v>
      </c>
      <c r="G17" s="11">
        <v>2</v>
      </c>
      <c r="H17" s="29">
        <v>17</v>
      </c>
      <c r="I17" s="60">
        <f t="shared" si="3"/>
        <v>521</v>
      </c>
      <c r="J17" s="11">
        <v>73</v>
      </c>
      <c r="K17" s="29"/>
      <c r="L17" s="56"/>
      <c r="M17" s="8">
        <f t="shared" si="1"/>
        <v>594</v>
      </c>
      <c r="N17" s="75">
        <f>M17+M18</f>
        <v>1209</v>
      </c>
      <c r="O17" s="28" t="s">
        <v>84</v>
      </c>
      <c r="P17" s="34">
        <v>48</v>
      </c>
      <c r="Q17" s="34">
        <v>121</v>
      </c>
      <c r="R17" s="34">
        <v>93</v>
      </c>
      <c r="S17" s="34"/>
      <c r="T17" s="34">
        <v>139</v>
      </c>
      <c r="U17" s="34">
        <v>1</v>
      </c>
      <c r="V17" s="34">
        <v>109</v>
      </c>
      <c r="W17" s="35">
        <v>10</v>
      </c>
      <c r="X17" s="36">
        <f t="shared" si="2"/>
        <v>521</v>
      </c>
    </row>
    <row r="18" spans="1:24" s="37" customFormat="1" x14ac:dyDescent="0.15">
      <c r="A18" s="28" t="s">
        <v>85</v>
      </c>
      <c r="B18" s="11">
        <v>80</v>
      </c>
      <c r="C18" s="76"/>
      <c r="D18" s="11">
        <v>74</v>
      </c>
      <c r="E18" s="27">
        <v>353</v>
      </c>
      <c r="F18" s="76"/>
      <c r="G18" s="11">
        <v>6</v>
      </c>
      <c r="H18" s="29">
        <v>41</v>
      </c>
      <c r="I18" s="60">
        <f t="shared" si="3"/>
        <v>554</v>
      </c>
      <c r="J18" s="11">
        <v>61</v>
      </c>
      <c r="K18" s="29"/>
      <c r="L18" s="56"/>
      <c r="M18" s="8">
        <f t="shared" si="1"/>
        <v>615</v>
      </c>
      <c r="N18" s="76"/>
      <c r="O18" s="28" t="s">
        <v>85</v>
      </c>
      <c r="P18" s="34">
        <v>68</v>
      </c>
      <c r="Q18" s="34">
        <v>163</v>
      </c>
      <c r="R18" s="34">
        <v>93</v>
      </c>
      <c r="S18" s="34"/>
      <c r="T18" s="34">
        <v>110</v>
      </c>
      <c r="U18" s="34"/>
      <c r="V18" s="34">
        <v>109</v>
      </c>
      <c r="W18" s="35">
        <v>11</v>
      </c>
      <c r="X18" s="36">
        <f t="shared" si="2"/>
        <v>554</v>
      </c>
    </row>
    <row r="19" spans="1:24" s="37" customFormat="1" x14ac:dyDescent="0.15">
      <c r="A19" s="28" t="s">
        <v>86</v>
      </c>
      <c r="B19" s="11">
        <v>88</v>
      </c>
      <c r="C19" s="75">
        <f>B19+B20</f>
        <v>148</v>
      </c>
      <c r="D19" s="11">
        <v>115</v>
      </c>
      <c r="E19" s="27">
        <v>476</v>
      </c>
      <c r="F19" s="75">
        <f>D19+D20+E19+E20</f>
        <v>986</v>
      </c>
      <c r="G19" s="11">
        <v>13</v>
      </c>
      <c r="H19" s="29">
        <v>61</v>
      </c>
      <c r="I19" s="60">
        <f t="shared" si="3"/>
        <v>753</v>
      </c>
      <c r="J19" s="11">
        <v>114</v>
      </c>
      <c r="K19" s="29">
        <v>6</v>
      </c>
      <c r="L19" s="56">
        <v>1</v>
      </c>
      <c r="M19" s="8">
        <f t="shared" si="1"/>
        <v>874</v>
      </c>
      <c r="N19" s="75">
        <f>M19+M20</f>
        <v>1426</v>
      </c>
      <c r="O19" s="28" t="s">
        <v>86</v>
      </c>
      <c r="P19" s="34">
        <v>64</v>
      </c>
      <c r="Q19" s="34">
        <v>199</v>
      </c>
      <c r="R19" s="34">
        <v>140</v>
      </c>
      <c r="S19" s="34"/>
      <c r="T19" s="34">
        <v>165</v>
      </c>
      <c r="U19" s="34"/>
      <c r="V19" s="34">
        <v>165</v>
      </c>
      <c r="W19" s="35">
        <v>20</v>
      </c>
      <c r="X19" s="36">
        <f t="shared" si="2"/>
        <v>753</v>
      </c>
    </row>
    <row r="20" spans="1:24" s="37" customFormat="1" x14ac:dyDescent="0.15">
      <c r="A20" s="28" t="s">
        <v>87</v>
      </c>
      <c r="B20" s="11">
        <v>60</v>
      </c>
      <c r="C20" s="76"/>
      <c r="D20" s="11">
        <v>83</v>
      </c>
      <c r="E20" s="27">
        <v>312</v>
      </c>
      <c r="F20" s="76"/>
      <c r="G20" s="11">
        <v>10</v>
      </c>
      <c r="H20" s="29">
        <v>23</v>
      </c>
      <c r="I20" s="60">
        <f t="shared" si="3"/>
        <v>488</v>
      </c>
      <c r="J20" s="11">
        <v>64</v>
      </c>
      <c r="K20" s="29"/>
      <c r="L20" s="56"/>
      <c r="M20" s="8">
        <f t="shared" si="1"/>
        <v>552</v>
      </c>
      <c r="N20" s="76"/>
      <c r="O20" s="28" t="s">
        <v>87</v>
      </c>
      <c r="P20" s="34">
        <v>66</v>
      </c>
      <c r="Q20" s="34">
        <v>124</v>
      </c>
      <c r="R20" s="34">
        <v>77</v>
      </c>
      <c r="S20" s="34"/>
      <c r="T20" s="34">
        <v>95</v>
      </c>
      <c r="U20" s="34"/>
      <c r="V20" s="34">
        <v>119</v>
      </c>
      <c r="W20" s="35">
        <v>7</v>
      </c>
      <c r="X20" s="36">
        <f t="shared" si="2"/>
        <v>488</v>
      </c>
    </row>
    <row r="21" spans="1:24" s="37" customFormat="1" x14ac:dyDescent="0.15">
      <c r="A21" s="28" t="s">
        <v>88</v>
      </c>
      <c r="B21" s="11">
        <v>66</v>
      </c>
      <c r="C21" s="75">
        <f>B21+B22</f>
        <v>130</v>
      </c>
      <c r="D21" s="11">
        <v>78</v>
      </c>
      <c r="E21" s="27">
        <v>407</v>
      </c>
      <c r="F21" s="75">
        <f>D21+D22+E21+E22</f>
        <v>926</v>
      </c>
      <c r="G21" s="11">
        <v>8</v>
      </c>
      <c r="H21" s="29">
        <v>83</v>
      </c>
      <c r="I21" s="60">
        <f t="shared" si="3"/>
        <v>642</v>
      </c>
      <c r="J21" s="11">
        <v>193</v>
      </c>
      <c r="K21" s="29"/>
      <c r="L21" s="56"/>
      <c r="M21" s="58">
        <f>B21+D21+E21+G21+H21+J21+K21+L21</f>
        <v>835</v>
      </c>
      <c r="N21" s="75">
        <f>M21+M22</f>
        <v>1501</v>
      </c>
      <c r="O21" s="28" t="s">
        <v>88</v>
      </c>
      <c r="P21" s="34">
        <v>65</v>
      </c>
      <c r="Q21" s="34">
        <v>166</v>
      </c>
      <c r="R21" s="34">
        <v>115</v>
      </c>
      <c r="S21" s="34">
        <v>1</v>
      </c>
      <c r="T21" s="34">
        <v>147</v>
      </c>
      <c r="U21" s="34"/>
      <c r="V21" s="34">
        <v>134</v>
      </c>
      <c r="W21" s="35">
        <v>14</v>
      </c>
      <c r="X21" s="36">
        <f t="shared" si="2"/>
        <v>642</v>
      </c>
    </row>
    <row r="22" spans="1:24" s="37" customFormat="1" x14ac:dyDescent="0.15">
      <c r="A22" s="28" t="s">
        <v>89</v>
      </c>
      <c r="B22" s="11">
        <v>64</v>
      </c>
      <c r="C22" s="76"/>
      <c r="D22" s="11">
        <v>104</v>
      </c>
      <c r="E22" s="27">
        <v>337</v>
      </c>
      <c r="F22" s="76"/>
      <c r="G22" s="11">
        <v>6</v>
      </c>
      <c r="H22" s="29">
        <v>44</v>
      </c>
      <c r="I22" s="60">
        <f t="shared" si="3"/>
        <v>555</v>
      </c>
      <c r="J22" s="11">
        <v>111</v>
      </c>
      <c r="K22" s="29"/>
      <c r="L22" s="56"/>
      <c r="M22" s="58">
        <f>B22+D22+E22+G22+H22+J22+K22+L22</f>
        <v>666</v>
      </c>
      <c r="N22" s="76"/>
      <c r="O22" s="28" t="s">
        <v>89</v>
      </c>
      <c r="P22" s="34">
        <v>81</v>
      </c>
      <c r="Q22" s="34">
        <v>135</v>
      </c>
      <c r="R22" s="34">
        <v>88</v>
      </c>
      <c r="S22" s="34">
        <v>1</v>
      </c>
      <c r="T22" s="34">
        <v>114</v>
      </c>
      <c r="U22" s="34"/>
      <c r="V22" s="34">
        <v>125</v>
      </c>
      <c r="W22" s="35">
        <v>11</v>
      </c>
      <c r="X22" s="36">
        <f t="shared" si="2"/>
        <v>555</v>
      </c>
    </row>
    <row r="23" spans="1:24" s="37" customFormat="1" x14ac:dyDescent="0.15">
      <c r="A23" s="28" t="s">
        <v>90</v>
      </c>
      <c r="B23" s="11">
        <v>68</v>
      </c>
      <c r="C23" s="75">
        <f>B23+B24</f>
        <v>68</v>
      </c>
      <c r="D23" s="11">
        <v>72</v>
      </c>
      <c r="E23" s="27">
        <v>337</v>
      </c>
      <c r="F23" s="75">
        <f>D23+D24+E23+E24</f>
        <v>409</v>
      </c>
      <c r="G23" s="11">
        <v>8</v>
      </c>
      <c r="H23" s="29">
        <v>54</v>
      </c>
      <c r="I23" s="60">
        <f t="shared" si="3"/>
        <v>539</v>
      </c>
      <c r="J23" s="11">
        <v>54</v>
      </c>
      <c r="K23" s="29"/>
      <c r="L23" s="56"/>
      <c r="M23" s="8">
        <f t="shared" si="1"/>
        <v>593</v>
      </c>
      <c r="N23" s="75">
        <f>M23+M24</f>
        <v>593</v>
      </c>
      <c r="O23" s="28" t="s">
        <v>90</v>
      </c>
      <c r="P23" s="34">
        <v>62</v>
      </c>
      <c r="Q23" s="34">
        <v>137</v>
      </c>
      <c r="R23" s="34">
        <v>91</v>
      </c>
      <c r="S23" s="34"/>
      <c r="T23" s="34">
        <v>110</v>
      </c>
      <c r="U23" s="34"/>
      <c r="V23" s="34">
        <v>131</v>
      </c>
      <c r="W23" s="35">
        <v>8</v>
      </c>
      <c r="X23" s="36">
        <f t="shared" si="2"/>
        <v>539</v>
      </c>
    </row>
    <row r="24" spans="1:24" s="37" customFormat="1" x14ac:dyDescent="0.15">
      <c r="A24" s="28" t="s">
        <v>91</v>
      </c>
      <c r="B24" s="11"/>
      <c r="C24" s="76"/>
      <c r="D24" s="11"/>
      <c r="E24" s="27"/>
      <c r="F24" s="76"/>
      <c r="G24" s="11"/>
      <c r="H24" s="29"/>
      <c r="I24" s="60">
        <f t="shared" si="3"/>
        <v>0</v>
      </c>
      <c r="J24" s="11"/>
      <c r="K24" s="29"/>
      <c r="L24" s="56"/>
      <c r="M24" s="8">
        <f t="shared" si="1"/>
        <v>0</v>
      </c>
      <c r="N24" s="76"/>
      <c r="O24" s="28" t="s">
        <v>91</v>
      </c>
      <c r="P24" s="34"/>
      <c r="Q24" s="34"/>
      <c r="R24" s="34"/>
      <c r="S24" s="34"/>
      <c r="T24" s="34"/>
      <c r="U24" s="34"/>
      <c r="V24" s="34"/>
      <c r="W24" s="35"/>
      <c r="X24" s="36">
        <f t="shared" si="2"/>
        <v>0</v>
      </c>
    </row>
    <row r="25" spans="1:24" s="37" customFormat="1" x14ac:dyDescent="0.15">
      <c r="A25" s="28" t="s">
        <v>92</v>
      </c>
      <c r="B25" s="11">
        <v>140</v>
      </c>
      <c r="C25" s="75">
        <f>B25+B26</f>
        <v>186</v>
      </c>
      <c r="D25" s="11">
        <v>214</v>
      </c>
      <c r="E25" s="27">
        <v>871</v>
      </c>
      <c r="F25" s="75">
        <f>D25+D26+E25+E26</f>
        <v>1637</v>
      </c>
      <c r="G25" s="11">
        <v>12</v>
      </c>
      <c r="H25" s="29">
        <v>98</v>
      </c>
      <c r="I25" s="60">
        <f t="shared" si="3"/>
        <v>1335</v>
      </c>
      <c r="J25" s="11">
        <v>134</v>
      </c>
      <c r="K25" s="29">
        <v>1</v>
      </c>
      <c r="L25" s="56"/>
      <c r="M25" s="8">
        <f t="shared" si="1"/>
        <v>1470</v>
      </c>
      <c r="N25" s="75">
        <f>M25+M26</f>
        <v>2162</v>
      </c>
      <c r="O25" s="28" t="s">
        <v>92</v>
      </c>
      <c r="P25" s="34">
        <v>136</v>
      </c>
      <c r="Q25" s="34">
        <v>380</v>
      </c>
      <c r="R25" s="34">
        <v>252</v>
      </c>
      <c r="S25" s="34"/>
      <c r="T25" s="34">
        <v>278</v>
      </c>
      <c r="U25" s="34"/>
      <c r="V25" s="34">
        <v>262</v>
      </c>
      <c r="W25" s="35">
        <v>27</v>
      </c>
      <c r="X25" s="36">
        <f t="shared" si="2"/>
        <v>1335</v>
      </c>
    </row>
    <row r="26" spans="1:24" s="37" customFormat="1" ht="14.25" thickBot="1" x14ac:dyDescent="0.2">
      <c r="A26" s="42" t="s">
        <v>93</v>
      </c>
      <c r="B26" s="43">
        <v>46</v>
      </c>
      <c r="C26" s="80"/>
      <c r="D26" s="43">
        <v>171</v>
      </c>
      <c r="E26" s="44">
        <v>381</v>
      </c>
      <c r="F26" s="80"/>
      <c r="G26" s="43">
        <v>9</v>
      </c>
      <c r="H26" s="45">
        <v>35</v>
      </c>
      <c r="I26" s="63">
        <f t="shared" si="3"/>
        <v>642</v>
      </c>
      <c r="J26" s="43">
        <v>49</v>
      </c>
      <c r="K26" s="45">
        <v>1</v>
      </c>
      <c r="L26" s="64"/>
      <c r="M26" s="8">
        <f t="shared" si="1"/>
        <v>692</v>
      </c>
      <c r="N26" s="80"/>
      <c r="O26" s="42" t="s">
        <v>93</v>
      </c>
      <c r="P26" s="50">
        <v>73</v>
      </c>
      <c r="Q26" s="50">
        <v>189</v>
      </c>
      <c r="R26" s="50">
        <v>142</v>
      </c>
      <c r="S26" s="50">
        <v>1</v>
      </c>
      <c r="T26" s="50">
        <v>109</v>
      </c>
      <c r="U26" s="50"/>
      <c r="V26" s="50">
        <v>116</v>
      </c>
      <c r="W26" s="51">
        <v>12</v>
      </c>
      <c r="X26" s="52">
        <f t="shared" si="2"/>
        <v>642</v>
      </c>
    </row>
    <row r="27" spans="1:24" ht="15" thickTop="1" thickBot="1" x14ac:dyDescent="0.2">
      <c r="A27" s="21" t="s">
        <v>20</v>
      </c>
      <c r="B27" s="83">
        <f>SUM(B3:B26)</f>
        <v>1662</v>
      </c>
      <c r="C27" s="82"/>
      <c r="D27" s="22">
        <f t="shared" ref="D27:K27" si="4">SUM(D3:D26)</f>
        <v>3029</v>
      </c>
      <c r="E27" s="18">
        <f t="shared" si="4"/>
        <v>9003</v>
      </c>
      <c r="F27" s="23">
        <f t="shared" si="4"/>
        <v>12032</v>
      </c>
      <c r="G27" s="24">
        <f t="shared" si="4"/>
        <v>172</v>
      </c>
      <c r="H27" s="19">
        <f t="shared" si="4"/>
        <v>1423</v>
      </c>
      <c r="I27" s="53">
        <f t="shared" si="4"/>
        <v>15289</v>
      </c>
      <c r="J27" s="22">
        <f t="shared" si="4"/>
        <v>1836</v>
      </c>
      <c r="K27" s="19">
        <f t="shared" si="4"/>
        <v>13</v>
      </c>
      <c r="L27" s="57">
        <f>SUM(L3:L26)</f>
        <v>2</v>
      </c>
      <c r="M27" s="81">
        <f>SUM(M3:M26)</f>
        <v>17140</v>
      </c>
      <c r="N27" s="82"/>
      <c r="O27" s="17" t="s">
        <v>20</v>
      </c>
      <c r="P27" s="18">
        <f>SUM(P3:P26)</f>
        <v>1611</v>
      </c>
      <c r="Q27" s="18">
        <f t="shared" ref="Q27:X27" si="5">SUM(Q3:Q26)</f>
        <v>4208</v>
      </c>
      <c r="R27" s="18">
        <f t="shared" si="5"/>
        <v>2840</v>
      </c>
      <c r="S27" s="18">
        <f t="shared" si="5"/>
        <v>3</v>
      </c>
      <c r="T27" s="18">
        <f t="shared" si="5"/>
        <v>3180</v>
      </c>
      <c r="U27" s="18">
        <f t="shared" si="5"/>
        <v>1</v>
      </c>
      <c r="V27" s="18">
        <f t="shared" si="5"/>
        <v>3149</v>
      </c>
      <c r="W27" s="19">
        <f t="shared" si="5"/>
        <v>297</v>
      </c>
      <c r="X27" s="20">
        <f t="shared" si="5"/>
        <v>15289</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27:C27"/>
    <mergeCell ref="M27:N27"/>
    <mergeCell ref="C19:C20"/>
    <mergeCell ref="F19:F20"/>
    <mergeCell ref="N19:N20"/>
    <mergeCell ref="C21:C22"/>
    <mergeCell ref="F21:F22"/>
    <mergeCell ref="N21:N22"/>
    <mergeCell ref="C23:C24"/>
    <mergeCell ref="F23:F24"/>
    <mergeCell ref="N23:N24"/>
    <mergeCell ref="C25:C26"/>
    <mergeCell ref="F25:F26"/>
    <mergeCell ref="N25:N26"/>
    <mergeCell ref="C15:C16"/>
    <mergeCell ref="F15:F16"/>
    <mergeCell ref="N15:N16"/>
    <mergeCell ref="C17:C18"/>
    <mergeCell ref="F17:F18"/>
    <mergeCell ref="N17:N18"/>
    <mergeCell ref="C11:C12"/>
    <mergeCell ref="F11:F12"/>
    <mergeCell ref="N11:N12"/>
    <mergeCell ref="C13:C14"/>
    <mergeCell ref="F13:F14"/>
    <mergeCell ref="N13:N14"/>
    <mergeCell ref="C7:C8"/>
    <mergeCell ref="F7:F8"/>
    <mergeCell ref="N7:N8"/>
    <mergeCell ref="C9:C10"/>
    <mergeCell ref="F9:F10"/>
    <mergeCell ref="N9:N10"/>
    <mergeCell ref="B1:J1"/>
    <mergeCell ref="C3:C4"/>
    <mergeCell ref="F3:F4"/>
    <mergeCell ref="N3:N4"/>
    <mergeCell ref="C5:C6"/>
    <mergeCell ref="F5:F6"/>
    <mergeCell ref="N5:N6"/>
  </mergeCells>
  <phoneticPr fontId="1"/>
  <pageMargins left="0.25" right="0.25"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A4" zoomScaleNormal="100" workbookViewId="0">
      <selection activeCell="F17" sqref="F17:F18"/>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96</v>
      </c>
      <c r="B3" s="12">
        <v>57</v>
      </c>
      <c r="C3" s="75">
        <f>B3+B4</f>
        <v>130</v>
      </c>
      <c r="D3" s="12">
        <v>113</v>
      </c>
      <c r="E3" s="26">
        <v>344</v>
      </c>
      <c r="F3" s="75">
        <f>D3+D4+E3+E4</f>
        <v>1012</v>
      </c>
      <c r="G3" s="12">
        <v>2</v>
      </c>
      <c r="H3" s="38">
        <v>99</v>
      </c>
      <c r="I3" s="61">
        <f t="shared" ref="I3:I4" si="0">B3+D3+E3+G3+H3</f>
        <v>615</v>
      </c>
      <c r="J3" s="12">
        <v>73</v>
      </c>
      <c r="K3" s="38"/>
      <c r="L3" s="62"/>
      <c r="M3" s="8">
        <f>B3+D3+E3+G3+H3+J3+K3+L3</f>
        <v>688</v>
      </c>
      <c r="N3" s="75">
        <f>M3+M4</f>
        <v>1444</v>
      </c>
      <c r="O3" s="28" t="s">
        <v>96</v>
      </c>
      <c r="P3" s="34">
        <v>65</v>
      </c>
      <c r="Q3" s="34">
        <v>166</v>
      </c>
      <c r="R3" s="34">
        <v>126</v>
      </c>
      <c r="S3" s="34"/>
      <c r="T3" s="34">
        <v>119</v>
      </c>
      <c r="U3" s="34"/>
      <c r="V3" s="34">
        <v>131</v>
      </c>
      <c r="W3" s="35">
        <v>8</v>
      </c>
      <c r="X3" s="41">
        <f>SUM(P3:W3)</f>
        <v>615</v>
      </c>
    </row>
    <row r="4" spans="1:24" s="37" customFormat="1" x14ac:dyDescent="0.15">
      <c r="A4" s="28" t="s">
        <v>97</v>
      </c>
      <c r="B4" s="12">
        <v>73</v>
      </c>
      <c r="C4" s="76"/>
      <c r="D4" s="12">
        <v>213</v>
      </c>
      <c r="E4" s="26">
        <v>342</v>
      </c>
      <c r="F4" s="76"/>
      <c r="G4" s="12">
        <v>3</v>
      </c>
      <c r="H4" s="38">
        <v>38</v>
      </c>
      <c r="I4" s="61">
        <f t="shared" si="0"/>
        <v>669</v>
      </c>
      <c r="J4" s="12">
        <v>87</v>
      </c>
      <c r="K4" s="38"/>
      <c r="L4" s="62"/>
      <c r="M4" s="8">
        <f t="shared" ref="M4:M26" si="1">B4+D4+E4+G4+H4+J4+K4+L4</f>
        <v>756</v>
      </c>
      <c r="N4" s="76"/>
      <c r="O4" s="28" t="s">
        <v>97</v>
      </c>
      <c r="P4" s="34">
        <v>70</v>
      </c>
      <c r="Q4" s="34">
        <v>186</v>
      </c>
      <c r="R4" s="34">
        <v>141</v>
      </c>
      <c r="S4" s="34"/>
      <c r="T4" s="34">
        <v>144</v>
      </c>
      <c r="U4" s="34"/>
      <c r="V4" s="34">
        <v>126</v>
      </c>
      <c r="W4" s="35">
        <v>2</v>
      </c>
      <c r="X4" s="36">
        <f t="shared" ref="X4:X26" si="2">SUM(P4:W4)</f>
        <v>669</v>
      </c>
    </row>
    <row r="5" spans="1:24" s="37" customFormat="1" x14ac:dyDescent="0.15">
      <c r="A5" s="28" t="s">
        <v>98</v>
      </c>
      <c r="B5" s="11">
        <v>82</v>
      </c>
      <c r="C5" s="75">
        <f>B5+B6</f>
        <v>82</v>
      </c>
      <c r="D5" s="11">
        <v>197</v>
      </c>
      <c r="E5" s="27">
        <v>306</v>
      </c>
      <c r="F5" s="75">
        <f>D5+D6+E5+E6</f>
        <v>503</v>
      </c>
      <c r="G5" s="11">
        <v>6</v>
      </c>
      <c r="H5" s="29">
        <v>146</v>
      </c>
      <c r="I5" s="60">
        <f>B5+D5+E5+G5+H5</f>
        <v>737</v>
      </c>
      <c r="J5" s="11">
        <v>177</v>
      </c>
      <c r="K5" s="29">
        <v>1</v>
      </c>
      <c r="L5" s="56"/>
      <c r="M5" s="8">
        <f t="shared" si="1"/>
        <v>915</v>
      </c>
      <c r="N5" s="75">
        <f>M5+M6</f>
        <v>915</v>
      </c>
      <c r="O5" s="28" t="s">
        <v>98</v>
      </c>
      <c r="P5" s="34">
        <v>80</v>
      </c>
      <c r="Q5" s="34">
        <v>213</v>
      </c>
      <c r="R5" s="34">
        <v>148</v>
      </c>
      <c r="S5" s="34"/>
      <c r="T5" s="34">
        <v>143</v>
      </c>
      <c r="U5" s="34"/>
      <c r="V5" s="34">
        <v>153</v>
      </c>
      <c r="W5" s="35"/>
      <c r="X5" s="36">
        <f t="shared" si="2"/>
        <v>737</v>
      </c>
    </row>
    <row r="6" spans="1:24" s="37" customFormat="1" x14ac:dyDescent="0.15">
      <c r="A6" s="28" t="s">
        <v>99</v>
      </c>
      <c r="B6" s="11"/>
      <c r="C6" s="76"/>
      <c r="D6" s="11"/>
      <c r="E6" s="27"/>
      <c r="F6" s="76"/>
      <c r="G6" s="11"/>
      <c r="H6" s="29"/>
      <c r="I6" s="60">
        <f t="shared" ref="I6:I26" si="3">B6+D6+E6+G6+H6</f>
        <v>0</v>
      </c>
      <c r="J6" s="11"/>
      <c r="K6" s="29"/>
      <c r="L6" s="56"/>
      <c r="M6" s="8">
        <f t="shared" si="1"/>
        <v>0</v>
      </c>
      <c r="N6" s="76"/>
      <c r="O6" s="28" t="s">
        <v>99</v>
      </c>
      <c r="P6" s="34"/>
      <c r="Q6" s="34"/>
      <c r="R6" s="34"/>
      <c r="S6" s="34"/>
      <c r="T6" s="34"/>
      <c r="U6" s="34"/>
      <c r="V6" s="34"/>
      <c r="W6" s="35"/>
      <c r="X6" s="36">
        <f t="shared" si="2"/>
        <v>0</v>
      </c>
    </row>
    <row r="7" spans="1:24" s="37" customFormat="1" x14ac:dyDescent="0.15">
      <c r="A7" s="28" t="s">
        <v>100</v>
      </c>
      <c r="B7" s="11">
        <v>145</v>
      </c>
      <c r="C7" s="75">
        <f>B7+B8</f>
        <v>221</v>
      </c>
      <c r="D7" s="11">
        <v>638</v>
      </c>
      <c r="E7" s="27">
        <v>480</v>
      </c>
      <c r="F7" s="75">
        <f>D7+D8+E7+E8</f>
        <v>1698</v>
      </c>
      <c r="G7" s="11">
        <v>18</v>
      </c>
      <c r="H7" s="29">
        <v>91</v>
      </c>
      <c r="I7" s="60">
        <f t="shared" si="3"/>
        <v>1372</v>
      </c>
      <c r="J7" s="11">
        <v>163</v>
      </c>
      <c r="K7" s="29">
        <v>2</v>
      </c>
      <c r="L7" s="56"/>
      <c r="M7" s="8">
        <f t="shared" si="1"/>
        <v>1537</v>
      </c>
      <c r="N7" s="75">
        <f>M7+M8</f>
        <v>2346</v>
      </c>
      <c r="O7" s="28" t="s">
        <v>100</v>
      </c>
      <c r="P7" s="34">
        <v>115</v>
      </c>
      <c r="Q7" s="34">
        <v>377</v>
      </c>
      <c r="R7" s="34">
        <v>263</v>
      </c>
      <c r="S7" s="34"/>
      <c r="T7" s="34">
        <v>270</v>
      </c>
      <c r="U7" s="34"/>
      <c r="V7" s="34">
        <v>287</v>
      </c>
      <c r="W7" s="35">
        <v>60</v>
      </c>
      <c r="X7" s="36">
        <f t="shared" si="2"/>
        <v>1372</v>
      </c>
    </row>
    <row r="8" spans="1:24" s="37" customFormat="1" x14ac:dyDescent="0.15">
      <c r="A8" s="28" t="s">
        <v>101</v>
      </c>
      <c r="B8" s="11">
        <v>76</v>
      </c>
      <c r="C8" s="76"/>
      <c r="D8" s="11">
        <v>367</v>
      </c>
      <c r="E8" s="27">
        <v>213</v>
      </c>
      <c r="F8" s="76"/>
      <c r="G8" s="11">
        <v>6</v>
      </c>
      <c r="H8" s="29">
        <v>64</v>
      </c>
      <c r="I8" s="60">
        <f t="shared" si="3"/>
        <v>726</v>
      </c>
      <c r="J8" s="11">
        <v>80</v>
      </c>
      <c r="K8" s="29">
        <v>3</v>
      </c>
      <c r="L8" s="56"/>
      <c r="M8" s="8">
        <f t="shared" si="1"/>
        <v>809</v>
      </c>
      <c r="N8" s="76"/>
      <c r="O8" s="28" t="s">
        <v>101</v>
      </c>
      <c r="P8" s="34">
        <v>65</v>
      </c>
      <c r="Q8" s="34">
        <v>185</v>
      </c>
      <c r="R8" s="34">
        <v>142</v>
      </c>
      <c r="S8" s="34"/>
      <c r="T8" s="34">
        <v>159</v>
      </c>
      <c r="U8" s="34"/>
      <c r="V8" s="34">
        <v>161</v>
      </c>
      <c r="W8" s="35">
        <v>14</v>
      </c>
      <c r="X8" s="36">
        <f t="shared" si="2"/>
        <v>726</v>
      </c>
    </row>
    <row r="9" spans="1:24" s="37" customFormat="1" x14ac:dyDescent="0.15">
      <c r="A9" s="28" t="s">
        <v>102</v>
      </c>
      <c r="B9" s="11">
        <v>65</v>
      </c>
      <c r="C9" s="75">
        <f>B9+B10</f>
        <v>153</v>
      </c>
      <c r="D9" s="11">
        <v>350</v>
      </c>
      <c r="E9" s="27">
        <v>154</v>
      </c>
      <c r="F9" s="75">
        <f>D9+D10+E9+E10</f>
        <v>1127</v>
      </c>
      <c r="G9" s="11">
        <v>9</v>
      </c>
      <c r="H9" s="29">
        <v>72</v>
      </c>
      <c r="I9" s="60">
        <f t="shared" si="3"/>
        <v>650</v>
      </c>
      <c r="J9" s="11">
        <v>61</v>
      </c>
      <c r="K9" s="29">
        <v>1</v>
      </c>
      <c r="L9" s="56"/>
      <c r="M9" s="8">
        <f t="shared" si="1"/>
        <v>712</v>
      </c>
      <c r="N9" s="75">
        <f>M9+M10</f>
        <v>1549</v>
      </c>
      <c r="O9" s="28" t="s">
        <v>102</v>
      </c>
      <c r="P9" s="34">
        <v>63</v>
      </c>
      <c r="Q9" s="34">
        <v>192</v>
      </c>
      <c r="R9" s="34">
        <v>112</v>
      </c>
      <c r="S9" s="34"/>
      <c r="T9" s="34">
        <v>160</v>
      </c>
      <c r="U9" s="34"/>
      <c r="V9" s="34">
        <v>107</v>
      </c>
      <c r="W9" s="35">
        <v>16</v>
      </c>
      <c r="X9" s="36">
        <f t="shared" si="2"/>
        <v>650</v>
      </c>
    </row>
    <row r="10" spans="1:24" s="37" customFormat="1" x14ac:dyDescent="0.15">
      <c r="A10" s="28" t="s">
        <v>103</v>
      </c>
      <c r="B10" s="11">
        <v>88</v>
      </c>
      <c r="C10" s="76"/>
      <c r="D10" s="11">
        <v>434</v>
      </c>
      <c r="E10" s="27">
        <v>189</v>
      </c>
      <c r="F10" s="76"/>
      <c r="G10" s="11">
        <v>11</v>
      </c>
      <c r="H10" s="29">
        <v>58</v>
      </c>
      <c r="I10" s="60">
        <f t="shared" si="3"/>
        <v>780</v>
      </c>
      <c r="J10" s="11">
        <v>55</v>
      </c>
      <c r="K10" s="29">
        <v>2</v>
      </c>
      <c r="L10" s="56"/>
      <c r="M10" s="8">
        <f t="shared" si="1"/>
        <v>837</v>
      </c>
      <c r="N10" s="76"/>
      <c r="O10" s="28" t="s">
        <v>103</v>
      </c>
      <c r="P10" s="34">
        <v>78</v>
      </c>
      <c r="Q10" s="34">
        <v>228</v>
      </c>
      <c r="R10" s="34">
        <v>153</v>
      </c>
      <c r="S10" s="34"/>
      <c r="T10" s="34">
        <v>151</v>
      </c>
      <c r="U10" s="34"/>
      <c r="V10" s="34">
        <v>159</v>
      </c>
      <c r="W10" s="35">
        <v>11</v>
      </c>
      <c r="X10" s="36">
        <f t="shared" si="2"/>
        <v>780</v>
      </c>
    </row>
    <row r="11" spans="1:24" s="37" customFormat="1" x14ac:dyDescent="0.15">
      <c r="A11" s="28" t="s">
        <v>104</v>
      </c>
      <c r="B11" s="11">
        <v>79</v>
      </c>
      <c r="C11" s="75">
        <f>B11+B12</f>
        <v>141</v>
      </c>
      <c r="D11" s="11">
        <v>300</v>
      </c>
      <c r="E11" s="27">
        <v>195</v>
      </c>
      <c r="F11" s="75">
        <f>D11+D12+E11+E12</f>
        <v>971</v>
      </c>
      <c r="G11" s="11">
        <v>4</v>
      </c>
      <c r="H11" s="29">
        <v>38</v>
      </c>
      <c r="I11" s="60">
        <f t="shared" si="3"/>
        <v>616</v>
      </c>
      <c r="J11" s="11">
        <v>70</v>
      </c>
      <c r="K11" s="29">
        <v>2</v>
      </c>
      <c r="L11" s="56"/>
      <c r="M11" s="8">
        <f t="shared" si="1"/>
        <v>688</v>
      </c>
      <c r="N11" s="75">
        <f>M11+M12</f>
        <v>1387</v>
      </c>
      <c r="O11" s="28" t="s">
        <v>104</v>
      </c>
      <c r="P11" s="34">
        <v>58</v>
      </c>
      <c r="Q11" s="34">
        <v>180</v>
      </c>
      <c r="R11" s="34">
        <v>102</v>
      </c>
      <c r="S11" s="34"/>
      <c r="T11" s="34">
        <v>125</v>
      </c>
      <c r="U11" s="34"/>
      <c r="V11" s="34">
        <v>139</v>
      </c>
      <c r="W11" s="35">
        <v>12</v>
      </c>
      <c r="X11" s="36">
        <f t="shared" si="2"/>
        <v>616</v>
      </c>
    </row>
    <row r="12" spans="1:24" s="37" customFormat="1" x14ac:dyDescent="0.15">
      <c r="A12" s="28" t="s">
        <v>105</v>
      </c>
      <c r="B12" s="11">
        <v>62</v>
      </c>
      <c r="C12" s="76"/>
      <c r="D12" s="11">
        <v>318</v>
      </c>
      <c r="E12" s="27">
        <v>158</v>
      </c>
      <c r="F12" s="76"/>
      <c r="G12" s="11">
        <v>6</v>
      </c>
      <c r="H12" s="29">
        <v>61</v>
      </c>
      <c r="I12" s="60">
        <f t="shared" si="3"/>
        <v>605</v>
      </c>
      <c r="J12" s="11">
        <v>92</v>
      </c>
      <c r="K12" s="29">
        <v>2</v>
      </c>
      <c r="L12" s="56"/>
      <c r="M12" s="8">
        <f t="shared" si="1"/>
        <v>699</v>
      </c>
      <c r="N12" s="76"/>
      <c r="O12" s="28" t="s">
        <v>105</v>
      </c>
      <c r="P12" s="34">
        <v>54</v>
      </c>
      <c r="Q12" s="34">
        <v>152</v>
      </c>
      <c r="R12" s="34">
        <v>111</v>
      </c>
      <c r="S12" s="34"/>
      <c r="T12" s="34">
        <v>137</v>
      </c>
      <c r="U12" s="34"/>
      <c r="V12" s="34">
        <v>138</v>
      </c>
      <c r="W12" s="35">
        <v>13</v>
      </c>
      <c r="X12" s="36">
        <f t="shared" si="2"/>
        <v>605</v>
      </c>
    </row>
    <row r="13" spans="1:24" s="37" customFormat="1" x14ac:dyDescent="0.15">
      <c r="A13" s="28" t="s">
        <v>106</v>
      </c>
      <c r="B13" s="11">
        <v>108</v>
      </c>
      <c r="C13" s="75">
        <f>B13+B14</f>
        <v>183</v>
      </c>
      <c r="D13" s="11">
        <v>471</v>
      </c>
      <c r="E13" s="27">
        <v>249</v>
      </c>
      <c r="F13" s="75">
        <f>D13+D14+E13+E14</f>
        <v>1316</v>
      </c>
      <c r="G13" s="11">
        <v>9</v>
      </c>
      <c r="H13" s="29">
        <v>59</v>
      </c>
      <c r="I13" s="60">
        <f t="shared" si="3"/>
        <v>896</v>
      </c>
      <c r="J13" s="11">
        <v>72</v>
      </c>
      <c r="K13" s="29">
        <v>1</v>
      </c>
      <c r="L13" s="56">
        <v>1</v>
      </c>
      <c r="M13" s="8">
        <f t="shared" si="1"/>
        <v>970</v>
      </c>
      <c r="N13" s="75">
        <f>M13+M14</f>
        <v>1801</v>
      </c>
      <c r="O13" s="28" t="s">
        <v>106</v>
      </c>
      <c r="P13" s="34">
        <v>103</v>
      </c>
      <c r="Q13" s="34">
        <v>208</v>
      </c>
      <c r="R13" s="34">
        <v>179</v>
      </c>
      <c r="S13" s="34"/>
      <c r="T13" s="34">
        <v>196</v>
      </c>
      <c r="U13" s="34"/>
      <c r="V13" s="34">
        <v>197</v>
      </c>
      <c r="W13" s="35">
        <v>13</v>
      </c>
      <c r="X13" s="36">
        <f t="shared" si="2"/>
        <v>896</v>
      </c>
    </row>
    <row r="14" spans="1:24" s="37" customFormat="1" x14ac:dyDescent="0.15">
      <c r="A14" s="28" t="s">
        <v>107</v>
      </c>
      <c r="B14" s="11">
        <v>75</v>
      </c>
      <c r="C14" s="76"/>
      <c r="D14" s="11">
        <v>405</v>
      </c>
      <c r="E14" s="27">
        <v>191</v>
      </c>
      <c r="F14" s="76"/>
      <c r="G14" s="11">
        <v>13</v>
      </c>
      <c r="H14" s="29">
        <v>78</v>
      </c>
      <c r="I14" s="60">
        <f t="shared" si="3"/>
        <v>762</v>
      </c>
      <c r="J14" s="11">
        <v>69</v>
      </c>
      <c r="K14" s="29"/>
      <c r="L14" s="56"/>
      <c r="M14" s="8">
        <f t="shared" si="1"/>
        <v>831</v>
      </c>
      <c r="N14" s="76"/>
      <c r="O14" s="28" t="s">
        <v>107</v>
      </c>
      <c r="P14" s="34">
        <v>94</v>
      </c>
      <c r="Q14" s="34">
        <v>193</v>
      </c>
      <c r="R14" s="34">
        <v>119</v>
      </c>
      <c r="S14" s="34"/>
      <c r="T14" s="34">
        <v>175</v>
      </c>
      <c r="U14" s="34"/>
      <c r="V14" s="34">
        <v>164</v>
      </c>
      <c r="W14" s="35">
        <v>17</v>
      </c>
      <c r="X14" s="36">
        <f t="shared" si="2"/>
        <v>762</v>
      </c>
    </row>
    <row r="15" spans="1:24" s="37" customFormat="1" x14ac:dyDescent="0.15">
      <c r="A15" s="28" t="s">
        <v>108</v>
      </c>
      <c r="B15" s="11">
        <v>62</v>
      </c>
      <c r="C15" s="75">
        <f>B15+B16</f>
        <v>131</v>
      </c>
      <c r="D15" s="11">
        <v>265</v>
      </c>
      <c r="E15" s="27">
        <v>127</v>
      </c>
      <c r="F15" s="75">
        <f>D15+D16+E15+E16</f>
        <v>887</v>
      </c>
      <c r="G15" s="11">
        <v>4</v>
      </c>
      <c r="H15" s="29">
        <v>48</v>
      </c>
      <c r="I15" s="60">
        <f t="shared" si="3"/>
        <v>506</v>
      </c>
      <c r="J15" s="11">
        <v>57</v>
      </c>
      <c r="K15" s="29">
        <v>2</v>
      </c>
      <c r="L15" s="56"/>
      <c r="M15" s="8">
        <f t="shared" si="1"/>
        <v>565</v>
      </c>
      <c r="N15" s="75">
        <f>M15+M16</f>
        <v>1263</v>
      </c>
      <c r="O15" s="28" t="s">
        <v>108</v>
      </c>
      <c r="P15" s="34">
        <v>60</v>
      </c>
      <c r="Q15" s="34">
        <v>146</v>
      </c>
      <c r="R15" s="34">
        <v>91</v>
      </c>
      <c r="S15" s="34"/>
      <c r="T15" s="34">
        <v>96</v>
      </c>
      <c r="U15" s="34"/>
      <c r="V15" s="34">
        <v>105</v>
      </c>
      <c r="W15" s="35">
        <v>8</v>
      </c>
      <c r="X15" s="36">
        <f t="shared" si="2"/>
        <v>506</v>
      </c>
    </row>
    <row r="16" spans="1:24" s="37" customFormat="1" x14ac:dyDescent="0.15">
      <c r="A16" s="28" t="s">
        <v>109</v>
      </c>
      <c r="B16" s="11">
        <v>69</v>
      </c>
      <c r="C16" s="76"/>
      <c r="D16" s="11">
        <v>312</v>
      </c>
      <c r="E16" s="27">
        <v>183</v>
      </c>
      <c r="F16" s="76"/>
      <c r="G16" s="11">
        <v>8</v>
      </c>
      <c r="H16" s="29">
        <v>49</v>
      </c>
      <c r="I16" s="60">
        <f t="shared" si="3"/>
        <v>621</v>
      </c>
      <c r="J16" s="11">
        <v>76</v>
      </c>
      <c r="K16" s="29">
        <v>1</v>
      </c>
      <c r="L16" s="56"/>
      <c r="M16" s="8">
        <f t="shared" si="1"/>
        <v>698</v>
      </c>
      <c r="N16" s="76"/>
      <c r="O16" s="28" t="s">
        <v>109</v>
      </c>
      <c r="P16" s="34">
        <v>56</v>
      </c>
      <c r="Q16" s="34">
        <v>179</v>
      </c>
      <c r="R16" s="34">
        <v>107</v>
      </c>
      <c r="S16" s="34"/>
      <c r="T16" s="34">
        <v>135</v>
      </c>
      <c r="U16" s="34"/>
      <c r="V16" s="34">
        <v>131</v>
      </c>
      <c r="W16" s="35">
        <v>13</v>
      </c>
      <c r="X16" s="36">
        <f t="shared" si="2"/>
        <v>621</v>
      </c>
    </row>
    <row r="17" spans="1:24" s="37" customFormat="1" x14ac:dyDescent="0.15">
      <c r="A17" s="28" t="s">
        <v>110</v>
      </c>
      <c r="B17" s="11">
        <v>37</v>
      </c>
      <c r="C17" s="75">
        <f>B17+B18</f>
        <v>112</v>
      </c>
      <c r="D17" s="11">
        <v>175</v>
      </c>
      <c r="E17" s="27">
        <v>84</v>
      </c>
      <c r="F17" s="75">
        <f>D17+D18+E17+E18</f>
        <v>900</v>
      </c>
      <c r="G17" s="11">
        <v>1</v>
      </c>
      <c r="H17" s="29">
        <v>21</v>
      </c>
      <c r="I17" s="60">
        <f t="shared" si="3"/>
        <v>318</v>
      </c>
      <c r="J17" s="11">
        <v>26</v>
      </c>
      <c r="K17" s="29"/>
      <c r="L17" s="56"/>
      <c r="M17" s="8">
        <f t="shared" si="1"/>
        <v>344</v>
      </c>
      <c r="N17" s="75">
        <f>M17+M18</f>
        <v>1205</v>
      </c>
      <c r="O17" s="28" t="s">
        <v>110</v>
      </c>
      <c r="P17" s="34">
        <v>42</v>
      </c>
      <c r="Q17" s="34">
        <v>86</v>
      </c>
      <c r="R17" s="34">
        <v>47</v>
      </c>
      <c r="S17" s="34"/>
      <c r="T17" s="34">
        <v>68</v>
      </c>
      <c r="U17" s="34"/>
      <c r="V17" s="34">
        <v>65</v>
      </c>
      <c r="W17" s="35">
        <v>10</v>
      </c>
      <c r="X17" s="36">
        <f t="shared" si="2"/>
        <v>318</v>
      </c>
    </row>
    <row r="18" spans="1:24" s="37" customFormat="1" x14ac:dyDescent="0.15">
      <c r="A18" s="28" t="s">
        <v>111</v>
      </c>
      <c r="B18" s="11">
        <v>75</v>
      </c>
      <c r="C18" s="76"/>
      <c r="D18" s="11">
        <v>383</v>
      </c>
      <c r="E18" s="27">
        <v>258</v>
      </c>
      <c r="F18" s="76"/>
      <c r="G18" s="11">
        <v>10</v>
      </c>
      <c r="H18" s="29">
        <v>62</v>
      </c>
      <c r="I18" s="60">
        <f t="shared" si="3"/>
        <v>788</v>
      </c>
      <c r="J18" s="11">
        <v>72</v>
      </c>
      <c r="K18" s="29">
        <v>1</v>
      </c>
      <c r="L18" s="56"/>
      <c r="M18" s="8">
        <f t="shared" si="1"/>
        <v>861</v>
      </c>
      <c r="N18" s="76"/>
      <c r="O18" s="28" t="s">
        <v>111</v>
      </c>
      <c r="P18" s="34">
        <v>90</v>
      </c>
      <c r="Q18" s="34">
        <v>205</v>
      </c>
      <c r="R18" s="34">
        <v>118</v>
      </c>
      <c r="S18" s="34"/>
      <c r="T18" s="34">
        <v>181</v>
      </c>
      <c r="U18" s="34"/>
      <c r="V18" s="34">
        <v>183</v>
      </c>
      <c r="W18" s="35">
        <v>11</v>
      </c>
      <c r="X18" s="36">
        <f t="shared" si="2"/>
        <v>788</v>
      </c>
    </row>
    <row r="19" spans="1:24" s="37" customFormat="1" x14ac:dyDescent="0.15">
      <c r="A19" s="28" t="s">
        <v>112</v>
      </c>
      <c r="B19" s="11">
        <v>84</v>
      </c>
      <c r="C19" s="75">
        <f>B19+B20</f>
        <v>152</v>
      </c>
      <c r="D19" s="11">
        <v>455</v>
      </c>
      <c r="E19" s="27">
        <v>195</v>
      </c>
      <c r="F19" s="75">
        <f>D19+D20+E19+E20</f>
        <v>1173</v>
      </c>
      <c r="G19" s="11">
        <v>10</v>
      </c>
      <c r="H19" s="29">
        <v>61</v>
      </c>
      <c r="I19" s="60">
        <f t="shared" si="3"/>
        <v>805</v>
      </c>
      <c r="J19" s="11">
        <v>80</v>
      </c>
      <c r="K19" s="29"/>
      <c r="L19" s="56"/>
      <c r="M19" s="8">
        <f t="shared" si="1"/>
        <v>885</v>
      </c>
      <c r="N19" s="75">
        <f>M19+M20</f>
        <v>1601</v>
      </c>
      <c r="O19" s="28" t="s">
        <v>112</v>
      </c>
      <c r="P19" s="34">
        <v>93</v>
      </c>
      <c r="Q19" s="34">
        <v>197</v>
      </c>
      <c r="R19" s="34">
        <v>156</v>
      </c>
      <c r="S19" s="34"/>
      <c r="T19" s="34">
        <v>164</v>
      </c>
      <c r="U19" s="34"/>
      <c r="V19" s="34">
        <v>173</v>
      </c>
      <c r="W19" s="35">
        <v>22</v>
      </c>
      <c r="X19" s="36">
        <f t="shared" si="2"/>
        <v>805</v>
      </c>
    </row>
    <row r="20" spans="1:24" s="37" customFormat="1" x14ac:dyDescent="0.15">
      <c r="A20" s="28" t="s">
        <v>113</v>
      </c>
      <c r="B20" s="11">
        <v>68</v>
      </c>
      <c r="C20" s="76"/>
      <c r="D20" s="11">
        <v>352</v>
      </c>
      <c r="E20" s="27">
        <v>171</v>
      </c>
      <c r="F20" s="76"/>
      <c r="G20" s="11">
        <v>12</v>
      </c>
      <c r="H20" s="29">
        <v>47</v>
      </c>
      <c r="I20" s="60">
        <f t="shared" si="3"/>
        <v>650</v>
      </c>
      <c r="J20" s="11">
        <v>65</v>
      </c>
      <c r="K20" s="29"/>
      <c r="L20" s="56">
        <v>1</v>
      </c>
      <c r="M20" s="8">
        <f t="shared" si="1"/>
        <v>716</v>
      </c>
      <c r="N20" s="76"/>
      <c r="O20" s="28" t="s">
        <v>113</v>
      </c>
      <c r="P20" s="34">
        <v>65</v>
      </c>
      <c r="Q20" s="34">
        <v>172</v>
      </c>
      <c r="R20" s="34">
        <v>103</v>
      </c>
      <c r="S20" s="34"/>
      <c r="T20" s="34">
        <v>150</v>
      </c>
      <c r="U20" s="34"/>
      <c r="V20" s="34">
        <v>146</v>
      </c>
      <c r="W20" s="35">
        <v>14</v>
      </c>
      <c r="X20" s="36">
        <f t="shared" si="2"/>
        <v>650</v>
      </c>
    </row>
    <row r="21" spans="1:24" s="37" customFormat="1" x14ac:dyDescent="0.15">
      <c r="A21" s="28" t="s">
        <v>114</v>
      </c>
      <c r="B21" s="11">
        <v>48</v>
      </c>
      <c r="C21" s="75">
        <f>B21+B22</f>
        <v>112</v>
      </c>
      <c r="D21" s="11">
        <v>282</v>
      </c>
      <c r="E21" s="27">
        <v>171</v>
      </c>
      <c r="F21" s="75">
        <f>D21+D22+E21+E22</f>
        <v>925</v>
      </c>
      <c r="G21" s="11">
        <v>8</v>
      </c>
      <c r="H21" s="29">
        <v>36</v>
      </c>
      <c r="I21" s="60">
        <f t="shared" si="3"/>
        <v>545</v>
      </c>
      <c r="J21" s="11">
        <v>92</v>
      </c>
      <c r="K21" s="29"/>
      <c r="L21" s="56"/>
      <c r="M21" s="58">
        <f>B21+D21+E21+G21+H21+J21+K21+L21</f>
        <v>637</v>
      </c>
      <c r="N21" s="75">
        <f>M21+M22</f>
        <v>1282</v>
      </c>
      <c r="O21" s="28" t="s">
        <v>114</v>
      </c>
      <c r="P21" s="34">
        <v>62</v>
      </c>
      <c r="Q21" s="34">
        <v>152</v>
      </c>
      <c r="R21" s="34">
        <v>110</v>
      </c>
      <c r="S21" s="34"/>
      <c r="T21" s="34">
        <v>103</v>
      </c>
      <c r="U21" s="34"/>
      <c r="V21" s="34">
        <v>107</v>
      </c>
      <c r="W21" s="35">
        <v>11</v>
      </c>
      <c r="X21" s="36">
        <f t="shared" si="2"/>
        <v>545</v>
      </c>
    </row>
    <row r="22" spans="1:24" s="37" customFormat="1" x14ac:dyDescent="0.15">
      <c r="A22" s="28" t="s">
        <v>115</v>
      </c>
      <c r="B22" s="11">
        <v>64</v>
      </c>
      <c r="C22" s="76"/>
      <c r="D22" s="11">
        <v>317</v>
      </c>
      <c r="E22" s="27">
        <v>155</v>
      </c>
      <c r="F22" s="76"/>
      <c r="G22" s="11">
        <v>9</v>
      </c>
      <c r="H22" s="29">
        <v>35</v>
      </c>
      <c r="I22" s="60">
        <f t="shared" si="3"/>
        <v>580</v>
      </c>
      <c r="J22" s="11">
        <v>64</v>
      </c>
      <c r="K22" s="29">
        <v>1</v>
      </c>
      <c r="L22" s="56"/>
      <c r="M22" s="58">
        <f>B22+D22+E22+G22+H22+J22+K22+L22</f>
        <v>645</v>
      </c>
      <c r="N22" s="76"/>
      <c r="O22" s="28" t="s">
        <v>115</v>
      </c>
      <c r="P22" s="34">
        <v>76</v>
      </c>
      <c r="Q22" s="34">
        <v>151</v>
      </c>
      <c r="R22" s="34">
        <v>108</v>
      </c>
      <c r="S22" s="34"/>
      <c r="T22" s="34">
        <v>115</v>
      </c>
      <c r="U22" s="34">
        <v>1</v>
      </c>
      <c r="V22" s="34">
        <v>120</v>
      </c>
      <c r="W22" s="35">
        <v>9</v>
      </c>
      <c r="X22" s="36">
        <f t="shared" si="2"/>
        <v>580</v>
      </c>
    </row>
    <row r="23" spans="1:24" s="37" customFormat="1" x14ac:dyDescent="0.15">
      <c r="A23" s="28" t="s">
        <v>116</v>
      </c>
      <c r="B23" s="11">
        <v>55</v>
      </c>
      <c r="C23" s="75">
        <f>B23+B24</f>
        <v>120</v>
      </c>
      <c r="D23" s="11">
        <v>262</v>
      </c>
      <c r="E23" s="27">
        <v>138</v>
      </c>
      <c r="F23" s="75">
        <f>D23+D24+E23+E24</f>
        <v>951</v>
      </c>
      <c r="G23" s="11">
        <v>4</v>
      </c>
      <c r="H23" s="29">
        <v>54</v>
      </c>
      <c r="I23" s="60">
        <f t="shared" si="3"/>
        <v>513</v>
      </c>
      <c r="J23" s="11">
        <v>57</v>
      </c>
      <c r="K23" s="29">
        <v>1</v>
      </c>
      <c r="L23" s="56">
        <v>1</v>
      </c>
      <c r="M23" s="8">
        <f t="shared" si="1"/>
        <v>572</v>
      </c>
      <c r="N23" s="75">
        <f>M23+M24</f>
        <v>1320</v>
      </c>
      <c r="O23" s="28" t="s">
        <v>116</v>
      </c>
      <c r="P23" s="34">
        <v>64</v>
      </c>
      <c r="Q23" s="34">
        <v>126</v>
      </c>
      <c r="R23" s="34">
        <v>92</v>
      </c>
      <c r="S23" s="34"/>
      <c r="T23" s="34">
        <v>120</v>
      </c>
      <c r="U23" s="34"/>
      <c r="V23" s="34">
        <v>99</v>
      </c>
      <c r="W23" s="35">
        <v>12</v>
      </c>
      <c r="X23" s="36">
        <f t="shared" si="2"/>
        <v>513</v>
      </c>
    </row>
    <row r="24" spans="1:24" s="37" customFormat="1" x14ac:dyDescent="0.15">
      <c r="A24" s="28" t="s">
        <v>117</v>
      </c>
      <c r="B24" s="11">
        <v>65</v>
      </c>
      <c r="C24" s="76"/>
      <c r="D24" s="11">
        <v>370</v>
      </c>
      <c r="E24" s="27">
        <v>181</v>
      </c>
      <c r="F24" s="76"/>
      <c r="G24" s="11">
        <v>10</v>
      </c>
      <c r="H24" s="29">
        <v>50</v>
      </c>
      <c r="I24" s="60">
        <f t="shared" si="3"/>
        <v>676</v>
      </c>
      <c r="J24" s="11">
        <v>72</v>
      </c>
      <c r="K24" s="29"/>
      <c r="L24" s="56"/>
      <c r="M24" s="8">
        <f t="shared" si="1"/>
        <v>748</v>
      </c>
      <c r="N24" s="76"/>
      <c r="O24" s="28" t="s">
        <v>117</v>
      </c>
      <c r="P24" s="34">
        <v>78</v>
      </c>
      <c r="Q24" s="34">
        <v>163</v>
      </c>
      <c r="R24" s="34">
        <v>113</v>
      </c>
      <c r="S24" s="34"/>
      <c r="T24" s="34">
        <v>153</v>
      </c>
      <c r="U24" s="34"/>
      <c r="V24" s="34">
        <v>157</v>
      </c>
      <c r="W24" s="35">
        <v>12</v>
      </c>
      <c r="X24" s="36">
        <f t="shared" si="2"/>
        <v>676</v>
      </c>
    </row>
    <row r="25" spans="1:24" s="37" customFormat="1" x14ac:dyDescent="0.15">
      <c r="A25" s="28" t="s">
        <v>118</v>
      </c>
      <c r="B25" s="11"/>
      <c r="C25" s="75">
        <f>B25+B26</f>
        <v>121</v>
      </c>
      <c r="D25" s="11"/>
      <c r="E25" s="27">
        <v>195</v>
      </c>
      <c r="F25" s="75">
        <f>D25+D26+E25+E26</f>
        <v>1176</v>
      </c>
      <c r="G25" s="11">
        <v>6</v>
      </c>
      <c r="H25" s="29">
        <v>3</v>
      </c>
      <c r="I25" s="60">
        <f t="shared" si="3"/>
        <v>204</v>
      </c>
      <c r="J25" s="11">
        <v>55</v>
      </c>
      <c r="K25" s="29"/>
      <c r="L25" s="56"/>
      <c r="M25" s="8">
        <f t="shared" si="1"/>
        <v>259</v>
      </c>
      <c r="N25" s="75">
        <f>M25+M26</f>
        <v>1528</v>
      </c>
      <c r="O25" s="28" t="s">
        <v>118</v>
      </c>
      <c r="P25" s="34">
        <v>15</v>
      </c>
      <c r="Q25" s="34">
        <v>48</v>
      </c>
      <c r="R25" s="34">
        <v>41</v>
      </c>
      <c r="S25" s="34"/>
      <c r="T25" s="34">
        <v>56</v>
      </c>
      <c r="U25" s="34"/>
      <c r="V25" s="34">
        <v>39</v>
      </c>
      <c r="W25" s="35">
        <v>5</v>
      </c>
      <c r="X25" s="36">
        <f t="shared" si="2"/>
        <v>204</v>
      </c>
    </row>
    <row r="26" spans="1:24" s="37" customFormat="1" ht="14.25" thickBot="1" x14ac:dyDescent="0.2">
      <c r="A26" s="42" t="s">
        <v>119</v>
      </c>
      <c r="B26" s="43">
        <v>121</v>
      </c>
      <c r="C26" s="80"/>
      <c r="D26" s="43">
        <v>700</v>
      </c>
      <c r="E26" s="44">
        <v>281</v>
      </c>
      <c r="F26" s="80"/>
      <c r="G26" s="43">
        <v>8</v>
      </c>
      <c r="H26" s="45">
        <v>108</v>
      </c>
      <c r="I26" s="63">
        <f t="shared" si="3"/>
        <v>1218</v>
      </c>
      <c r="J26" s="43">
        <v>51</v>
      </c>
      <c r="K26" s="45"/>
      <c r="L26" s="64"/>
      <c r="M26" s="8">
        <f t="shared" si="1"/>
        <v>1269</v>
      </c>
      <c r="N26" s="80"/>
      <c r="O26" s="42" t="s">
        <v>119</v>
      </c>
      <c r="P26" s="50">
        <v>118</v>
      </c>
      <c r="Q26" s="50">
        <v>373</v>
      </c>
      <c r="R26" s="50">
        <v>198</v>
      </c>
      <c r="S26" s="50"/>
      <c r="T26" s="50">
        <v>263</v>
      </c>
      <c r="U26" s="50"/>
      <c r="V26" s="50">
        <v>240</v>
      </c>
      <c r="W26" s="51">
        <v>26</v>
      </c>
      <c r="X26" s="52">
        <f t="shared" si="2"/>
        <v>1218</v>
      </c>
    </row>
    <row r="27" spans="1:24" ht="15" thickTop="1" thickBot="1" x14ac:dyDescent="0.2">
      <c r="A27" s="21" t="s">
        <v>20</v>
      </c>
      <c r="B27" s="83">
        <f>SUM(B3:B26)</f>
        <v>1658</v>
      </c>
      <c r="C27" s="82"/>
      <c r="D27" s="22">
        <f t="shared" ref="D27:K27" si="4">SUM(D3:D26)</f>
        <v>7679</v>
      </c>
      <c r="E27" s="18">
        <f t="shared" si="4"/>
        <v>4960</v>
      </c>
      <c r="F27" s="23">
        <f t="shared" si="4"/>
        <v>12639</v>
      </c>
      <c r="G27" s="24">
        <f t="shared" si="4"/>
        <v>177</v>
      </c>
      <c r="H27" s="19">
        <f t="shared" si="4"/>
        <v>1378</v>
      </c>
      <c r="I27" s="54">
        <f t="shared" si="4"/>
        <v>15852</v>
      </c>
      <c r="J27" s="22">
        <f t="shared" si="4"/>
        <v>1766</v>
      </c>
      <c r="K27" s="19">
        <f t="shared" si="4"/>
        <v>20</v>
      </c>
      <c r="L27" s="57">
        <f>SUM(L3:L26)</f>
        <v>3</v>
      </c>
      <c r="M27" s="81">
        <f>SUM(M3:M26)</f>
        <v>17641</v>
      </c>
      <c r="N27" s="82"/>
      <c r="O27" s="17" t="s">
        <v>20</v>
      </c>
      <c r="P27" s="18">
        <f>SUM(P3:P26)</f>
        <v>1664</v>
      </c>
      <c r="Q27" s="18">
        <f t="shared" ref="Q27:X27" si="5">SUM(Q3:Q26)</f>
        <v>4278</v>
      </c>
      <c r="R27" s="18">
        <f t="shared" si="5"/>
        <v>2880</v>
      </c>
      <c r="S27" s="18">
        <f t="shared" si="5"/>
        <v>0</v>
      </c>
      <c r="T27" s="18">
        <f t="shared" si="5"/>
        <v>3383</v>
      </c>
      <c r="U27" s="18">
        <f t="shared" si="5"/>
        <v>1</v>
      </c>
      <c r="V27" s="18">
        <f t="shared" si="5"/>
        <v>3327</v>
      </c>
      <c r="W27" s="19">
        <f t="shared" si="5"/>
        <v>319</v>
      </c>
      <c r="X27" s="20">
        <f t="shared" si="5"/>
        <v>15852</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1:J1"/>
    <mergeCell ref="C3:C4"/>
    <mergeCell ref="F3:F4"/>
    <mergeCell ref="N3:N4"/>
    <mergeCell ref="C5:C6"/>
    <mergeCell ref="F5:F6"/>
    <mergeCell ref="N5:N6"/>
    <mergeCell ref="C7:C8"/>
    <mergeCell ref="F7:F8"/>
    <mergeCell ref="N7:N8"/>
    <mergeCell ref="C9:C10"/>
    <mergeCell ref="F9:F10"/>
    <mergeCell ref="N9:N10"/>
    <mergeCell ref="C11:C12"/>
    <mergeCell ref="F11:F12"/>
    <mergeCell ref="N11:N12"/>
    <mergeCell ref="C13:C14"/>
    <mergeCell ref="F13:F14"/>
    <mergeCell ref="N13:N14"/>
    <mergeCell ref="C15:C16"/>
    <mergeCell ref="F15:F16"/>
    <mergeCell ref="N15:N16"/>
    <mergeCell ref="C17:C18"/>
    <mergeCell ref="F17:F18"/>
    <mergeCell ref="N17:N18"/>
    <mergeCell ref="C19:C20"/>
    <mergeCell ref="F19:F20"/>
    <mergeCell ref="N19:N20"/>
    <mergeCell ref="C21:C22"/>
    <mergeCell ref="F21:F22"/>
    <mergeCell ref="N21:N22"/>
    <mergeCell ref="B27:C27"/>
    <mergeCell ref="M27:N27"/>
    <mergeCell ref="C23:C24"/>
    <mergeCell ref="F23:F24"/>
    <mergeCell ref="N23:N24"/>
    <mergeCell ref="C25:C26"/>
    <mergeCell ref="F25:F26"/>
    <mergeCell ref="N25:N26"/>
  </mergeCells>
  <phoneticPr fontId="1"/>
  <pageMargins left="0.25" right="0.25"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zoomScaleNormal="100" workbookViewId="0">
      <selection activeCell="E16" sqref="E16"/>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120</v>
      </c>
      <c r="B3" s="12">
        <v>72</v>
      </c>
      <c r="C3" s="75">
        <f>B3+B4</f>
        <v>148</v>
      </c>
      <c r="D3" s="12">
        <v>262</v>
      </c>
      <c r="E3" s="26">
        <v>270</v>
      </c>
      <c r="F3" s="75">
        <f>D3+D4+E3+E4</f>
        <v>1234</v>
      </c>
      <c r="G3" s="12">
        <v>4</v>
      </c>
      <c r="H3" s="38">
        <v>79</v>
      </c>
      <c r="I3" s="61">
        <f t="shared" ref="I3:I4" si="0">B3+D3+E3+G3+H3</f>
        <v>687</v>
      </c>
      <c r="J3" s="12">
        <v>69</v>
      </c>
      <c r="K3" s="38">
        <v>1</v>
      </c>
      <c r="L3" s="62"/>
      <c r="M3" s="8">
        <f>B3+D3+E3+G3+H3+J3+K3+L3</f>
        <v>757</v>
      </c>
      <c r="N3" s="75">
        <f>M3+M4</f>
        <v>1621</v>
      </c>
      <c r="O3" s="28" t="s">
        <v>144</v>
      </c>
      <c r="P3" s="34">
        <v>74</v>
      </c>
      <c r="Q3" s="34">
        <v>202</v>
      </c>
      <c r="R3" s="34">
        <v>140</v>
      </c>
      <c r="S3" s="34"/>
      <c r="T3" s="34">
        <v>130</v>
      </c>
      <c r="U3" s="34">
        <v>1</v>
      </c>
      <c r="V3" s="34">
        <v>127</v>
      </c>
      <c r="W3" s="35">
        <v>13</v>
      </c>
      <c r="X3" s="41">
        <f>SUM(P3:W3)</f>
        <v>687</v>
      </c>
    </row>
    <row r="4" spans="1:24" s="37" customFormat="1" x14ac:dyDescent="0.15">
      <c r="A4" s="28" t="s">
        <v>121</v>
      </c>
      <c r="B4" s="12">
        <v>76</v>
      </c>
      <c r="C4" s="76"/>
      <c r="D4" s="12">
        <v>432</v>
      </c>
      <c r="E4" s="26">
        <v>270</v>
      </c>
      <c r="F4" s="76"/>
      <c r="G4" s="12">
        <v>7</v>
      </c>
      <c r="H4" s="38">
        <v>41</v>
      </c>
      <c r="I4" s="61">
        <f t="shared" si="0"/>
        <v>826</v>
      </c>
      <c r="J4" s="12">
        <v>38</v>
      </c>
      <c r="K4" s="38"/>
      <c r="L4" s="62"/>
      <c r="M4" s="8">
        <f t="shared" ref="M4:M26" si="1">B4+D4+E4+G4+H4+J4+K4+L4</f>
        <v>864</v>
      </c>
      <c r="N4" s="76"/>
      <c r="O4" s="28" t="s">
        <v>145</v>
      </c>
      <c r="P4" s="34">
        <v>85</v>
      </c>
      <c r="Q4" s="34">
        <v>239</v>
      </c>
      <c r="R4" s="34">
        <v>197</v>
      </c>
      <c r="S4" s="34"/>
      <c r="T4" s="34">
        <v>150</v>
      </c>
      <c r="U4" s="34"/>
      <c r="V4" s="34">
        <v>140</v>
      </c>
      <c r="W4" s="35">
        <v>15</v>
      </c>
      <c r="X4" s="36">
        <f t="shared" ref="X4:X26" si="2">SUM(P4:W4)</f>
        <v>826</v>
      </c>
    </row>
    <row r="5" spans="1:24" s="37" customFormat="1" x14ac:dyDescent="0.15">
      <c r="A5" s="28" t="s">
        <v>122</v>
      </c>
      <c r="B5" s="11">
        <v>97</v>
      </c>
      <c r="C5" s="75">
        <f>B5+B6</f>
        <v>97</v>
      </c>
      <c r="D5" s="11">
        <v>235</v>
      </c>
      <c r="E5" s="27">
        <v>520</v>
      </c>
      <c r="F5" s="75">
        <f>D5+D6+E5+E6</f>
        <v>755</v>
      </c>
      <c r="G5" s="11">
        <v>7</v>
      </c>
      <c r="H5" s="29">
        <v>143</v>
      </c>
      <c r="I5" s="60">
        <f>B5+D5+E5+G5+H5</f>
        <v>1002</v>
      </c>
      <c r="J5" s="11">
        <v>84</v>
      </c>
      <c r="K5" s="29"/>
      <c r="L5" s="56"/>
      <c r="M5" s="8">
        <f t="shared" si="1"/>
        <v>1086</v>
      </c>
      <c r="N5" s="75">
        <f>M5+M6</f>
        <v>1086</v>
      </c>
      <c r="O5" s="28" t="s">
        <v>146</v>
      </c>
      <c r="P5" s="34">
        <v>88</v>
      </c>
      <c r="Q5" s="34">
        <v>282</v>
      </c>
      <c r="R5" s="34">
        <v>199</v>
      </c>
      <c r="S5" s="34"/>
      <c r="T5" s="34">
        <v>208</v>
      </c>
      <c r="U5" s="34"/>
      <c r="V5" s="34">
        <v>207</v>
      </c>
      <c r="W5" s="35">
        <v>18</v>
      </c>
      <c r="X5" s="36">
        <f t="shared" si="2"/>
        <v>1002</v>
      </c>
    </row>
    <row r="6" spans="1:24" s="37" customFormat="1" x14ac:dyDescent="0.15">
      <c r="A6" s="28" t="s">
        <v>123</v>
      </c>
      <c r="B6" s="11"/>
      <c r="C6" s="76"/>
      <c r="D6" s="11"/>
      <c r="E6" s="27"/>
      <c r="F6" s="76"/>
      <c r="G6" s="11"/>
      <c r="H6" s="29"/>
      <c r="I6" s="60">
        <f t="shared" ref="I6:I26" si="3">B6+D6+E6+G6+H6</f>
        <v>0</v>
      </c>
      <c r="J6" s="11"/>
      <c r="K6" s="29"/>
      <c r="L6" s="56"/>
      <c r="M6" s="8">
        <f t="shared" si="1"/>
        <v>0</v>
      </c>
      <c r="N6" s="76"/>
      <c r="O6" s="28" t="s">
        <v>147</v>
      </c>
      <c r="P6" s="34"/>
      <c r="Q6" s="34"/>
      <c r="R6" s="34"/>
      <c r="S6" s="34"/>
      <c r="T6" s="34"/>
      <c r="U6" s="34"/>
      <c r="V6" s="34"/>
      <c r="W6" s="35"/>
      <c r="X6" s="36">
        <f t="shared" si="2"/>
        <v>0</v>
      </c>
    </row>
    <row r="7" spans="1:24" s="37" customFormat="1" x14ac:dyDescent="0.15">
      <c r="A7" s="28" t="s">
        <v>124</v>
      </c>
      <c r="B7" s="11"/>
      <c r="C7" s="75">
        <f>B7+B8</f>
        <v>198</v>
      </c>
      <c r="D7" s="11"/>
      <c r="E7" s="27"/>
      <c r="F7" s="75">
        <f>D7+D8+E7+E8</f>
        <v>1362</v>
      </c>
      <c r="G7" s="11"/>
      <c r="H7" s="29"/>
      <c r="I7" s="60">
        <f t="shared" si="3"/>
        <v>0</v>
      </c>
      <c r="J7" s="11"/>
      <c r="K7" s="29"/>
      <c r="L7" s="56"/>
      <c r="M7" s="8">
        <f t="shared" si="1"/>
        <v>0</v>
      </c>
      <c r="N7" s="75">
        <f>M7+M8</f>
        <v>1915</v>
      </c>
      <c r="O7" s="28" t="s">
        <v>148</v>
      </c>
      <c r="P7" s="34"/>
      <c r="Q7" s="34"/>
      <c r="R7" s="34"/>
      <c r="S7" s="34"/>
      <c r="T7" s="34"/>
      <c r="U7" s="34"/>
      <c r="V7" s="34"/>
      <c r="W7" s="35"/>
      <c r="X7" s="36">
        <f t="shared" si="2"/>
        <v>0</v>
      </c>
    </row>
    <row r="8" spans="1:24" s="37" customFormat="1" x14ac:dyDescent="0.15">
      <c r="A8" s="28" t="s">
        <v>125</v>
      </c>
      <c r="B8" s="11">
        <v>198</v>
      </c>
      <c r="C8" s="76"/>
      <c r="D8" s="11">
        <v>433</v>
      </c>
      <c r="E8" s="27">
        <v>929</v>
      </c>
      <c r="F8" s="76"/>
      <c r="G8" s="11">
        <v>14</v>
      </c>
      <c r="H8" s="29">
        <v>178</v>
      </c>
      <c r="I8" s="60">
        <f t="shared" si="3"/>
        <v>1752</v>
      </c>
      <c r="J8" s="11">
        <v>163</v>
      </c>
      <c r="K8" s="29"/>
      <c r="L8" s="56"/>
      <c r="M8" s="58">
        <f>B8+D8+E8+G8+H8+J8+K8+L8</f>
        <v>1915</v>
      </c>
      <c r="N8" s="76"/>
      <c r="O8" s="28" t="s">
        <v>149</v>
      </c>
      <c r="P8" s="34">
        <v>162</v>
      </c>
      <c r="Q8" s="34">
        <v>508</v>
      </c>
      <c r="R8" s="34">
        <v>343</v>
      </c>
      <c r="S8" s="34"/>
      <c r="T8" s="34">
        <v>366</v>
      </c>
      <c r="U8" s="34"/>
      <c r="V8" s="34">
        <v>343</v>
      </c>
      <c r="W8" s="35">
        <v>30</v>
      </c>
      <c r="X8" s="36">
        <f t="shared" si="2"/>
        <v>1752</v>
      </c>
    </row>
    <row r="9" spans="1:24" s="37" customFormat="1" x14ac:dyDescent="0.15">
      <c r="A9" s="28" t="s">
        <v>126</v>
      </c>
      <c r="B9" s="11">
        <v>67</v>
      </c>
      <c r="C9" s="75">
        <f>B9+B10</f>
        <v>124</v>
      </c>
      <c r="D9" s="11">
        <v>89</v>
      </c>
      <c r="E9" s="27">
        <v>546</v>
      </c>
      <c r="F9" s="75">
        <f>D9+D10+E9+E10</f>
        <v>1265</v>
      </c>
      <c r="G9" s="11">
        <v>9</v>
      </c>
      <c r="H9" s="29">
        <v>155</v>
      </c>
      <c r="I9" s="60">
        <f t="shared" si="3"/>
        <v>866</v>
      </c>
      <c r="J9" s="11">
        <v>82</v>
      </c>
      <c r="K9" s="29">
        <v>1</v>
      </c>
      <c r="L9" s="56"/>
      <c r="M9" s="8">
        <f t="shared" si="1"/>
        <v>949</v>
      </c>
      <c r="N9" s="75">
        <f>M9+M10</f>
        <v>1810</v>
      </c>
      <c r="O9" s="28" t="s">
        <v>150</v>
      </c>
      <c r="P9" s="34">
        <v>98</v>
      </c>
      <c r="Q9" s="34">
        <v>221</v>
      </c>
      <c r="R9" s="34">
        <v>142</v>
      </c>
      <c r="S9" s="34"/>
      <c r="T9" s="34">
        <v>193</v>
      </c>
      <c r="U9" s="34"/>
      <c r="V9" s="34">
        <v>197</v>
      </c>
      <c r="W9" s="35">
        <v>15</v>
      </c>
      <c r="X9" s="36">
        <f t="shared" si="2"/>
        <v>866</v>
      </c>
    </row>
    <row r="10" spans="1:24" s="37" customFormat="1" x14ac:dyDescent="0.15">
      <c r="A10" s="28" t="s">
        <v>127</v>
      </c>
      <c r="B10" s="11">
        <v>57</v>
      </c>
      <c r="C10" s="76"/>
      <c r="D10" s="11">
        <v>142</v>
      </c>
      <c r="E10" s="27">
        <v>488</v>
      </c>
      <c r="F10" s="76"/>
      <c r="G10" s="11">
        <v>14</v>
      </c>
      <c r="H10" s="29">
        <v>59</v>
      </c>
      <c r="I10" s="60">
        <f t="shared" si="3"/>
        <v>760</v>
      </c>
      <c r="J10" s="11">
        <v>100</v>
      </c>
      <c r="K10" s="29">
        <v>1</v>
      </c>
      <c r="L10" s="56"/>
      <c r="M10" s="8">
        <f t="shared" si="1"/>
        <v>861</v>
      </c>
      <c r="N10" s="76"/>
      <c r="O10" s="28" t="s">
        <v>151</v>
      </c>
      <c r="P10" s="34">
        <v>81</v>
      </c>
      <c r="Q10" s="34">
        <v>194</v>
      </c>
      <c r="R10" s="34">
        <v>151</v>
      </c>
      <c r="S10" s="34"/>
      <c r="T10" s="34">
        <v>170</v>
      </c>
      <c r="U10" s="34"/>
      <c r="V10" s="34">
        <v>148</v>
      </c>
      <c r="W10" s="35">
        <v>16</v>
      </c>
      <c r="X10" s="36">
        <f t="shared" si="2"/>
        <v>760</v>
      </c>
    </row>
    <row r="11" spans="1:24" s="37" customFormat="1" x14ac:dyDescent="0.15">
      <c r="A11" s="28" t="s">
        <v>128</v>
      </c>
      <c r="B11" s="11">
        <v>85</v>
      </c>
      <c r="C11" s="75">
        <f>B11+B12</f>
        <v>141</v>
      </c>
      <c r="D11" s="11">
        <v>80</v>
      </c>
      <c r="E11" s="27">
        <v>546</v>
      </c>
      <c r="F11" s="75">
        <f>D11+D12+E11+E12</f>
        <v>1250</v>
      </c>
      <c r="G11" s="11">
        <v>20</v>
      </c>
      <c r="H11" s="29">
        <v>168</v>
      </c>
      <c r="I11" s="60">
        <f t="shared" si="3"/>
        <v>899</v>
      </c>
      <c r="J11" s="11">
        <v>149</v>
      </c>
      <c r="K11" s="29">
        <v>1</v>
      </c>
      <c r="L11" s="56"/>
      <c r="M11" s="8">
        <f t="shared" si="1"/>
        <v>1049</v>
      </c>
      <c r="N11" s="75">
        <f>M11+M12</f>
        <v>1875</v>
      </c>
      <c r="O11" s="28" t="s">
        <v>152</v>
      </c>
      <c r="P11" s="34">
        <v>90</v>
      </c>
      <c r="Q11" s="34">
        <v>244</v>
      </c>
      <c r="R11" s="34">
        <v>175</v>
      </c>
      <c r="S11" s="34"/>
      <c r="T11" s="34">
        <v>183</v>
      </c>
      <c r="U11" s="34"/>
      <c r="V11" s="34">
        <v>192</v>
      </c>
      <c r="W11" s="35">
        <v>15</v>
      </c>
      <c r="X11" s="36">
        <f t="shared" si="2"/>
        <v>899</v>
      </c>
    </row>
    <row r="12" spans="1:24" s="37" customFormat="1" x14ac:dyDescent="0.15">
      <c r="A12" s="28" t="s">
        <v>129</v>
      </c>
      <c r="B12" s="11">
        <v>56</v>
      </c>
      <c r="C12" s="76"/>
      <c r="D12" s="11">
        <v>180</v>
      </c>
      <c r="E12" s="27">
        <v>444</v>
      </c>
      <c r="F12" s="76"/>
      <c r="G12" s="11">
        <v>13</v>
      </c>
      <c r="H12" s="29">
        <v>40</v>
      </c>
      <c r="I12" s="60">
        <f t="shared" si="3"/>
        <v>733</v>
      </c>
      <c r="J12" s="11">
        <v>93</v>
      </c>
      <c r="K12" s="29"/>
      <c r="L12" s="56"/>
      <c r="M12" s="8">
        <f t="shared" si="1"/>
        <v>826</v>
      </c>
      <c r="N12" s="76"/>
      <c r="O12" s="28" t="s">
        <v>153</v>
      </c>
      <c r="P12" s="34">
        <v>79</v>
      </c>
      <c r="Q12" s="34">
        <v>194</v>
      </c>
      <c r="R12" s="34">
        <v>125</v>
      </c>
      <c r="S12" s="34"/>
      <c r="T12" s="34">
        <v>163</v>
      </c>
      <c r="U12" s="34"/>
      <c r="V12" s="34">
        <v>157</v>
      </c>
      <c r="W12" s="35">
        <v>15</v>
      </c>
      <c r="X12" s="36">
        <f t="shared" si="2"/>
        <v>733</v>
      </c>
    </row>
    <row r="13" spans="1:24" s="37" customFormat="1" x14ac:dyDescent="0.15">
      <c r="A13" s="28" t="s">
        <v>130</v>
      </c>
      <c r="B13" s="11">
        <v>70</v>
      </c>
      <c r="C13" s="75">
        <f>B13+B14</f>
        <v>129</v>
      </c>
      <c r="D13" s="11">
        <v>118</v>
      </c>
      <c r="E13" s="27">
        <v>326</v>
      </c>
      <c r="F13" s="75">
        <f>D13+D14+E13+E14</f>
        <v>994</v>
      </c>
      <c r="G13" s="11">
        <v>6</v>
      </c>
      <c r="H13" s="29">
        <v>42</v>
      </c>
      <c r="I13" s="60">
        <f t="shared" si="3"/>
        <v>562</v>
      </c>
      <c r="J13" s="11">
        <v>95</v>
      </c>
      <c r="K13" s="29"/>
      <c r="L13" s="56"/>
      <c r="M13" s="8">
        <f t="shared" si="1"/>
        <v>657</v>
      </c>
      <c r="N13" s="75">
        <f>M13+M14</f>
        <v>1429</v>
      </c>
      <c r="O13" s="28" t="s">
        <v>154</v>
      </c>
      <c r="P13" s="34">
        <v>56</v>
      </c>
      <c r="Q13" s="34">
        <v>155</v>
      </c>
      <c r="R13" s="34">
        <v>106</v>
      </c>
      <c r="S13" s="34"/>
      <c r="T13" s="34">
        <v>106</v>
      </c>
      <c r="U13" s="34"/>
      <c r="V13" s="34">
        <v>125</v>
      </c>
      <c r="W13" s="35">
        <v>14</v>
      </c>
      <c r="X13" s="36">
        <f t="shared" si="2"/>
        <v>562</v>
      </c>
    </row>
    <row r="14" spans="1:24" s="37" customFormat="1" x14ac:dyDescent="0.15">
      <c r="A14" s="28" t="s">
        <v>131</v>
      </c>
      <c r="B14" s="11">
        <v>59</v>
      </c>
      <c r="C14" s="76"/>
      <c r="D14" s="11">
        <v>143</v>
      </c>
      <c r="E14" s="27">
        <v>407</v>
      </c>
      <c r="F14" s="76"/>
      <c r="G14" s="11">
        <v>11</v>
      </c>
      <c r="H14" s="29">
        <v>58</v>
      </c>
      <c r="I14" s="60">
        <f t="shared" si="3"/>
        <v>678</v>
      </c>
      <c r="J14" s="11">
        <v>94</v>
      </c>
      <c r="K14" s="29"/>
      <c r="L14" s="56"/>
      <c r="M14" s="8">
        <f t="shared" si="1"/>
        <v>772</v>
      </c>
      <c r="N14" s="76"/>
      <c r="O14" s="28" t="s">
        <v>155</v>
      </c>
      <c r="P14" s="34">
        <v>74</v>
      </c>
      <c r="Q14" s="34">
        <v>177</v>
      </c>
      <c r="R14" s="34">
        <v>130</v>
      </c>
      <c r="S14" s="34"/>
      <c r="T14" s="34">
        <v>150</v>
      </c>
      <c r="U14" s="34"/>
      <c r="V14" s="34">
        <v>134</v>
      </c>
      <c r="W14" s="35">
        <v>13</v>
      </c>
      <c r="X14" s="36">
        <f t="shared" si="2"/>
        <v>678</v>
      </c>
    </row>
    <row r="15" spans="1:24" s="37" customFormat="1" x14ac:dyDescent="0.15">
      <c r="A15" s="28" t="s">
        <v>132</v>
      </c>
      <c r="B15" s="11">
        <v>49</v>
      </c>
      <c r="C15" s="75">
        <f>B15+B16</f>
        <v>98</v>
      </c>
      <c r="D15" s="11">
        <v>166</v>
      </c>
      <c r="E15" s="27">
        <v>273</v>
      </c>
      <c r="F15" s="75">
        <f>D15+D16+E15+E16</f>
        <v>951</v>
      </c>
      <c r="G15" s="11">
        <v>4</v>
      </c>
      <c r="H15" s="29">
        <v>43</v>
      </c>
      <c r="I15" s="60">
        <f t="shared" si="3"/>
        <v>535</v>
      </c>
      <c r="J15" s="11">
        <v>64</v>
      </c>
      <c r="K15" s="29"/>
      <c r="L15" s="56"/>
      <c r="M15" s="8">
        <f t="shared" si="1"/>
        <v>599</v>
      </c>
      <c r="N15" s="75">
        <f>M15+M16</f>
        <v>1260</v>
      </c>
      <c r="O15" s="28" t="s">
        <v>156</v>
      </c>
      <c r="P15" s="34">
        <v>65</v>
      </c>
      <c r="Q15" s="34">
        <v>137</v>
      </c>
      <c r="R15" s="34">
        <v>102</v>
      </c>
      <c r="S15" s="34"/>
      <c r="T15" s="34">
        <v>115</v>
      </c>
      <c r="U15" s="34"/>
      <c r="V15" s="34">
        <v>108</v>
      </c>
      <c r="W15" s="35">
        <v>8</v>
      </c>
      <c r="X15" s="36">
        <f t="shared" si="2"/>
        <v>535</v>
      </c>
    </row>
    <row r="16" spans="1:24" s="37" customFormat="1" x14ac:dyDescent="0.15">
      <c r="A16" s="28" t="s">
        <v>133</v>
      </c>
      <c r="B16" s="11">
        <v>49</v>
      </c>
      <c r="C16" s="76"/>
      <c r="D16" s="11">
        <v>132</v>
      </c>
      <c r="E16" s="27">
        <v>380</v>
      </c>
      <c r="F16" s="76"/>
      <c r="G16" s="11">
        <v>9</v>
      </c>
      <c r="H16" s="29">
        <v>25</v>
      </c>
      <c r="I16" s="60">
        <f t="shared" si="3"/>
        <v>595</v>
      </c>
      <c r="J16" s="11">
        <v>64</v>
      </c>
      <c r="K16" s="29">
        <v>2</v>
      </c>
      <c r="L16" s="56"/>
      <c r="M16" s="8">
        <f t="shared" si="1"/>
        <v>661</v>
      </c>
      <c r="N16" s="76"/>
      <c r="O16" s="28" t="s">
        <v>157</v>
      </c>
      <c r="P16" s="34">
        <v>58</v>
      </c>
      <c r="Q16" s="34">
        <v>132</v>
      </c>
      <c r="R16" s="34">
        <v>126</v>
      </c>
      <c r="S16" s="34"/>
      <c r="T16" s="34">
        <v>144</v>
      </c>
      <c r="U16" s="34"/>
      <c r="V16" s="34">
        <v>122</v>
      </c>
      <c r="W16" s="35">
        <v>13</v>
      </c>
      <c r="X16" s="36">
        <f t="shared" si="2"/>
        <v>595</v>
      </c>
    </row>
    <row r="17" spans="1:24" s="37" customFormat="1" x14ac:dyDescent="0.15">
      <c r="A17" s="28" t="s">
        <v>134</v>
      </c>
      <c r="B17" s="11">
        <v>55</v>
      </c>
      <c r="C17" s="75">
        <f>B17+B18</f>
        <v>139</v>
      </c>
      <c r="D17" s="11">
        <v>115</v>
      </c>
      <c r="E17" s="27">
        <v>403</v>
      </c>
      <c r="F17" s="75">
        <f>D17+D18+E17+E18</f>
        <v>1203</v>
      </c>
      <c r="G17" s="11">
        <v>12</v>
      </c>
      <c r="H17" s="29">
        <v>54</v>
      </c>
      <c r="I17" s="60">
        <f t="shared" si="3"/>
        <v>639</v>
      </c>
      <c r="J17" s="11">
        <v>67</v>
      </c>
      <c r="K17" s="29">
        <v>1</v>
      </c>
      <c r="L17" s="56"/>
      <c r="M17" s="8">
        <f t="shared" si="1"/>
        <v>707</v>
      </c>
      <c r="N17" s="75">
        <f>M17+M18</f>
        <v>1596</v>
      </c>
      <c r="O17" s="28" t="s">
        <v>158</v>
      </c>
      <c r="P17" s="34">
        <v>69</v>
      </c>
      <c r="Q17" s="34">
        <v>164</v>
      </c>
      <c r="R17" s="34">
        <v>93</v>
      </c>
      <c r="S17" s="34"/>
      <c r="T17" s="34">
        <v>138</v>
      </c>
      <c r="U17" s="34"/>
      <c r="V17" s="34">
        <v>161</v>
      </c>
      <c r="W17" s="35">
        <v>14</v>
      </c>
      <c r="X17" s="36">
        <f t="shared" si="2"/>
        <v>639</v>
      </c>
    </row>
    <row r="18" spans="1:24" s="37" customFormat="1" x14ac:dyDescent="0.15">
      <c r="A18" s="28" t="s">
        <v>135</v>
      </c>
      <c r="B18" s="11">
        <v>84</v>
      </c>
      <c r="C18" s="76"/>
      <c r="D18" s="11">
        <v>183</v>
      </c>
      <c r="E18" s="27">
        <v>502</v>
      </c>
      <c r="F18" s="76"/>
      <c r="G18" s="11">
        <v>6</v>
      </c>
      <c r="H18" s="29">
        <v>46</v>
      </c>
      <c r="I18" s="60">
        <f t="shared" si="3"/>
        <v>821</v>
      </c>
      <c r="J18" s="11">
        <v>67</v>
      </c>
      <c r="K18" s="29">
        <v>1</v>
      </c>
      <c r="L18" s="56"/>
      <c r="M18" s="8">
        <f t="shared" si="1"/>
        <v>889</v>
      </c>
      <c r="N18" s="76"/>
      <c r="O18" s="28" t="s">
        <v>159</v>
      </c>
      <c r="P18" s="34">
        <v>86</v>
      </c>
      <c r="Q18" s="34">
        <v>197</v>
      </c>
      <c r="R18" s="34">
        <v>165</v>
      </c>
      <c r="S18" s="34"/>
      <c r="T18" s="34">
        <v>166</v>
      </c>
      <c r="U18" s="34">
        <v>1</v>
      </c>
      <c r="V18" s="34">
        <v>189</v>
      </c>
      <c r="W18" s="35">
        <v>17</v>
      </c>
      <c r="X18" s="36">
        <f t="shared" si="2"/>
        <v>821</v>
      </c>
    </row>
    <row r="19" spans="1:24" s="37" customFormat="1" x14ac:dyDescent="0.15">
      <c r="A19" s="28" t="s">
        <v>136</v>
      </c>
      <c r="B19" s="11"/>
      <c r="C19" s="75">
        <f>B19+B20</f>
        <v>0</v>
      </c>
      <c r="D19" s="11"/>
      <c r="E19" s="27"/>
      <c r="F19" s="75">
        <f>D19+D20+E19+E20</f>
        <v>0</v>
      </c>
      <c r="G19" s="11"/>
      <c r="H19" s="29"/>
      <c r="I19" s="60">
        <f t="shared" si="3"/>
        <v>0</v>
      </c>
      <c r="J19" s="11"/>
      <c r="K19" s="29"/>
      <c r="L19" s="56"/>
      <c r="M19" s="8">
        <f t="shared" si="1"/>
        <v>0</v>
      </c>
      <c r="N19" s="75">
        <f>M19+M20</f>
        <v>21</v>
      </c>
      <c r="O19" s="28" t="s">
        <v>160</v>
      </c>
      <c r="P19" s="34"/>
      <c r="Q19" s="34"/>
      <c r="R19" s="34"/>
      <c r="S19" s="34"/>
      <c r="T19" s="34"/>
      <c r="U19" s="34"/>
      <c r="V19" s="34"/>
      <c r="W19" s="35"/>
      <c r="X19" s="36">
        <f t="shared" si="2"/>
        <v>0</v>
      </c>
    </row>
    <row r="20" spans="1:24" s="37" customFormat="1" x14ac:dyDescent="0.15">
      <c r="A20" s="28" t="s">
        <v>137</v>
      </c>
      <c r="B20" s="11"/>
      <c r="C20" s="76"/>
      <c r="D20" s="11"/>
      <c r="E20" s="27"/>
      <c r="F20" s="76"/>
      <c r="G20" s="11"/>
      <c r="H20" s="29"/>
      <c r="I20" s="60">
        <f t="shared" si="3"/>
        <v>0</v>
      </c>
      <c r="J20" s="11">
        <v>21</v>
      </c>
      <c r="K20" s="29"/>
      <c r="L20" s="56"/>
      <c r="M20" s="8">
        <f t="shared" si="1"/>
        <v>21</v>
      </c>
      <c r="N20" s="76"/>
      <c r="O20" s="28" t="s">
        <v>161</v>
      </c>
      <c r="P20" s="34"/>
      <c r="Q20" s="34"/>
      <c r="R20" s="34"/>
      <c r="S20" s="34"/>
      <c r="T20" s="34"/>
      <c r="U20" s="34"/>
      <c r="V20" s="34"/>
      <c r="W20" s="35"/>
      <c r="X20" s="36">
        <f t="shared" si="2"/>
        <v>0</v>
      </c>
    </row>
    <row r="21" spans="1:24" s="37" customFormat="1" x14ac:dyDescent="0.15">
      <c r="A21" s="28" t="s">
        <v>138</v>
      </c>
      <c r="B21" s="11">
        <v>165</v>
      </c>
      <c r="C21" s="75">
        <f>B21+B22</f>
        <v>204</v>
      </c>
      <c r="D21" s="11">
        <v>435</v>
      </c>
      <c r="E21" s="27">
        <v>1054</v>
      </c>
      <c r="F21" s="75">
        <f>D21+D22+E21+E22</f>
        <v>2055</v>
      </c>
      <c r="G21" s="11">
        <v>16</v>
      </c>
      <c r="H21" s="29">
        <v>88</v>
      </c>
      <c r="I21" s="60">
        <f t="shared" si="3"/>
        <v>1758</v>
      </c>
      <c r="J21" s="11">
        <v>240</v>
      </c>
      <c r="K21" s="29"/>
      <c r="L21" s="56"/>
      <c r="M21" s="58">
        <f>B21+D21+E21+G21+H21+J21+K21+L21</f>
        <v>1998</v>
      </c>
      <c r="N21" s="75">
        <f>M21+M22</f>
        <v>2718</v>
      </c>
      <c r="O21" s="28" t="s">
        <v>162</v>
      </c>
      <c r="P21" s="34">
        <v>171</v>
      </c>
      <c r="Q21" s="34">
        <v>464</v>
      </c>
      <c r="R21" s="34">
        <v>335</v>
      </c>
      <c r="S21" s="34"/>
      <c r="T21" s="34">
        <v>374</v>
      </c>
      <c r="U21" s="34"/>
      <c r="V21" s="34">
        <v>365</v>
      </c>
      <c r="W21" s="35">
        <v>49</v>
      </c>
      <c r="X21" s="36">
        <f t="shared" si="2"/>
        <v>1758</v>
      </c>
    </row>
    <row r="22" spans="1:24" s="37" customFormat="1" x14ac:dyDescent="0.15">
      <c r="A22" s="28" t="s">
        <v>139</v>
      </c>
      <c r="B22" s="11">
        <v>39</v>
      </c>
      <c r="C22" s="76"/>
      <c r="D22" s="11">
        <v>171</v>
      </c>
      <c r="E22" s="27">
        <v>395</v>
      </c>
      <c r="F22" s="76"/>
      <c r="G22" s="11">
        <v>8</v>
      </c>
      <c r="H22" s="29">
        <v>26</v>
      </c>
      <c r="I22" s="60">
        <f t="shared" si="3"/>
        <v>639</v>
      </c>
      <c r="J22" s="11">
        <v>81</v>
      </c>
      <c r="K22" s="29"/>
      <c r="L22" s="56"/>
      <c r="M22" s="58">
        <f>B22+D22+E22+G22+H22+J22+K22+L22</f>
        <v>720</v>
      </c>
      <c r="N22" s="76"/>
      <c r="O22" s="28" t="s">
        <v>163</v>
      </c>
      <c r="P22" s="34">
        <v>93</v>
      </c>
      <c r="Q22" s="34">
        <v>168</v>
      </c>
      <c r="R22" s="34">
        <v>116</v>
      </c>
      <c r="S22" s="34"/>
      <c r="T22" s="34">
        <v>117</v>
      </c>
      <c r="U22" s="34"/>
      <c r="V22" s="34">
        <v>132</v>
      </c>
      <c r="W22" s="35">
        <v>13</v>
      </c>
      <c r="X22" s="36">
        <f t="shared" si="2"/>
        <v>639</v>
      </c>
    </row>
    <row r="23" spans="1:24" s="37" customFormat="1" x14ac:dyDescent="0.15">
      <c r="A23" s="28" t="s">
        <v>140</v>
      </c>
      <c r="B23" s="11">
        <v>61</v>
      </c>
      <c r="C23" s="75">
        <f>B23+B24</f>
        <v>127</v>
      </c>
      <c r="D23" s="11">
        <v>121</v>
      </c>
      <c r="E23" s="27">
        <v>345</v>
      </c>
      <c r="F23" s="75">
        <f>D23+D24+E23+E24</f>
        <v>1055</v>
      </c>
      <c r="G23" s="11">
        <v>7</v>
      </c>
      <c r="H23" s="29">
        <v>34</v>
      </c>
      <c r="I23" s="60">
        <f t="shared" si="3"/>
        <v>568</v>
      </c>
      <c r="J23" s="11">
        <v>63</v>
      </c>
      <c r="K23" s="29"/>
      <c r="L23" s="56">
        <v>1</v>
      </c>
      <c r="M23" s="8">
        <f t="shared" si="1"/>
        <v>632</v>
      </c>
      <c r="N23" s="75">
        <f>M23+M24</f>
        <v>1395</v>
      </c>
      <c r="O23" s="28" t="s">
        <v>164</v>
      </c>
      <c r="P23" s="34">
        <v>65</v>
      </c>
      <c r="Q23" s="34">
        <v>156</v>
      </c>
      <c r="R23" s="34">
        <v>99</v>
      </c>
      <c r="S23" s="34"/>
      <c r="T23" s="34">
        <v>123</v>
      </c>
      <c r="U23" s="34"/>
      <c r="V23" s="34">
        <v>113</v>
      </c>
      <c r="W23" s="35">
        <v>12</v>
      </c>
      <c r="X23" s="36">
        <f t="shared" si="2"/>
        <v>568</v>
      </c>
    </row>
    <row r="24" spans="1:24" s="37" customFormat="1" x14ac:dyDescent="0.15">
      <c r="A24" s="28" t="s">
        <v>141</v>
      </c>
      <c r="B24" s="11">
        <v>66</v>
      </c>
      <c r="C24" s="76"/>
      <c r="D24" s="11">
        <v>155</v>
      </c>
      <c r="E24" s="27">
        <v>434</v>
      </c>
      <c r="F24" s="76"/>
      <c r="G24" s="11">
        <v>6</v>
      </c>
      <c r="H24" s="29">
        <v>37</v>
      </c>
      <c r="I24" s="60">
        <f t="shared" si="3"/>
        <v>698</v>
      </c>
      <c r="J24" s="11">
        <v>65</v>
      </c>
      <c r="K24" s="29"/>
      <c r="L24" s="56"/>
      <c r="M24" s="8">
        <f t="shared" si="1"/>
        <v>763</v>
      </c>
      <c r="N24" s="76"/>
      <c r="O24" s="28" t="s">
        <v>165</v>
      </c>
      <c r="P24" s="34">
        <v>76</v>
      </c>
      <c r="Q24" s="34">
        <v>201</v>
      </c>
      <c r="R24" s="34">
        <v>119</v>
      </c>
      <c r="S24" s="34"/>
      <c r="T24" s="34">
        <v>152</v>
      </c>
      <c r="U24" s="34"/>
      <c r="V24" s="34">
        <v>136</v>
      </c>
      <c r="W24" s="35">
        <v>14</v>
      </c>
      <c r="X24" s="36">
        <f t="shared" si="2"/>
        <v>698</v>
      </c>
    </row>
    <row r="25" spans="1:24" s="37" customFormat="1" x14ac:dyDescent="0.15">
      <c r="A25" s="28" t="s">
        <v>142</v>
      </c>
      <c r="B25" s="11"/>
      <c r="C25" s="75">
        <f>B25+B26</f>
        <v>111</v>
      </c>
      <c r="D25" s="11"/>
      <c r="E25" s="27"/>
      <c r="F25" s="75">
        <f>D25+D26+E25+E26</f>
        <v>1308</v>
      </c>
      <c r="G25" s="11"/>
      <c r="H25" s="29"/>
      <c r="I25" s="60">
        <f t="shared" si="3"/>
        <v>0</v>
      </c>
      <c r="J25" s="11"/>
      <c r="K25" s="29"/>
      <c r="L25" s="56"/>
      <c r="M25" s="8">
        <f t="shared" si="1"/>
        <v>0</v>
      </c>
      <c r="N25" s="75">
        <f>M25+M26</f>
        <v>1657</v>
      </c>
      <c r="O25" s="28" t="s">
        <v>166</v>
      </c>
      <c r="P25" s="34"/>
      <c r="Q25" s="34"/>
      <c r="R25" s="34"/>
      <c r="S25" s="34"/>
      <c r="T25" s="34"/>
      <c r="U25" s="34"/>
      <c r="V25" s="34"/>
      <c r="W25" s="35"/>
      <c r="X25" s="36">
        <f t="shared" si="2"/>
        <v>0</v>
      </c>
    </row>
    <row r="26" spans="1:24" s="37" customFormat="1" ht="14.25" thickBot="1" x14ac:dyDescent="0.2">
      <c r="A26" s="42" t="s">
        <v>143</v>
      </c>
      <c r="B26" s="43">
        <v>111</v>
      </c>
      <c r="C26" s="80"/>
      <c r="D26" s="43">
        <v>383</v>
      </c>
      <c r="E26" s="44">
        <v>925</v>
      </c>
      <c r="F26" s="80"/>
      <c r="G26" s="43">
        <v>10</v>
      </c>
      <c r="H26" s="45">
        <v>90</v>
      </c>
      <c r="I26" s="63">
        <f t="shared" si="3"/>
        <v>1519</v>
      </c>
      <c r="J26" s="43">
        <v>138</v>
      </c>
      <c r="K26" s="45"/>
      <c r="L26" s="64"/>
      <c r="M26" s="8">
        <f t="shared" si="1"/>
        <v>1657</v>
      </c>
      <c r="N26" s="80"/>
      <c r="O26" s="42" t="s">
        <v>167</v>
      </c>
      <c r="P26" s="50">
        <v>185</v>
      </c>
      <c r="Q26" s="50">
        <v>393</v>
      </c>
      <c r="R26" s="50">
        <v>314</v>
      </c>
      <c r="S26" s="50"/>
      <c r="T26" s="50">
        <v>297</v>
      </c>
      <c r="U26" s="50"/>
      <c r="V26" s="50">
        <v>302</v>
      </c>
      <c r="W26" s="51">
        <v>28</v>
      </c>
      <c r="X26" s="52">
        <f t="shared" si="2"/>
        <v>1519</v>
      </c>
    </row>
    <row r="27" spans="1:24" ht="15" thickTop="1" thickBot="1" x14ac:dyDescent="0.2">
      <c r="A27" s="21" t="s">
        <v>20</v>
      </c>
      <c r="B27" s="83">
        <f>SUM(B3:B26)</f>
        <v>1516</v>
      </c>
      <c r="C27" s="82"/>
      <c r="D27" s="22">
        <f t="shared" ref="D27:K27" si="4">SUM(D3:D26)</f>
        <v>3975</v>
      </c>
      <c r="E27" s="18">
        <f t="shared" si="4"/>
        <v>9457</v>
      </c>
      <c r="F27" s="23">
        <f t="shared" si="4"/>
        <v>13432</v>
      </c>
      <c r="G27" s="24">
        <f t="shared" si="4"/>
        <v>183</v>
      </c>
      <c r="H27" s="19">
        <f t="shared" si="4"/>
        <v>1406</v>
      </c>
      <c r="I27" s="65">
        <f t="shared" si="4"/>
        <v>16537</v>
      </c>
      <c r="J27" s="22">
        <f t="shared" si="4"/>
        <v>1837</v>
      </c>
      <c r="K27" s="19">
        <f t="shared" si="4"/>
        <v>8</v>
      </c>
      <c r="L27" s="57">
        <f>SUM(L3:L26)</f>
        <v>1</v>
      </c>
      <c r="M27" s="81">
        <f>SUM(M3:M26)</f>
        <v>18383</v>
      </c>
      <c r="N27" s="82"/>
      <c r="O27" s="17" t="s">
        <v>20</v>
      </c>
      <c r="P27" s="18">
        <f>SUM(P3:P26)</f>
        <v>1755</v>
      </c>
      <c r="Q27" s="18">
        <f t="shared" ref="Q27:X27" si="5">SUM(Q3:Q26)</f>
        <v>4428</v>
      </c>
      <c r="R27" s="18">
        <f t="shared" si="5"/>
        <v>3177</v>
      </c>
      <c r="S27" s="18">
        <f t="shared" si="5"/>
        <v>0</v>
      </c>
      <c r="T27" s="18">
        <f t="shared" si="5"/>
        <v>3445</v>
      </c>
      <c r="U27" s="18">
        <f t="shared" si="5"/>
        <v>2</v>
      </c>
      <c r="V27" s="18">
        <f t="shared" si="5"/>
        <v>3398</v>
      </c>
      <c r="W27" s="19">
        <f t="shared" si="5"/>
        <v>332</v>
      </c>
      <c r="X27" s="20">
        <f t="shared" si="5"/>
        <v>16537</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27:C27"/>
    <mergeCell ref="M27:N27"/>
    <mergeCell ref="C23:C24"/>
    <mergeCell ref="F23:F24"/>
    <mergeCell ref="N23:N24"/>
    <mergeCell ref="C25:C26"/>
    <mergeCell ref="F25:F26"/>
    <mergeCell ref="N25:N26"/>
    <mergeCell ref="C19:C20"/>
    <mergeCell ref="F19:F20"/>
    <mergeCell ref="N19:N20"/>
    <mergeCell ref="C21:C22"/>
    <mergeCell ref="F21:F22"/>
    <mergeCell ref="N21:N22"/>
    <mergeCell ref="C15:C16"/>
    <mergeCell ref="F15:F16"/>
    <mergeCell ref="N15:N16"/>
    <mergeCell ref="C17:C18"/>
    <mergeCell ref="F17:F18"/>
    <mergeCell ref="N17:N18"/>
    <mergeCell ref="C11:C12"/>
    <mergeCell ref="F11:F12"/>
    <mergeCell ref="N11:N12"/>
    <mergeCell ref="C13:C14"/>
    <mergeCell ref="F13:F14"/>
    <mergeCell ref="N13:N14"/>
    <mergeCell ref="C7:C8"/>
    <mergeCell ref="F7:F8"/>
    <mergeCell ref="N7:N8"/>
    <mergeCell ref="C9:C10"/>
    <mergeCell ref="F9:F10"/>
    <mergeCell ref="N9:N10"/>
    <mergeCell ref="B1:J1"/>
    <mergeCell ref="C3:C4"/>
    <mergeCell ref="F3:F4"/>
    <mergeCell ref="N3:N4"/>
    <mergeCell ref="C5:C6"/>
    <mergeCell ref="F5:F6"/>
    <mergeCell ref="N5:N6"/>
  </mergeCells>
  <phoneticPr fontId="1"/>
  <pageMargins left="0.25" right="0.25"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A4" zoomScaleNormal="100" workbookViewId="0">
      <selection activeCell="E19" sqref="E19"/>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168</v>
      </c>
      <c r="B3" s="12">
        <v>70</v>
      </c>
      <c r="C3" s="75">
        <f>B3+B4</f>
        <v>144</v>
      </c>
      <c r="D3" s="12">
        <v>226</v>
      </c>
      <c r="E3" s="26">
        <v>314</v>
      </c>
      <c r="F3" s="75">
        <f>D3+D4+E3+E4</f>
        <v>1139</v>
      </c>
      <c r="G3" s="12">
        <v>8</v>
      </c>
      <c r="H3" s="38">
        <v>47</v>
      </c>
      <c r="I3" s="61">
        <f t="shared" ref="I3:I4" si="0">B3+D3+E3+G3+H3</f>
        <v>665</v>
      </c>
      <c r="J3" s="12">
        <v>82</v>
      </c>
      <c r="K3" s="38"/>
      <c r="L3" s="62"/>
      <c r="M3" s="67">
        <f>B3+D3+E3+G3+H3+J3+K3+L3</f>
        <v>747</v>
      </c>
      <c r="N3" s="75">
        <f>M3+M4</f>
        <v>1527</v>
      </c>
      <c r="O3" s="28" t="s">
        <v>168</v>
      </c>
      <c r="P3" s="34">
        <v>59</v>
      </c>
      <c r="Q3" s="34">
        <v>188</v>
      </c>
      <c r="R3" s="34">
        <v>136</v>
      </c>
      <c r="S3" s="34"/>
      <c r="T3" s="34">
        <v>135</v>
      </c>
      <c r="U3" s="34"/>
      <c r="V3" s="34">
        <v>141</v>
      </c>
      <c r="W3" s="35">
        <v>6</v>
      </c>
      <c r="X3" s="41">
        <f>SUM(P3:W3)</f>
        <v>665</v>
      </c>
    </row>
    <row r="4" spans="1:24" s="37" customFormat="1" x14ac:dyDescent="0.15">
      <c r="A4" s="28" t="s">
        <v>169</v>
      </c>
      <c r="B4" s="12">
        <v>74</v>
      </c>
      <c r="C4" s="76"/>
      <c r="D4" s="12">
        <v>272</v>
      </c>
      <c r="E4" s="26">
        <v>327</v>
      </c>
      <c r="F4" s="76"/>
      <c r="G4" s="12">
        <v>7</v>
      </c>
      <c r="H4" s="38">
        <v>33</v>
      </c>
      <c r="I4" s="61">
        <f t="shared" si="0"/>
        <v>713</v>
      </c>
      <c r="J4" s="12">
        <v>67</v>
      </c>
      <c r="K4" s="38"/>
      <c r="L4" s="62"/>
      <c r="M4" s="67">
        <f t="shared" ref="M4:M26" si="1">B4+D4+E4+G4+H4+J4+K4+L4</f>
        <v>780</v>
      </c>
      <c r="N4" s="76"/>
      <c r="O4" s="28" t="s">
        <v>169</v>
      </c>
      <c r="P4" s="34">
        <v>64</v>
      </c>
      <c r="Q4" s="34">
        <v>194</v>
      </c>
      <c r="R4" s="34">
        <v>132</v>
      </c>
      <c r="S4" s="34"/>
      <c r="T4" s="34">
        <v>145</v>
      </c>
      <c r="U4" s="34"/>
      <c r="V4" s="34">
        <v>165</v>
      </c>
      <c r="W4" s="35">
        <v>13</v>
      </c>
      <c r="X4" s="36">
        <f t="shared" ref="X4:X26" si="2">SUM(P4:W4)</f>
        <v>713</v>
      </c>
    </row>
    <row r="5" spans="1:24" s="37" customFormat="1" x14ac:dyDescent="0.15">
      <c r="A5" s="28" t="s">
        <v>170</v>
      </c>
      <c r="B5" s="11">
        <v>83</v>
      </c>
      <c r="C5" s="75">
        <f>B5+B6</f>
        <v>164</v>
      </c>
      <c r="D5" s="11">
        <v>403</v>
      </c>
      <c r="E5" s="27">
        <v>361</v>
      </c>
      <c r="F5" s="75">
        <f>D5+D6+E5+E6</f>
        <v>1527</v>
      </c>
      <c r="G5" s="11">
        <v>14</v>
      </c>
      <c r="H5" s="29">
        <v>53</v>
      </c>
      <c r="I5" s="60">
        <f>B5+D5+E5+G5+H5</f>
        <v>914</v>
      </c>
      <c r="J5" s="11">
        <v>88</v>
      </c>
      <c r="K5" s="29"/>
      <c r="L5" s="56">
        <v>1</v>
      </c>
      <c r="M5" s="67">
        <f t="shared" si="1"/>
        <v>1003</v>
      </c>
      <c r="N5" s="75">
        <f>M5+M6</f>
        <v>1972</v>
      </c>
      <c r="O5" s="28" t="s">
        <v>170</v>
      </c>
      <c r="P5" s="34">
        <v>81</v>
      </c>
      <c r="Q5" s="34">
        <v>256</v>
      </c>
      <c r="R5" s="34">
        <v>202</v>
      </c>
      <c r="S5" s="34"/>
      <c r="T5" s="34">
        <v>176</v>
      </c>
      <c r="U5" s="34"/>
      <c r="V5" s="34">
        <v>182</v>
      </c>
      <c r="W5" s="35">
        <v>17</v>
      </c>
      <c r="X5" s="36">
        <f t="shared" si="2"/>
        <v>914</v>
      </c>
    </row>
    <row r="6" spans="1:24" s="37" customFormat="1" x14ac:dyDescent="0.15">
      <c r="A6" s="28" t="s">
        <v>171</v>
      </c>
      <c r="B6" s="11">
        <v>81</v>
      </c>
      <c r="C6" s="76"/>
      <c r="D6" s="11">
        <v>430</v>
      </c>
      <c r="E6" s="27">
        <v>333</v>
      </c>
      <c r="F6" s="76"/>
      <c r="G6" s="11">
        <v>15</v>
      </c>
      <c r="H6" s="29">
        <v>45</v>
      </c>
      <c r="I6" s="60">
        <f t="shared" ref="I6:I25" si="3">B6+D6+E6+G6+H6</f>
        <v>904</v>
      </c>
      <c r="J6" s="11">
        <v>64</v>
      </c>
      <c r="K6" s="29">
        <v>1</v>
      </c>
      <c r="L6" s="56"/>
      <c r="M6" s="67">
        <f t="shared" si="1"/>
        <v>969</v>
      </c>
      <c r="N6" s="76"/>
      <c r="O6" s="28" t="s">
        <v>171</v>
      </c>
      <c r="P6" s="34">
        <v>89</v>
      </c>
      <c r="Q6" s="34">
        <v>249</v>
      </c>
      <c r="R6" s="34">
        <v>181</v>
      </c>
      <c r="S6" s="34"/>
      <c r="T6" s="34">
        <v>160</v>
      </c>
      <c r="U6" s="34"/>
      <c r="V6" s="34">
        <v>208</v>
      </c>
      <c r="W6" s="35">
        <v>17</v>
      </c>
      <c r="X6" s="36">
        <f t="shared" si="2"/>
        <v>904</v>
      </c>
    </row>
    <row r="7" spans="1:24" s="37" customFormat="1" x14ac:dyDescent="0.15">
      <c r="A7" s="28" t="s">
        <v>172</v>
      </c>
      <c r="B7" s="11"/>
      <c r="C7" s="75">
        <f>B7+B8</f>
        <v>53</v>
      </c>
      <c r="D7" s="11"/>
      <c r="E7" s="27"/>
      <c r="F7" s="75">
        <f>D7+D8+E7+E8</f>
        <v>448</v>
      </c>
      <c r="G7" s="11"/>
      <c r="H7" s="29"/>
      <c r="I7" s="60">
        <f t="shared" si="3"/>
        <v>0</v>
      </c>
      <c r="J7" s="11"/>
      <c r="K7" s="29"/>
      <c r="L7" s="56"/>
      <c r="M7" s="67">
        <f t="shared" si="1"/>
        <v>0</v>
      </c>
      <c r="N7" s="75">
        <f>M7+M8</f>
        <v>635</v>
      </c>
      <c r="O7" s="28" t="s">
        <v>172</v>
      </c>
      <c r="P7" s="34"/>
      <c r="Q7" s="34"/>
      <c r="R7" s="34"/>
      <c r="S7" s="34"/>
      <c r="T7" s="34"/>
      <c r="U7" s="34"/>
      <c r="V7" s="34"/>
      <c r="W7" s="35"/>
      <c r="X7" s="36">
        <f t="shared" si="2"/>
        <v>0</v>
      </c>
    </row>
    <row r="8" spans="1:24" s="37" customFormat="1" x14ac:dyDescent="0.15">
      <c r="A8" s="28" t="s">
        <v>173</v>
      </c>
      <c r="B8" s="11">
        <v>53</v>
      </c>
      <c r="C8" s="76"/>
      <c r="D8" s="11">
        <v>284</v>
      </c>
      <c r="E8" s="27">
        <v>164</v>
      </c>
      <c r="F8" s="76"/>
      <c r="G8" s="11">
        <v>9</v>
      </c>
      <c r="H8" s="29">
        <v>37</v>
      </c>
      <c r="I8" s="60">
        <f t="shared" si="3"/>
        <v>547</v>
      </c>
      <c r="J8" s="11">
        <v>88</v>
      </c>
      <c r="K8" s="29"/>
      <c r="L8" s="56"/>
      <c r="M8" s="67">
        <f>B8+D8+E8+G8+H8+J8+K8+L8</f>
        <v>635</v>
      </c>
      <c r="N8" s="76"/>
      <c r="O8" s="28" t="s">
        <v>173</v>
      </c>
      <c r="P8" s="34">
        <v>42</v>
      </c>
      <c r="Q8" s="34">
        <v>164</v>
      </c>
      <c r="R8" s="34">
        <v>116</v>
      </c>
      <c r="S8" s="34"/>
      <c r="T8" s="34">
        <v>101</v>
      </c>
      <c r="U8" s="34"/>
      <c r="V8" s="34">
        <v>116</v>
      </c>
      <c r="W8" s="35">
        <v>8</v>
      </c>
      <c r="X8" s="36">
        <f t="shared" si="2"/>
        <v>547</v>
      </c>
    </row>
    <row r="9" spans="1:24" s="37" customFormat="1" x14ac:dyDescent="0.15">
      <c r="A9" s="28" t="s">
        <v>174</v>
      </c>
      <c r="B9" s="11">
        <v>108</v>
      </c>
      <c r="C9" s="75">
        <f>B9+B10</f>
        <v>171</v>
      </c>
      <c r="D9" s="11">
        <v>623</v>
      </c>
      <c r="E9" s="27">
        <v>359</v>
      </c>
      <c r="F9" s="75">
        <f>D9+D10+E9+E10</f>
        <v>1587</v>
      </c>
      <c r="G9" s="11">
        <v>12</v>
      </c>
      <c r="H9" s="29">
        <v>73</v>
      </c>
      <c r="I9" s="60">
        <f t="shared" si="3"/>
        <v>1175</v>
      </c>
      <c r="J9" s="11">
        <v>122</v>
      </c>
      <c r="K9" s="29">
        <v>1</v>
      </c>
      <c r="L9" s="56"/>
      <c r="M9" s="67">
        <f t="shared" si="1"/>
        <v>1298</v>
      </c>
      <c r="N9" s="75">
        <f>M9+M10</f>
        <v>2101</v>
      </c>
      <c r="O9" s="28" t="s">
        <v>174</v>
      </c>
      <c r="P9" s="34">
        <v>97</v>
      </c>
      <c r="Q9" s="34">
        <v>304</v>
      </c>
      <c r="R9" s="34">
        <v>264</v>
      </c>
      <c r="S9" s="34"/>
      <c r="T9" s="34">
        <v>254</v>
      </c>
      <c r="U9" s="34"/>
      <c r="V9" s="34">
        <v>226</v>
      </c>
      <c r="W9" s="35">
        <v>30</v>
      </c>
      <c r="X9" s="36">
        <f t="shared" si="2"/>
        <v>1175</v>
      </c>
    </row>
    <row r="10" spans="1:24" s="37" customFormat="1" x14ac:dyDescent="0.15">
      <c r="A10" s="28" t="s">
        <v>175</v>
      </c>
      <c r="B10" s="11">
        <v>63</v>
      </c>
      <c r="C10" s="76"/>
      <c r="D10" s="11">
        <v>391</v>
      </c>
      <c r="E10" s="27">
        <v>214</v>
      </c>
      <c r="F10" s="76"/>
      <c r="G10" s="11">
        <v>12</v>
      </c>
      <c r="H10" s="29">
        <v>42</v>
      </c>
      <c r="I10" s="60">
        <f t="shared" si="3"/>
        <v>722</v>
      </c>
      <c r="J10" s="11">
        <v>81</v>
      </c>
      <c r="K10" s="29"/>
      <c r="L10" s="56"/>
      <c r="M10" s="67">
        <f t="shared" si="1"/>
        <v>803</v>
      </c>
      <c r="N10" s="76"/>
      <c r="O10" s="28" t="s">
        <v>175</v>
      </c>
      <c r="P10" s="34">
        <v>69</v>
      </c>
      <c r="Q10" s="34">
        <v>186</v>
      </c>
      <c r="R10" s="34">
        <v>140</v>
      </c>
      <c r="S10" s="34"/>
      <c r="T10" s="34">
        <v>157</v>
      </c>
      <c r="U10" s="34"/>
      <c r="V10" s="34">
        <v>155</v>
      </c>
      <c r="W10" s="35">
        <v>15</v>
      </c>
      <c r="X10" s="36">
        <f t="shared" si="2"/>
        <v>722</v>
      </c>
    </row>
    <row r="11" spans="1:24" s="37" customFormat="1" x14ac:dyDescent="0.15">
      <c r="A11" s="28" t="s">
        <v>176</v>
      </c>
      <c r="B11" s="11">
        <v>56</v>
      </c>
      <c r="C11" s="75">
        <f>B11+B12</f>
        <v>135</v>
      </c>
      <c r="D11" s="11">
        <v>372</v>
      </c>
      <c r="E11" s="27">
        <v>191</v>
      </c>
      <c r="F11" s="75">
        <f>D11+D12+E11+E12</f>
        <v>1383</v>
      </c>
      <c r="G11" s="11">
        <v>5</v>
      </c>
      <c r="H11" s="29">
        <v>39</v>
      </c>
      <c r="I11" s="60">
        <f t="shared" si="3"/>
        <v>663</v>
      </c>
      <c r="J11" s="11">
        <v>80</v>
      </c>
      <c r="K11" s="29"/>
      <c r="L11" s="56"/>
      <c r="M11" s="67">
        <f t="shared" si="1"/>
        <v>743</v>
      </c>
      <c r="N11" s="75">
        <f>M11+M12</f>
        <v>1793</v>
      </c>
      <c r="O11" s="28" t="s">
        <v>176</v>
      </c>
      <c r="P11" s="34">
        <v>79</v>
      </c>
      <c r="Q11" s="34">
        <v>183</v>
      </c>
      <c r="R11" s="34">
        <v>127</v>
      </c>
      <c r="S11" s="34"/>
      <c r="T11" s="34">
        <v>140</v>
      </c>
      <c r="U11" s="34"/>
      <c r="V11" s="34">
        <v>125</v>
      </c>
      <c r="W11" s="35">
        <v>9</v>
      </c>
      <c r="X11" s="36">
        <f t="shared" si="2"/>
        <v>663</v>
      </c>
    </row>
    <row r="12" spans="1:24" s="37" customFormat="1" x14ac:dyDescent="0.15">
      <c r="A12" s="28" t="s">
        <v>177</v>
      </c>
      <c r="B12" s="11">
        <v>79</v>
      </c>
      <c r="C12" s="76"/>
      <c r="D12" s="11">
        <v>538</v>
      </c>
      <c r="E12" s="27">
        <v>282</v>
      </c>
      <c r="F12" s="76"/>
      <c r="G12" s="11">
        <v>6</v>
      </c>
      <c r="H12" s="29">
        <v>50</v>
      </c>
      <c r="I12" s="60">
        <f t="shared" si="3"/>
        <v>955</v>
      </c>
      <c r="J12" s="11">
        <v>95</v>
      </c>
      <c r="K12" s="29"/>
      <c r="L12" s="56"/>
      <c r="M12" s="67">
        <f t="shared" si="1"/>
        <v>1050</v>
      </c>
      <c r="N12" s="76"/>
      <c r="O12" s="28" t="s">
        <v>177</v>
      </c>
      <c r="P12" s="34">
        <v>112</v>
      </c>
      <c r="Q12" s="34">
        <v>267</v>
      </c>
      <c r="R12" s="34">
        <v>186</v>
      </c>
      <c r="S12" s="34"/>
      <c r="T12" s="34">
        <v>190</v>
      </c>
      <c r="U12" s="34"/>
      <c r="V12" s="34">
        <v>190</v>
      </c>
      <c r="W12" s="35">
        <v>10</v>
      </c>
      <c r="X12" s="36">
        <f t="shared" si="2"/>
        <v>955</v>
      </c>
    </row>
    <row r="13" spans="1:24" s="37" customFormat="1" x14ac:dyDescent="0.15">
      <c r="A13" s="28" t="s">
        <v>178</v>
      </c>
      <c r="B13" s="11">
        <v>62</v>
      </c>
      <c r="C13" s="75">
        <f>B13+B14</f>
        <v>131</v>
      </c>
      <c r="D13" s="11">
        <v>249</v>
      </c>
      <c r="E13" s="27">
        <v>157</v>
      </c>
      <c r="F13" s="75">
        <f>D13+D14+E13+E14</f>
        <v>967</v>
      </c>
      <c r="G13" s="11">
        <v>7</v>
      </c>
      <c r="H13" s="29">
        <v>43</v>
      </c>
      <c r="I13" s="60">
        <f t="shared" si="3"/>
        <v>518</v>
      </c>
      <c r="J13" s="11">
        <v>63</v>
      </c>
      <c r="K13" s="29"/>
      <c r="L13" s="56"/>
      <c r="M13" s="67">
        <f t="shared" si="1"/>
        <v>581</v>
      </c>
      <c r="N13" s="75">
        <f>M13+M14</f>
        <v>1307</v>
      </c>
      <c r="O13" s="28" t="s">
        <v>178</v>
      </c>
      <c r="P13" s="34">
        <v>44</v>
      </c>
      <c r="Q13" s="34">
        <v>142</v>
      </c>
      <c r="R13" s="34">
        <v>89</v>
      </c>
      <c r="S13" s="34"/>
      <c r="T13" s="34">
        <v>134</v>
      </c>
      <c r="U13" s="34"/>
      <c r="V13" s="34">
        <v>100</v>
      </c>
      <c r="W13" s="35">
        <v>9</v>
      </c>
      <c r="X13" s="36">
        <f t="shared" si="2"/>
        <v>518</v>
      </c>
    </row>
    <row r="14" spans="1:24" s="37" customFormat="1" x14ac:dyDescent="0.15">
      <c r="A14" s="28" t="s">
        <v>179</v>
      </c>
      <c r="B14" s="11">
        <v>69</v>
      </c>
      <c r="C14" s="76"/>
      <c r="D14" s="11">
        <v>359</v>
      </c>
      <c r="E14" s="27">
        <v>202</v>
      </c>
      <c r="F14" s="76"/>
      <c r="G14" s="11">
        <v>5</v>
      </c>
      <c r="H14" s="29">
        <v>27</v>
      </c>
      <c r="I14" s="60">
        <f t="shared" si="3"/>
        <v>662</v>
      </c>
      <c r="J14" s="11">
        <v>64</v>
      </c>
      <c r="K14" s="29"/>
      <c r="L14" s="56"/>
      <c r="M14" s="67">
        <f t="shared" si="1"/>
        <v>726</v>
      </c>
      <c r="N14" s="76"/>
      <c r="O14" s="28" t="s">
        <v>179</v>
      </c>
      <c r="P14" s="34">
        <v>76</v>
      </c>
      <c r="Q14" s="34">
        <v>147</v>
      </c>
      <c r="R14" s="34">
        <v>135</v>
      </c>
      <c r="S14" s="34"/>
      <c r="T14" s="34">
        <v>147</v>
      </c>
      <c r="U14" s="34"/>
      <c r="V14" s="34">
        <v>147</v>
      </c>
      <c r="W14" s="35">
        <v>10</v>
      </c>
      <c r="X14" s="36">
        <f t="shared" si="2"/>
        <v>662</v>
      </c>
    </row>
    <row r="15" spans="1:24" s="37" customFormat="1" x14ac:dyDescent="0.15">
      <c r="A15" s="28" t="s">
        <v>180</v>
      </c>
      <c r="B15" s="11">
        <v>57</v>
      </c>
      <c r="C15" s="75">
        <f>B15+B16</f>
        <v>149</v>
      </c>
      <c r="D15" s="11">
        <v>231</v>
      </c>
      <c r="E15" s="27">
        <v>143</v>
      </c>
      <c r="F15" s="75">
        <f>D15+D16+E15+E16</f>
        <v>1211</v>
      </c>
      <c r="G15" s="11">
        <v>7</v>
      </c>
      <c r="H15" s="29">
        <v>38</v>
      </c>
      <c r="I15" s="60">
        <f t="shared" si="3"/>
        <v>476</v>
      </c>
      <c r="J15" s="11">
        <v>67</v>
      </c>
      <c r="K15" s="29"/>
      <c r="L15" s="56"/>
      <c r="M15" s="67">
        <f t="shared" si="1"/>
        <v>543</v>
      </c>
      <c r="N15" s="75">
        <f>M15+M16</f>
        <v>1645</v>
      </c>
      <c r="O15" s="28" t="s">
        <v>180</v>
      </c>
      <c r="P15" s="34">
        <v>57</v>
      </c>
      <c r="Q15" s="34">
        <v>124</v>
      </c>
      <c r="R15" s="34">
        <v>77</v>
      </c>
      <c r="S15" s="34"/>
      <c r="T15" s="34">
        <v>115</v>
      </c>
      <c r="U15" s="34"/>
      <c r="V15" s="34">
        <v>94</v>
      </c>
      <c r="W15" s="35">
        <v>9</v>
      </c>
      <c r="X15" s="36">
        <f t="shared" si="2"/>
        <v>476</v>
      </c>
    </row>
    <row r="16" spans="1:24" s="37" customFormat="1" x14ac:dyDescent="0.15">
      <c r="A16" s="28" t="s">
        <v>181</v>
      </c>
      <c r="B16" s="11">
        <v>92</v>
      </c>
      <c r="C16" s="76"/>
      <c r="D16" s="11">
        <v>529</v>
      </c>
      <c r="E16" s="27">
        <v>308</v>
      </c>
      <c r="F16" s="76"/>
      <c r="G16" s="11">
        <v>9</v>
      </c>
      <c r="H16" s="29">
        <v>58</v>
      </c>
      <c r="I16" s="60">
        <f t="shared" si="3"/>
        <v>996</v>
      </c>
      <c r="J16" s="11">
        <v>106</v>
      </c>
      <c r="K16" s="29"/>
      <c r="L16" s="56"/>
      <c r="M16" s="67">
        <f t="shared" si="1"/>
        <v>1102</v>
      </c>
      <c r="N16" s="76"/>
      <c r="O16" s="28" t="s">
        <v>181</v>
      </c>
      <c r="P16" s="34">
        <v>103</v>
      </c>
      <c r="Q16" s="34">
        <v>245</v>
      </c>
      <c r="R16" s="34">
        <v>195</v>
      </c>
      <c r="S16" s="34"/>
      <c r="T16" s="34">
        <v>217</v>
      </c>
      <c r="U16" s="34"/>
      <c r="V16" s="34">
        <v>202</v>
      </c>
      <c r="W16" s="35">
        <v>34</v>
      </c>
      <c r="X16" s="36">
        <f t="shared" si="2"/>
        <v>996</v>
      </c>
    </row>
    <row r="17" spans="1:24" s="37" customFormat="1" x14ac:dyDescent="0.15">
      <c r="A17" s="28" t="s">
        <v>182</v>
      </c>
      <c r="B17" s="11">
        <v>74</v>
      </c>
      <c r="C17" s="75">
        <f>B17+B18</f>
        <v>140</v>
      </c>
      <c r="D17" s="11">
        <v>290</v>
      </c>
      <c r="E17" s="27">
        <v>207</v>
      </c>
      <c r="F17" s="75">
        <f>D17+D18+E17+E18</f>
        <v>1126</v>
      </c>
      <c r="G17" s="11">
        <v>4</v>
      </c>
      <c r="H17" s="29">
        <v>63</v>
      </c>
      <c r="I17" s="60">
        <f t="shared" si="3"/>
        <v>638</v>
      </c>
      <c r="J17" s="11">
        <v>98</v>
      </c>
      <c r="K17" s="29">
        <v>1</v>
      </c>
      <c r="L17" s="56"/>
      <c r="M17" s="67">
        <f t="shared" si="1"/>
        <v>737</v>
      </c>
      <c r="N17" s="75">
        <f>M17+M18</f>
        <v>1568</v>
      </c>
      <c r="O17" s="28" t="s">
        <v>182</v>
      </c>
      <c r="P17" s="34">
        <v>73</v>
      </c>
      <c r="Q17" s="34">
        <v>170</v>
      </c>
      <c r="R17" s="34">
        <v>108</v>
      </c>
      <c r="S17" s="34"/>
      <c r="T17" s="34">
        <v>134</v>
      </c>
      <c r="U17" s="34"/>
      <c r="V17" s="34">
        <v>139</v>
      </c>
      <c r="W17" s="35">
        <v>14</v>
      </c>
      <c r="X17" s="36">
        <f t="shared" si="2"/>
        <v>638</v>
      </c>
    </row>
    <row r="18" spans="1:24" s="37" customFormat="1" x14ac:dyDescent="0.15">
      <c r="A18" s="28" t="s">
        <v>183</v>
      </c>
      <c r="B18" s="11">
        <v>66</v>
      </c>
      <c r="C18" s="76"/>
      <c r="D18" s="11">
        <v>416</v>
      </c>
      <c r="E18" s="27">
        <v>213</v>
      </c>
      <c r="F18" s="76"/>
      <c r="G18" s="11">
        <v>11</v>
      </c>
      <c r="H18" s="29">
        <v>50</v>
      </c>
      <c r="I18" s="60">
        <f t="shared" si="3"/>
        <v>756</v>
      </c>
      <c r="J18" s="11">
        <v>75</v>
      </c>
      <c r="K18" s="29"/>
      <c r="L18" s="56"/>
      <c r="M18" s="67">
        <f t="shared" si="1"/>
        <v>831</v>
      </c>
      <c r="N18" s="76"/>
      <c r="O18" s="28" t="s">
        <v>183</v>
      </c>
      <c r="P18" s="34">
        <v>71</v>
      </c>
      <c r="Q18" s="34">
        <v>191</v>
      </c>
      <c r="R18" s="34">
        <v>141</v>
      </c>
      <c r="S18" s="34"/>
      <c r="T18" s="34">
        <v>175</v>
      </c>
      <c r="U18" s="34"/>
      <c r="V18" s="34">
        <v>158</v>
      </c>
      <c r="W18" s="35">
        <v>20</v>
      </c>
      <c r="X18" s="36">
        <f t="shared" si="2"/>
        <v>756</v>
      </c>
    </row>
    <row r="19" spans="1:24" s="37" customFormat="1" x14ac:dyDescent="0.15">
      <c r="A19" s="28" t="s">
        <v>184</v>
      </c>
      <c r="B19" s="11">
        <v>59</v>
      </c>
      <c r="C19" s="75">
        <f>B19+B20</f>
        <v>115</v>
      </c>
      <c r="D19" s="11">
        <v>267</v>
      </c>
      <c r="E19" s="27">
        <v>176</v>
      </c>
      <c r="F19" s="75">
        <f>D19+D20+E19+E20</f>
        <v>926</v>
      </c>
      <c r="G19" s="11">
        <v>10</v>
      </c>
      <c r="H19" s="29">
        <v>35</v>
      </c>
      <c r="I19" s="60">
        <f t="shared" si="3"/>
        <v>547</v>
      </c>
      <c r="J19" s="11">
        <v>99</v>
      </c>
      <c r="K19" s="29"/>
      <c r="L19" s="56"/>
      <c r="M19" s="67">
        <f t="shared" si="1"/>
        <v>646</v>
      </c>
      <c r="N19" s="75">
        <f>M19+M20</f>
        <v>1296</v>
      </c>
      <c r="O19" s="28" t="s">
        <v>184</v>
      </c>
      <c r="P19" s="34">
        <v>36</v>
      </c>
      <c r="Q19" s="34">
        <v>124</v>
      </c>
      <c r="R19" s="34">
        <v>112</v>
      </c>
      <c r="S19" s="34"/>
      <c r="T19" s="34">
        <v>136</v>
      </c>
      <c r="U19" s="34"/>
      <c r="V19" s="34">
        <v>125</v>
      </c>
      <c r="W19" s="35">
        <v>14</v>
      </c>
      <c r="X19" s="36">
        <f t="shared" si="2"/>
        <v>547</v>
      </c>
    </row>
    <row r="20" spans="1:24" s="37" customFormat="1" x14ac:dyDescent="0.15">
      <c r="A20" s="28" t="s">
        <v>185</v>
      </c>
      <c r="B20" s="11">
        <v>56</v>
      </c>
      <c r="C20" s="76"/>
      <c r="D20" s="11">
        <v>289</v>
      </c>
      <c r="E20" s="27">
        <v>194</v>
      </c>
      <c r="F20" s="76"/>
      <c r="G20" s="11">
        <v>7</v>
      </c>
      <c r="H20" s="29">
        <v>48</v>
      </c>
      <c r="I20" s="60">
        <f t="shared" si="3"/>
        <v>594</v>
      </c>
      <c r="J20" s="11">
        <v>55</v>
      </c>
      <c r="K20" s="29"/>
      <c r="L20" s="56">
        <v>1</v>
      </c>
      <c r="M20" s="67">
        <f t="shared" si="1"/>
        <v>650</v>
      </c>
      <c r="N20" s="76"/>
      <c r="O20" s="28" t="s">
        <v>185</v>
      </c>
      <c r="P20" s="34">
        <v>62</v>
      </c>
      <c r="Q20" s="34">
        <v>163</v>
      </c>
      <c r="R20" s="34">
        <v>95</v>
      </c>
      <c r="S20" s="34"/>
      <c r="T20" s="34">
        <v>126</v>
      </c>
      <c r="U20" s="34"/>
      <c r="V20" s="34">
        <v>129</v>
      </c>
      <c r="W20" s="35">
        <v>19</v>
      </c>
      <c r="X20" s="36">
        <f t="shared" si="2"/>
        <v>594</v>
      </c>
    </row>
    <row r="21" spans="1:24" s="37" customFormat="1" x14ac:dyDescent="0.15">
      <c r="A21" s="28" t="s">
        <v>186</v>
      </c>
      <c r="B21" s="11">
        <v>73</v>
      </c>
      <c r="C21" s="75">
        <f>B21+B22</f>
        <v>163</v>
      </c>
      <c r="D21" s="11">
        <v>331</v>
      </c>
      <c r="E21" s="27">
        <v>176</v>
      </c>
      <c r="F21" s="75">
        <f>D21+D22+E21+E22</f>
        <v>1276</v>
      </c>
      <c r="G21" s="11">
        <v>6</v>
      </c>
      <c r="H21" s="29">
        <v>45</v>
      </c>
      <c r="I21" s="60">
        <f t="shared" si="3"/>
        <v>631</v>
      </c>
      <c r="J21" s="11">
        <v>78</v>
      </c>
      <c r="K21" s="29"/>
      <c r="L21" s="56"/>
      <c r="M21" s="67">
        <f>B21+D21+E21+G21+H21+J21+K21+L21</f>
        <v>709</v>
      </c>
      <c r="N21" s="75">
        <f>M21+M22</f>
        <v>1744</v>
      </c>
      <c r="O21" s="28" t="s">
        <v>186</v>
      </c>
      <c r="P21" s="34">
        <v>76</v>
      </c>
      <c r="Q21" s="34">
        <v>156</v>
      </c>
      <c r="R21" s="34">
        <v>124</v>
      </c>
      <c r="S21" s="34"/>
      <c r="T21" s="34">
        <v>152</v>
      </c>
      <c r="U21" s="34"/>
      <c r="V21" s="34">
        <v>112</v>
      </c>
      <c r="W21" s="35">
        <v>11</v>
      </c>
      <c r="X21" s="36">
        <f t="shared" si="2"/>
        <v>631</v>
      </c>
    </row>
    <row r="22" spans="1:24" s="37" customFormat="1" x14ac:dyDescent="0.15">
      <c r="A22" s="28" t="s">
        <v>187</v>
      </c>
      <c r="B22" s="11">
        <v>90</v>
      </c>
      <c r="C22" s="76"/>
      <c r="D22" s="11">
        <v>486</v>
      </c>
      <c r="E22" s="27">
        <v>283</v>
      </c>
      <c r="F22" s="76"/>
      <c r="G22" s="11">
        <v>11</v>
      </c>
      <c r="H22" s="29">
        <v>67</v>
      </c>
      <c r="I22" s="60">
        <f t="shared" si="3"/>
        <v>937</v>
      </c>
      <c r="J22" s="11">
        <v>98</v>
      </c>
      <c r="K22" s="29"/>
      <c r="L22" s="56"/>
      <c r="M22" s="67">
        <f>B22+D22+E22+G22+H22+J22+K22+L22</f>
        <v>1035</v>
      </c>
      <c r="N22" s="76"/>
      <c r="O22" s="28" t="s">
        <v>187</v>
      </c>
      <c r="P22" s="34">
        <v>104</v>
      </c>
      <c r="Q22" s="34">
        <v>256</v>
      </c>
      <c r="R22" s="34">
        <v>169</v>
      </c>
      <c r="S22" s="34"/>
      <c r="T22" s="34">
        <v>215</v>
      </c>
      <c r="U22" s="34"/>
      <c r="V22" s="34">
        <v>168</v>
      </c>
      <c r="W22" s="35">
        <v>25</v>
      </c>
      <c r="X22" s="36">
        <f t="shared" si="2"/>
        <v>937</v>
      </c>
    </row>
    <row r="23" spans="1:24" s="37" customFormat="1" x14ac:dyDescent="0.15">
      <c r="A23" s="28" t="s">
        <v>188</v>
      </c>
      <c r="B23" s="11"/>
      <c r="C23" s="75">
        <f>B23+B24</f>
        <v>95</v>
      </c>
      <c r="D23" s="11"/>
      <c r="E23" s="27"/>
      <c r="F23" s="75">
        <f>D23+D24+E23+E24</f>
        <v>841</v>
      </c>
      <c r="G23" s="11"/>
      <c r="H23" s="29"/>
      <c r="I23" s="60">
        <f t="shared" si="3"/>
        <v>0</v>
      </c>
      <c r="J23" s="11"/>
      <c r="K23" s="29"/>
      <c r="L23" s="56"/>
      <c r="M23" s="67">
        <f t="shared" si="1"/>
        <v>0</v>
      </c>
      <c r="N23" s="75">
        <f>M23+M24</f>
        <v>1089</v>
      </c>
      <c r="O23" s="28" t="s">
        <v>188</v>
      </c>
      <c r="P23" s="34"/>
      <c r="Q23" s="34"/>
      <c r="R23" s="34"/>
      <c r="S23" s="34"/>
      <c r="T23" s="34"/>
      <c r="U23" s="34"/>
      <c r="V23" s="34"/>
      <c r="W23" s="35"/>
      <c r="X23" s="36">
        <f t="shared" si="2"/>
        <v>0</v>
      </c>
    </row>
    <row r="24" spans="1:24" s="37" customFormat="1" x14ac:dyDescent="0.15">
      <c r="A24" s="28" t="s">
        <v>189</v>
      </c>
      <c r="B24" s="11">
        <v>95</v>
      </c>
      <c r="C24" s="76"/>
      <c r="D24" s="11">
        <v>542</v>
      </c>
      <c r="E24" s="27">
        <v>299</v>
      </c>
      <c r="F24" s="76"/>
      <c r="G24" s="11">
        <v>13</v>
      </c>
      <c r="H24" s="29">
        <v>56</v>
      </c>
      <c r="I24" s="60">
        <f t="shared" si="3"/>
        <v>1005</v>
      </c>
      <c r="J24" s="11">
        <v>84</v>
      </c>
      <c r="K24" s="29"/>
      <c r="L24" s="56"/>
      <c r="M24" s="67">
        <f t="shared" si="1"/>
        <v>1089</v>
      </c>
      <c r="N24" s="76"/>
      <c r="O24" s="28" t="s">
        <v>189</v>
      </c>
      <c r="P24" s="34">
        <v>88</v>
      </c>
      <c r="Q24" s="34">
        <v>259</v>
      </c>
      <c r="R24" s="34">
        <v>175</v>
      </c>
      <c r="S24" s="34"/>
      <c r="T24" s="34">
        <v>232</v>
      </c>
      <c r="U24" s="34"/>
      <c r="V24" s="34">
        <v>229</v>
      </c>
      <c r="W24" s="35">
        <v>22</v>
      </c>
      <c r="X24" s="36">
        <f t="shared" si="2"/>
        <v>1005</v>
      </c>
    </row>
    <row r="25" spans="1:24" s="37" customFormat="1" x14ac:dyDescent="0.15">
      <c r="A25" s="28" t="s">
        <v>190</v>
      </c>
      <c r="B25" s="11">
        <v>64</v>
      </c>
      <c r="C25" s="75">
        <f>B25+B26</f>
        <v>112</v>
      </c>
      <c r="D25" s="11">
        <v>332</v>
      </c>
      <c r="E25" s="27">
        <v>225</v>
      </c>
      <c r="F25" s="75">
        <f>D25+D26+E25+E26</f>
        <v>1328</v>
      </c>
      <c r="G25" s="11">
        <v>10</v>
      </c>
      <c r="H25" s="29">
        <v>36</v>
      </c>
      <c r="I25" s="60">
        <f t="shared" si="3"/>
        <v>667</v>
      </c>
      <c r="J25" s="11">
        <v>78</v>
      </c>
      <c r="K25" s="29"/>
      <c r="L25" s="56"/>
      <c r="M25" s="67">
        <f t="shared" si="1"/>
        <v>745</v>
      </c>
      <c r="N25" s="75">
        <f>M25+M26</f>
        <v>1671</v>
      </c>
      <c r="O25" s="28" t="s">
        <v>190</v>
      </c>
      <c r="P25" s="34">
        <v>79</v>
      </c>
      <c r="Q25" s="34">
        <v>162</v>
      </c>
      <c r="R25" s="34">
        <v>124</v>
      </c>
      <c r="S25" s="34"/>
      <c r="T25" s="34">
        <v>147</v>
      </c>
      <c r="U25" s="34"/>
      <c r="V25" s="34">
        <v>141</v>
      </c>
      <c r="W25" s="35">
        <v>14</v>
      </c>
      <c r="X25" s="36">
        <f t="shared" si="2"/>
        <v>667</v>
      </c>
    </row>
    <row r="26" spans="1:24" s="37" customFormat="1" ht="14.25" thickBot="1" x14ac:dyDescent="0.2">
      <c r="A26" s="42" t="s">
        <v>191</v>
      </c>
      <c r="B26" s="43">
        <v>48</v>
      </c>
      <c r="C26" s="80"/>
      <c r="D26" s="43">
        <v>405</v>
      </c>
      <c r="E26" s="44">
        <v>366</v>
      </c>
      <c r="F26" s="80"/>
      <c r="G26" s="43">
        <v>8</v>
      </c>
      <c r="H26" s="45">
        <v>38</v>
      </c>
      <c r="I26" s="63">
        <f>B26+D26+E26+G26+H26</f>
        <v>865</v>
      </c>
      <c r="J26" s="43">
        <v>59</v>
      </c>
      <c r="K26" s="45">
        <v>2</v>
      </c>
      <c r="L26" s="64"/>
      <c r="M26" s="67">
        <f t="shared" si="1"/>
        <v>926</v>
      </c>
      <c r="N26" s="80"/>
      <c r="O26" s="42" t="s">
        <v>191</v>
      </c>
      <c r="P26" s="50">
        <v>105</v>
      </c>
      <c r="Q26" s="50">
        <v>207</v>
      </c>
      <c r="R26" s="50">
        <v>182</v>
      </c>
      <c r="S26" s="50"/>
      <c r="T26" s="50">
        <v>205</v>
      </c>
      <c r="U26" s="50"/>
      <c r="V26" s="50">
        <v>153</v>
      </c>
      <c r="W26" s="51">
        <v>13</v>
      </c>
      <c r="X26" s="52">
        <f t="shared" si="2"/>
        <v>865</v>
      </c>
    </row>
    <row r="27" spans="1:24" ht="15" thickTop="1" thickBot="1" x14ac:dyDescent="0.2">
      <c r="A27" s="21" t="s">
        <v>20</v>
      </c>
      <c r="B27" s="83">
        <f>SUM(B3:B26)</f>
        <v>1572</v>
      </c>
      <c r="C27" s="82"/>
      <c r="D27" s="22">
        <f t="shared" ref="D27:K27" si="4">SUM(D3:D26)</f>
        <v>8265</v>
      </c>
      <c r="E27" s="18">
        <f t="shared" si="4"/>
        <v>5494</v>
      </c>
      <c r="F27" s="23">
        <f t="shared" si="4"/>
        <v>13759</v>
      </c>
      <c r="G27" s="24">
        <f t="shared" si="4"/>
        <v>196</v>
      </c>
      <c r="H27" s="19">
        <f t="shared" si="4"/>
        <v>1023</v>
      </c>
      <c r="I27" s="66">
        <f t="shared" si="4"/>
        <v>16550</v>
      </c>
      <c r="J27" s="22">
        <f t="shared" si="4"/>
        <v>1791</v>
      </c>
      <c r="K27" s="19">
        <f t="shared" si="4"/>
        <v>5</v>
      </c>
      <c r="L27" s="57">
        <f>SUM(L3:L26)</f>
        <v>2</v>
      </c>
      <c r="M27" s="81">
        <f>SUM(M3:M26)</f>
        <v>18348</v>
      </c>
      <c r="N27" s="82"/>
      <c r="O27" s="17" t="s">
        <v>20</v>
      </c>
      <c r="P27" s="18">
        <f>SUM(P3:P26)</f>
        <v>1666</v>
      </c>
      <c r="Q27" s="18">
        <f t="shared" ref="Q27:X27" si="5">SUM(Q3:Q26)</f>
        <v>4337</v>
      </c>
      <c r="R27" s="18">
        <f t="shared" si="5"/>
        <v>3210</v>
      </c>
      <c r="S27" s="18">
        <f t="shared" si="5"/>
        <v>0</v>
      </c>
      <c r="T27" s="18">
        <f t="shared" si="5"/>
        <v>3593</v>
      </c>
      <c r="U27" s="18">
        <f t="shared" si="5"/>
        <v>0</v>
      </c>
      <c r="V27" s="18">
        <f t="shared" si="5"/>
        <v>3405</v>
      </c>
      <c r="W27" s="19">
        <f t="shared" si="5"/>
        <v>339</v>
      </c>
      <c r="X27" s="20">
        <f t="shared" si="5"/>
        <v>16550</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27:C27"/>
    <mergeCell ref="M27:N27"/>
    <mergeCell ref="C23:C24"/>
    <mergeCell ref="F23:F24"/>
    <mergeCell ref="N23:N24"/>
    <mergeCell ref="C25:C26"/>
    <mergeCell ref="F25:F26"/>
    <mergeCell ref="N25:N26"/>
    <mergeCell ref="C19:C20"/>
    <mergeCell ref="F19:F20"/>
    <mergeCell ref="N19:N20"/>
    <mergeCell ref="C21:C22"/>
    <mergeCell ref="F21:F22"/>
    <mergeCell ref="N21:N22"/>
    <mergeCell ref="C15:C16"/>
    <mergeCell ref="F15:F16"/>
    <mergeCell ref="N15:N16"/>
    <mergeCell ref="C17:C18"/>
    <mergeCell ref="F17:F18"/>
    <mergeCell ref="N17:N18"/>
    <mergeCell ref="C11:C12"/>
    <mergeCell ref="F11:F12"/>
    <mergeCell ref="N11:N12"/>
    <mergeCell ref="C13:C14"/>
    <mergeCell ref="F13:F14"/>
    <mergeCell ref="N13:N14"/>
    <mergeCell ref="C7:C8"/>
    <mergeCell ref="F7:F8"/>
    <mergeCell ref="N7:N8"/>
    <mergeCell ref="C9:C10"/>
    <mergeCell ref="F9:F10"/>
    <mergeCell ref="N9:N10"/>
    <mergeCell ref="B1:J1"/>
    <mergeCell ref="C3:C4"/>
    <mergeCell ref="F3:F4"/>
    <mergeCell ref="N3:N4"/>
    <mergeCell ref="C5:C6"/>
    <mergeCell ref="F5:F6"/>
    <mergeCell ref="N5:N6"/>
  </mergeCells>
  <phoneticPr fontId="1"/>
  <pageMargins left="0.25" right="0.25"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zoomScaleNormal="100" workbookViewId="0">
      <pane ySplit="975" topLeftCell="A7" activePane="bottomLeft"/>
      <selection pane="bottomLeft" activeCell="V27" sqref="V27"/>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192</v>
      </c>
      <c r="B3" s="12">
        <v>49</v>
      </c>
      <c r="C3" s="75">
        <f>B3+B4</f>
        <v>107</v>
      </c>
      <c r="D3" s="12">
        <v>311</v>
      </c>
      <c r="E3" s="26">
        <v>299</v>
      </c>
      <c r="F3" s="75">
        <f>D3+D4+E3+E4</f>
        <v>1318</v>
      </c>
      <c r="G3" s="12">
        <v>14</v>
      </c>
      <c r="H3" s="38">
        <v>44</v>
      </c>
      <c r="I3" s="61">
        <f t="shared" ref="I3:I4" si="0">B3+D3+E3+G3+H3</f>
        <v>717</v>
      </c>
      <c r="J3" s="12">
        <v>44</v>
      </c>
      <c r="K3" s="38">
        <v>1</v>
      </c>
      <c r="L3" s="62"/>
      <c r="M3" s="67">
        <f>B3+D3+E3+G3+H3+J3+K3+L3</f>
        <v>762</v>
      </c>
      <c r="N3" s="75">
        <f>M3+M4</f>
        <v>1618</v>
      </c>
      <c r="O3" s="28" t="s">
        <v>192</v>
      </c>
      <c r="P3" s="34">
        <v>72</v>
      </c>
      <c r="Q3" s="34">
        <v>191</v>
      </c>
      <c r="R3" s="34">
        <v>161</v>
      </c>
      <c r="S3" s="34"/>
      <c r="T3" s="34">
        <v>135</v>
      </c>
      <c r="U3" s="34"/>
      <c r="V3" s="34">
        <v>155</v>
      </c>
      <c r="W3" s="35">
        <v>3</v>
      </c>
      <c r="X3" s="41">
        <f>SUM(P3:W3)</f>
        <v>717</v>
      </c>
    </row>
    <row r="4" spans="1:24" s="37" customFormat="1" x14ac:dyDescent="0.15">
      <c r="A4" s="28" t="s">
        <v>193</v>
      </c>
      <c r="B4" s="12">
        <v>58</v>
      </c>
      <c r="C4" s="76"/>
      <c r="D4" s="12">
        <v>365</v>
      </c>
      <c r="E4" s="26">
        <v>343</v>
      </c>
      <c r="F4" s="76"/>
      <c r="G4" s="12">
        <v>8</v>
      </c>
      <c r="H4" s="38">
        <v>27</v>
      </c>
      <c r="I4" s="61">
        <f t="shared" si="0"/>
        <v>801</v>
      </c>
      <c r="J4" s="12">
        <v>55</v>
      </c>
      <c r="K4" s="38"/>
      <c r="L4" s="62"/>
      <c r="M4" s="67">
        <f t="shared" ref="M4:M26" si="1">B4+D4+E4+G4+H4+J4+K4+L4</f>
        <v>856</v>
      </c>
      <c r="N4" s="76"/>
      <c r="O4" s="28" t="s">
        <v>193</v>
      </c>
      <c r="P4" s="34">
        <v>73</v>
      </c>
      <c r="Q4" s="34">
        <v>239</v>
      </c>
      <c r="R4" s="34">
        <v>158</v>
      </c>
      <c r="S4" s="34"/>
      <c r="T4" s="34">
        <v>160</v>
      </c>
      <c r="U4" s="34"/>
      <c r="V4" s="34">
        <v>166</v>
      </c>
      <c r="W4" s="35">
        <v>5</v>
      </c>
      <c r="X4" s="36">
        <f t="shared" ref="X4:X26" si="2">SUM(P4:W4)</f>
        <v>801</v>
      </c>
    </row>
    <row r="5" spans="1:24" s="37" customFormat="1" x14ac:dyDescent="0.15">
      <c r="A5" s="28" t="s">
        <v>194</v>
      </c>
      <c r="B5" s="11">
        <v>46</v>
      </c>
      <c r="C5" s="75">
        <f>B5+B6</f>
        <v>131</v>
      </c>
      <c r="D5" s="11">
        <v>283</v>
      </c>
      <c r="E5" s="27">
        <v>371</v>
      </c>
      <c r="F5" s="75">
        <f>D5+D6+E5+E6</f>
        <v>1610</v>
      </c>
      <c r="G5" s="11">
        <v>12</v>
      </c>
      <c r="H5" s="29">
        <v>34</v>
      </c>
      <c r="I5" s="60">
        <f>B5+D5+E5+G5+H5</f>
        <v>746</v>
      </c>
      <c r="J5" s="11">
        <v>49</v>
      </c>
      <c r="K5" s="29">
        <v>1</v>
      </c>
      <c r="L5" s="56"/>
      <c r="M5" s="67">
        <f t="shared" si="1"/>
        <v>796</v>
      </c>
      <c r="N5" s="75">
        <f>M5+M6</f>
        <v>2004</v>
      </c>
      <c r="O5" s="28" t="s">
        <v>194</v>
      </c>
      <c r="P5" s="34">
        <v>75</v>
      </c>
      <c r="Q5" s="34">
        <v>198</v>
      </c>
      <c r="R5" s="34">
        <v>172</v>
      </c>
      <c r="S5" s="34"/>
      <c r="T5" s="34">
        <v>141</v>
      </c>
      <c r="U5" s="34"/>
      <c r="V5" s="34">
        <v>128</v>
      </c>
      <c r="W5" s="35">
        <v>32</v>
      </c>
      <c r="X5" s="36">
        <f t="shared" si="2"/>
        <v>746</v>
      </c>
    </row>
    <row r="6" spans="1:24" s="37" customFormat="1" x14ac:dyDescent="0.15">
      <c r="A6" s="28" t="s">
        <v>195</v>
      </c>
      <c r="B6" s="11">
        <v>85</v>
      </c>
      <c r="C6" s="76"/>
      <c r="D6" s="11">
        <v>360</v>
      </c>
      <c r="E6" s="27">
        <v>596</v>
      </c>
      <c r="F6" s="76"/>
      <c r="G6" s="11">
        <v>19</v>
      </c>
      <c r="H6" s="29">
        <v>60</v>
      </c>
      <c r="I6" s="60">
        <f t="shared" ref="I6:I25" si="3">B6+D6+E6+G6+H6</f>
        <v>1120</v>
      </c>
      <c r="J6" s="11">
        <v>87</v>
      </c>
      <c r="K6" s="29">
        <v>1</v>
      </c>
      <c r="L6" s="56"/>
      <c r="M6" s="67">
        <f t="shared" si="1"/>
        <v>1208</v>
      </c>
      <c r="N6" s="76"/>
      <c r="O6" s="28" t="s">
        <v>195</v>
      </c>
      <c r="P6" s="34">
        <v>89</v>
      </c>
      <c r="Q6" s="34">
        <v>315</v>
      </c>
      <c r="R6" s="34">
        <v>254</v>
      </c>
      <c r="S6" s="34"/>
      <c r="T6" s="34">
        <v>237</v>
      </c>
      <c r="U6" s="34"/>
      <c r="V6" s="34">
        <v>209</v>
      </c>
      <c r="W6" s="35">
        <v>16</v>
      </c>
      <c r="X6" s="36">
        <f t="shared" si="2"/>
        <v>1120</v>
      </c>
    </row>
    <row r="7" spans="1:24" s="37" customFormat="1" x14ac:dyDescent="0.15">
      <c r="A7" s="28" t="s">
        <v>196</v>
      </c>
      <c r="B7" s="11"/>
      <c r="C7" s="75">
        <f>B7+B8</f>
        <v>101</v>
      </c>
      <c r="D7" s="11"/>
      <c r="E7" s="27"/>
      <c r="F7" s="75">
        <f>D7+D8+E7+E8</f>
        <v>932</v>
      </c>
      <c r="G7" s="11"/>
      <c r="H7" s="29"/>
      <c r="I7" s="60">
        <f t="shared" si="3"/>
        <v>0</v>
      </c>
      <c r="J7" s="11"/>
      <c r="K7" s="29"/>
      <c r="L7" s="56"/>
      <c r="M7" s="67">
        <f t="shared" si="1"/>
        <v>0</v>
      </c>
      <c r="N7" s="75">
        <f>M7+M8</f>
        <v>1231</v>
      </c>
      <c r="O7" s="28" t="s">
        <v>196</v>
      </c>
      <c r="P7" s="34"/>
      <c r="Q7" s="34"/>
      <c r="R7" s="34"/>
      <c r="S7" s="34"/>
      <c r="T7" s="34"/>
      <c r="U7" s="34"/>
      <c r="V7" s="34"/>
      <c r="W7" s="35"/>
      <c r="X7" s="36">
        <f t="shared" si="2"/>
        <v>0</v>
      </c>
    </row>
    <row r="8" spans="1:24" s="37" customFormat="1" x14ac:dyDescent="0.15">
      <c r="A8" s="28" t="s">
        <v>197</v>
      </c>
      <c r="B8" s="11">
        <v>101</v>
      </c>
      <c r="C8" s="76"/>
      <c r="D8" s="11">
        <v>292</v>
      </c>
      <c r="E8" s="27">
        <v>640</v>
      </c>
      <c r="F8" s="76"/>
      <c r="G8" s="11">
        <v>15</v>
      </c>
      <c r="H8" s="29">
        <v>72</v>
      </c>
      <c r="I8" s="60">
        <f t="shared" si="3"/>
        <v>1120</v>
      </c>
      <c r="J8" s="11">
        <v>109</v>
      </c>
      <c r="K8" s="29">
        <v>2</v>
      </c>
      <c r="L8" s="56"/>
      <c r="M8" s="67">
        <f>B8+D8+E8+G8+H8+J8+K8+L8</f>
        <v>1231</v>
      </c>
      <c r="N8" s="76"/>
      <c r="O8" s="28" t="s">
        <v>197</v>
      </c>
      <c r="P8" s="34">
        <v>118</v>
      </c>
      <c r="Q8" s="34">
        <v>306</v>
      </c>
      <c r="R8" s="34">
        <v>219</v>
      </c>
      <c r="S8" s="34"/>
      <c r="T8" s="34">
        <v>235</v>
      </c>
      <c r="U8" s="34"/>
      <c r="V8" s="34">
        <v>222</v>
      </c>
      <c r="W8" s="35">
        <v>20</v>
      </c>
      <c r="X8" s="36">
        <f t="shared" si="2"/>
        <v>1120</v>
      </c>
    </row>
    <row r="9" spans="1:24" s="37" customFormat="1" x14ac:dyDescent="0.15">
      <c r="A9" s="28" t="s">
        <v>198</v>
      </c>
      <c r="B9" s="11">
        <v>64</v>
      </c>
      <c r="C9" s="75">
        <f>B9+B10</f>
        <v>176</v>
      </c>
      <c r="D9" s="11">
        <v>169</v>
      </c>
      <c r="E9" s="27">
        <v>474</v>
      </c>
      <c r="F9" s="75">
        <f>D9+D10+E9+E10</f>
        <v>1550</v>
      </c>
      <c r="G9" s="11">
        <v>10</v>
      </c>
      <c r="H9" s="29">
        <v>37</v>
      </c>
      <c r="I9" s="60">
        <f t="shared" si="3"/>
        <v>754</v>
      </c>
      <c r="J9" s="11">
        <v>74</v>
      </c>
      <c r="K9" s="29"/>
      <c r="L9" s="56"/>
      <c r="M9" s="67">
        <f t="shared" si="1"/>
        <v>828</v>
      </c>
      <c r="N9" s="75">
        <f>M9+M10</f>
        <v>2025</v>
      </c>
      <c r="O9" s="28" t="s">
        <v>216</v>
      </c>
      <c r="P9" s="34">
        <v>73</v>
      </c>
      <c r="Q9" s="34">
        <v>212</v>
      </c>
      <c r="R9" s="34">
        <v>143</v>
      </c>
      <c r="S9" s="34"/>
      <c r="T9" s="34">
        <v>156</v>
      </c>
      <c r="U9" s="34"/>
      <c r="V9" s="34">
        <v>156</v>
      </c>
      <c r="W9" s="35">
        <v>14</v>
      </c>
      <c r="X9" s="36">
        <f t="shared" si="2"/>
        <v>754</v>
      </c>
    </row>
    <row r="10" spans="1:24" s="37" customFormat="1" x14ac:dyDescent="0.15">
      <c r="A10" s="28" t="s">
        <v>199</v>
      </c>
      <c r="B10" s="11">
        <v>112</v>
      </c>
      <c r="C10" s="76"/>
      <c r="D10" s="11">
        <v>277</v>
      </c>
      <c r="E10" s="27">
        <v>630</v>
      </c>
      <c r="F10" s="76"/>
      <c r="G10" s="11">
        <v>10</v>
      </c>
      <c r="H10" s="29">
        <v>60</v>
      </c>
      <c r="I10" s="60">
        <f t="shared" si="3"/>
        <v>1089</v>
      </c>
      <c r="J10" s="11">
        <v>108</v>
      </c>
      <c r="K10" s="29"/>
      <c r="L10" s="56"/>
      <c r="M10" s="67">
        <f t="shared" si="1"/>
        <v>1197</v>
      </c>
      <c r="N10" s="76"/>
      <c r="O10" s="28" t="s">
        <v>217</v>
      </c>
      <c r="P10" s="34">
        <v>105</v>
      </c>
      <c r="Q10" s="34">
        <v>270</v>
      </c>
      <c r="R10" s="34">
        <v>199</v>
      </c>
      <c r="S10" s="34"/>
      <c r="T10" s="34">
        <v>264</v>
      </c>
      <c r="U10" s="34"/>
      <c r="V10" s="34">
        <v>232</v>
      </c>
      <c r="W10" s="35">
        <v>19</v>
      </c>
      <c r="X10" s="36">
        <f t="shared" si="2"/>
        <v>1089</v>
      </c>
    </row>
    <row r="11" spans="1:24" s="37" customFormat="1" x14ac:dyDescent="0.15">
      <c r="A11" s="28" t="s">
        <v>200</v>
      </c>
      <c r="B11" s="11">
        <v>80</v>
      </c>
      <c r="C11" s="75">
        <f>B11+B12</f>
        <v>153</v>
      </c>
      <c r="D11" s="11">
        <v>198</v>
      </c>
      <c r="E11" s="27">
        <v>449</v>
      </c>
      <c r="F11" s="75">
        <f>D11+D12+E11+E12</f>
        <v>1267</v>
      </c>
      <c r="G11" s="11">
        <v>12</v>
      </c>
      <c r="H11" s="29">
        <v>49</v>
      </c>
      <c r="I11" s="60">
        <f t="shared" si="3"/>
        <v>788</v>
      </c>
      <c r="J11" s="11">
        <v>69</v>
      </c>
      <c r="K11" s="29"/>
      <c r="L11" s="56"/>
      <c r="M11" s="67">
        <f t="shared" si="1"/>
        <v>857</v>
      </c>
      <c r="N11" s="75">
        <f>M11+M12</f>
        <v>1649</v>
      </c>
      <c r="O11" s="28" t="s">
        <v>218</v>
      </c>
      <c r="P11" s="34">
        <v>82</v>
      </c>
      <c r="Q11" s="34">
        <v>197</v>
      </c>
      <c r="R11" s="34">
        <v>138</v>
      </c>
      <c r="S11" s="34"/>
      <c r="T11" s="34">
        <v>165</v>
      </c>
      <c r="U11" s="34"/>
      <c r="V11" s="34">
        <v>188</v>
      </c>
      <c r="W11" s="35">
        <v>18</v>
      </c>
      <c r="X11" s="36">
        <f t="shared" si="2"/>
        <v>788</v>
      </c>
    </row>
    <row r="12" spans="1:24" s="37" customFormat="1" x14ac:dyDescent="0.15">
      <c r="A12" s="28" t="s">
        <v>201</v>
      </c>
      <c r="B12" s="11">
        <v>73</v>
      </c>
      <c r="C12" s="76"/>
      <c r="D12" s="11">
        <v>195</v>
      </c>
      <c r="E12" s="27">
        <v>425</v>
      </c>
      <c r="F12" s="76"/>
      <c r="G12" s="11">
        <v>8</v>
      </c>
      <c r="H12" s="29">
        <v>29</v>
      </c>
      <c r="I12" s="60">
        <f t="shared" si="3"/>
        <v>730</v>
      </c>
      <c r="J12" s="11">
        <v>62</v>
      </c>
      <c r="K12" s="29"/>
      <c r="L12" s="56"/>
      <c r="M12" s="67">
        <f t="shared" si="1"/>
        <v>792</v>
      </c>
      <c r="N12" s="76"/>
      <c r="O12" s="28" t="s">
        <v>219</v>
      </c>
      <c r="P12" s="34">
        <v>62</v>
      </c>
      <c r="Q12" s="34">
        <v>194</v>
      </c>
      <c r="R12" s="34">
        <v>154</v>
      </c>
      <c r="S12" s="34"/>
      <c r="T12" s="34">
        <v>152</v>
      </c>
      <c r="U12" s="34"/>
      <c r="V12" s="34">
        <v>151</v>
      </c>
      <c r="W12" s="35">
        <v>17</v>
      </c>
      <c r="X12" s="36">
        <f t="shared" si="2"/>
        <v>730</v>
      </c>
    </row>
    <row r="13" spans="1:24" s="37" customFormat="1" x14ac:dyDescent="0.15">
      <c r="A13" s="28" t="s">
        <v>202</v>
      </c>
      <c r="B13" s="11">
        <v>66</v>
      </c>
      <c r="C13" s="75">
        <f>B13+B14</f>
        <v>128</v>
      </c>
      <c r="D13" s="11">
        <v>126</v>
      </c>
      <c r="E13" s="27">
        <v>336</v>
      </c>
      <c r="F13" s="75">
        <f>D13+D14+E13+E14</f>
        <v>1126</v>
      </c>
      <c r="G13" s="11">
        <v>5</v>
      </c>
      <c r="H13" s="29">
        <v>41</v>
      </c>
      <c r="I13" s="60">
        <f t="shared" si="3"/>
        <v>574</v>
      </c>
      <c r="J13" s="11">
        <v>63</v>
      </c>
      <c r="K13" s="29"/>
      <c r="L13" s="56"/>
      <c r="M13" s="67">
        <f t="shared" si="1"/>
        <v>637</v>
      </c>
      <c r="N13" s="75">
        <f>M13+M14</f>
        <v>1476</v>
      </c>
      <c r="O13" s="28" t="s">
        <v>220</v>
      </c>
      <c r="P13" s="34">
        <v>56</v>
      </c>
      <c r="Q13" s="34">
        <v>146</v>
      </c>
      <c r="R13" s="34">
        <v>111</v>
      </c>
      <c r="S13" s="34"/>
      <c r="T13" s="34">
        <v>130</v>
      </c>
      <c r="U13" s="34"/>
      <c r="V13" s="34">
        <v>121</v>
      </c>
      <c r="W13" s="35">
        <v>10</v>
      </c>
      <c r="X13" s="36">
        <f t="shared" si="2"/>
        <v>574</v>
      </c>
    </row>
    <row r="14" spans="1:24" s="37" customFormat="1" x14ac:dyDescent="0.15">
      <c r="A14" s="28" t="s">
        <v>203</v>
      </c>
      <c r="B14" s="11">
        <v>62</v>
      </c>
      <c r="C14" s="76"/>
      <c r="D14" s="11">
        <v>200</v>
      </c>
      <c r="E14" s="27">
        <v>464</v>
      </c>
      <c r="F14" s="76"/>
      <c r="G14" s="11">
        <v>11</v>
      </c>
      <c r="H14" s="29">
        <v>43</v>
      </c>
      <c r="I14" s="60">
        <f t="shared" si="3"/>
        <v>780</v>
      </c>
      <c r="J14" s="11">
        <v>59</v>
      </c>
      <c r="K14" s="29"/>
      <c r="L14" s="56"/>
      <c r="M14" s="67">
        <f t="shared" si="1"/>
        <v>839</v>
      </c>
      <c r="N14" s="76"/>
      <c r="O14" s="28" t="s">
        <v>221</v>
      </c>
      <c r="P14" s="34">
        <v>81</v>
      </c>
      <c r="Q14" s="34">
        <v>201</v>
      </c>
      <c r="R14" s="34">
        <v>169</v>
      </c>
      <c r="S14" s="34"/>
      <c r="T14" s="34">
        <v>163</v>
      </c>
      <c r="U14" s="34"/>
      <c r="V14" s="34">
        <v>153</v>
      </c>
      <c r="W14" s="35">
        <v>13</v>
      </c>
      <c r="X14" s="36">
        <f t="shared" si="2"/>
        <v>780</v>
      </c>
    </row>
    <row r="15" spans="1:24" s="37" customFormat="1" x14ac:dyDescent="0.15">
      <c r="A15" s="28" t="s">
        <v>204</v>
      </c>
      <c r="B15" s="11">
        <v>52</v>
      </c>
      <c r="C15" s="75">
        <f>B15+B16</f>
        <v>135</v>
      </c>
      <c r="D15" s="11">
        <v>128</v>
      </c>
      <c r="E15" s="27">
        <v>344</v>
      </c>
      <c r="F15" s="75">
        <f>D15+D16+E15+E16</f>
        <v>1228</v>
      </c>
      <c r="G15" s="11">
        <v>5</v>
      </c>
      <c r="H15" s="29">
        <v>34</v>
      </c>
      <c r="I15" s="60">
        <f t="shared" si="3"/>
        <v>563</v>
      </c>
      <c r="J15" s="11">
        <v>79</v>
      </c>
      <c r="K15" s="29"/>
      <c r="L15" s="56"/>
      <c r="M15" s="67">
        <f t="shared" si="1"/>
        <v>642</v>
      </c>
      <c r="N15" s="75">
        <f>M15+M16</f>
        <v>1657</v>
      </c>
      <c r="O15" s="28" t="s">
        <v>222</v>
      </c>
      <c r="P15" s="34">
        <v>63</v>
      </c>
      <c r="Q15" s="34">
        <v>150</v>
      </c>
      <c r="R15" s="34">
        <v>94</v>
      </c>
      <c r="S15" s="34"/>
      <c r="T15" s="34">
        <v>136</v>
      </c>
      <c r="U15" s="34"/>
      <c r="V15" s="34">
        <v>107</v>
      </c>
      <c r="W15" s="35">
        <v>13</v>
      </c>
      <c r="X15" s="36">
        <f t="shared" si="2"/>
        <v>563</v>
      </c>
    </row>
    <row r="16" spans="1:24" s="37" customFormat="1" x14ac:dyDescent="0.15">
      <c r="A16" s="28" t="s">
        <v>205</v>
      </c>
      <c r="B16" s="11">
        <v>83</v>
      </c>
      <c r="C16" s="76"/>
      <c r="D16" s="11">
        <v>240</v>
      </c>
      <c r="E16" s="27">
        <v>516</v>
      </c>
      <c r="F16" s="76"/>
      <c r="G16" s="11">
        <v>15</v>
      </c>
      <c r="H16" s="29">
        <v>57</v>
      </c>
      <c r="I16" s="60">
        <f t="shared" si="3"/>
        <v>911</v>
      </c>
      <c r="J16" s="11">
        <v>103</v>
      </c>
      <c r="K16" s="29">
        <v>1</v>
      </c>
      <c r="L16" s="56"/>
      <c r="M16" s="67">
        <f t="shared" si="1"/>
        <v>1015</v>
      </c>
      <c r="N16" s="76"/>
      <c r="O16" s="28" t="s">
        <v>223</v>
      </c>
      <c r="P16" s="34">
        <v>75</v>
      </c>
      <c r="Q16" s="34">
        <v>244</v>
      </c>
      <c r="R16" s="34">
        <v>156</v>
      </c>
      <c r="S16" s="34"/>
      <c r="T16" s="34">
        <v>210</v>
      </c>
      <c r="U16" s="34"/>
      <c r="V16" s="34">
        <v>212</v>
      </c>
      <c r="W16" s="35">
        <v>14</v>
      </c>
      <c r="X16" s="36">
        <f t="shared" si="2"/>
        <v>911</v>
      </c>
    </row>
    <row r="17" spans="1:24" s="37" customFormat="1" x14ac:dyDescent="0.15">
      <c r="A17" s="28" t="s">
        <v>206</v>
      </c>
      <c r="B17" s="11">
        <v>61</v>
      </c>
      <c r="C17" s="75">
        <f>B17+B18</f>
        <v>121</v>
      </c>
      <c r="D17" s="11">
        <v>144</v>
      </c>
      <c r="E17" s="27">
        <v>365</v>
      </c>
      <c r="F17" s="75">
        <f>D17+D18+E17+E18</f>
        <v>1058</v>
      </c>
      <c r="G17" s="11">
        <v>9</v>
      </c>
      <c r="H17" s="29">
        <v>32</v>
      </c>
      <c r="I17" s="60">
        <f t="shared" si="3"/>
        <v>611</v>
      </c>
      <c r="J17" s="11">
        <v>83</v>
      </c>
      <c r="K17" s="29"/>
      <c r="L17" s="56"/>
      <c r="M17" s="67">
        <f t="shared" si="1"/>
        <v>694</v>
      </c>
      <c r="N17" s="75">
        <f>M17+M18</f>
        <v>1409</v>
      </c>
      <c r="O17" s="28" t="s">
        <v>224</v>
      </c>
      <c r="P17" s="34">
        <v>60</v>
      </c>
      <c r="Q17" s="34">
        <v>154</v>
      </c>
      <c r="R17" s="34">
        <v>128</v>
      </c>
      <c r="S17" s="34"/>
      <c r="T17" s="34">
        <v>115</v>
      </c>
      <c r="U17" s="34"/>
      <c r="V17" s="34">
        <v>131</v>
      </c>
      <c r="W17" s="35">
        <v>23</v>
      </c>
      <c r="X17" s="36">
        <f t="shared" si="2"/>
        <v>611</v>
      </c>
    </row>
    <row r="18" spans="1:24" s="37" customFormat="1" x14ac:dyDescent="0.15">
      <c r="A18" s="28" t="s">
        <v>207</v>
      </c>
      <c r="B18" s="11">
        <v>60</v>
      </c>
      <c r="C18" s="76"/>
      <c r="D18" s="11">
        <v>172</v>
      </c>
      <c r="E18" s="27">
        <v>377</v>
      </c>
      <c r="F18" s="76"/>
      <c r="G18" s="11">
        <v>8</v>
      </c>
      <c r="H18" s="29">
        <v>28</v>
      </c>
      <c r="I18" s="60">
        <f t="shared" si="3"/>
        <v>645</v>
      </c>
      <c r="J18" s="11">
        <v>70</v>
      </c>
      <c r="K18" s="29"/>
      <c r="L18" s="56"/>
      <c r="M18" s="67">
        <f t="shared" si="1"/>
        <v>715</v>
      </c>
      <c r="N18" s="76"/>
      <c r="O18" s="28" t="s">
        <v>225</v>
      </c>
      <c r="P18" s="34">
        <v>64</v>
      </c>
      <c r="Q18" s="34">
        <v>154</v>
      </c>
      <c r="R18" s="34">
        <v>127</v>
      </c>
      <c r="S18" s="34"/>
      <c r="T18" s="34">
        <v>150</v>
      </c>
      <c r="U18" s="34"/>
      <c r="V18" s="34">
        <v>135</v>
      </c>
      <c r="W18" s="35">
        <v>15</v>
      </c>
      <c r="X18" s="36">
        <f t="shared" si="2"/>
        <v>645</v>
      </c>
    </row>
    <row r="19" spans="1:24" s="37" customFormat="1" x14ac:dyDescent="0.15">
      <c r="A19" s="28" t="s">
        <v>208</v>
      </c>
      <c r="B19" s="11">
        <v>66</v>
      </c>
      <c r="C19" s="75">
        <f>B19+B20</f>
        <v>136</v>
      </c>
      <c r="D19" s="11">
        <v>152</v>
      </c>
      <c r="E19" s="27">
        <v>361</v>
      </c>
      <c r="F19" s="75">
        <f>D19+D20+E19+E20</f>
        <v>1137</v>
      </c>
      <c r="G19" s="11">
        <v>5</v>
      </c>
      <c r="H19" s="29">
        <v>23</v>
      </c>
      <c r="I19" s="60">
        <f t="shared" si="3"/>
        <v>607</v>
      </c>
      <c r="J19" s="11">
        <v>55</v>
      </c>
      <c r="K19" s="29"/>
      <c r="L19" s="56"/>
      <c r="M19" s="67">
        <f t="shared" si="1"/>
        <v>662</v>
      </c>
      <c r="N19" s="75">
        <f>M19+M20</f>
        <v>1476</v>
      </c>
      <c r="O19" s="28" t="s">
        <v>226</v>
      </c>
      <c r="P19" s="34">
        <v>69</v>
      </c>
      <c r="Q19" s="34">
        <v>147</v>
      </c>
      <c r="R19" s="34">
        <v>110</v>
      </c>
      <c r="S19" s="34"/>
      <c r="T19" s="34">
        <v>127</v>
      </c>
      <c r="U19" s="34"/>
      <c r="V19" s="34">
        <v>140</v>
      </c>
      <c r="W19" s="35">
        <v>14</v>
      </c>
      <c r="X19" s="36">
        <f t="shared" si="2"/>
        <v>607</v>
      </c>
    </row>
    <row r="20" spans="1:24" s="37" customFormat="1" x14ac:dyDescent="0.15">
      <c r="A20" s="28" t="s">
        <v>209</v>
      </c>
      <c r="B20" s="11">
        <v>70</v>
      </c>
      <c r="C20" s="76"/>
      <c r="D20" s="11">
        <v>192</v>
      </c>
      <c r="E20" s="27">
        <v>432</v>
      </c>
      <c r="F20" s="76"/>
      <c r="G20" s="11">
        <v>9</v>
      </c>
      <c r="H20" s="29">
        <v>44</v>
      </c>
      <c r="I20" s="60">
        <f t="shared" si="3"/>
        <v>747</v>
      </c>
      <c r="J20" s="11">
        <v>67</v>
      </c>
      <c r="K20" s="29"/>
      <c r="L20" s="56"/>
      <c r="M20" s="67">
        <f t="shared" si="1"/>
        <v>814</v>
      </c>
      <c r="N20" s="76"/>
      <c r="O20" s="28" t="s">
        <v>227</v>
      </c>
      <c r="P20" s="34">
        <v>78</v>
      </c>
      <c r="Q20" s="34">
        <v>208</v>
      </c>
      <c r="R20" s="34">
        <v>125</v>
      </c>
      <c r="S20" s="34"/>
      <c r="T20" s="34">
        <v>156</v>
      </c>
      <c r="U20" s="34"/>
      <c r="V20" s="34">
        <v>164</v>
      </c>
      <c r="W20" s="35">
        <v>16</v>
      </c>
      <c r="X20" s="36">
        <f t="shared" si="2"/>
        <v>747</v>
      </c>
    </row>
    <row r="21" spans="1:24" s="37" customFormat="1" x14ac:dyDescent="0.15">
      <c r="A21" s="28" t="s">
        <v>210</v>
      </c>
      <c r="B21" s="11">
        <v>82</v>
      </c>
      <c r="C21" s="75">
        <f>B21+B22</f>
        <v>163</v>
      </c>
      <c r="D21" s="11">
        <v>158</v>
      </c>
      <c r="E21" s="27">
        <v>335</v>
      </c>
      <c r="F21" s="75">
        <f>D21+D22+E21+E22</f>
        <v>1234</v>
      </c>
      <c r="G21" s="11">
        <v>12</v>
      </c>
      <c r="H21" s="29">
        <v>47</v>
      </c>
      <c r="I21" s="60">
        <f t="shared" si="3"/>
        <v>634</v>
      </c>
      <c r="J21" s="11">
        <v>55</v>
      </c>
      <c r="K21" s="29"/>
      <c r="L21" s="56"/>
      <c r="M21" s="67">
        <f>B21+D21+E21+G21+H21+J21+K21+L21</f>
        <v>689</v>
      </c>
      <c r="N21" s="75">
        <f>M21+M22</f>
        <v>1651</v>
      </c>
      <c r="O21" s="28" t="s">
        <v>228</v>
      </c>
      <c r="P21" s="34">
        <v>63</v>
      </c>
      <c r="Q21" s="34">
        <v>171</v>
      </c>
      <c r="R21" s="34">
        <v>99</v>
      </c>
      <c r="S21" s="34"/>
      <c r="T21" s="34">
        <v>137</v>
      </c>
      <c r="U21" s="34"/>
      <c r="V21" s="34">
        <v>148</v>
      </c>
      <c r="W21" s="35">
        <v>16</v>
      </c>
      <c r="X21" s="36">
        <f t="shared" si="2"/>
        <v>634</v>
      </c>
    </row>
    <row r="22" spans="1:24" s="37" customFormat="1" x14ac:dyDescent="0.15">
      <c r="A22" s="28" t="s">
        <v>211</v>
      </c>
      <c r="B22" s="11">
        <v>81</v>
      </c>
      <c r="C22" s="76"/>
      <c r="D22" s="11">
        <v>230</v>
      </c>
      <c r="E22" s="27">
        <v>511</v>
      </c>
      <c r="F22" s="76"/>
      <c r="G22" s="11">
        <v>7</v>
      </c>
      <c r="H22" s="29">
        <v>43</v>
      </c>
      <c r="I22" s="60">
        <f t="shared" si="3"/>
        <v>872</v>
      </c>
      <c r="J22" s="11">
        <v>90</v>
      </c>
      <c r="K22" s="29"/>
      <c r="L22" s="56"/>
      <c r="M22" s="67">
        <f>B22+D22+E22+G22+H22+J22+K22+L22</f>
        <v>962</v>
      </c>
      <c r="N22" s="76"/>
      <c r="O22" s="28" t="s">
        <v>229</v>
      </c>
      <c r="P22" s="34">
        <v>106</v>
      </c>
      <c r="Q22" s="34">
        <v>199</v>
      </c>
      <c r="R22" s="34">
        <v>162</v>
      </c>
      <c r="S22" s="34"/>
      <c r="T22" s="34">
        <v>208</v>
      </c>
      <c r="U22" s="34"/>
      <c r="V22" s="34">
        <v>181</v>
      </c>
      <c r="W22" s="35">
        <v>16</v>
      </c>
      <c r="X22" s="36">
        <f t="shared" si="2"/>
        <v>872</v>
      </c>
    </row>
    <row r="23" spans="1:24" s="37" customFormat="1" x14ac:dyDescent="0.15">
      <c r="A23" s="28" t="s">
        <v>212</v>
      </c>
      <c r="B23" s="11"/>
      <c r="C23" s="75">
        <f>B23+B24</f>
        <v>101</v>
      </c>
      <c r="D23" s="11"/>
      <c r="E23" s="27"/>
      <c r="F23" s="75">
        <f>D23+D24+E23+E24</f>
        <v>858</v>
      </c>
      <c r="G23" s="11"/>
      <c r="H23" s="29"/>
      <c r="I23" s="60">
        <f t="shared" si="3"/>
        <v>0</v>
      </c>
      <c r="J23" s="11"/>
      <c r="K23" s="29"/>
      <c r="L23" s="56"/>
      <c r="M23" s="67">
        <f t="shared" si="1"/>
        <v>0</v>
      </c>
      <c r="N23" s="75">
        <f>M23+M24</f>
        <v>1137</v>
      </c>
      <c r="O23" s="28" t="s">
        <v>230</v>
      </c>
      <c r="P23" s="34"/>
      <c r="Q23" s="34"/>
      <c r="R23" s="34"/>
      <c r="S23" s="34"/>
      <c r="T23" s="34"/>
      <c r="U23" s="34"/>
      <c r="V23" s="34"/>
      <c r="W23" s="35"/>
      <c r="X23" s="36">
        <f t="shared" si="2"/>
        <v>0</v>
      </c>
    </row>
    <row r="24" spans="1:24" s="37" customFormat="1" x14ac:dyDescent="0.15">
      <c r="A24" s="28" t="s">
        <v>213</v>
      </c>
      <c r="B24" s="11">
        <v>101</v>
      </c>
      <c r="C24" s="76"/>
      <c r="D24" s="11">
        <v>257</v>
      </c>
      <c r="E24" s="27">
        <v>601</v>
      </c>
      <c r="F24" s="76"/>
      <c r="G24" s="11">
        <v>18</v>
      </c>
      <c r="H24" s="29">
        <v>61</v>
      </c>
      <c r="I24" s="60">
        <f t="shared" si="3"/>
        <v>1038</v>
      </c>
      <c r="J24" s="11">
        <v>99</v>
      </c>
      <c r="K24" s="29"/>
      <c r="L24" s="56"/>
      <c r="M24" s="67">
        <f t="shared" si="1"/>
        <v>1137</v>
      </c>
      <c r="N24" s="76"/>
      <c r="O24" s="28" t="s">
        <v>231</v>
      </c>
      <c r="P24" s="34">
        <v>115</v>
      </c>
      <c r="Q24" s="34">
        <v>262</v>
      </c>
      <c r="R24" s="34">
        <v>189</v>
      </c>
      <c r="S24" s="34"/>
      <c r="T24" s="34">
        <v>232</v>
      </c>
      <c r="U24" s="34"/>
      <c r="V24" s="34">
        <v>216</v>
      </c>
      <c r="W24" s="35">
        <v>24</v>
      </c>
      <c r="X24" s="36">
        <f t="shared" si="2"/>
        <v>1038</v>
      </c>
    </row>
    <row r="25" spans="1:24" s="37" customFormat="1" x14ac:dyDescent="0.15">
      <c r="A25" s="28" t="s">
        <v>214</v>
      </c>
      <c r="B25" s="11">
        <v>67</v>
      </c>
      <c r="C25" s="75">
        <f>B25+B26</f>
        <v>174</v>
      </c>
      <c r="D25" s="11">
        <v>178</v>
      </c>
      <c r="E25" s="27">
        <v>365</v>
      </c>
      <c r="F25" s="75">
        <f>D25+D26+E25+E26</f>
        <v>1633</v>
      </c>
      <c r="G25" s="11">
        <v>6</v>
      </c>
      <c r="H25" s="29">
        <v>26</v>
      </c>
      <c r="I25" s="60">
        <f t="shared" si="3"/>
        <v>642</v>
      </c>
      <c r="J25" s="11">
        <v>57</v>
      </c>
      <c r="K25" s="29"/>
      <c r="L25" s="56"/>
      <c r="M25" s="67">
        <f t="shared" si="1"/>
        <v>699</v>
      </c>
      <c r="N25" s="75">
        <f>M25+M26</f>
        <v>2034</v>
      </c>
      <c r="O25" s="28" t="s">
        <v>232</v>
      </c>
      <c r="P25" s="34">
        <v>71</v>
      </c>
      <c r="Q25" s="34">
        <v>153</v>
      </c>
      <c r="R25" s="34">
        <v>119</v>
      </c>
      <c r="S25" s="34"/>
      <c r="T25" s="34">
        <v>137</v>
      </c>
      <c r="U25" s="34"/>
      <c r="V25" s="34">
        <v>149</v>
      </c>
      <c r="W25" s="35">
        <v>13</v>
      </c>
      <c r="X25" s="36">
        <f t="shared" si="2"/>
        <v>642</v>
      </c>
    </row>
    <row r="26" spans="1:24" s="37" customFormat="1" ht="14.25" thickBot="1" x14ac:dyDescent="0.2">
      <c r="A26" s="42" t="s">
        <v>215</v>
      </c>
      <c r="B26" s="43">
        <v>107</v>
      </c>
      <c r="C26" s="80"/>
      <c r="D26" s="43">
        <v>378</v>
      </c>
      <c r="E26" s="44">
        <v>712</v>
      </c>
      <c r="F26" s="80"/>
      <c r="G26" s="43">
        <v>7</v>
      </c>
      <c r="H26" s="45">
        <v>48</v>
      </c>
      <c r="I26" s="63">
        <f>B26+D26+E26+G26+H26</f>
        <v>1252</v>
      </c>
      <c r="J26" s="43">
        <v>83</v>
      </c>
      <c r="K26" s="45"/>
      <c r="L26" s="64"/>
      <c r="M26" s="67">
        <f t="shared" si="1"/>
        <v>1335</v>
      </c>
      <c r="N26" s="80"/>
      <c r="O26" s="42" t="s">
        <v>233</v>
      </c>
      <c r="P26" s="50">
        <v>148</v>
      </c>
      <c r="Q26" s="50">
        <v>317</v>
      </c>
      <c r="R26" s="50">
        <v>252</v>
      </c>
      <c r="S26" s="50"/>
      <c r="T26" s="50">
        <v>242</v>
      </c>
      <c r="U26" s="50"/>
      <c r="V26" s="50">
        <v>272</v>
      </c>
      <c r="W26" s="51">
        <v>21</v>
      </c>
      <c r="X26" s="52">
        <f t="shared" si="2"/>
        <v>1252</v>
      </c>
    </row>
    <row r="27" spans="1:24" ht="15" thickTop="1" thickBot="1" x14ac:dyDescent="0.2">
      <c r="A27" s="21" t="s">
        <v>20</v>
      </c>
      <c r="B27" s="83">
        <f>SUM(B3:B26)</f>
        <v>1626</v>
      </c>
      <c r="C27" s="82"/>
      <c r="D27" s="22">
        <f t="shared" ref="D27:K27" si="4">SUM(D3:D26)</f>
        <v>5005</v>
      </c>
      <c r="E27" s="18">
        <f t="shared" si="4"/>
        <v>9946</v>
      </c>
      <c r="F27" s="23">
        <f t="shared" si="4"/>
        <v>14951</v>
      </c>
      <c r="G27" s="24">
        <f t="shared" si="4"/>
        <v>225</v>
      </c>
      <c r="H27" s="19">
        <f t="shared" si="4"/>
        <v>939</v>
      </c>
      <c r="I27" s="68">
        <f t="shared" si="4"/>
        <v>17741</v>
      </c>
      <c r="J27" s="22">
        <f t="shared" si="4"/>
        <v>1620</v>
      </c>
      <c r="K27" s="19">
        <f t="shared" si="4"/>
        <v>6</v>
      </c>
      <c r="L27" s="57">
        <f>SUM(L3:L26)</f>
        <v>0</v>
      </c>
      <c r="M27" s="81">
        <f>SUM(M3:M26)</f>
        <v>19367</v>
      </c>
      <c r="N27" s="82"/>
      <c r="O27" s="17" t="s">
        <v>20</v>
      </c>
      <c r="P27" s="18">
        <f>SUM(P3:P26)</f>
        <v>1798</v>
      </c>
      <c r="Q27" s="18">
        <f t="shared" ref="Q27:X27" si="5">SUM(Q3:Q26)</f>
        <v>4628</v>
      </c>
      <c r="R27" s="18">
        <f t="shared" si="5"/>
        <v>3439</v>
      </c>
      <c r="S27" s="18">
        <f t="shared" si="5"/>
        <v>0</v>
      </c>
      <c r="T27" s="18">
        <f t="shared" si="5"/>
        <v>3788</v>
      </c>
      <c r="U27" s="18">
        <f t="shared" si="5"/>
        <v>0</v>
      </c>
      <c r="V27" s="18">
        <f t="shared" si="5"/>
        <v>3736</v>
      </c>
      <c r="W27" s="19">
        <f t="shared" si="5"/>
        <v>352</v>
      </c>
      <c r="X27" s="20">
        <f t="shared" si="5"/>
        <v>17741</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1:J1"/>
    <mergeCell ref="C3:C4"/>
    <mergeCell ref="F3:F4"/>
    <mergeCell ref="N3:N4"/>
    <mergeCell ref="C5:C6"/>
    <mergeCell ref="F5:F6"/>
    <mergeCell ref="N5:N6"/>
    <mergeCell ref="C7:C8"/>
    <mergeCell ref="F7:F8"/>
    <mergeCell ref="N7:N8"/>
    <mergeCell ref="C9:C10"/>
    <mergeCell ref="F9:F10"/>
    <mergeCell ref="N9:N10"/>
    <mergeCell ref="C11:C12"/>
    <mergeCell ref="F11:F12"/>
    <mergeCell ref="N11:N12"/>
    <mergeCell ref="C13:C14"/>
    <mergeCell ref="F13:F14"/>
    <mergeCell ref="N13:N14"/>
    <mergeCell ref="C15:C16"/>
    <mergeCell ref="F15:F16"/>
    <mergeCell ref="N15:N16"/>
    <mergeCell ref="C17:C18"/>
    <mergeCell ref="F17:F18"/>
    <mergeCell ref="N17:N18"/>
    <mergeCell ref="C19:C20"/>
    <mergeCell ref="F19:F20"/>
    <mergeCell ref="N19:N20"/>
    <mergeCell ref="C21:C22"/>
    <mergeCell ref="F21:F22"/>
    <mergeCell ref="N21:N22"/>
    <mergeCell ref="B27:C27"/>
    <mergeCell ref="M27:N27"/>
    <mergeCell ref="C23:C24"/>
    <mergeCell ref="F23:F24"/>
    <mergeCell ref="N23:N24"/>
    <mergeCell ref="C25:C26"/>
    <mergeCell ref="F25:F26"/>
    <mergeCell ref="N25:N26"/>
  </mergeCells>
  <phoneticPr fontId="1"/>
  <pageMargins left="0.25" right="0.25"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zoomScaleNormal="100" workbookViewId="0">
      <pane ySplit="975" topLeftCell="A5" activePane="bottomLeft"/>
      <selection pane="bottomLeft" activeCell="Y21" sqref="Y21"/>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234</v>
      </c>
      <c r="B3" s="12">
        <v>61</v>
      </c>
      <c r="C3" s="75">
        <f>B3+B4</f>
        <v>61</v>
      </c>
      <c r="D3" s="12">
        <v>275</v>
      </c>
      <c r="E3" s="26">
        <v>334</v>
      </c>
      <c r="F3" s="75">
        <f>D3+D4+E3+E4</f>
        <v>609</v>
      </c>
      <c r="G3" s="12">
        <v>9</v>
      </c>
      <c r="H3" s="38">
        <v>28</v>
      </c>
      <c r="I3" s="61">
        <f t="shared" ref="I3:I4" si="0">B3+D3+E3+G3+H3</f>
        <v>707</v>
      </c>
      <c r="J3" s="12">
        <v>79</v>
      </c>
      <c r="K3" s="38"/>
      <c r="L3" s="62"/>
      <c r="M3" s="67">
        <f>B3+D3+E3+G3+H3+J3+K3+L3</f>
        <v>786</v>
      </c>
      <c r="N3" s="75">
        <f>M3+M4</f>
        <v>786</v>
      </c>
      <c r="O3" s="28" t="s">
        <v>234</v>
      </c>
      <c r="P3" s="34">
        <v>61</v>
      </c>
      <c r="Q3" s="34">
        <v>194</v>
      </c>
      <c r="R3" s="34">
        <v>145</v>
      </c>
      <c r="S3" s="34"/>
      <c r="T3" s="34">
        <v>150</v>
      </c>
      <c r="U3" s="34"/>
      <c r="V3" s="34">
        <v>142</v>
      </c>
      <c r="W3" s="35">
        <v>15</v>
      </c>
      <c r="X3" s="41">
        <f>SUM(P3:W3)</f>
        <v>707</v>
      </c>
    </row>
    <row r="4" spans="1:24" s="37" customFormat="1" x14ac:dyDescent="0.15">
      <c r="A4" s="28" t="s">
        <v>235</v>
      </c>
      <c r="B4" s="12"/>
      <c r="C4" s="76"/>
      <c r="D4" s="12"/>
      <c r="E4" s="26"/>
      <c r="F4" s="76"/>
      <c r="G4" s="12"/>
      <c r="H4" s="38"/>
      <c r="I4" s="61">
        <f t="shared" si="0"/>
        <v>0</v>
      </c>
      <c r="J4" s="12"/>
      <c r="K4" s="38"/>
      <c r="L4" s="62"/>
      <c r="M4" s="67">
        <f t="shared" ref="M4:M26" si="1">B4+D4+E4+G4+H4+J4+K4+L4</f>
        <v>0</v>
      </c>
      <c r="N4" s="76"/>
      <c r="O4" s="28" t="s">
        <v>235</v>
      </c>
      <c r="P4" s="34"/>
      <c r="Q4" s="34"/>
      <c r="R4" s="34"/>
      <c r="S4" s="34"/>
      <c r="T4" s="34"/>
      <c r="U4" s="34"/>
      <c r="V4" s="34"/>
      <c r="W4" s="35"/>
      <c r="X4" s="36">
        <f t="shared" ref="X4:X26" si="2">SUM(P4:W4)</f>
        <v>0</v>
      </c>
    </row>
    <row r="5" spans="1:24" s="37" customFormat="1" x14ac:dyDescent="0.15">
      <c r="A5" s="28" t="s">
        <v>236</v>
      </c>
      <c r="B5" s="11">
        <v>147</v>
      </c>
      <c r="C5" s="75">
        <f>B5+B6</f>
        <v>220</v>
      </c>
      <c r="D5" s="11">
        <v>653</v>
      </c>
      <c r="E5" s="27">
        <v>680</v>
      </c>
      <c r="F5" s="75">
        <f>D5+D6+E5+E6</f>
        <v>1979</v>
      </c>
      <c r="G5" s="11">
        <v>21</v>
      </c>
      <c r="H5" s="29">
        <v>70</v>
      </c>
      <c r="I5" s="60">
        <f>B5+D5+E5+G5+H5</f>
        <v>1571</v>
      </c>
      <c r="J5" s="11">
        <v>134</v>
      </c>
      <c r="K5" s="29"/>
      <c r="L5" s="56"/>
      <c r="M5" s="67">
        <f t="shared" si="1"/>
        <v>1705</v>
      </c>
      <c r="N5" s="75">
        <f>M5+M6</f>
        <v>2549</v>
      </c>
      <c r="O5" s="28" t="s">
        <v>236</v>
      </c>
      <c r="P5" s="34">
        <v>160</v>
      </c>
      <c r="Q5" s="34">
        <v>393</v>
      </c>
      <c r="R5" s="34">
        <v>324</v>
      </c>
      <c r="S5" s="34"/>
      <c r="T5" s="34">
        <v>327</v>
      </c>
      <c r="U5" s="34"/>
      <c r="V5" s="34">
        <v>340</v>
      </c>
      <c r="W5" s="35">
        <v>27</v>
      </c>
      <c r="X5" s="36">
        <f t="shared" si="2"/>
        <v>1571</v>
      </c>
    </row>
    <row r="6" spans="1:24" s="37" customFormat="1" x14ac:dyDescent="0.15">
      <c r="A6" s="28" t="s">
        <v>237</v>
      </c>
      <c r="B6" s="11">
        <v>73</v>
      </c>
      <c r="C6" s="76"/>
      <c r="D6" s="11">
        <v>356</v>
      </c>
      <c r="E6" s="27">
        <v>290</v>
      </c>
      <c r="F6" s="76"/>
      <c r="G6" s="11">
        <v>1</v>
      </c>
      <c r="H6" s="29">
        <v>42</v>
      </c>
      <c r="I6" s="60">
        <f t="shared" ref="I6:I25" si="3">B6+D6+E6+G6+H6</f>
        <v>762</v>
      </c>
      <c r="J6" s="11">
        <v>82</v>
      </c>
      <c r="K6" s="29"/>
      <c r="L6" s="56"/>
      <c r="M6" s="67">
        <f t="shared" si="1"/>
        <v>844</v>
      </c>
      <c r="N6" s="76"/>
      <c r="O6" s="28" t="s">
        <v>237</v>
      </c>
      <c r="P6" s="34">
        <v>63</v>
      </c>
      <c r="Q6" s="34">
        <v>191</v>
      </c>
      <c r="R6" s="34">
        <v>169</v>
      </c>
      <c r="S6" s="34"/>
      <c r="T6" s="34">
        <v>158</v>
      </c>
      <c r="U6" s="34"/>
      <c r="V6" s="34">
        <v>161</v>
      </c>
      <c r="W6" s="35">
        <v>20</v>
      </c>
      <c r="X6" s="36">
        <f t="shared" si="2"/>
        <v>762</v>
      </c>
    </row>
    <row r="7" spans="1:24" s="37" customFormat="1" x14ac:dyDescent="0.15">
      <c r="A7" s="28" t="s">
        <v>238</v>
      </c>
      <c r="B7" s="11"/>
      <c r="C7" s="75">
        <f>B7+B8</f>
        <v>130</v>
      </c>
      <c r="D7" s="11"/>
      <c r="E7" s="27"/>
      <c r="F7" s="75">
        <f>D7+D8+E7+E8</f>
        <v>924</v>
      </c>
      <c r="G7" s="11"/>
      <c r="H7" s="29"/>
      <c r="I7" s="60">
        <f t="shared" si="3"/>
        <v>0</v>
      </c>
      <c r="J7" s="11"/>
      <c r="K7" s="29"/>
      <c r="L7" s="56"/>
      <c r="M7" s="67">
        <f t="shared" si="1"/>
        <v>0</v>
      </c>
      <c r="N7" s="75">
        <f>M7+M8</f>
        <v>1264</v>
      </c>
      <c r="O7" s="28" t="s">
        <v>238</v>
      </c>
      <c r="P7" s="34"/>
      <c r="Q7" s="34"/>
      <c r="R7" s="34"/>
      <c r="S7" s="34"/>
      <c r="T7" s="34"/>
      <c r="U7" s="34"/>
      <c r="V7" s="34"/>
      <c r="W7" s="35"/>
      <c r="X7" s="36">
        <f t="shared" si="2"/>
        <v>0</v>
      </c>
    </row>
    <row r="8" spans="1:24" s="37" customFormat="1" x14ac:dyDescent="0.15">
      <c r="A8" s="28" t="s">
        <v>239</v>
      </c>
      <c r="B8" s="11">
        <v>130</v>
      </c>
      <c r="C8" s="76"/>
      <c r="D8" s="11">
        <v>535</v>
      </c>
      <c r="E8" s="27">
        <v>389</v>
      </c>
      <c r="F8" s="76"/>
      <c r="G8" s="11">
        <v>12</v>
      </c>
      <c r="H8" s="29">
        <v>65</v>
      </c>
      <c r="I8" s="60">
        <f t="shared" si="3"/>
        <v>1131</v>
      </c>
      <c r="J8" s="11">
        <v>133</v>
      </c>
      <c r="K8" s="29"/>
      <c r="L8" s="56"/>
      <c r="M8" s="67">
        <f>B8+D8+E8+G8+H8+J8+K8+L8</f>
        <v>1264</v>
      </c>
      <c r="N8" s="76"/>
      <c r="O8" s="28" t="s">
        <v>239</v>
      </c>
      <c r="P8" s="34">
        <v>103</v>
      </c>
      <c r="Q8" s="34">
        <v>317</v>
      </c>
      <c r="R8" s="34">
        <v>210</v>
      </c>
      <c r="S8" s="34"/>
      <c r="T8" s="34">
        <v>223</v>
      </c>
      <c r="U8" s="34"/>
      <c r="V8" s="34">
        <v>255</v>
      </c>
      <c r="W8" s="35">
        <v>23</v>
      </c>
      <c r="X8" s="36">
        <f t="shared" si="2"/>
        <v>1131</v>
      </c>
    </row>
    <row r="9" spans="1:24" s="37" customFormat="1" x14ac:dyDescent="0.15">
      <c r="A9" s="28" t="s">
        <v>240</v>
      </c>
      <c r="B9" s="11">
        <v>65</v>
      </c>
      <c r="C9" s="75">
        <f>B9+B10</f>
        <v>169</v>
      </c>
      <c r="D9" s="11">
        <v>363</v>
      </c>
      <c r="E9" s="27">
        <v>252</v>
      </c>
      <c r="F9" s="75">
        <f>D9+D10+E9+E10</f>
        <v>1709</v>
      </c>
      <c r="G9" s="11">
        <v>7</v>
      </c>
      <c r="H9" s="29">
        <v>33</v>
      </c>
      <c r="I9" s="60">
        <f t="shared" si="3"/>
        <v>720</v>
      </c>
      <c r="J9" s="11">
        <v>77</v>
      </c>
      <c r="K9" s="29"/>
      <c r="L9" s="56"/>
      <c r="M9" s="67">
        <f t="shared" si="1"/>
        <v>797</v>
      </c>
      <c r="N9" s="75">
        <f>M9+M10</f>
        <v>2204</v>
      </c>
      <c r="O9" s="28" t="s">
        <v>240</v>
      </c>
      <c r="P9" s="34">
        <v>68</v>
      </c>
      <c r="Q9" s="34">
        <v>181</v>
      </c>
      <c r="R9" s="34">
        <v>134</v>
      </c>
      <c r="S9" s="34"/>
      <c r="T9" s="34">
        <v>154</v>
      </c>
      <c r="U9" s="34"/>
      <c r="V9" s="34">
        <v>165</v>
      </c>
      <c r="W9" s="35">
        <v>18</v>
      </c>
      <c r="X9" s="36">
        <f t="shared" si="2"/>
        <v>720</v>
      </c>
    </row>
    <row r="10" spans="1:24" s="37" customFormat="1" x14ac:dyDescent="0.15">
      <c r="A10" s="28" t="s">
        <v>241</v>
      </c>
      <c r="B10" s="11">
        <v>104</v>
      </c>
      <c r="C10" s="76"/>
      <c r="D10" s="11">
        <v>685</v>
      </c>
      <c r="E10" s="27">
        <v>409</v>
      </c>
      <c r="F10" s="76"/>
      <c r="G10" s="11">
        <v>24</v>
      </c>
      <c r="H10" s="29">
        <v>69</v>
      </c>
      <c r="I10" s="60">
        <f t="shared" si="3"/>
        <v>1291</v>
      </c>
      <c r="J10" s="11">
        <v>115</v>
      </c>
      <c r="K10" s="29">
        <v>1</v>
      </c>
      <c r="L10" s="56"/>
      <c r="M10" s="67">
        <f t="shared" si="1"/>
        <v>1407</v>
      </c>
      <c r="N10" s="76"/>
      <c r="O10" s="28" t="s">
        <v>241</v>
      </c>
      <c r="P10" s="34">
        <v>95</v>
      </c>
      <c r="Q10" s="34">
        <v>352</v>
      </c>
      <c r="R10" s="34">
        <v>276</v>
      </c>
      <c r="S10" s="34"/>
      <c r="T10" s="34">
        <v>272</v>
      </c>
      <c r="U10" s="34"/>
      <c r="V10" s="34">
        <v>264</v>
      </c>
      <c r="W10" s="35">
        <v>32</v>
      </c>
      <c r="X10" s="36">
        <f t="shared" si="2"/>
        <v>1291</v>
      </c>
    </row>
    <row r="11" spans="1:24" s="37" customFormat="1" x14ac:dyDescent="0.15">
      <c r="A11" s="28" t="s">
        <v>242</v>
      </c>
      <c r="B11" s="11">
        <v>66</v>
      </c>
      <c r="C11" s="75">
        <f>B11+B12</f>
        <v>132</v>
      </c>
      <c r="D11" s="11">
        <v>356</v>
      </c>
      <c r="E11" s="27">
        <v>253</v>
      </c>
      <c r="F11" s="75">
        <f>D11+D12+E11+E12</f>
        <v>1215</v>
      </c>
      <c r="G11" s="11">
        <v>4</v>
      </c>
      <c r="H11" s="29">
        <v>47</v>
      </c>
      <c r="I11" s="60">
        <f t="shared" si="3"/>
        <v>726</v>
      </c>
      <c r="J11" s="11">
        <v>83</v>
      </c>
      <c r="K11" s="29"/>
      <c r="L11" s="56"/>
      <c r="M11" s="67">
        <f t="shared" si="1"/>
        <v>809</v>
      </c>
      <c r="N11" s="75">
        <f>M11+M12</f>
        <v>1608</v>
      </c>
      <c r="O11" s="28" t="s">
        <v>242</v>
      </c>
      <c r="P11" s="34">
        <v>86</v>
      </c>
      <c r="Q11" s="34">
        <v>166</v>
      </c>
      <c r="R11" s="34">
        <v>144</v>
      </c>
      <c r="S11" s="34"/>
      <c r="T11" s="34">
        <v>171</v>
      </c>
      <c r="U11" s="34"/>
      <c r="V11" s="34">
        <v>143</v>
      </c>
      <c r="W11" s="35">
        <v>16</v>
      </c>
      <c r="X11" s="36">
        <f t="shared" si="2"/>
        <v>726</v>
      </c>
    </row>
    <row r="12" spans="1:24" s="37" customFormat="1" x14ac:dyDescent="0.15">
      <c r="A12" s="28" t="s">
        <v>243</v>
      </c>
      <c r="B12" s="11">
        <v>66</v>
      </c>
      <c r="C12" s="76"/>
      <c r="D12" s="11">
        <v>383</v>
      </c>
      <c r="E12" s="27">
        <v>223</v>
      </c>
      <c r="F12" s="76"/>
      <c r="G12" s="11">
        <v>10</v>
      </c>
      <c r="H12" s="29">
        <v>37</v>
      </c>
      <c r="I12" s="60">
        <f t="shared" si="3"/>
        <v>719</v>
      </c>
      <c r="J12" s="11">
        <v>79</v>
      </c>
      <c r="K12" s="29">
        <v>1</v>
      </c>
      <c r="L12" s="56"/>
      <c r="M12" s="67">
        <f t="shared" si="1"/>
        <v>799</v>
      </c>
      <c r="N12" s="76"/>
      <c r="O12" s="28" t="s">
        <v>243</v>
      </c>
      <c r="P12" s="34">
        <v>70</v>
      </c>
      <c r="Q12" s="34">
        <v>186</v>
      </c>
      <c r="R12" s="34">
        <v>151</v>
      </c>
      <c r="S12" s="34"/>
      <c r="T12" s="34">
        <v>143</v>
      </c>
      <c r="U12" s="34"/>
      <c r="V12" s="34">
        <v>154</v>
      </c>
      <c r="W12" s="35">
        <v>15</v>
      </c>
      <c r="X12" s="36">
        <f t="shared" si="2"/>
        <v>719</v>
      </c>
    </row>
    <row r="13" spans="1:24" s="37" customFormat="1" x14ac:dyDescent="0.15">
      <c r="A13" s="28" t="s">
        <v>244</v>
      </c>
      <c r="B13" s="11">
        <v>67</v>
      </c>
      <c r="C13" s="75">
        <f>B13+B14</f>
        <v>125</v>
      </c>
      <c r="D13" s="11">
        <v>314</v>
      </c>
      <c r="E13" s="27">
        <v>224</v>
      </c>
      <c r="F13" s="75">
        <f>D13+D14+E13+E14</f>
        <v>1110</v>
      </c>
      <c r="G13" s="11">
        <v>10</v>
      </c>
      <c r="H13" s="29">
        <v>47</v>
      </c>
      <c r="I13" s="60">
        <f t="shared" si="3"/>
        <v>662</v>
      </c>
      <c r="J13" s="11">
        <v>90</v>
      </c>
      <c r="K13" s="29"/>
      <c r="L13" s="56"/>
      <c r="M13" s="67">
        <f t="shared" si="1"/>
        <v>752</v>
      </c>
      <c r="N13" s="75">
        <f>M13+M14</f>
        <v>1505</v>
      </c>
      <c r="O13" s="28" t="s">
        <v>244</v>
      </c>
      <c r="P13" s="34">
        <v>66</v>
      </c>
      <c r="Q13" s="34">
        <v>165</v>
      </c>
      <c r="R13" s="34">
        <v>128</v>
      </c>
      <c r="S13" s="34"/>
      <c r="T13" s="34">
        <v>151</v>
      </c>
      <c r="U13" s="34"/>
      <c r="V13" s="34">
        <v>142</v>
      </c>
      <c r="W13" s="35">
        <v>10</v>
      </c>
      <c r="X13" s="36">
        <f t="shared" si="2"/>
        <v>662</v>
      </c>
    </row>
    <row r="14" spans="1:24" s="37" customFormat="1" x14ac:dyDescent="0.15">
      <c r="A14" s="28" t="s">
        <v>245</v>
      </c>
      <c r="B14" s="11">
        <v>58</v>
      </c>
      <c r="C14" s="76"/>
      <c r="D14" s="11">
        <v>368</v>
      </c>
      <c r="E14" s="27">
        <v>204</v>
      </c>
      <c r="F14" s="76"/>
      <c r="G14" s="11">
        <v>11</v>
      </c>
      <c r="H14" s="29">
        <v>31</v>
      </c>
      <c r="I14" s="60">
        <f t="shared" si="3"/>
        <v>672</v>
      </c>
      <c r="J14" s="11">
        <v>81</v>
      </c>
      <c r="K14" s="29"/>
      <c r="L14" s="56"/>
      <c r="M14" s="67">
        <f t="shared" si="1"/>
        <v>753</v>
      </c>
      <c r="N14" s="76"/>
      <c r="O14" s="28" t="s">
        <v>245</v>
      </c>
      <c r="P14" s="34">
        <v>61</v>
      </c>
      <c r="Q14" s="34">
        <v>188</v>
      </c>
      <c r="R14" s="34">
        <v>120</v>
      </c>
      <c r="S14" s="34"/>
      <c r="T14" s="34">
        <v>149</v>
      </c>
      <c r="U14" s="34"/>
      <c r="V14" s="34">
        <v>139</v>
      </c>
      <c r="W14" s="35">
        <v>15</v>
      </c>
      <c r="X14" s="36">
        <f t="shared" si="2"/>
        <v>672</v>
      </c>
    </row>
    <row r="15" spans="1:24" s="37" customFormat="1" x14ac:dyDescent="0.15">
      <c r="A15" s="28" t="s">
        <v>246</v>
      </c>
      <c r="B15" s="11">
        <v>60</v>
      </c>
      <c r="C15" s="75">
        <f>B15+B16</f>
        <v>174</v>
      </c>
      <c r="D15" s="11">
        <v>302</v>
      </c>
      <c r="E15" s="27">
        <v>209</v>
      </c>
      <c r="F15" s="75">
        <f>D15+D16+E15+E16</f>
        <v>1346</v>
      </c>
      <c r="G15" s="11">
        <v>11</v>
      </c>
      <c r="H15" s="29">
        <v>29</v>
      </c>
      <c r="I15" s="60">
        <f t="shared" si="3"/>
        <v>611</v>
      </c>
      <c r="J15" s="11">
        <v>80</v>
      </c>
      <c r="K15" s="29"/>
      <c r="L15" s="56"/>
      <c r="M15" s="67">
        <f t="shared" si="1"/>
        <v>691</v>
      </c>
      <c r="N15" s="75">
        <f>M15+M16</f>
        <v>1807</v>
      </c>
      <c r="O15" s="28" t="s">
        <v>246</v>
      </c>
      <c r="P15" s="34">
        <v>54</v>
      </c>
      <c r="Q15" s="34">
        <v>148</v>
      </c>
      <c r="R15" s="34">
        <v>127</v>
      </c>
      <c r="S15" s="34"/>
      <c r="T15" s="34">
        <v>135</v>
      </c>
      <c r="U15" s="34"/>
      <c r="V15" s="34">
        <v>136</v>
      </c>
      <c r="W15" s="35">
        <v>11</v>
      </c>
      <c r="X15" s="36">
        <f t="shared" si="2"/>
        <v>611</v>
      </c>
    </row>
    <row r="16" spans="1:24" s="37" customFormat="1" x14ac:dyDescent="0.15">
      <c r="A16" s="28" t="s">
        <v>247</v>
      </c>
      <c r="B16" s="11">
        <v>114</v>
      </c>
      <c r="C16" s="76"/>
      <c r="D16" s="11">
        <v>500</v>
      </c>
      <c r="E16" s="27">
        <v>335</v>
      </c>
      <c r="F16" s="76"/>
      <c r="G16" s="11">
        <v>12</v>
      </c>
      <c r="H16" s="29">
        <v>62</v>
      </c>
      <c r="I16" s="60">
        <f t="shared" si="3"/>
        <v>1023</v>
      </c>
      <c r="J16" s="11">
        <v>93</v>
      </c>
      <c r="K16" s="29"/>
      <c r="L16" s="56"/>
      <c r="M16" s="67">
        <f t="shared" si="1"/>
        <v>1116</v>
      </c>
      <c r="N16" s="76"/>
      <c r="O16" s="28" t="s">
        <v>247</v>
      </c>
      <c r="P16" s="34">
        <v>100</v>
      </c>
      <c r="Q16" s="34">
        <v>267</v>
      </c>
      <c r="R16" s="34">
        <v>195</v>
      </c>
      <c r="S16" s="34"/>
      <c r="T16" s="34">
        <v>233</v>
      </c>
      <c r="U16" s="34"/>
      <c r="V16" s="34">
        <v>215</v>
      </c>
      <c r="W16" s="35">
        <v>13</v>
      </c>
      <c r="X16" s="36">
        <f t="shared" si="2"/>
        <v>1023</v>
      </c>
    </row>
    <row r="17" spans="1:24" s="37" customFormat="1" x14ac:dyDescent="0.15">
      <c r="A17" s="28" t="s">
        <v>248</v>
      </c>
      <c r="B17" s="11">
        <v>55</v>
      </c>
      <c r="C17" s="75">
        <f>B17+B18</f>
        <v>107</v>
      </c>
      <c r="D17" s="11">
        <v>286</v>
      </c>
      <c r="E17" s="27">
        <v>187</v>
      </c>
      <c r="F17" s="75">
        <f>D17+D18+E17+E18</f>
        <v>1009</v>
      </c>
      <c r="G17" s="11">
        <v>6</v>
      </c>
      <c r="H17" s="29">
        <v>33</v>
      </c>
      <c r="I17" s="60">
        <f t="shared" si="3"/>
        <v>567</v>
      </c>
      <c r="J17" s="11">
        <v>69</v>
      </c>
      <c r="K17" s="29"/>
      <c r="L17" s="56"/>
      <c r="M17" s="67">
        <f t="shared" si="1"/>
        <v>636</v>
      </c>
      <c r="N17" s="75">
        <f>M17+M18</f>
        <v>1314</v>
      </c>
      <c r="O17" s="28" t="s">
        <v>248</v>
      </c>
      <c r="P17" s="34">
        <v>47</v>
      </c>
      <c r="Q17" s="34">
        <v>151</v>
      </c>
      <c r="R17" s="34">
        <v>98</v>
      </c>
      <c r="S17" s="34"/>
      <c r="T17" s="34">
        <v>128</v>
      </c>
      <c r="U17" s="34"/>
      <c r="V17" s="34">
        <v>131</v>
      </c>
      <c r="W17" s="35">
        <v>12</v>
      </c>
      <c r="X17" s="36">
        <f t="shared" si="2"/>
        <v>567</v>
      </c>
    </row>
    <row r="18" spans="1:24" s="37" customFormat="1" x14ac:dyDescent="0.15">
      <c r="A18" s="28" t="s">
        <v>249</v>
      </c>
      <c r="B18" s="11">
        <v>52</v>
      </c>
      <c r="C18" s="76"/>
      <c r="D18" s="11">
        <v>327</v>
      </c>
      <c r="E18" s="27">
        <v>209</v>
      </c>
      <c r="F18" s="76"/>
      <c r="G18" s="11">
        <v>5</v>
      </c>
      <c r="H18" s="29">
        <v>27</v>
      </c>
      <c r="I18" s="60">
        <f t="shared" si="3"/>
        <v>620</v>
      </c>
      <c r="J18" s="11">
        <v>58</v>
      </c>
      <c r="K18" s="29"/>
      <c r="L18" s="56"/>
      <c r="M18" s="67">
        <f t="shared" si="1"/>
        <v>678</v>
      </c>
      <c r="N18" s="76"/>
      <c r="O18" s="28" t="s">
        <v>249</v>
      </c>
      <c r="P18" s="34">
        <v>44</v>
      </c>
      <c r="Q18" s="34">
        <v>131</v>
      </c>
      <c r="R18" s="34">
        <v>139</v>
      </c>
      <c r="S18" s="34"/>
      <c r="T18" s="34">
        <v>151</v>
      </c>
      <c r="U18" s="34"/>
      <c r="V18" s="34">
        <v>140</v>
      </c>
      <c r="W18" s="35">
        <v>15</v>
      </c>
      <c r="X18" s="36">
        <f t="shared" si="2"/>
        <v>620</v>
      </c>
    </row>
    <row r="19" spans="1:24" s="37" customFormat="1" x14ac:dyDescent="0.15">
      <c r="A19" s="28" t="s">
        <v>250</v>
      </c>
      <c r="B19" s="11">
        <v>52</v>
      </c>
      <c r="C19" s="75">
        <f>B19+B20</f>
        <v>148</v>
      </c>
      <c r="D19" s="11">
        <v>333</v>
      </c>
      <c r="E19" s="27">
        <v>206</v>
      </c>
      <c r="F19" s="75">
        <f>D19+D20+E19+E20</f>
        <v>1389</v>
      </c>
      <c r="G19" s="11">
        <v>8</v>
      </c>
      <c r="H19" s="29">
        <v>36</v>
      </c>
      <c r="I19" s="60">
        <f t="shared" si="3"/>
        <v>635</v>
      </c>
      <c r="J19" s="11">
        <v>68</v>
      </c>
      <c r="K19" s="29"/>
      <c r="L19" s="56"/>
      <c r="M19" s="67">
        <f t="shared" si="1"/>
        <v>703</v>
      </c>
      <c r="N19" s="75">
        <f>M19+M20</f>
        <v>1823</v>
      </c>
      <c r="O19" s="28" t="s">
        <v>250</v>
      </c>
      <c r="P19" s="34">
        <v>79</v>
      </c>
      <c r="Q19" s="34">
        <v>141</v>
      </c>
      <c r="R19" s="34">
        <v>126</v>
      </c>
      <c r="S19" s="34"/>
      <c r="T19" s="34">
        <v>121</v>
      </c>
      <c r="U19" s="34"/>
      <c r="V19" s="34">
        <v>156</v>
      </c>
      <c r="W19" s="35">
        <v>12</v>
      </c>
      <c r="X19" s="36">
        <f t="shared" si="2"/>
        <v>635</v>
      </c>
    </row>
    <row r="20" spans="1:24" s="37" customFormat="1" x14ac:dyDescent="0.15">
      <c r="A20" s="28" t="s">
        <v>251</v>
      </c>
      <c r="B20" s="11">
        <v>96</v>
      </c>
      <c r="C20" s="76"/>
      <c r="D20" s="11">
        <v>512</v>
      </c>
      <c r="E20" s="27">
        <v>338</v>
      </c>
      <c r="F20" s="76"/>
      <c r="G20" s="11">
        <v>15</v>
      </c>
      <c r="H20" s="29">
        <v>61</v>
      </c>
      <c r="I20" s="60">
        <f t="shared" si="3"/>
        <v>1022</v>
      </c>
      <c r="J20" s="11">
        <v>98</v>
      </c>
      <c r="K20" s="29"/>
      <c r="L20" s="56"/>
      <c r="M20" s="67">
        <f t="shared" si="1"/>
        <v>1120</v>
      </c>
      <c r="N20" s="76"/>
      <c r="O20" s="28" t="s">
        <v>251</v>
      </c>
      <c r="P20" s="34">
        <v>105</v>
      </c>
      <c r="Q20" s="34">
        <v>242</v>
      </c>
      <c r="R20" s="34">
        <v>189</v>
      </c>
      <c r="S20" s="34"/>
      <c r="T20" s="34">
        <v>204</v>
      </c>
      <c r="U20" s="34"/>
      <c r="V20" s="34">
        <v>262</v>
      </c>
      <c r="W20" s="35">
        <v>20</v>
      </c>
      <c r="X20" s="36">
        <f t="shared" si="2"/>
        <v>1022</v>
      </c>
    </row>
    <row r="21" spans="1:24" s="37" customFormat="1" x14ac:dyDescent="0.15">
      <c r="A21" s="28" t="s">
        <v>252</v>
      </c>
      <c r="B21" s="11">
        <v>57</v>
      </c>
      <c r="C21" s="75">
        <f>B21+B22</f>
        <v>133</v>
      </c>
      <c r="D21" s="11">
        <v>303</v>
      </c>
      <c r="E21" s="27">
        <v>232</v>
      </c>
      <c r="F21" s="75">
        <f>D21+D22+E21+E22</f>
        <v>1145</v>
      </c>
      <c r="G21" s="11">
        <v>10</v>
      </c>
      <c r="H21" s="29">
        <v>48</v>
      </c>
      <c r="I21" s="60">
        <f t="shared" si="3"/>
        <v>650</v>
      </c>
      <c r="J21" s="11">
        <v>93</v>
      </c>
      <c r="K21" s="29"/>
      <c r="L21" s="56"/>
      <c r="M21" s="67">
        <f>B21+D21+E21+G21+H21+J21+K21+L21</f>
        <v>743</v>
      </c>
      <c r="N21" s="75">
        <f>M21+M22</f>
        <v>1560</v>
      </c>
      <c r="O21" s="28" t="s">
        <v>252</v>
      </c>
      <c r="P21" s="34">
        <v>63</v>
      </c>
      <c r="Q21" s="34">
        <v>153</v>
      </c>
      <c r="R21" s="34">
        <v>119</v>
      </c>
      <c r="S21" s="34"/>
      <c r="T21" s="34">
        <v>146</v>
      </c>
      <c r="U21" s="34"/>
      <c r="V21" s="34">
        <v>161</v>
      </c>
      <c r="W21" s="35">
        <v>8</v>
      </c>
      <c r="X21" s="36">
        <f t="shared" si="2"/>
        <v>650</v>
      </c>
    </row>
    <row r="22" spans="1:24" s="37" customFormat="1" x14ac:dyDescent="0.15">
      <c r="A22" s="28" t="s">
        <v>253</v>
      </c>
      <c r="B22" s="11">
        <v>76</v>
      </c>
      <c r="C22" s="76"/>
      <c r="D22" s="11">
        <v>377</v>
      </c>
      <c r="E22" s="27">
        <v>233</v>
      </c>
      <c r="F22" s="76"/>
      <c r="G22" s="11">
        <v>8</v>
      </c>
      <c r="H22" s="29">
        <v>41</v>
      </c>
      <c r="I22" s="60">
        <f t="shared" si="3"/>
        <v>735</v>
      </c>
      <c r="J22" s="11">
        <v>82</v>
      </c>
      <c r="K22" s="29"/>
      <c r="L22" s="56"/>
      <c r="M22" s="67">
        <f>B22+D22+E22+G22+H22+J22+K22+L22</f>
        <v>817</v>
      </c>
      <c r="N22" s="76"/>
      <c r="O22" s="28" t="s">
        <v>253</v>
      </c>
      <c r="P22" s="34">
        <v>80</v>
      </c>
      <c r="Q22" s="34">
        <v>182</v>
      </c>
      <c r="R22" s="34">
        <v>121</v>
      </c>
      <c r="S22" s="34"/>
      <c r="T22" s="34">
        <v>170</v>
      </c>
      <c r="U22" s="34"/>
      <c r="V22" s="34">
        <v>164</v>
      </c>
      <c r="W22" s="35">
        <v>18</v>
      </c>
      <c r="X22" s="36">
        <f t="shared" si="2"/>
        <v>735</v>
      </c>
    </row>
    <row r="23" spans="1:24" s="37" customFormat="1" x14ac:dyDescent="0.15">
      <c r="A23" s="28" t="s">
        <v>254</v>
      </c>
      <c r="B23" s="11"/>
      <c r="C23" s="75">
        <f>B23+B24</f>
        <v>85</v>
      </c>
      <c r="D23" s="11"/>
      <c r="E23" s="27"/>
      <c r="F23" s="75">
        <f>D23+D24+E23+E24</f>
        <v>840</v>
      </c>
      <c r="G23" s="11"/>
      <c r="H23" s="29"/>
      <c r="I23" s="60">
        <f t="shared" si="3"/>
        <v>0</v>
      </c>
      <c r="J23" s="11"/>
      <c r="K23" s="29"/>
      <c r="L23" s="56"/>
      <c r="M23" s="67">
        <f t="shared" si="1"/>
        <v>0</v>
      </c>
      <c r="N23" s="75">
        <f>M23+M24</f>
        <v>1105</v>
      </c>
      <c r="O23" s="28" t="s">
        <v>254</v>
      </c>
      <c r="P23" s="34"/>
      <c r="Q23" s="34"/>
      <c r="R23" s="34"/>
      <c r="S23" s="34"/>
      <c r="T23" s="34"/>
      <c r="U23" s="34"/>
      <c r="V23" s="34"/>
      <c r="W23" s="35"/>
      <c r="X23" s="36">
        <f t="shared" si="2"/>
        <v>0</v>
      </c>
    </row>
    <row r="24" spans="1:24" s="37" customFormat="1" x14ac:dyDescent="0.15">
      <c r="A24" s="28" t="s">
        <v>255</v>
      </c>
      <c r="B24" s="11">
        <v>85</v>
      </c>
      <c r="C24" s="76"/>
      <c r="D24" s="11">
        <v>509</v>
      </c>
      <c r="E24" s="27">
        <v>331</v>
      </c>
      <c r="F24" s="76"/>
      <c r="G24" s="11">
        <v>16</v>
      </c>
      <c r="H24" s="29">
        <v>56</v>
      </c>
      <c r="I24" s="60">
        <f t="shared" si="3"/>
        <v>997</v>
      </c>
      <c r="J24" s="11">
        <v>108</v>
      </c>
      <c r="K24" s="29"/>
      <c r="L24" s="56"/>
      <c r="M24" s="67">
        <f t="shared" si="1"/>
        <v>1105</v>
      </c>
      <c r="N24" s="76"/>
      <c r="O24" s="28" t="s">
        <v>255</v>
      </c>
      <c r="P24" s="34">
        <v>83</v>
      </c>
      <c r="Q24" s="34">
        <v>251</v>
      </c>
      <c r="R24" s="34">
        <v>210</v>
      </c>
      <c r="S24" s="34"/>
      <c r="T24" s="34">
        <v>210</v>
      </c>
      <c r="U24" s="34"/>
      <c r="V24" s="34">
        <v>222</v>
      </c>
      <c r="W24" s="35">
        <v>21</v>
      </c>
      <c r="X24" s="36">
        <f t="shared" si="2"/>
        <v>997</v>
      </c>
    </row>
    <row r="25" spans="1:24" s="37" customFormat="1" x14ac:dyDescent="0.15">
      <c r="A25" s="28" t="s">
        <v>256</v>
      </c>
      <c r="B25" s="11">
        <v>53</v>
      </c>
      <c r="C25" s="75">
        <f>B25+B26</f>
        <v>150</v>
      </c>
      <c r="D25" s="11">
        <v>331</v>
      </c>
      <c r="E25" s="27">
        <v>232</v>
      </c>
      <c r="F25" s="75">
        <f>D25+D26+E25+E26</f>
        <v>1722</v>
      </c>
      <c r="G25" s="11">
        <v>10</v>
      </c>
      <c r="H25" s="29">
        <v>28</v>
      </c>
      <c r="I25" s="60">
        <f t="shared" si="3"/>
        <v>654</v>
      </c>
      <c r="J25" s="11">
        <v>72</v>
      </c>
      <c r="K25" s="29"/>
      <c r="L25" s="56"/>
      <c r="M25" s="67">
        <f t="shared" si="1"/>
        <v>726</v>
      </c>
      <c r="N25" s="75">
        <f>M25+M26</f>
        <v>2173</v>
      </c>
      <c r="O25" s="28" t="s">
        <v>256</v>
      </c>
      <c r="P25" s="34">
        <v>93</v>
      </c>
      <c r="Q25" s="34">
        <v>158</v>
      </c>
      <c r="R25" s="34">
        <v>140</v>
      </c>
      <c r="S25" s="34"/>
      <c r="T25" s="34">
        <v>122</v>
      </c>
      <c r="U25" s="34"/>
      <c r="V25" s="34">
        <v>135</v>
      </c>
      <c r="W25" s="35">
        <v>6</v>
      </c>
      <c r="X25" s="36">
        <f t="shared" si="2"/>
        <v>654</v>
      </c>
    </row>
    <row r="26" spans="1:24" s="37" customFormat="1" ht="14.25" thickBot="1" x14ac:dyDescent="0.2">
      <c r="A26" s="42" t="s">
        <v>257</v>
      </c>
      <c r="B26" s="43">
        <v>97</v>
      </c>
      <c r="C26" s="80"/>
      <c r="D26" s="43">
        <v>612</v>
      </c>
      <c r="E26" s="44">
        <v>547</v>
      </c>
      <c r="F26" s="80"/>
      <c r="G26" s="43">
        <v>22</v>
      </c>
      <c r="H26" s="45">
        <v>45</v>
      </c>
      <c r="I26" s="63">
        <f>B26+D26+E26+G26+H26</f>
        <v>1323</v>
      </c>
      <c r="J26" s="43">
        <v>124</v>
      </c>
      <c r="K26" s="45"/>
      <c r="L26" s="64"/>
      <c r="M26" s="67">
        <f t="shared" si="1"/>
        <v>1447</v>
      </c>
      <c r="N26" s="80"/>
      <c r="O26" s="42" t="s">
        <v>257</v>
      </c>
      <c r="P26" s="50">
        <v>146</v>
      </c>
      <c r="Q26" s="50">
        <v>342</v>
      </c>
      <c r="R26" s="50">
        <v>251</v>
      </c>
      <c r="S26" s="50"/>
      <c r="T26" s="50">
        <v>268</v>
      </c>
      <c r="U26" s="50"/>
      <c r="V26" s="50">
        <v>289</v>
      </c>
      <c r="W26" s="51">
        <v>27</v>
      </c>
      <c r="X26" s="52">
        <f t="shared" si="2"/>
        <v>1323</v>
      </c>
    </row>
    <row r="27" spans="1:24" ht="15" thickTop="1" thickBot="1" x14ac:dyDescent="0.2">
      <c r="A27" s="21" t="s">
        <v>20</v>
      </c>
      <c r="B27" s="83">
        <f>SUM(B3:B26)</f>
        <v>1634</v>
      </c>
      <c r="C27" s="82"/>
      <c r="D27" s="22">
        <f t="shared" ref="D27:K27" si="4">SUM(D3:D26)</f>
        <v>8680</v>
      </c>
      <c r="E27" s="18">
        <f t="shared" si="4"/>
        <v>6317</v>
      </c>
      <c r="F27" s="23">
        <f t="shared" si="4"/>
        <v>14997</v>
      </c>
      <c r="G27" s="24">
        <f t="shared" si="4"/>
        <v>232</v>
      </c>
      <c r="H27" s="19">
        <f t="shared" si="4"/>
        <v>935</v>
      </c>
      <c r="I27" s="69">
        <f t="shared" si="4"/>
        <v>17798</v>
      </c>
      <c r="J27" s="22">
        <f t="shared" si="4"/>
        <v>1898</v>
      </c>
      <c r="K27" s="19">
        <f t="shared" si="4"/>
        <v>2</v>
      </c>
      <c r="L27" s="57">
        <f>SUM(L3:L26)</f>
        <v>0</v>
      </c>
      <c r="M27" s="81">
        <f>SUM(M3:M26)</f>
        <v>19698</v>
      </c>
      <c r="N27" s="82"/>
      <c r="O27" s="17" t="s">
        <v>20</v>
      </c>
      <c r="P27" s="18">
        <f>SUM(P3:P26)</f>
        <v>1727</v>
      </c>
      <c r="Q27" s="18">
        <f t="shared" ref="Q27:X27" si="5">SUM(Q3:Q26)</f>
        <v>4499</v>
      </c>
      <c r="R27" s="18">
        <f t="shared" si="5"/>
        <v>3516</v>
      </c>
      <c r="S27" s="18">
        <f t="shared" si="5"/>
        <v>0</v>
      </c>
      <c r="T27" s="18">
        <f t="shared" si="5"/>
        <v>3786</v>
      </c>
      <c r="U27" s="18">
        <f t="shared" si="5"/>
        <v>0</v>
      </c>
      <c r="V27" s="18">
        <f t="shared" si="5"/>
        <v>3916</v>
      </c>
      <c r="W27" s="19">
        <f t="shared" si="5"/>
        <v>354</v>
      </c>
      <c r="X27" s="20">
        <f t="shared" si="5"/>
        <v>17798</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1:J1"/>
    <mergeCell ref="C3:C4"/>
    <mergeCell ref="F3:F4"/>
    <mergeCell ref="N3:N4"/>
    <mergeCell ref="C5:C6"/>
    <mergeCell ref="F5:F6"/>
    <mergeCell ref="N5:N6"/>
    <mergeCell ref="C7:C8"/>
    <mergeCell ref="F7:F8"/>
    <mergeCell ref="N7:N8"/>
    <mergeCell ref="C9:C10"/>
    <mergeCell ref="F9:F10"/>
    <mergeCell ref="N9:N10"/>
    <mergeCell ref="C11:C12"/>
    <mergeCell ref="F11:F12"/>
    <mergeCell ref="N11:N12"/>
    <mergeCell ref="C13:C14"/>
    <mergeCell ref="F13:F14"/>
    <mergeCell ref="N13:N14"/>
    <mergeCell ref="C15:C16"/>
    <mergeCell ref="F15:F16"/>
    <mergeCell ref="N15:N16"/>
    <mergeCell ref="C17:C18"/>
    <mergeCell ref="F17:F18"/>
    <mergeCell ref="N17:N18"/>
    <mergeCell ref="C19:C20"/>
    <mergeCell ref="F19:F20"/>
    <mergeCell ref="N19:N20"/>
    <mergeCell ref="C21:C22"/>
    <mergeCell ref="F21:F22"/>
    <mergeCell ref="N21:N22"/>
    <mergeCell ref="B27:C27"/>
    <mergeCell ref="M27:N27"/>
    <mergeCell ref="C23:C24"/>
    <mergeCell ref="F23:F24"/>
    <mergeCell ref="N23:N24"/>
    <mergeCell ref="C25:C26"/>
    <mergeCell ref="F25:F26"/>
    <mergeCell ref="N25:N26"/>
  </mergeCells>
  <phoneticPr fontId="1"/>
  <pageMargins left="0.25" right="0.25"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O1" zoomScaleNormal="100" workbookViewId="0">
      <pane ySplit="975" topLeftCell="A4" activePane="bottomLeft"/>
      <selection pane="bottomLeft" activeCell="W27" sqref="W27"/>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258</v>
      </c>
      <c r="B3" s="12">
        <v>68</v>
      </c>
      <c r="C3" s="75">
        <f>B3+B4</f>
        <v>134</v>
      </c>
      <c r="D3" s="12">
        <v>313</v>
      </c>
      <c r="E3" s="26">
        <v>325</v>
      </c>
      <c r="F3" s="75">
        <f>D3+D4+E3+E4</f>
        <v>1373</v>
      </c>
      <c r="G3" s="12">
        <v>9</v>
      </c>
      <c r="H3" s="38">
        <v>25</v>
      </c>
      <c r="I3" s="61">
        <f t="shared" ref="I3:I4" si="0">B3+D3+E3+G3+H3</f>
        <v>740</v>
      </c>
      <c r="J3" s="12">
        <v>85</v>
      </c>
      <c r="K3" s="38"/>
      <c r="L3" s="62"/>
      <c r="M3" s="67">
        <f>B3+D3+E3+G3+H3+J3+K3+L3</f>
        <v>825</v>
      </c>
      <c r="N3" s="75">
        <f>M3+M4</f>
        <v>1773</v>
      </c>
      <c r="O3" s="28" t="s">
        <v>258</v>
      </c>
      <c r="P3" s="34">
        <v>70</v>
      </c>
      <c r="Q3" s="34">
        <v>192</v>
      </c>
      <c r="R3" s="34">
        <v>166</v>
      </c>
      <c r="S3" s="34"/>
      <c r="T3" s="34">
        <v>129</v>
      </c>
      <c r="U3" s="34"/>
      <c r="V3" s="34">
        <v>163</v>
      </c>
      <c r="W3" s="35">
        <v>20</v>
      </c>
      <c r="X3" s="41">
        <f>SUM(P3:W3)</f>
        <v>740</v>
      </c>
    </row>
    <row r="4" spans="1:24" s="37" customFormat="1" x14ac:dyDescent="0.15">
      <c r="A4" s="28" t="s">
        <v>259</v>
      </c>
      <c r="B4" s="12">
        <v>66</v>
      </c>
      <c r="C4" s="76"/>
      <c r="D4" s="12">
        <v>341</v>
      </c>
      <c r="E4" s="26">
        <v>394</v>
      </c>
      <c r="F4" s="76"/>
      <c r="G4" s="12">
        <v>7</v>
      </c>
      <c r="H4" s="38">
        <v>33</v>
      </c>
      <c r="I4" s="61">
        <f t="shared" si="0"/>
        <v>841</v>
      </c>
      <c r="J4" s="12">
        <v>105</v>
      </c>
      <c r="K4" s="38">
        <v>2</v>
      </c>
      <c r="L4" s="62"/>
      <c r="M4" s="67">
        <f t="shared" ref="M4:M26" si="1">B4+D4+E4+G4+H4+J4+K4+L4</f>
        <v>948</v>
      </c>
      <c r="N4" s="76"/>
      <c r="O4" s="28" t="s">
        <v>259</v>
      </c>
      <c r="P4" s="34">
        <v>94</v>
      </c>
      <c r="Q4" s="34">
        <v>206</v>
      </c>
      <c r="R4" s="34">
        <v>178</v>
      </c>
      <c r="S4" s="34"/>
      <c r="T4" s="34">
        <v>155</v>
      </c>
      <c r="U4" s="34"/>
      <c r="V4" s="34">
        <v>190</v>
      </c>
      <c r="W4" s="35">
        <v>18</v>
      </c>
      <c r="X4" s="36">
        <f t="shared" ref="X4:X26" si="2">SUM(P4:W4)</f>
        <v>841</v>
      </c>
    </row>
    <row r="5" spans="1:24" s="37" customFormat="1" x14ac:dyDescent="0.15">
      <c r="A5" s="28" t="s">
        <v>260</v>
      </c>
      <c r="B5" s="11">
        <v>77</v>
      </c>
      <c r="C5" s="75">
        <f>B5+B6</f>
        <v>149</v>
      </c>
      <c r="D5" s="11">
        <v>282</v>
      </c>
      <c r="E5" s="27">
        <v>447</v>
      </c>
      <c r="F5" s="75">
        <f>D5+D6+E5+E6</f>
        <v>1441</v>
      </c>
      <c r="G5" s="11">
        <v>8</v>
      </c>
      <c r="H5" s="29">
        <v>46</v>
      </c>
      <c r="I5" s="60">
        <f>B5+D5+E5+G5+H5</f>
        <v>860</v>
      </c>
      <c r="J5" s="11">
        <v>119</v>
      </c>
      <c r="K5" s="29"/>
      <c r="L5" s="56"/>
      <c r="M5" s="67">
        <f t="shared" si="1"/>
        <v>979</v>
      </c>
      <c r="N5" s="75">
        <f>M5+M6</f>
        <v>1929</v>
      </c>
      <c r="O5" s="28" t="s">
        <v>260</v>
      </c>
      <c r="P5" s="34">
        <v>65</v>
      </c>
      <c r="Q5" s="34">
        <v>226</v>
      </c>
      <c r="R5" s="34">
        <v>187</v>
      </c>
      <c r="S5" s="34"/>
      <c r="T5" s="34">
        <v>160</v>
      </c>
      <c r="U5" s="34"/>
      <c r="V5" s="34">
        <v>203</v>
      </c>
      <c r="W5" s="35">
        <v>19</v>
      </c>
      <c r="X5" s="36">
        <f t="shared" si="2"/>
        <v>860</v>
      </c>
    </row>
    <row r="6" spans="1:24" s="37" customFormat="1" x14ac:dyDescent="0.15">
      <c r="A6" s="28" t="s">
        <v>261</v>
      </c>
      <c r="B6" s="11">
        <v>72</v>
      </c>
      <c r="C6" s="76"/>
      <c r="D6" s="11">
        <v>266</v>
      </c>
      <c r="E6" s="27">
        <v>446</v>
      </c>
      <c r="F6" s="76"/>
      <c r="G6" s="11">
        <v>10</v>
      </c>
      <c r="H6" s="29">
        <v>38</v>
      </c>
      <c r="I6" s="60">
        <f t="shared" ref="I6:I25" si="3">B6+D6+E6+G6+H6</f>
        <v>832</v>
      </c>
      <c r="J6" s="11">
        <v>118</v>
      </c>
      <c r="K6" s="29"/>
      <c r="L6" s="56"/>
      <c r="M6" s="67">
        <f t="shared" si="1"/>
        <v>950</v>
      </c>
      <c r="N6" s="76"/>
      <c r="O6" s="28" t="s">
        <v>261</v>
      </c>
      <c r="P6" s="34">
        <v>81</v>
      </c>
      <c r="Q6" s="34">
        <v>197</v>
      </c>
      <c r="R6" s="34">
        <v>186</v>
      </c>
      <c r="S6" s="34"/>
      <c r="T6" s="34">
        <v>150</v>
      </c>
      <c r="U6" s="34"/>
      <c r="V6" s="34">
        <v>202</v>
      </c>
      <c r="W6" s="35">
        <v>16</v>
      </c>
      <c r="X6" s="36">
        <f t="shared" si="2"/>
        <v>832</v>
      </c>
    </row>
    <row r="7" spans="1:24" s="37" customFormat="1" x14ac:dyDescent="0.15">
      <c r="A7" s="28" t="s">
        <v>262</v>
      </c>
      <c r="B7" s="11">
        <v>49</v>
      </c>
      <c r="C7" s="75">
        <f>B7+B8</f>
        <v>124</v>
      </c>
      <c r="D7" s="11">
        <v>219</v>
      </c>
      <c r="E7" s="27">
        <v>354</v>
      </c>
      <c r="F7" s="75">
        <f>D7+D8+E7+E8</f>
        <v>1275</v>
      </c>
      <c r="G7" s="11">
        <v>14</v>
      </c>
      <c r="H7" s="29">
        <v>38</v>
      </c>
      <c r="I7" s="60">
        <f t="shared" si="3"/>
        <v>674</v>
      </c>
      <c r="J7" s="11">
        <v>113</v>
      </c>
      <c r="K7" s="29"/>
      <c r="L7" s="56">
        <v>1</v>
      </c>
      <c r="M7" s="67">
        <f t="shared" si="1"/>
        <v>788</v>
      </c>
      <c r="N7" s="75">
        <f>M7+M8</f>
        <v>1729</v>
      </c>
      <c r="O7" s="28" t="s">
        <v>262</v>
      </c>
      <c r="P7" s="34">
        <v>59</v>
      </c>
      <c r="Q7" s="34">
        <v>183</v>
      </c>
      <c r="R7" s="34">
        <v>133</v>
      </c>
      <c r="S7" s="34"/>
      <c r="T7" s="34">
        <v>132</v>
      </c>
      <c r="U7" s="34"/>
      <c r="V7" s="34">
        <v>152</v>
      </c>
      <c r="W7" s="35">
        <v>15</v>
      </c>
      <c r="X7" s="36">
        <f t="shared" si="2"/>
        <v>674</v>
      </c>
    </row>
    <row r="8" spans="1:24" s="37" customFormat="1" x14ac:dyDescent="0.15">
      <c r="A8" s="28" t="s">
        <v>263</v>
      </c>
      <c r="B8" s="11">
        <v>75</v>
      </c>
      <c r="C8" s="76"/>
      <c r="D8" s="11">
        <v>248</v>
      </c>
      <c r="E8" s="27">
        <v>454</v>
      </c>
      <c r="F8" s="76"/>
      <c r="G8" s="11">
        <v>20</v>
      </c>
      <c r="H8" s="29">
        <v>45</v>
      </c>
      <c r="I8" s="60">
        <f t="shared" si="3"/>
        <v>842</v>
      </c>
      <c r="J8" s="11">
        <v>99</v>
      </c>
      <c r="K8" s="29"/>
      <c r="L8" s="56"/>
      <c r="M8" s="67">
        <f>B8+D8+E8+G8+H8+J8+K8+L8</f>
        <v>941</v>
      </c>
      <c r="N8" s="76"/>
      <c r="O8" s="28" t="s">
        <v>263</v>
      </c>
      <c r="P8" s="34">
        <v>90</v>
      </c>
      <c r="Q8" s="34">
        <v>194</v>
      </c>
      <c r="R8" s="34">
        <v>187</v>
      </c>
      <c r="S8" s="34"/>
      <c r="T8" s="34">
        <v>174</v>
      </c>
      <c r="U8" s="34"/>
      <c r="V8" s="34">
        <v>173</v>
      </c>
      <c r="W8" s="35">
        <v>24</v>
      </c>
      <c r="X8" s="36">
        <f t="shared" si="2"/>
        <v>842</v>
      </c>
    </row>
    <row r="9" spans="1:24" s="37" customFormat="1" x14ac:dyDescent="0.15">
      <c r="A9" s="28" t="s">
        <v>264</v>
      </c>
      <c r="B9" s="11">
        <v>63</v>
      </c>
      <c r="C9" s="75">
        <f>B9+B10</f>
        <v>114</v>
      </c>
      <c r="D9" s="11">
        <v>253</v>
      </c>
      <c r="E9" s="27">
        <v>509</v>
      </c>
      <c r="F9" s="75">
        <f>D9+D10+E9+E10</f>
        <v>1396</v>
      </c>
      <c r="G9" s="11">
        <v>11</v>
      </c>
      <c r="H9" s="29">
        <v>33</v>
      </c>
      <c r="I9" s="60">
        <f t="shared" si="3"/>
        <v>869</v>
      </c>
      <c r="J9" s="11">
        <v>101</v>
      </c>
      <c r="K9" s="29"/>
      <c r="L9" s="56"/>
      <c r="M9" s="67">
        <f t="shared" si="1"/>
        <v>970</v>
      </c>
      <c r="N9" s="75">
        <f>M9+M10</f>
        <v>1797</v>
      </c>
      <c r="O9" s="28" t="s">
        <v>264</v>
      </c>
      <c r="P9" s="34">
        <v>84</v>
      </c>
      <c r="Q9" s="34">
        <v>201</v>
      </c>
      <c r="R9" s="34">
        <v>182</v>
      </c>
      <c r="S9" s="34"/>
      <c r="T9" s="34">
        <v>187</v>
      </c>
      <c r="U9" s="34"/>
      <c r="V9" s="34">
        <v>196</v>
      </c>
      <c r="W9" s="35">
        <v>19</v>
      </c>
      <c r="X9" s="36">
        <f t="shared" si="2"/>
        <v>869</v>
      </c>
    </row>
    <row r="10" spans="1:24" s="37" customFormat="1" x14ac:dyDescent="0.15">
      <c r="A10" s="28" t="s">
        <v>265</v>
      </c>
      <c r="B10" s="11">
        <v>51</v>
      </c>
      <c r="C10" s="76"/>
      <c r="D10" s="11">
        <v>232</v>
      </c>
      <c r="E10" s="27">
        <v>402</v>
      </c>
      <c r="F10" s="76"/>
      <c r="G10" s="11">
        <v>20</v>
      </c>
      <c r="H10" s="29">
        <v>34</v>
      </c>
      <c r="I10" s="60">
        <f t="shared" si="3"/>
        <v>739</v>
      </c>
      <c r="J10" s="11">
        <v>87</v>
      </c>
      <c r="K10" s="29">
        <v>1</v>
      </c>
      <c r="L10" s="56"/>
      <c r="M10" s="67">
        <f t="shared" si="1"/>
        <v>827</v>
      </c>
      <c r="N10" s="76"/>
      <c r="O10" s="28" t="s">
        <v>265</v>
      </c>
      <c r="P10" s="34">
        <v>54</v>
      </c>
      <c r="Q10" s="34">
        <v>178</v>
      </c>
      <c r="R10" s="34">
        <v>156</v>
      </c>
      <c r="S10" s="34"/>
      <c r="T10" s="34">
        <v>151</v>
      </c>
      <c r="U10" s="34"/>
      <c r="V10" s="34">
        <v>183</v>
      </c>
      <c r="W10" s="35">
        <v>17</v>
      </c>
      <c r="X10" s="71">
        <f t="shared" si="2"/>
        <v>739</v>
      </c>
    </row>
    <row r="11" spans="1:24" s="37" customFormat="1" x14ac:dyDescent="0.15">
      <c r="A11" s="28" t="s">
        <v>266</v>
      </c>
      <c r="B11" s="11">
        <v>73</v>
      </c>
      <c r="C11" s="75">
        <f>B11+B12</f>
        <v>130</v>
      </c>
      <c r="D11" s="11">
        <v>124</v>
      </c>
      <c r="E11" s="27">
        <v>223</v>
      </c>
      <c r="F11" s="75">
        <f>D11+D12+E11+E12</f>
        <v>720</v>
      </c>
      <c r="G11" s="11">
        <v>13</v>
      </c>
      <c r="H11" s="29">
        <v>24</v>
      </c>
      <c r="I11" s="60">
        <f t="shared" si="3"/>
        <v>457</v>
      </c>
      <c r="J11" s="11">
        <v>76</v>
      </c>
      <c r="K11" s="29"/>
      <c r="L11" s="56"/>
      <c r="M11" s="67">
        <f t="shared" si="1"/>
        <v>533</v>
      </c>
      <c r="N11" s="75">
        <f>M11+M12</f>
        <v>1073</v>
      </c>
      <c r="O11" s="28" t="s">
        <v>266</v>
      </c>
      <c r="P11" s="34">
        <v>56</v>
      </c>
      <c r="Q11" s="34">
        <v>118</v>
      </c>
      <c r="R11" s="34">
        <v>86</v>
      </c>
      <c r="S11" s="34"/>
      <c r="T11" s="34">
        <v>103</v>
      </c>
      <c r="U11" s="34"/>
      <c r="V11" s="34">
        <v>85</v>
      </c>
      <c r="W11" s="35">
        <v>9</v>
      </c>
      <c r="X11" s="36">
        <f t="shared" si="2"/>
        <v>457</v>
      </c>
    </row>
    <row r="12" spans="1:24" s="37" customFormat="1" x14ac:dyDescent="0.15">
      <c r="A12" s="28" t="s">
        <v>267</v>
      </c>
      <c r="B12" s="11">
        <v>57</v>
      </c>
      <c r="C12" s="76"/>
      <c r="D12" s="11">
        <v>136</v>
      </c>
      <c r="E12" s="27">
        <v>237</v>
      </c>
      <c r="F12" s="76"/>
      <c r="G12" s="11">
        <v>14</v>
      </c>
      <c r="H12" s="29">
        <v>23</v>
      </c>
      <c r="I12" s="60">
        <f t="shared" si="3"/>
        <v>467</v>
      </c>
      <c r="J12" s="11">
        <v>73</v>
      </c>
      <c r="K12" s="29"/>
      <c r="L12" s="56"/>
      <c r="M12" s="67">
        <f t="shared" si="1"/>
        <v>540</v>
      </c>
      <c r="N12" s="76"/>
      <c r="O12" s="28" t="s">
        <v>267</v>
      </c>
      <c r="P12" s="34">
        <v>55</v>
      </c>
      <c r="Q12" s="34">
        <v>104</v>
      </c>
      <c r="R12" s="34">
        <v>106</v>
      </c>
      <c r="S12" s="34"/>
      <c r="T12" s="34">
        <v>83</v>
      </c>
      <c r="U12" s="34"/>
      <c r="V12" s="34">
        <v>113</v>
      </c>
      <c r="W12" s="35">
        <v>6</v>
      </c>
      <c r="X12" s="36">
        <f t="shared" si="2"/>
        <v>467</v>
      </c>
    </row>
    <row r="13" spans="1:24" s="37" customFormat="1" x14ac:dyDescent="0.15">
      <c r="A13" s="28" t="s">
        <v>268</v>
      </c>
      <c r="B13" s="11">
        <v>70</v>
      </c>
      <c r="C13" s="75">
        <f>B13+B14</f>
        <v>180</v>
      </c>
      <c r="D13" s="11">
        <v>85</v>
      </c>
      <c r="E13" s="27">
        <v>97</v>
      </c>
      <c r="F13" s="75">
        <f>D13+D14+E13+E14</f>
        <v>362</v>
      </c>
      <c r="G13" s="11">
        <v>10</v>
      </c>
      <c r="H13" s="29">
        <v>16</v>
      </c>
      <c r="I13" s="60">
        <f t="shared" si="3"/>
        <v>278</v>
      </c>
      <c r="J13" s="11">
        <v>107</v>
      </c>
      <c r="K13" s="29">
        <v>1</v>
      </c>
      <c r="L13" s="56"/>
      <c r="M13" s="67">
        <f t="shared" si="1"/>
        <v>386</v>
      </c>
      <c r="N13" s="75">
        <f>M13+M14</f>
        <v>829</v>
      </c>
      <c r="O13" s="28" t="s">
        <v>268</v>
      </c>
      <c r="P13" s="34">
        <v>28</v>
      </c>
      <c r="Q13" s="34">
        <v>88</v>
      </c>
      <c r="R13" s="34">
        <v>42</v>
      </c>
      <c r="S13" s="34"/>
      <c r="T13" s="34">
        <v>56</v>
      </c>
      <c r="U13" s="34"/>
      <c r="V13" s="34">
        <v>56</v>
      </c>
      <c r="W13" s="35">
        <v>8</v>
      </c>
      <c r="X13" s="36">
        <f t="shared" si="2"/>
        <v>278</v>
      </c>
    </row>
    <row r="14" spans="1:24" s="37" customFormat="1" x14ac:dyDescent="0.15">
      <c r="A14" s="28" t="s">
        <v>269</v>
      </c>
      <c r="B14" s="11">
        <v>110</v>
      </c>
      <c r="C14" s="76"/>
      <c r="D14" s="11">
        <v>63</v>
      </c>
      <c r="E14" s="27">
        <v>117</v>
      </c>
      <c r="F14" s="76"/>
      <c r="G14" s="11">
        <v>14</v>
      </c>
      <c r="H14" s="29">
        <v>24</v>
      </c>
      <c r="I14" s="60">
        <f t="shared" si="3"/>
        <v>328</v>
      </c>
      <c r="J14" s="11">
        <v>114</v>
      </c>
      <c r="K14" s="29">
        <v>1</v>
      </c>
      <c r="L14" s="56"/>
      <c r="M14" s="67">
        <f t="shared" si="1"/>
        <v>443</v>
      </c>
      <c r="N14" s="76"/>
      <c r="O14" s="28" t="s">
        <v>269</v>
      </c>
      <c r="P14" s="34">
        <v>37</v>
      </c>
      <c r="Q14" s="34">
        <v>71</v>
      </c>
      <c r="R14" s="34">
        <v>62</v>
      </c>
      <c r="S14" s="34"/>
      <c r="T14" s="34">
        <v>72</v>
      </c>
      <c r="U14" s="34"/>
      <c r="V14" s="34">
        <v>80</v>
      </c>
      <c r="W14" s="35">
        <v>6</v>
      </c>
      <c r="X14" s="36">
        <f t="shared" si="2"/>
        <v>328</v>
      </c>
    </row>
    <row r="15" spans="1:24" s="37" customFormat="1" x14ac:dyDescent="0.15">
      <c r="A15" s="28" t="s">
        <v>270</v>
      </c>
      <c r="B15" s="11">
        <v>59</v>
      </c>
      <c r="C15" s="75">
        <f>B15+B16</f>
        <v>114</v>
      </c>
      <c r="D15" s="11">
        <v>33</v>
      </c>
      <c r="E15" s="27">
        <v>66</v>
      </c>
      <c r="F15" s="75">
        <f>D15+D16+E15+E16</f>
        <v>228</v>
      </c>
      <c r="G15" s="11">
        <v>11</v>
      </c>
      <c r="H15" s="29">
        <v>13</v>
      </c>
      <c r="I15" s="60">
        <f t="shared" si="3"/>
        <v>182</v>
      </c>
      <c r="J15" s="11">
        <v>106</v>
      </c>
      <c r="K15" s="29">
        <v>1</v>
      </c>
      <c r="L15" s="56"/>
      <c r="M15" s="67">
        <f t="shared" si="1"/>
        <v>289</v>
      </c>
      <c r="N15" s="75">
        <f>M15+M16</f>
        <v>607</v>
      </c>
      <c r="O15" s="28" t="s">
        <v>270</v>
      </c>
      <c r="P15" s="34">
        <v>18</v>
      </c>
      <c r="Q15" s="34">
        <v>52</v>
      </c>
      <c r="R15" s="34">
        <v>31</v>
      </c>
      <c r="S15" s="34"/>
      <c r="T15" s="34">
        <v>31</v>
      </c>
      <c r="U15" s="34"/>
      <c r="V15" s="34">
        <v>45</v>
      </c>
      <c r="W15" s="35">
        <v>5</v>
      </c>
      <c r="X15" s="36">
        <f t="shared" si="2"/>
        <v>182</v>
      </c>
    </row>
    <row r="16" spans="1:24" s="37" customFormat="1" x14ac:dyDescent="0.15">
      <c r="A16" s="28" t="s">
        <v>271</v>
      </c>
      <c r="B16" s="11">
        <v>55</v>
      </c>
      <c r="C16" s="76"/>
      <c r="D16" s="11">
        <v>57</v>
      </c>
      <c r="E16" s="27">
        <v>72</v>
      </c>
      <c r="F16" s="76"/>
      <c r="G16" s="11">
        <v>5</v>
      </c>
      <c r="H16" s="29">
        <v>10</v>
      </c>
      <c r="I16" s="60">
        <f t="shared" si="3"/>
        <v>199</v>
      </c>
      <c r="J16" s="11">
        <v>119</v>
      </c>
      <c r="K16" s="29"/>
      <c r="L16" s="56"/>
      <c r="M16" s="67">
        <f t="shared" si="1"/>
        <v>318</v>
      </c>
      <c r="N16" s="76"/>
      <c r="O16" s="28" t="s">
        <v>271</v>
      </c>
      <c r="P16" s="34">
        <v>15</v>
      </c>
      <c r="Q16" s="34">
        <v>49</v>
      </c>
      <c r="R16" s="34">
        <v>35</v>
      </c>
      <c r="S16" s="34"/>
      <c r="T16" s="34">
        <v>44</v>
      </c>
      <c r="U16" s="34"/>
      <c r="V16" s="34">
        <v>54</v>
      </c>
      <c r="W16" s="35">
        <v>2</v>
      </c>
      <c r="X16" s="36">
        <f t="shared" si="2"/>
        <v>199</v>
      </c>
    </row>
    <row r="17" spans="1:24" s="37" customFormat="1" x14ac:dyDescent="0.15">
      <c r="A17" s="28" t="s">
        <v>272</v>
      </c>
      <c r="B17" s="11">
        <v>67</v>
      </c>
      <c r="C17" s="75">
        <f>B17+B18</f>
        <v>118</v>
      </c>
      <c r="D17" s="11">
        <v>29</v>
      </c>
      <c r="E17" s="27">
        <v>79</v>
      </c>
      <c r="F17" s="75">
        <f>D17+D18+E17+E18</f>
        <v>230</v>
      </c>
      <c r="G17" s="11">
        <v>9</v>
      </c>
      <c r="H17" s="29">
        <v>11</v>
      </c>
      <c r="I17" s="60">
        <f t="shared" si="3"/>
        <v>195</v>
      </c>
      <c r="J17" s="11">
        <v>85</v>
      </c>
      <c r="K17" s="29"/>
      <c r="L17" s="56"/>
      <c r="M17" s="67">
        <f t="shared" si="1"/>
        <v>280</v>
      </c>
      <c r="N17" s="75">
        <f>M17+M18</f>
        <v>556</v>
      </c>
      <c r="O17" s="28" t="s">
        <v>272</v>
      </c>
      <c r="P17" s="34">
        <v>11</v>
      </c>
      <c r="Q17" s="34">
        <v>53</v>
      </c>
      <c r="R17" s="34">
        <v>36</v>
      </c>
      <c r="S17" s="34"/>
      <c r="T17" s="34">
        <v>43</v>
      </c>
      <c r="U17" s="34"/>
      <c r="V17" s="34">
        <v>49</v>
      </c>
      <c r="W17" s="35">
        <v>3</v>
      </c>
      <c r="X17" s="36">
        <f t="shared" si="2"/>
        <v>195</v>
      </c>
    </row>
    <row r="18" spans="1:24" s="37" customFormat="1" x14ac:dyDescent="0.15">
      <c r="A18" s="28" t="s">
        <v>273</v>
      </c>
      <c r="B18" s="11">
        <v>51</v>
      </c>
      <c r="C18" s="76"/>
      <c r="D18" s="11">
        <v>44</v>
      </c>
      <c r="E18" s="27">
        <v>78</v>
      </c>
      <c r="F18" s="76"/>
      <c r="G18" s="11">
        <v>11</v>
      </c>
      <c r="H18" s="29">
        <v>9</v>
      </c>
      <c r="I18" s="60">
        <f t="shared" si="3"/>
        <v>193</v>
      </c>
      <c r="J18" s="11">
        <v>83</v>
      </c>
      <c r="K18" s="29"/>
      <c r="L18" s="56"/>
      <c r="M18" s="67">
        <f t="shared" si="1"/>
        <v>276</v>
      </c>
      <c r="N18" s="76"/>
      <c r="O18" s="28" t="s">
        <v>273</v>
      </c>
      <c r="P18" s="34">
        <v>28</v>
      </c>
      <c r="Q18" s="34">
        <v>38</v>
      </c>
      <c r="R18" s="34">
        <v>29</v>
      </c>
      <c r="S18" s="34"/>
      <c r="T18" s="34">
        <v>43</v>
      </c>
      <c r="U18" s="34"/>
      <c r="V18" s="34">
        <v>51</v>
      </c>
      <c r="W18" s="35">
        <v>4</v>
      </c>
      <c r="X18" s="36">
        <f t="shared" si="2"/>
        <v>193</v>
      </c>
    </row>
    <row r="19" spans="1:24" s="37" customFormat="1" x14ac:dyDescent="0.15">
      <c r="A19" s="28" t="s">
        <v>274</v>
      </c>
      <c r="B19" s="11">
        <v>87</v>
      </c>
      <c r="C19" s="75">
        <f>B19+B20</f>
        <v>171</v>
      </c>
      <c r="D19" s="11">
        <v>46</v>
      </c>
      <c r="E19" s="27">
        <v>83</v>
      </c>
      <c r="F19" s="75">
        <f>D19+D20+E19+E20</f>
        <v>329</v>
      </c>
      <c r="G19" s="11">
        <v>9</v>
      </c>
      <c r="H19" s="29">
        <v>10</v>
      </c>
      <c r="I19" s="60">
        <f t="shared" si="3"/>
        <v>235</v>
      </c>
      <c r="J19" s="11">
        <v>78</v>
      </c>
      <c r="K19" s="29"/>
      <c r="L19" s="56"/>
      <c r="M19" s="67">
        <f t="shared" si="1"/>
        <v>313</v>
      </c>
      <c r="N19" s="75">
        <f>M19+M20</f>
        <v>774</v>
      </c>
      <c r="O19" s="28" t="s">
        <v>274</v>
      </c>
      <c r="P19" s="34">
        <v>36</v>
      </c>
      <c r="Q19" s="34">
        <v>62</v>
      </c>
      <c r="R19" s="34">
        <v>45</v>
      </c>
      <c r="S19" s="34"/>
      <c r="T19" s="34">
        <v>35</v>
      </c>
      <c r="U19" s="34"/>
      <c r="V19" s="34">
        <v>54</v>
      </c>
      <c r="W19" s="35">
        <v>3</v>
      </c>
      <c r="X19" s="36">
        <f t="shared" si="2"/>
        <v>235</v>
      </c>
    </row>
    <row r="20" spans="1:24" s="37" customFormat="1" x14ac:dyDescent="0.15">
      <c r="A20" s="28" t="s">
        <v>275</v>
      </c>
      <c r="B20" s="11">
        <v>84</v>
      </c>
      <c r="C20" s="76"/>
      <c r="D20" s="11">
        <v>76</v>
      </c>
      <c r="E20" s="27">
        <v>124</v>
      </c>
      <c r="F20" s="76"/>
      <c r="G20" s="11">
        <v>10</v>
      </c>
      <c r="H20" s="29">
        <v>27</v>
      </c>
      <c r="I20" s="60">
        <f t="shared" si="3"/>
        <v>321</v>
      </c>
      <c r="J20" s="11">
        <v>140</v>
      </c>
      <c r="K20" s="29"/>
      <c r="L20" s="56"/>
      <c r="M20" s="67">
        <f t="shared" si="1"/>
        <v>461</v>
      </c>
      <c r="N20" s="76"/>
      <c r="O20" s="28" t="s">
        <v>275</v>
      </c>
      <c r="P20" s="34">
        <v>50</v>
      </c>
      <c r="Q20" s="34">
        <v>77</v>
      </c>
      <c r="R20" s="34">
        <v>47</v>
      </c>
      <c r="S20" s="34"/>
      <c r="T20" s="34">
        <v>76</v>
      </c>
      <c r="U20" s="34"/>
      <c r="V20" s="34">
        <v>66</v>
      </c>
      <c r="W20" s="35">
        <v>5</v>
      </c>
      <c r="X20" s="36">
        <f t="shared" si="2"/>
        <v>321</v>
      </c>
    </row>
    <row r="21" spans="1:24" s="37" customFormat="1" x14ac:dyDescent="0.15">
      <c r="A21" s="28" t="s">
        <v>276</v>
      </c>
      <c r="B21" s="11">
        <v>66</v>
      </c>
      <c r="C21" s="75">
        <f>B21+B22</f>
        <v>123</v>
      </c>
      <c r="D21" s="11">
        <v>43</v>
      </c>
      <c r="E21" s="27">
        <v>59</v>
      </c>
      <c r="F21" s="75">
        <f>D21+D22+E21+E22</f>
        <v>208</v>
      </c>
      <c r="G21" s="11">
        <v>13</v>
      </c>
      <c r="H21" s="29">
        <v>7</v>
      </c>
      <c r="I21" s="60">
        <f t="shared" si="3"/>
        <v>188</v>
      </c>
      <c r="J21" s="11">
        <v>69</v>
      </c>
      <c r="K21" s="29"/>
      <c r="L21" s="56"/>
      <c r="M21" s="67">
        <f>B21+D21+E21+G21+H21+J21+K21+L21</f>
        <v>257</v>
      </c>
      <c r="N21" s="75">
        <f>M21+M22</f>
        <v>525</v>
      </c>
      <c r="O21" s="28" t="s">
        <v>276</v>
      </c>
      <c r="P21" s="34">
        <v>22</v>
      </c>
      <c r="Q21" s="34">
        <v>38</v>
      </c>
      <c r="R21" s="34">
        <v>38</v>
      </c>
      <c r="S21" s="34"/>
      <c r="T21" s="34">
        <v>45</v>
      </c>
      <c r="U21" s="34"/>
      <c r="V21" s="34">
        <v>45</v>
      </c>
      <c r="W21" s="35">
        <v>0</v>
      </c>
      <c r="X21" s="36">
        <f t="shared" si="2"/>
        <v>188</v>
      </c>
    </row>
    <row r="22" spans="1:24" s="37" customFormat="1" x14ac:dyDescent="0.15">
      <c r="A22" s="28" t="s">
        <v>277</v>
      </c>
      <c r="B22" s="11">
        <v>57</v>
      </c>
      <c r="C22" s="76"/>
      <c r="D22" s="11">
        <v>38</v>
      </c>
      <c r="E22" s="27">
        <v>68</v>
      </c>
      <c r="F22" s="76"/>
      <c r="G22" s="11">
        <v>9</v>
      </c>
      <c r="H22" s="29">
        <v>12</v>
      </c>
      <c r="I22" s="60">
        <f t="shared" si="3"/>
        <v>184</v>
      </c>
      <c r="J22" s="11">
        <v>84</v>
      </c>
      <c r="K22" s="29"/>
      <c r="L22" s="56"/>
      <c r="M22" s="67">
        <f>B22+D22+E22+G22+H22+J22+K22+L22</f>
        <v>268</v>
      </c>
      <c r="N22" s="76"/>
      <c r="O22" s="28" t="s">
        <v>277</v>
      </c>
      <c r="P22" s="34">
        <v>16</v>
      </c>
      <c r="Q22" s="34">
        <v>46</v>
      </c>
      <c r="R22" s="34">
        <v>30</v>
      </c>
      <c r="S22" s="34"/>
      <c r="T22" s="34">
        <v>39</v>
      </c>
      <c r="U22" s="34"/>
      <c r="V22" s="34">
        <v>48</v>
      </c>
      <c r="W22" s="35">
        <v>5</v>
      </c>
      <c r="X22" s="36">
        <f t="shared" si="2"/>
        <v>184</v>
      </c>
    </row>
    <row r="23" spans="1:24" s="37" customFormat="1" x14ac:dyDescent="0.15">
      <c r="A23" s="28" t="s">
        <v>278</v>
      </c>
      <c r="B23" s="11">
        <v>70</v>
      </c>
      <c r="C23" s="75">
        <f>B23+B24</f>
        <v>155</v>
      </c>
      <c r="D23" s="11">
        <v>51</v>
      </c>
      <c r="E23" s="27">
        <v>96</v>
      </c>
      <c r="F23" s="75">
        <f>D23+D24+E23+E24</f>
        <v>287</v>
      </c>
      <c r="G23" s="11">
        <v>14</v>
      </c>
      <c r="H23" s="29">
        <v>11</v>
      </c>
      <c r="I23" s="60">
        <f t="shared" si="3"/>
        <v>242</v>
      </c>
      <c r="J23" s="11">
        <v>73</v>
      </c>
      <c r="K23" s="29"/>
      <c r="L23" s="56"/>
      <c r="M23" s="67">
        <f t="shared" si="1"/>
        <v>315</v>
      </c>
      <c r="N23" s="75">
        <f>M23+M24</f>
        <v>683</v>
      </c>
      <c r="O23" s="28" t="s">
        <v>278</v>
      </c>
      <c r="P23" s="34">
        <v>32</v>
      </c>
      <c r="Q23" s="34">
        <v>57</v>
      </c>
      <c r="R23" s="34">
        <v>51</v>
      </c>
      <c r="S23" s="34"/>
      <c r="T23" s="34">
        <v>39</v>
      </c>
      <c r="U23" s="34"/>
      <c r="V23" s="34">
        <v>58</v>
      </c>
      <c r="W23" s="35">
        <v>5</v>
      </c>
      <c r="X23" s="36">
        <f t="shared" si="2"/>
        <v>242</v>
      </c>
    </row>
    <row r="24" spans="1:24" s="37" customFormat="1" x14ac:dyDescent="0.15">
      <c r="A24" s="28" t="s">
        <v>279</v>
      </c>
      <c r="B24" s="11">
        <v>85</v>
      </c>
      <c r="C24" s="76"/>
      <c r="D24" s="11">
        <v>59</v>
      </c>
      <c r="E24" s="27">
        <v>81</v>
      </c>
      <c r="F24" s="76"/>
      <c r="G24" s="11">
        <v>5</v>
      </c>
      <c r="H24" s="29">
        <v>15</v>
      </c>
      <c r="I24" s="60">
        <f t="shared" si="3"/>
        <v>245</v>
      </c>
      <c r="J24" s="11">
        <v>123</v>
      </c>
      <c r="K24" s="29"/>
      <c r="L24" s="56"/>
      <c r="M24" s="67">
        <f t="shared" si="1"/>
        <v>368</v>
      </c>
      <c r="N24" s="76"/>
      <c r="O24" s="28" t="s">
        <v>279</v>
      </c>
      <c r="P24" s="34">
        <v>29</v>
      </c>
      <c r="Q24" s="34">
        <v>54</v>
      </c>
      <c r="R24" s="34">
        <v>43</v>
      </c>
      <c r="S24" s="34"/>
      <c r="T24" s="34">
        <v>47</v>
      </c>
      <c r="U24" s="34"/>
      <c r="V24" s="34">
        <v>64</v>
      </c>
      <c r="W24" s="35">
        <v>8</v>
      </c>
      <c r="X24" s="36">
        <f t="shared" si="2"/>
        <v>245</v>
      </c>
    </row>
    <row r="25" spans="1:24" s="37" customFormat="1" x14ac:dyDescent="0.15">
      <c r="A25" s="28" t="s">
        <v>280</v>
      </c>
      <c r="B25" s="11">
        <v>62</v>
      </c>
      <c r="C25" s="75">
        <f>B25+B26</f>
        <v>114</v>
      </c>
      <c r="D25" s="11">
        <v>90</v>
      </c>
      <c r="E25" s="27">
        <v>164</v>
      </c>
      <c r="F25" s="75">
        <f>D25+D26+E25+E26</f>
        <v>625</v>
      </c>
      <c r="G25" s="11">
        <v>4</v>
      </c>
      <c r="H25" s="29">
        <v>9</v>
      </c>
      <c r="I25" s="60">
        <f t="shared" si="3"/>
        <v>329</v>
      </c>
      <c r="J25" s="11">
        <v>71</v>
      </c>
      <c r="K25" s="29"/>
      <c r="L25" s="56"/>
      <c r="M25" s="67">
        <f t="shared" si="1"/>
        <v>400</v>
      </c>
      <c r="N25" s="75">
        <f>M25+M26</f>
        <v>962</v>
      </c>
      <c r="O25" s="28" t="s">
        <v>280</v>
      </c>
      <c r="P25" s="34">
        <v>65</v>
      </c>
      <c r="Q25" s="34">
        <v>87</v>
      </c>
      <c r="R25" s="34">
        <v>55</v>
      </c>
      <c r="S25" s="34"/>
      <c r="T25" s="34">
        <v>56</v>
      </c>
      <c r="U25" s="34"/>
      <c r="V25" s="34">
        <v>59</v>
      </c>
      <c r="W25" s="35">
        <v>7</v>
      </c>
      <c r="X25" s="36">
        <f t="shared" si="2"/>
        <v>329</v>
      </c>
    </row>
    <row r="26" spans="1:24" s="37" customFormat="1" ht="14.25" thickBot="1" x14ac:dyDescent="0.2">
      <c r="A26" s="42" t="s">
        <v>281</v>
      </c>
      <c r="B26" s="43">
        <v>52</v>
      </c>
      <c r="C26" s="80"/>
      <c r="D26" s="43">
        <v>158</v>
      </c>
      <c r="E26" s="44">
        <v>213</v>
      </c>
      <c r="F26" s="80"/>
      <c r="G26" s="43">
        <v>11</v>
      </c>
      <c r="H26" s="45">
        <v>7</v>
      </c>
      <c r="I26" s="63">
        <f>B26+D26+E26+G26+H26</f>
        <v>441</v>
      </c>
      <c r="J26" s="43">
        <v>121</v>
      </c>
      <c r="K26" s="45"/>
      <c r="L26" s="64"/>
      <c r="M26" s="67">
        <f t="shared" si="1"/>
        <v>562</v>
      </c>
      <c r="N26" s="80"/>
      <c r="O26" s="42" t="s">
        <v>281</v>
      </c>
      <c r="P26" s="50">
        <v>48</v>
      </c>
      <c r="Q26" s="50">
        <v>98</v>
      </c>
      <c r="R26" s="50">
        <v>101</v>
      </c>
      <c r="S26" s="50"/>
      <c r="T26" s="50">
        <v>88</v>
      </c>
      <c r="U26" s="50"/>
      <c r="V26" s="50">
        <v>98</v>
      </c>
      <c r="W26" s="51">
        <v>8</v>
      </c>
      <c r="X26" s="52">
        <f t="shared" si="2"/>
        <v>441</v>
      </c>
    </row>
    <row r="27" spans="1:24" ht="15" thickTop="1" thickBot="1" x14ac:dyDescent="0.2">
      <c r="A27" s="21" t="s">
        <v>20</v>
      </c>
      <c r="B27" s="83">
        <f>SUM(B3:B26)</f>
        <v>1626</v>
      </c>
      <c r="C27" s="82"/>
      <c r="D27" s="22">
        <f t="shared" ref="D27:K27" si="4">SUM(D3:D26)</f>
        <v>3286</v>
      </c>
      <c r="E27" s="18">
        <f t="shared" si="4"/>
        <v>5188</v>
      </c>
      <c r="F27" s="23">
        <f t="shared" si="4"/>
        <v>8474</v>
      </c>
      <c r="G27" s="24">
        <f t="shared" si="4"/>
        <v>261</v>
      </c>
      <c r="H27" s="19">
        <f t="shared" si="4"/>
        <v>520</v>
      </c>
      <c r="I27" s="70">
        <f t="shared" si="4"/>
        <v>10881</v>
      </c>
      <c r="J27" s="22">
        <f t="shared" si="4"/>
        <v>2349</v>
      </c>
      <c r="K27" s="19">
        <f t="shared" si="4"/>
        <v>6</v>
      </c>
      <c r="L27" s="57">
        <f>SUM(L3:L26)</f>
        <v>1</v>
      </c>
      <c r="M27" s="81">
        <f>SUM(M3:M26)</f>
        <v>13237</v>
      </c>
      <c r="N27" s="82"/>
      <c r="O27" s="17" t="s">
        <v>20</v>
      </c>
      <c r="P27" s="18">
        <f>SUM(P3:P26)</f>
        <v>1143</v>
      </c>
      <c r="Q27" s="18">
        <f t="shared" ref="Q27:X27" si="5">SUM(Q3:Q26)</f>
        <v>2669</v>
      </c>
      <c r="R27" s="18">
        <f t="shared" si="5"/>
        <v>2212</v>
      </c>
      <c r="S27" s="18">
        <f t="shared" si="5"/>
        <v>0</v>
      </c>
      <c r="T27" s="18">
        <f t="shared" si="5"/>
        <v>2138</v>
      </c>
      <c r="U27" s="18">
        <f t="shared" si="5"/>
        <v>0</v>
      </c>
      <c r="V27" s="18">
        <f t="shared" si="5"/>
        <v>2487</v>
      </c>
      <c r="W27" s="19">
        <f t="shared" si="5"/>
        <v>232</v>
      </c>
      <c r="X27" s="20">
        <f t="shared" si="5"/>
        <v>10881</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27:C27"/>
    <mergeCell ref="M27:N27"/>
    <mergeCell ref="C23:C24"/>
    <mergeCell ref="F23:F24"/>
    <mergeCell ref="N23:N24"/>
    <mergeCell ref="C25:C26"/>
    <mergeCell ref="F25:F26"/>
    <mergeCell ref="N25:N26"/>
    <mergeCell ref="C19:C20"/>
    <mergeCell ref="F19:F20"/>
    <mergeCell ref="N19:N20"/>
    <mergeCell ref="C21:C22"/>
    <mergeCell ref="F21:F22"/>
    <mergeCell ref="N21:N22"/>
    <mergeCell ref="C15:C16"/>
    <mergeCell ref="F15:F16"/>
    <mergeCell ref="N15:N16"/>
    <mergeCell ref="C17:C18"/>
    <mergeCell ref="F17:F18"/>
    <mergeCell ref="N17:N18"/>
    <mergeCell ref="C11:C12"/>
    <mergeCell ref="F11:F12"/>
    <mergeCell ref="N11:N12"/>
    <mergeCell ref="C13:C14"/>
    <mergeCell ref="F13:F14"/>
    <mergeCell ref="N13:N14"/>
    <mergeCell ref="C7:C8"/>
    <mergeCell ref="F7:F8"/>
    <mergeCell ref="N7:N8"/>
    <mergeCell ref="C9:C10"/>
    <mergeCell ref="F9:F10"/>
    <mergeCell ref="N9:N10"/>
    <mergeCell ref="B1:J1"/>
    <mergeCell ref="C3:C4"/>
    <mergeCell ref="F3:F4"/>
    <mergeCell ref="N3:N4"/>
    <mergeCell ref="C5:C6"/>
    <mergeCell ref="F5:F6"/>
    <mergeCell ref="N5:N6"/>
  </mergeCells>
  <phoneticPr fontId="1"/>
  <pageMargins left="0.25" right="0.25"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N1" zoomScaleNormal="100" workbookViewId="0">
      <pane ySplit="975" activePane="bottomLeft"/>
      <selection pane="bottomLeft" activeCell="W25" sqref="W25"/>
    </sheetView>
  </sheetViews>
  <sheetFormatPr defaultRowHeight="13.5" x14ac:dyDescent="0.15"/>
  <cols>
    <col min="2" max="14" width="7" customWidth="1"/>
    <col min="16" max="24" width="7" customWidth="1"/>
  </cols>
  <sheetData>
    <row r="1" spans="1:24" ht="14.25" thickBot="1" x14ac:dyDescent="0.2">
      <c r="B1" s="77" t="s">
        <v>34</v>
      </c>
      <c r="C1" s="78"/>
      <c r="D1" s="78"/>
      <c r="E1" s="78"/>
      <c r="F1" s="78"/>
      <c r="G1" s="78"/>
      <c r="H1" s="78"/>
      <c r="I1" s="78"/>
      <c r="J1" s="86"/>
      <c r="K1" s="13"/>
    </row>
    <row r="2" spans="1:24" ht="27" x14ac:dyDescent="0.15">
      <c r="A2" s="7"/>
      <c r="B2" s="1" t="s">
        <v>0</v>
      </c>
      <c r="C2" s="2" t="s">
        <v>17</v>
      </c>
      <c r="D2" s="1" t="s">
        <v>21</v>
      </c>
      <c r="E2" s="3" t="s">
        <v>18</v>
      </c>
      <c r="F2" s="2" t="s">
        <v>17</v>
      </c>
      <c r="G2" s="1" t="s">
        <v>15</v>
      </c>
      <c r="H2" s="5" t="s">
        <v>2</v>
      </c>
      <c r="I2" s="59" t="s">
        <v>20</v>
      </c>
      <c r="J2" s="1" t="s">
        <v>1</v>
      </c>
      <c r="K2" s="5" t="s">
        <v>16</v>
      </c>
      <c r="L2" s="55" t="s">
        <v>95</v>
      </c>
      <c r="M2" s="6" t="s">
        <v>36</v>
      </c>
      <c r="N2" s="4" t="s">
        <v>17</v>
      </c>
      <c r="O2" s="14"/>
      <c r="P2" s="3" t="s">
        <v>64</v>
      </c>
      <c r="Q2" s="3" t="s">
        <v>65</v>
      </c>
      <c r="R2" s="3" t="s">
        <v>66</v>
      </c>
      <c r="S2" s="15" t="s">
        <v>37</v>
      </c>
      <c r="T2" s="3" t="s">
        <v>67</v>
      </c>
      <c r="U2" s="15" t="s">
        <v>38</v>
      </c>
      <c r="V2" s="3" t="s">
        <v>68</v>
      </c>
      <c r="W2" s="5" t="s">
        <v>69</v>
      </c>
      <c r="X2" s="16" t="s">
        <v>39</v>
      </c>
    </row>
    <row r="3" spans="1:24" s="37" customFormat="1" x14ac:dyDescent="0.15">
      <c r="A3" s="28" t="s">
        <v>282</v>
      </c>
      <c r="B3" s="12">
        <v>54</v>
      </c>
      <c r="C3" s="75">
        <f>B3+B4</f>
        <v>100</v>
      </c>
      <c r="D3" s="12">
        <v>199</v>
      </c>
      <c r="E3" s="26">
        <v>257</v>
      </c>
      <c r="F3" s="75">
        <f>D3+D4+E3+E4</f>
        <v>933</v>
      </c>
      <c r="G3" s="12">
        <v>8</v>
      </c>
      <c r="H3" s="38">
        <v>15</v>
      </c>
      <c r="I3" s="61">
        <f t="shared" ref="I3:I4" si="0">B3+D3+E3+G3+H3</f>
        <v>533</v>
      </c>
      <c r="J3" s="12">
        <v>81</v>
      </c>
      <c r="K3" s="38"/>
      <c r="L3" s="62"/>
      <c r="M3" s="67">
        <f>B3+D3+E3+G3+H3+J3+K3+L3</f>
        <v>614</v>
      </c>
      <c r="N3" s="75">
        <f>M3+M4</f>
        <v>1246</v>
      </c>
      <c r="O3" s="28" t="s">
        <v>320</v>
      </c>
      <c r="P3" s="34">
        <v>49</v>
      </c>
      <c r="Q3" s="34">
        <v>148</v>
      </c>
      <c r="R3" s="34">
        <v>126</v>
      </c>
      <c r="S3" s="34"/>
      <c r="T3" s="34">
        <v>96</v>
      </c>
      <c r="U3" s="34"/>
      <c r="V3" s="34">
        <v>105</v>
      </c>
      <c r="W3" s="35">
        <v>9</v>
      </c>
      <c r="X3" s="41">
        <f>SUM(P3:W3)</f>
        <v>533</v>
      </c>
    </row>
    <row r="4" spans="1:24" s="37" customFormat="1" x14ac:dyDescent="0.15">
      <c r="A4" s="28" t="s">
        <v>283</v>
      </c>
      <c r="B4" s="12">
        <v>46</v>
      </c>
      <c r="C4" s="76"/>
      <c r="D4" s="12">
        <v>228</v>
      </c>
      <c r="E4" s="26">
        <v>249</v>
      </c>
      <c r="F4" s="76"/>
      <c r="G4" s="12">
        <v>9</v>
      </c>
      <c r="H4" s="38">
        <v>13</v>
      </c>
      <c r="I4" s="61">
        <f t="shared" si="0"/>
        <v>545</v>
      </c>
      <c r="J4" s="12">
        <v>87</v>
      </c>
      <c r="K4" s="38"/>
      <c r="L4" s="62"/>
      <c r="M4" s="67">
        <f t="shared" ref="M4:M26" si="1">B4+D4+E4+G4+H4+J4+K4+L4</f>
        <v>632</v>
      </c>
      <c r="N4" s="76"/>
      <c r="O4" s="28" t="s">
        <v>283</v>
      </c>
      <c r="P4" s="34">
        <v>58</v>
      </c>
      <c r="Q4" s="34">
        <v>141</v>
      </c>
      <c r="R4" s="34">
        <v>100</v>
      </c>
      <c r="S4" s="34"/>
      <c r="T4" s="34">
        <v>113</v>
      </c>
      <c r="U4" s="34"/>
      <c r="V4" s="34">
        <v>123</v>
      </c>
      <c r="W4" s="35">
        <v>10</v>
      </c>
      <c r="X4" s="36">
        <f t="shared" ref="X4:X26" si="2">SUM(P4:W4)</f>
        <v>545</v>
      </c>
    </row>
    <row r="5" spans="1:24" s="37" customFormat="1" x14ac:dyDescent="0.15">
      <c r="A5" s="28" t="s">
        <v>284</v>
      </c>
      <c r="B5" s="12">
        <v>51</v>
      </c>
      <c r="C5" s="75">
        <f>B5+B6</f>
        <v>117</v>
      </c>
      <c r="D5" s="11">
        <v>343</v>
      </c>
      <c r="E5" s="27">
        <v>272</v>
      </c>
      <c r="F5" s="75">
        <f>D5+D6+E5+E6</f>
        <v>1365</v>
      </c>
      <c r="G5" s="11">
        <v>13</v>
      </c>
      <c r="H5" s="29">
        <v>10</v>
      </c>
      <c r="I5" s="60">
        <f>B5+D5+E5+G5+H5</f>
        <v>689</v>
      </c>
      <c r="J5" s="11">
        <v>70</v>
      </c>
      <c r="K5" s="29"/>
      <c r="L5" s="56"/>
      <c r="M5" s="67">
        <f t="shared" si="1"/>
        <v>759</v>
      </c>
      <c r="N5" s="75">
        <f>M5+M6</f>
        <v>1754</v>
      </c>
      <c r="O5" s="28" t="s">
        <v>306</v>
      </c>
      <c r="P5" s="34">
        <v>61</v>
      </c>
      <c r="Q5" s="34">
        <v>179</v>
      </c>
      <c r="R5" s="34">
        <v>155</v>
      </c>
      <c r="S5" s="34"/>
      <c r="T5" s="34">
        <v>127</v>
      </c>
      <c r="U5" s="34"/>
      <c r="V5" s="34">
        <v>145</v>
      </c>
      <c r="W5" s="35">
        <v>22</v>
      </c>
      <c r="X5" s="36">
        <f t="shared" si="2"/>
        <v>689</v>
      </c>
    </row>
    <row r="6" spans="1:24" s="37" customFormat="1" x14ac:dyDescent="0.15">
      <c r="A6" s="28" t="s">
        <v>285</v>
      </c>
      <c r="B6" s="12">
        <v>66</v>
      </c>
      <c r="C6" s="76"/>
      <c r="D6" s="11">
        <v>418</v>
      </c>
      <c r="E6" s="27">
        <v>332</v>
      </c>
      <c r="F6" s="76"/>
      <c r="G6" s="11">
        <v>9</v>
      </c>
      <c r="H6" s="29">
        <v>9</v>
      </c>
      <c r="I6" s="60">
        <f t="shared" ref="I6:I25" si="3">B6+D6+E6+G6+H6</f>
        <v>834</v>
      </c>
      <c r="J6" s="11">
        <v>161</v>
      </c>
      <c r="K6" s="29"/>
      <c r="L6" s="56"/>
      <c r="M6" s="67">
        <f t="shared" si="1"/>
        <v>995</v>
      </c>
      <c r="N6" s="76"/>
      <c r="O6" s="28" t="s">
        <v>307</v>
      </c>
      <c r="P6" s="34">
        <v>76</v>
      </c>
      <c r="Q6" s="34">
        <v>199</v>
      </c>
      <c r="R6" s="34">
        <v>184</v>
      </c>
      <c r="S6" s="34"/>
      <c r="T6" s="34">
        <v>161</v>
      </c>
      <c r="U6" s="34"/>
      <c r="V6" s="34">
        <v>194</v>
      </c>
      <c r="W6" s="35">
        <v>20</v>
      </c>
      <c r="X6" s="36">
        <f t="shared" si="2"/>
        <v>834</v>
      </c>
    </row>
    <row r="7" spans="1:24" s="37" customFormat="1" x14ac:dyDescent="0.15">
      <c r="A7" s="28" t="s">
        <v>286</v>
      </c>
      <c r="B7" s="12">
        <v>73</v>
      </c>
      <c r="C7" s="75">
        <f>B7+B8</f>
        <v>166</v>
      </c>
      <c r="D7" s="11">
        <v>293</v>
      </c>
      <c r="E7" s="27">
        <v>255</v>
      </c>
      <c r="F7" s="75">
        <f>D7+D8+E7+E8</f>
        <v>1343</v>
      </c>
      <c r="G7" s="11">
        <v>10</v>
      </c>
      <c r="H7" s="29">
        <v>23</v>
      </c>
      <c r="I7" s="60">
        <f t="shared" si="3"/>
        <v>654</v>
      </c>
      <c r="J7" s="11">
        <v>143</v>
      </c>
      <c r="K7" s="29"/>
      <c r="L7" s="56"/>
      <c r="M7" s="67">
        <f t="shared" si="1"/>
        <v>797</v>
      </c>
      <c r="N7" s="75">
        <f>M7+M8</f>
        <v>1851</v>
      </c>
      <c r="O7" s="28" t="s">
        <v>308</v>
      </c>
      <c r="P7" s="34">
        <v>57</v>
      </c>
      <c r="Q7" s="34">
        <v>154</v>
      </c>
      <c r="R7" s="34">
        <v>129</v>
      </c>
      <c r="S7" s="34"/>
      <c r="T7" s="34">
        <v>119</v>
      </c>
      <c r="U7" s="34"/>
      <c r="V7" s="34">
        <v>176</v>
      </c>
      <c r="W7" s="35">
        <v>19</v>
      </c>
      <c r="X7" s="36">
        <f t="shared" si="2"/>
        <v>654</v>
      </c>
    </row>
    <row r="8" spans="1:24" s="37" customFormat="1" x14ac:dyDescent="0.15">
      <c r="A8" s="28" t="s">
        <v>287</v>
      </c>
      <c r="B8" s="12">
        <v>93</v>
      </c>
      <c r="C8" s="76"/>
      <c r="D8" s="11">
        <v>487</v>
      </c>
      <c r="E8" s="27">
        <v>308</v>
      </c>
      <c r="F8" s="76"/>
      <c r="G8" s="11">
        <v>13</v>
      </c>
      <c r="H8" s="29">
        <v>28</v>
      </c>
      <c r="I8" s="60">
        <f t="shared" si="3"/>
        <v>929</v>
      </c>
      <c r="J8" s="11">
        <v>125</v>
      </c>
      <c r="K8" s="29"/>
      <c r="L8" s="56"/>
      <c r="M8" s="67">
        <f>B8+D8+E8+G8+H8+J8+K8+L8</f>
        <v>1054</v>
      </c>
      <c r="N8" s="76"/>
      <c r="O8" s="28" t="s">
        <v>309</v>
      </c>
      <c r="P8" s="34">
        <v>75</v>
      </c>
      <c r="Q8" s="34">
        <v>240</v>
      </c>
      <c r="R8" s="34">
        <v>183</v>
      </c>
      <c r="S8" s="34"/>
      <c r="T8" s="34">
        <v>191</v>
      </c>
      <c r="U8" s="34"/>
      <c r="V8" s="34">
        <v>226</v>
      </c>
      <c r="W8" s="35">
        <v>14</v>
      </c>
      <c r="X8" s="36">
        <f t="shared" si="2"/>
        <v>929</v>
      </c>
    </row>
    <row r="9" spans="1:24" s="37" customFormat="1" x14ac:dyDescent="0.15">
      <c r="A9" s="28" t="s">
        <v>288</v>
      </c>
      <c r="B9" s="12">
        <v>83</v>
      </c>
      <c r="C9" s="75">
        <f>B9+B10</f>
        <v>143</v>
      </c>
      <c r="D9" s="11">
        <v>376</v>
      </c>
      <c r="E9" s="27">
        <v>255</v>
      </c>
      <c r="F9" s="75">
        <f>D9+D10+E9+E10</f>
        <v>1339</v>
      </c>
      <c r="G9" s="11">
        <v>8</v>
      </c>
      <c r="H9" s="29">
        <v>25</v>
      </c>
      <c r="I9" s="60">
        <f t="shared" si="3"/>
        <v>747</v>
      </c>
      <c r="J9" s="11">
        <v>110</v>
      </c>
      <c r="K9" s="29"/>
      <c r="L9" s="56"/>
      <c r="M9" s="67">
        <f t="shared" si="1"/>
        <v>857</v>
      </c>
      <c r="N9" s="75">
        <f>M9+M10</f>
        <v>1779</v>
      </c>
      <c r="O9" s="28" t="s">
        <v>288</v>
      </c>
      <c r="P9" s="34">
        <v>66</v>
      </c>
      <c r="Q9" s="34">
        <v>187</v>
      </c>
      <c r="R9" s="34">
        <v>153</v>
      </c>
      <c r="S9" s="34"/>
      <c r="T9" s="34">
        <v>131</v>
      </c>
      <c r="U9" s="34"/>
      <c r="V9" s="34">
        <v>195</v>
      </c>
      <c r="W9" s="35">
        <v>15</v>
      </c>
      <c r="X9" s="36">
        <f t="shared" si="2"/>
        <v>747</v>
      </c>
    </row>
    <row r="10" spans="1:24" s="37" customFormat="1" x14ac:dyDescent="0.15">
      <c r="A10" s="28" t="s">
        <v>289</v>
      </c>
      <c r="B10" s="12">
        <v>60</v>
      </c>
      <c r="C10" s="76"/>
      <c r="D10" s="11">
        <v>408</v>
      </c>
      <c r="E10" s="27">
        <v>300</v>
      </c>
      <c r="F10" s="76"/>
      <c r="G10" s="11">
        <v>11</v>
      </c>
      <c r="H10" s="29">
        <v>24</v>
      </c>
      <c r="I10" s="60">
        <f t="shared" si="3"/>
        <v>803</v>
      </c>
      <c r="J10" s="11">
        <v>119</v>
      </c>
      <c r="K10" s="29"/>
      <c r="L10" s="56"/>
      <c r="M10" s="67">
        <f t="shared" si="1"/>
        <v>922</v>
      </c>
      <c r="N10" s="76"/>
      <c r="O10" s="28" t="s">
        <v>289</v>
      </c>
      <c r="P10" s="34">
        <v>74</v>
      </c>
      <c r="Q10" s="34">
        <v>187</v>
      </c>
      <c r="R10" s="34">
        <v>170</v>
      </c>
      <c r="S10" s="34"/>
      <c r="T10" s="34">
        <v>163</v>
      </c>
      <c r="U10" s="34"/>
      <c r="V10" s="34">
        <v>195</v>
      </c>
      <c r="W10" s="35">
        <v>14</v>
      </c>
      <c r="X10" s="71">
        <f t="shared" si="2"/>
        <v>803</v>
      </c>
    </row>
    <row r="11" spans="1:24" s="37" customFormat="1" x14ac:dyDescent="0.15">
      <c r="A11" s="28" t="s">
        <v>290</v>
      </c>
      <c r="B11" s="12">
        <v>77</v>
      </c>
      <c r="C11" s="75">
        <f>B11+B12</f>
        <v>163</v>
      </c>
      <c r="D11" s="11">
        <v>365</v>
      </c>
      <c r="E11" s="27">
        <v>321</v>
      </c>
      <c r="F11" s="75">
        <f>D11+D12+E11+E12</f>
        <v>1399</v>
      </c>
      <c r="G11" s="11">
        <v>12</v>
      </c>
      <c r="H11" s="29">
        <v>30</v>
      </c>
      <c r="I11" s="60">
        <f t="shared" si="3"/>
        <v>805</v>
      </c>
      <c r="J11" s="11">
        <v>140</v>
      </c>
      <c r="K11" s="29"/>
      <c r="L11" s="56"/>
      <c r="M11" s="67">
        <f t="shared" si="1"/>
        <v>945</v>
      </c>
      <c r="N11" s="75">
        <f>M11+M12</f>
        <v>1940</v>
      </c>
      <c r="O11" s="28" t="s">
        <v>310</v>
      </c>
      <c r="P11" s="34">
        <v>77</v>
      </c>
      <c r="Q11" s="34">
        <v>193</v>
      </c>
      <c r="R11" s="34">
        <v>164</v>
      </c>
      <c r="S11" s="34"/>
      <c r="T11" s="34">
        <v>171</v>
      </c>
      <c r="U11" s="34"/>
      <c r="V11" s="34">
        <v>182</v>
      </c>
      <c r="W11" s="35">
        <v>18</v>
      </c>
      <c r="X11" s="36">
        <f t="shared" si="2"/>
        <v>805</v>
      </c>
    </row>
    <row r="12" spans="1:24" s="37" customFormat="1" x14ac:dyDescent="0.15">
      <c r="A12" s="28" t="s">
        <v>291</v>
      </c>
      <c r="B12" s="12">
        <v>86</v>
      </c>
      <c r="C12" s="76"/>
      <c r="D12" s="11">
        <v>342</v>
      </c>
      <c r="E12" s="27">
        <v>371</v>
      </c>
      <c r="F12" s="76"/>
      <c r="G12" s="11">
        <v>8</v>
      </c>
      <c r="H12" s="29">
        <v>48</v>
      </c>
      <c r="I12" s="60">
        <f t="shared" si="3"/>
        <v>855</v>
      </c>
      <c r="J12" s="11">
        <v>140</v>
      </c>
      <c r="K12" s="29"/>
      <c r="L12" s="56"/>
      <c r="M12" s="67">
        <f t="shared" si="1"/>
        <v>995</v>
      </c>
      <c r="N12" s="76"/>
      <c r="O12" s="28" t="s">
        <v>311</v>
      </c>
      <c r="P12" s="34">
        <v>89</v>
      </c>
      <c r="Q12" s="34">
        <v>199</v>
      </c>
      <c r="R12" s="34">
        <v>182</v>
      </c>
      <c r="S12" s="34"/>
      <c r="T12" s="34">
        <v>174</v>
      </c>
      <c r="U12" s="34"/>
      <c r="V12" s="34">
        <v>194</v>
      </c>
      <c r="W12" s="35">
        <v>17</v>
      </c>
      <c r="X12" s="36">
        <f t="shared" si="2"/>
        <v>855</v>
      </c>
    </row>
    <row r="13" spans="1:24" s="37" customFormat="1" x14ac:dyDescent="0.15">
      <c r="A13" s="28" t="s">
        <v>292</v>
      </c>
      <c r="B13" s="12">
        <v>63</v>
      </c>
      <c r="C13" s="75">
        <f>B13+B14</f>
        <v>167</v>
      </c>
      <c r="D13" s="11">
        <v>272</v>
      </c>
      <c r="E13" s="27">
        <v>361</v>
      </c>
      <c r="F13" s="75">
        <f>D13+D14+E13+E14</f>
        <v>1529</v>
      </c>
      <c r="G13" s="11">
        <v>11</v>
      </c>
      <c r="H13" s="29">
        <v>40</v>
      </c>
      <c r="I13" s="60">
        <f t="shared" si="3"/>
        <v>747</v>
      </c>
      <c r="J13" s="11">
        <v>135</v>
      </c>
      <c r="K13" s="29"/>
      <c r="L13" s="56"/>
      <c r="M13" s="67">
        <f t="shared" si="1"/>
        <v>882</v>
      </c>
      <c r="N13" s="75">
        <f>M13+M14</f>
        <v>2081</v>
      </c>
      <c r="O13" s="28" t="s">
        <v>312</v>
      </c>
      <c r="P13" s="34">
        <v>58</v>
      </c>
      <c r="Q13" s="34">
        <v>149</v>
      </c>
      <c r="R13" s="34">
        <v>156</v>
      </c>
      <c r="S13" s="34"/>
      <c r="T13" s="34">
        <v>170</v>
      </c>
      <c r="U13" s="34"/>
      <c r="V13" s="34">
        <v>200</v>
      </c>
      <c r="W13" s="35">
        <v>14</v>
      </c>
      <c r="X13" s="36">
        <f t="shared" si="2"/>
        <v>747</v>
      </c>
    </row>
    <row r="14" spans="1:24" s="37" customFormat="1" x14ac:dyDescent="0.15">
      <c r="A14" s="28" t="s">
        <v>293</v>
      </c>
      <c r="B14" s="12">
        <v>104</v>
      </c>
      <c r="C14" s="76"/>
      <c r="D14" s="11">
        <v>353</v>
      </c>
      <c r="E14" s="27">
        <v>543</v>
      </c>
      <c r="F14" s="76"/>
      <c r="G14" s="11">
        <v>17</v>
      </c>
      <c r="H14" s="29">
        <v>54</v>
      </c>
      <c r="I14" s="60">
        <f t="shared" si="3"/>
        <v>1071</v>
      </c>
      <c r="J14" s="11">
        <v>128</v>
      </c>
      <c r="K14" s="29"/>
      <c r="L14" s="56"/>
      <c r="M14" s="67">
        <f t="shared" si="1"/>
        <v>1199</v>
      </c>
      <c r="N14" s="76"/>
      <c r="O14" s="28" t="s">
        <v>293</v>
      </c>
      <c r="P14" s="34">
        <v>109</v>
      </c>
      <c r="Q14" s="34">
        <v>236</v>
      </c>
      <c r="R14" s="34">
        <v>248</v>
      </c>
      <c r="S14" s="34"/>
      <c r="T14" s="34">
        <v>216</v>
      </c>
      <c r="U14" s="34"/>
      <c r="V14" s="34">
        <v>239</v>
      </c>
      <c r="W14" s="35">
        <v>23</v>
      </c>
      <c r="X14" s="36">
        <f t="shared" si="2"/>
        <v>1071</v>
      </c>
    </row>
    <row r="15" spans="1:24" s="37" customFormat="1" x14ac:dyDescent="0.15">
      <c r="A15" s="28" t="s">
        <v>294</v>
      </c>
      <c r="B15" s="12">
        <v>67</v>
      </c>
      <c r="C15" s="75">
        <f>B15+B16</f>
        <v>128</v>
      </c>
      <c r="D15" s="11">
        <v>205</v>
      </c>
      <c r="E15" s="27">
        <v>374</v>
      </c>
      <c r="F15" s="75">
        <f>D15+D16+E15+E16</f>
        <v>1193</v>
      </c>
      <c r="G15" s="11">
        <v>10</v>
      </c>
      <c r="H15" s="29">
        <v>29</v>
      </c>
      <c r="I15" s="60">
        <f t="shared" si="3"/>
        <v>685</v>
      </c>
      <c r="J15" s="11">
        <v>85</v>
      </c>
      <c r="K15" s="29"/>
      <c r="L15" s="56"/>
      <c r="M15" s="67">
        <f t="shared" si="1"/>
        <v>770</v>
      </c>
      <c r="N15" s="75">
        <f>M15+M16</f>
        <v>1564</v>
      </c>
      <c r="O15" s="28" t="s">
        <v>313</v>
      </c>
      <c r="P15" s="34">
        <v>66</v>
      </c>
      <c r="Q15" s="34">
        <v>137</v>
      </c>
      <c r="R15" s="34">
        <v>151</v>
      </c>
      <c r="S15" s="34"/>
      <c r="T15" s="34">
        <v>152</v>
      </c>
      <c r="U15" s="34"/>
      <c r="V15" s="34">
        <v>168</v>
      </c>
      <c r="W15" s="35">
        <v>11</v>
      </c>
      <c r="X15" s="36">
        <f t="shared" si="2"/>
        <v>685</v>
      </c>
    </row>
    <row r="16" spans="1:24" s="37" customFormat="1" x14ac:dyDescent="0.15">
      <c r="A16" s="28" t="s">
        <v>295</v>
      </c>
      <c r="B16" s="12">
        <v>61</v>
      </c>
      <c r="C16" s="76"/>
      <c r="D16" s="11">
        <v>219</v>
      </c>
      <c r="E16" s="27">
        <v>395</v>
      </c>
      <c r="F16" s="76"/>
      <c r="G16" s="11">
        <v>8</v>
      </c>
      <c r="H16" s="29">
        <v>44</v>
      </c>
      <c r="I16" s="60">
        <f t="shared" si="3"/>
        <v>727</v>
      </c>
      <c r="J16" s="11">
        <v>67</v>
      </c>
      <c r="K16" s="29"/>
      <c r="L16" s="56"/>
      <c r="M16" s="67">
        <f t="shared" si="1"/>
        <v>794</v>
      </c>
      <c r="N16" s="76"/>
      <c r="O16" s="28" t="s">
        <v>314</v>
      </c>
      <c r="P16" s="34">
        <v>67</v>
      </c>
      <c r="Q16" s="34">
        <v>172</v>
      </c>
      <c r="R16" s="34">
        <v>143</v>
      </c>
      <c r="S16" s="34"/>
      <c r="T16" s="34">
        <v>166</v>
      </c>
      <c r="U16" s="34"/>
      <c r="V16" s="34">
        <v>162</v>
      </c>
      <c r="W16" s="35">
        <v>17</v>
      </c>
      <c r="X16" s="36">
        <f t="shared" si="2"/>
        <v>727</v>
      </c>
    </row>
    <row r="17" spans="1:24" s="37" customFormat="1" x14ac:dyDescent="0.15">
      <c r="A17" s="28" t="s">
        <v>296</v>
      </c>
      <c r="B17" s="12">
        <v>75</v>
      </c>
      <c r="C17" s="75">
        <f>B17+B18</f>
        <v>175</v>
      </c>
      <c r="D17" s="11">
        <v>241</v>
      </c>
      <c r="E17" s="27">
        <v>420</v>
      </c>
      <c r="F17" s="75">
        <f>D17+D18+E17+E18</f>
        <v>1524</v>
      </c>
      <c r="G17" s="11">
        <v>12</v>
      </c>
      <c r="H17" s="29">
        <v>43</v>
      </c>
      <c r="I17" s="60">
        <f t="shared" si="3"/>
        <v>791</v>
      </c>
      <c r="J17" s="11">
        <v>89</v>
      </c>
      <c r="K17" s="29"/>
      <c r="L17" s="56"/>
      <c r="M17" s="67">
        <f t="shared" si="1"/>
        <v>880</v>
      </c>
      <c r="N17" s="75">
        <f>M17+M18</f>
        <v>2025</v>
      </c>
      <c r="O17" s="28" t="s">
        <v>296</v>
      </c>
      <c r="P17" s="34">
        <v>70</v>
      </c>
      <c r="Q17" s="34">
        <v>185</v>
      </c>
      <c r="R17" s="34">
        <v>149</v>
      </c>
      <c r="S17" s="34"/>
      <c r="T17" s="34">
        <v>158</v>
      </c>
      <c r="U17" s="34"/>
      <c r="V17" s="34">
        <v>214</v>
      </c>
      <c r="W17" s="35">
        <v>15</v>
      </c>
      <c r="X17" s="36">
        <f t="shared" si="2"/>
        <v>791</v>
      </c>
    </row>
    <row r="18" spans="1:24" s="37" customFormat="1" x14ac:dyDescent="0.15">
      <c r="A18" s="28" t="s">
        <v>297</v>
      </c>
      <c r="B18" s="12">
        <v>100</v>
      </c>
      <c r="C18" s="76"/>
      <c r="D18" s="11">
        <v>336</v>
      </c>
      <c r="E18" s="27">
        <v>527</v>
      </c>
      <c r="F18" s="76"/>
      <c r="G18" s="11">
        <v>8</v>
      </c>
      <c r="H18" s="29">
        <v>59</v>
      </c>
      <c r="I18" s="60">
        <f t="shared" si="3"/>
        <v>1030</v>
      </c>
      <c r="J18" s="11">
        <v>115</v>
      </c>
      <c r="K18" s="29"/>
      <c r="L18" s="56"/>
      <c r="M18" s="67">
        <f t="shared" si="1"/>
        <v>1145</v>
      </c>
      <c r="N18" s="76"/>
      <c r="O18" s="28" t="s">
        <v>315</v>
      </c>
      <c r="P18" s="34">
        <v>90</v>
      </c>
      <c r="Q18" s="34">
        <v>214</v>
      </c>
      <c r="R18" s="34">
        <v>211</v>
      </c>
      <c r="S18" s="34"/>
      <c r="T18" s="34">
        <v>241</v>
      </c>
      <c r="U18" s="34"/>
      <c r="V18" s="34">
        <v>247</v>
      </c>
      <c r="W18" s="35">
        <v>27</v>
      </c>
      <c r="X18" s="36">
        <f t="shared" si="2"/>
        <v>1030</v>
      </c>
    </row>
    <row r="19" spans="1:24" s="37" customFormat="1" x14ac:dyDescent="0.15">
      <c r="A19" s="28" t="s">
        <v>298</v>
      </c>
      <c r="B19" s="11">
        <v>61</v>
      </c>
      <c r="C19" s="75">
        <f>B19+B20</f>
        <v>131</v>
      </c>
      <c r="D19" s="11">
        <v>225</v>
      </c>
      <c r="E19" s="27">
        <v>427</v>
      </c>
      <c r="F19" s="75">
        <f>D19+D20+E19+E20</f>
        <v>1281</v>
      </c>
      <c r="G19" s="11">
        <v>11</v>
      </c>
      <c r="H19" s="29">
        <v>37</v>
      </c>
      <c r="I19" s="60">
        <f t="shared" si="3"/>
        <v>761</v>
      </c>
      <c r="J19" s="11">
        <v>66</v>
      </c>
      <c r="K19" s="29"/>
      <c r="L19" s="56"/>
      <c r="M19" s="67">
        <f t="shared" si="1"/>
        <v>827</v>
      </c>
      <c r="N19" s="75">
        <f>M19+M20</f>
        <v>1670</v>
      </c>
      <c r="O19" s="28" t="s">
        <v>316</v>
      </c>
      <c r="P19" s="34">
        <v>73</v>
      </c>
      <c r="Q19" s="34">
        <v>187</v>
      </c>
      <c r="R19" s="34">
        <v>156</v>
      </c>
      <c r="S19" s="34"/>
      <c r="T19" s="34">
        <v>145</v>
      </c>
      <c r="U19" s="34"/>
      <c r="V19" s="34">
        <v>189</v>
      </c>
      <c r="W19" s="35">
        <v>11</v>
      </c>
      <c r="X19" s="36">
        <f t="shared" si="2"/>
        <v>761</v>
      </c>
    </row>
    <row r="20" spans="1:24" s="37" customFormat="1" x14ac:dyDescent="0.15">
      <c r="A20" s="28" t="s">
        <v>299</v>
      </c>
      <c r="B20" s="11">
        <v>70</v>
      </c>
      <c r="C20" s="76"/>
      <c r="D20" s="11">
        <v>256</v>
      </c>
      <c r="E20" s="27">
        <v>373</v>
      </c>
      <c r="F20" s="76"/>
      <c r="G20" s="11">
        <v>6</v>
      </c>
      <c r="H20" s="29">
        <v>37</v>
      </c>
      <c r="I20" s="60">
        <f t="shared" si="3"/>
        <v>742</v>
      </c>
      <c r="J20" s="11">
        <v>101</v>
      </c>
      <c r="K20" s="29"/>
      <c r="L20" s="56"/>
      <c r="M20" s="67">
        <f t="shared" si="1"/>
        <v>843</v>
      </c>
      <c r="N20" s="76"/>
      <c r="O20" s="28" t="s">
        <v>317</v>
      </c>
      <c r="P20" s="34">
        <v>74</v>
      </c>
      <c r="Q20" s="34">
        <v>174</v>
      </c>
      <c r="R20" s="34">
        <v>156</v>
      </c>
      <c r="S20" s="34"/>
      <c r="T20" s="34">
        <v>152</v>
      </c>
      <c r="U20" s="34"/>
      <c r="V20" s="34">
        <v>171</v>
      </c>
      <c r="W20" s="35">
        <v>15</v>
      </c>
      <c r="X20" s="36">
        <f t="shared" si="2"/>
        <v>742</v>
      </c>
    </row>
    <row r="21" spans="1:24" s="37" customFormat="1" x14ac:dyDescent="0.15">
      <c r="A21" s="28" t="s">
        <v>300</v>
      </c>
      <c r="B21" s="11">
        <v>67</v>
      </c>
      <c r="C21" s="75">
        <f>B21+B22</f>
        <v>117</v>
      </c>
      <c r="D21" s="11">
        <v>175</v>
      </c>
      <c r="E21" s="27">
        <v>335</v>
      </c>
      <c r="F21" s="75">
        <f>D21+D22+E21+E22</f>
        <v>1071</v>
      </c>
      <c r="G21" s="11">
        <v>9</v>
      </c>
      <c r="H21" s="29">
        <v>29</v>
      </c>
      <c r="I21" s="60">
        <f t="shared" si="3"/>
        <v>615</v>
      </c>
      <c r="J21" s="11">
        <v>74</v>
      </c>
      <c r="K21" s="29"/>
      <c r="L21" s="56"/>
      <c r="M21" s="67">
        <f>B21+D21+E21+G21+H21+J21+K21+L21</f>
        <v>689</v>
      </c>
      <c r="N21" s="75">
        <f>M21+M22</f>
        <v>1400</v>
      </c>
      <c r="O21" s="28" t="s">
        <v>300</v>
      </c>
      <c r="P21" s="34">
        <v>57</v>
      </c>
      <c r="Q21" s="34">
        <v>145</v>
      </c>
      <c r="R21" s="34">
        <v>128</v>
      </c>
      <c r="S21" s="34"/>
      <c r="T21" s="34">
        <v>135</v>
      </c>
      <c r="U21" s="34"/>
      <c r="V21" s="34">
        <v>137</v>
      </c>
      <c r="W21" s="35">
        <v>13</v>
      </c>
      <c r="X21" s="36">
        <f t="shared" si="2"/>
        <v>615</v>
      </c>
    </row>
    <row r="22" spans="1:24" s="37" customFormat="1" x14ac:dyDescent="0.15">
      <c r="A22" s="28" t="s">
        <v>301</v>
      </c>
      <c r="B22" s="11">
        <v>50</v>
      </c>
      <c r="C22" s="76"/>
      <c r="D22" s="11">
        <v>230</v>
      </c>
      <c r="E22" s="27">
        <v>331</v>
      </c>
      <c r="F22" s="76"/>
      <c r="G22" s="11">
        <v>7</v>
      </c>
      <c r="H22" s="29">
        <v>27</v>
      </c>
      <c r="I22" s="60">
        <f t="shared" si="3"/>
        <v>645</v>
      </c>
      <c r="J22" s="11">
        <v>66</v>
      </c>
      <c r="K22" s="29"/>
      <c r="L22" s="56"/>
      <c r="M22" s="67">
        <f>B22+D22+E22+G22+H22+J22+K22+L22</f>
        <v>711</v>
      </c>
      <c r="N22" s="76"/>
      <c r="O22" s="28" t="s">
        <v>301</v>
      </c>
      <c r="P22" s="34">
        <v>68</v>
      </c>
      <c r="Q22" s="34">
        <v>152</v>
      </c>
      <c r="R22" s="34">
        <v>155</v>
      </c>
      <c r="S22" s="34"/>
      <c r="T22" s="34">
        <v>127</v>
      </c>
      <c r="U22" s="34"/>
      <c r="V22" s="34">
        <v>129</v>
      </c>
      <c r="W22" s="35">
        <v>14</v>
      </c>
      <c r="X22" s="36">
        <f t="shared" si="2"/>
        <v>645</v>
      </c>
    </row>
    <row r="23" spans="1:24" s="37" customFormat="1" x14ac:dyDescent="0.15">
      <c r="A23" s="28" t="s">
        <v>302</v>
      </c>
      <c r="B23" s="11">
        <v>68</v>
      </c>
      <c r="C23" s="75">
        <f>B23+B24</f>
        <v>146</v>
      </c>
      <c r="D23" s="11">
        <v>237</v>
      </c>
      <c r="E23" s="27">
        <v>410</v>
      </c>
      <c r="F23" s="75">
        <f>D23+D24+E23+E24</f>
        <v>1373</v>
      </c>
      <c r="G23" s="11">
        <v>13</v>
      </c>
      <c r="H23" s="29">
        <v>39</v>
      </c>
      <c r="I23" s="60">
        <f t="shared" si="3"/>
        <v>767</v>
      </c>
      <c r="J23" s="11">
        <v>77</v>
      </c>
      <c r="K23" s="29"/>
      <c r="L23" s="56"/>
      <c r="M23" s="67">
        <f t="shared" si="1"/>
        <v>844</v>
      </c>
      <c r="N23" s="75">
        <f>M23+M24</f>
        <v>1776</v>
      </c>
      <c r="O23" s="28" t="s">
        <v>318</v>
      </c>
      <c r="P23" s="34">
        <v>66</v>
      </c>
      <c r="Q23" s="34">
        <v>203</v>
      </c>
      <c r="R23" s="34">
        <v>145</v>
      </c>
      <c r="S23" s="34"/>
      <c r="T23" s="34">
        <v>146</v>
      </c>
      <c r="U23" s="34"/>
      <c r="V23" s="34">
        <v>190</v>
      </c>
      <c r="W23" s="35">
        <v>17</v>
      </c>
      <c r="X23" s="36">
        <f t="shared" si="2"/>
        <v>767</v>
      </c>
    </row>
    <row r="24" spans="1:24" s="37" customFormat="1" x14ac:dyDescent="0.15">
      <c r="A24" s="28" t="s">
        <v>303</v>
      </c>
      <c r="B24" s="11">
        <v>78</v>
      </c>
      <c r="C24" s="76"/>
      <c r="D24" s="11">
        <v>276</v>
      </c>
      <c r="E24" s="27">
        <v>450</v>
      </c>
      <c r="F24" s="76"/>
      <c r="G24" s="11">
        <v>11</v>
      </c>
      <c r="H24" s="29">
        <v>39</v>
      </c>
      <c r="I24" s="60">
        <f t="shared" si="3"/>
        <v>854</v>
      </c>
      <c r="J24" s="11">
        <v>78</v>
      </c>
      <c r="K24" s="29"/>
      <c r="L24" s="56"/>
      <c r="M24" s="67">
        <f t="shared" si="1"/>
        <v>932</v>
      </c>
      <c r="N24" s="76"/>
      <c r="O24" s="28" t="s">
        <v>303</v>
      </c>
      <c r="P24" s="34">
        <v>106</v>
      </c>
      <c r="Q24" s="34">
        <v>174</v>
      </c>
      <c r="R24" s="34">
        <v>171</v>
      </c>
      <c r="S24" s="34"/>
      <c r="T24" s="34">
        <v>182</v>
      </c>
      <c r="U24" s="34"/>
      <c r="V24" s="34">
        <v>201</v>
      </c>
      <c r="W24" s="35">
        <v>20</v>
      </c>
      <c r="X24" s="36">
        <f t="shared" si="2"/>
        <v>854</v>
      </c>
    </row>
    <row r="25" spans="1:24" s="37" customFormat="1" x14ac:dyDescent="0.15">
      <c r="A25" s="28" t="s">
        <v>304</v>
      </c>
      <c r="B25" s="11">
        <v>76</v>
      </c>
      <c r="C25" s="75">
        <f>B25+B26</f>
        <v>158</v>
      </c>
      <c r="D25" s="11">
        <v>242</v>
      </c>
      <c r="E25" s="27">
        <v>413</v>
      </c>
      <c r="F25" s="75">
        <f>D25+D26+E25+E26</f>
        <v>1451</v>
      </c>
      <c r="G25" s="11">
        <v>10</v>
      </c>
      <c r="H25" s="29">
        <v>34</v>
      </c>
      <c r="I25" s="60">
        <f t="shared" si="3"/>
        <v>775</v>
      </c>
      <c r="J25" s="11">
        <v>89</v>
      </c>
      <c r="K25" s="29"/>
      <c r="L25" s="56"/>
      <c r="M25" s="67">
        <f t="shared" si="1"/>
        <v>864</v>
      </c>
      <c r="N25" s="75">
        <f>M25+M26</f>
        <v>1880</v>
      </c>
      <c r="O25" s="28" t="s">
        <v>319</v>
      </c>
      <c r="P25" s="34">
        <v>96</v>
      </c>
      <c r="Q25" s="34">
        <v>168</v>
      </c>
      <c r="R25" s="34">
        <v>155</v>
      </c>
      <c r="S25" s="34"/>
      <c r="T25" s="34">
        <v>162</v>
      </c>
      <c r="U25" s="34"/>
      <c r="V25" s="34">
        <v>179</v>
      </c>
      <c r="W25" s="35">
        <v>15</v>
      </c>
      <c r="X25" s="36">
        <f t="shared" si="2"/>
        <v>775</v>
      </c>
    </row>
    <row r="26" spans="1:24" s="37" customFormat="1" ht="14.25" thickBot="1" x14ac:dyDescent="0.2">
      <c r="A26" s="42" t="s">
        <v>305</v>
      </c>
      <c r="B26" s="43">
        <v>82</v>
      </c>
      <c r="C26" s="80"/>
      <c r="D26" s="43">
        <v>286</v>
      </c>
      <c r="E26" s="44">
        <v>510</v>
      </c>
      <c r="F26" s="80"/>
      <c r="G26" s="43">
        <v>11</v>
      </c>
      <c r="H26" s="45">
        <v>37</v>
      </c>
      <c r="I26" s="63">
        <f>B26+D26+E26+G26+H26</f>
        <v>926</v>
      </c>
      <c r="J26" s="43">
        <v>90</v>
      </c>
      <c r="K26" s="45"/>
      <c r="L26" s="64"/>
      <c r="M26" s="67">
        <f t="shared" si="1"/>
        <v>1016</v>
      </c>
      <c r="N26" s="80"/>
      <c r="O26" s="42" t="s">
        <v>305</v>
      </c>
      <c r="P26" s="50">
        <v>89</v>
      </c>
      <c r="Q26" s="50">
        <v>231</v>
      </c>
      <c r="R26" s="50">
        <v>197</v>
      </c>
      <c r="S26" s="50"/>
      <c r="T26" s="50">
        <v>171</v>
      </c>
      <c r="U26" s="50"/>
      <c r="V26" s="50">
        <v>218</v>
      </c>
      <c r="W26" s="51">
        <v>20</v>
      </c>
      <c r="X26" s="52">
        <f t="shared" si="2"/>
        <v>926</v>
      </c>
    </row>
    <row r="27" spans="1:24" ht="15" thickTop="1" thickBot="1" x14ac:dyDescent="0.2">
      <c r="A27" s="21" t="s">
        <v>20</v>
      </c>
      <c r="B27" s="83">
        <f>SUM(B3:B26)</f>
        <v>1711</v>
      </c>
      <c r="C27" s="82"/>
      <c r="D27" s="22">
        <f t="shared" ref="D27:K27" si="4">SUM(D3:D26)</f>
        <v>7012</v>
      </c>
      <c r="E27" s="18">
        <f t="shared" si="4"/>
        <v>8789</v>
      </c>
      <c r="F27" s="23">
        <f t="shared" si="4"/>
        <v>15801</v>
      </c>
      <c r="G27" s="24">
        <f t="shared" si="4"/>
        <v>245</v>
      </c>
      <c r="H27" s="19">
        <f t="shared" si="4"/>
        <v>773</v>
      </c>
      <c r="I27" s="72">
        <f t="shared" si="4"/>
        <v>18530</v>
      </c>
      <c r="J27" s="22">
        <f t="shared" si="4"/>
        <v>2436</v>
      </c>
      <c r="K27" s="19">
        <f t="shared" si="4"/>
        <v>0</v>
      </c>
      <c r="L27" s="57">
        <f>SUM(L3:L26)</f>
        <v>0</v>
      </c>
      <c r="M27" s="81">
        <f>SUM(M3:M26)</f>
        <v>20966</v>
      </c>
      <c r="N27" s="82"/>
      <c r="O27" s="17" t="s">
        <v>20</v>
      </c>
      <c r="P27" s="18">
        <f>SUM(P3:P26)</f>
        <v>1771</v>
      </c>
      <c r="Q27" s="18">
        <f t="shared" ref="Q27:X27" si="5">SUM(Q3:Q26)</f>
        <v>4354</v>
      </c>
      <c r="R27" s="18">
        <f t="shared" si="5"/>
        <v>3867</v>
      </c>
      <c r="S27" s="18">
        <f t="shared" si="5"/>
        <v>0</v>
      </c>
      <c r="T27" s="18">
        <f t="shared" si="5"/>
        <v>3769</v>
      </c>
      <c r="U27" s="18">
        <f t="shared" si="5"/>
        <v>0</v>
      </c>
      <c r="V27" s="18">
        <f t="shared" si="5"/>
        <v>4379</v>
      </c>
      <c r="W27" s="19">
        <f t="shared" si="5"/>
        <v>390</v>
      </c>
      <c r="X27" s="20">
        <f t="shared" si="5"/>
        <v>18530</v>
      </c>
    </row>
    <row r="28" spans="1:24" x14ac:dyDescent="0.15">
      <c r="O28" s="13"/>
      <c r="P28" s="13"/>
      <c r="Q28" s="13"/>
      <c r="R28" s="13"/>
      <c r="S28" s="13"/>
      <c r="T28" s="13"/>
      <c r="U28" s="13"/>
      <c r="V28" s="13"/>
      <c r="W28" s="13"/>
      <c r="X28" s="13"/>
    </row>
    <row r="29" spans="1:24" x14ac:dyDescent="0.15">
      <c r="O29" s="13"/>
      <c r="P29" s="13"/>
      <c r="Q29" s="13"/>
      <c r="R29" s="13"/>
      <c r="S29" s="13"/>
      <c r="T29" s="13"/>
      <c r="U29" s="13"/>
      <c r="V29" s="13"/>
      <c r="W29" s="13"/>
      <c r="X29" s="13"/>
    </row>
    <row r="32" spans="1:24" x14ac:dyDescent="0.15">
      <c r="A32" t="s">
        <v>94</v>
      </c>
    </row>
  </sheetData>
  <mergeCells count="39">
    <mergeCell ref="B27:C27"/>
    <mergeCell ref="M27:N27"/>
    <mergeCell ref="C23:C24"/>
    <mergeCell ref="F23:F24"/>
    <mergeCell ref="N23:N24"/>
    <mergeCell ref="C25:C26"/>
    <mergeCell ref="F25:F26"/>
    <mergeCell ref="N25:N26"/>
    <mergeCell ref="C19:C20"/>
    <mergeCell ref="F19:F20"/>
    <mergeCell ref="N19:N20"/>
    <mergeCell ref="C21:C22"/>
    <mergeCell ref="F21:F22"/>
    <mergeCell ref="N21:N22"/>
    <mergeCell ref="C15:C16"/>
    <mergeCell ref="F15:F16"/>
    <mergeCell ref="N15:N16"/>
    <mergeCell ref="C17:C18"/>
    <mergeCell ref="F17:F18"/>
    <mergeCell ref="N17:N18"/>
    <mergeCell ref="C11:C12"/>
    <mergeCell ref="F11:F12"/>
    <mergeCell ref="N11:N12"/>
    <mergeCell ref="C13:C14"/>
    <mergeCell ref="F13:F14"/>
    <mergeCell ref="N13:N14"/>
    <mergeCell ref="C7:C8"/>
    <mergeCell ref="F7:F8"/>
    <mergeCell ref="N7:N8"/>
    <mergeCell ref="C9:C10"/>
    <mergeCell ref="F9:F10"/>
    <mergeCell ref="N9:N10"/>
    <mergeCell ref="B1:J1"/>
    <mergeCell ref="C3:C4"/>
    <mergeCell ref="F3:F4"/>
    <mergeCell ref="N3:N4"/>
    <mergeCell ref="C5:C6"/>
    <mergeCell ref="F5:F6"/>
    <mergeCell ref="N5:N6"/>
  </mergeCells>
  <phoneticPr fontId="1"/>
  <pageMargins left="0.25" right="0.25"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H25</vt:lpstr>
      <vt:lpstr>H26</vt:lpstr>
      <vt:lpstr>H27</vt:lpstr>
      <vt:lpstr>H28</vt:lpstr>
      <vt:lpstr>H29</vt:lpstr>
      <vt:lpstr>H30</vt:lpstr>
      <vt:lpstr>H31</vt:lpstr>
      <vt:lpstr>R2</vt:lpstr>
      <vt:lpstr>R3</vt:lpstr>
      <vt:lpstr>R4</vt:lpstr>
      <vt:lpstr>R５</vt:lpstr>
      <vt:lpstr>'H25'!Print_Area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4815515</cp:lastModifiedBy>
  <cp:lastPrinted>2023-12-22T00:37:54Z</cp:lastPrinted>
  <dcterms:created xsi:type="dcterms:W3CDTF">2014-04-14T02:47:31Z</dcterms:created>
  <dcterms:modified xsi:type="dcterms:W3CDTF">2024-03-18T00:52:30Z</dcterms:modified>
</cp:coreProperties>
</file>