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4古蔵" sheetId="1" r:id="rId1"/>
  </sheets>
  <externalReferences>
    <externalReference r:id="rId2"/>
  </externalReferences>
  <definedNames>
    <definedName name="_xlnm.Print_Area" localSheetId="0">'24古蔵'!$A$1:$X$166</definedName>
    <definedName name="Z_818BF9DD_E155_4641_96DB_F10DCC046B31_.wvu.PrintArea" localSheetId="0" hidden="1">'24古蔵'!$A$1:$X$167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H154" i="1"/>
  <c r="H147" i="1"/>
  <c r="G141" i="1"/>
  <c r="F134" i="1"/>
  <c r="G126" i="1"/>
  <c r="F118" i="1"/>
  <c r="S111" i="1"/>
  <c r="V102" i="1"/>
  <c r="V89" i="1"/>
  <c r="G89" i="1"/>
  <c r="V84" i="1"/>
  <c r="J84" i="1"/>
  <c r="H80" i="1"/>
  <c r="P77" i="1"/>
  <c r="P78" i="1" s="1"/>
  <c r="P71" i="1"/>
  <c r="H65" i="1"/>
  <c r="Q63" i="1"/>
  <c r="Q62" i="1"/>
  <c r="Q61" i="1"/>
  <c r="Q60" i="1"/>
  <c r="Q59" i="1"/>
  <c r="Q58" i="1"/>
  <c r="F56" i="1"/>
  <c r="H38" i="1"/>
  <c r="H31" i="1"/>
  <c r="F4" i="1"/>
</calcChain>
</file>

<file path=xl/sharedStrings.xml><?xml version="1.0" encoding="utf-8"?>
<sst xmlns="http://schemas.openxmlformats.org/spreadsheetml/2006/main" count="341" uniqueCount="272">
  <si>
    <t>№</t>
    <phoneticPr fontId="3"/>
  </si>
  <si>
    <t>古蔵小学校区</t>
    <rPh sb="0" eb="1">
      <t>フル</t>
    </rPh>
    <rPh sb="1" eb="2">
      <t>クラ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</si>
  <si>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</si>
  <si>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</si>
  <si>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</si>
  <si>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</si>
  <si>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</si>
  <si>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古波蔵</t>
    <rPh sb="0" eb="3">
      <t>コハグラ</t>
    </rPh>
    <phoneticPr fontId="3"/>
  </si>
  <si>
    <t>1丁目7～34番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</si>
  <si>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</si>
  <si>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721～729、754、757～760、764、769、772～773、775～777、899～901、978～987、998～1001、1015～1187
（1161番地は与儀小）、
1190～1193番地</t>
    <rPh sb="84" eb="86">
      <t>バンチ</t>
    </rPh>
    <rPh sb="87" eb="89">
      <t>ヨギ</t>
    </rPh>
    <rPh sb="89" eb="90">
      <t>ショウ</t>
    </rPh>
    <rPh sb="102" eb="104">
      <t>バンチ</t>
    </rPh>
    <phoneticPr fontId="3"/>
  </si>
  <si>
    <t>与儀</t>
    <rPh sb="0" eb="2">
      <t>ヨギ</t>
    </rPh>
    <phoneticPr fontId="3"/>
  </si>
  <si>
    <t>2丁目13～22番</t>
    <rPh sb="1" eb="3">
      <t>チョウメ</t>
    </rPh>
    <rPh sb="8" eb="9">
      <t>バン</t>
    </rPh>
    <phoneticPr fontId="3"/>
  </si>
  <si>
    <t>2丁目16～32番</t>
    <rPh sb="1" eb="3">
      <t>チョウメ</t>
    </rPh>
    <rPh sb="8" eb="9">
      <t>バン</t>
    </rPh>
    <phoneticPr fontId="3"/>
  </si>
  <si>
    <t>3丁目15～23番</t>
    <rPh sb="1" eb="3">
      <t>チョウメ</t>
    </rPh>
    <rPh sb="8" eb="9">
      <t>バン</t>
    </rPh>
    <phoneticPr fontId="3"/>
  </si>
  <si>
    <t>字与儀</t>
    <rPh sb="0" eb="1">
      <t>アザ</t>
    </rPh>
    <rPh sb="1" eb="3">
      <t>ヨギ</t>
    </rPh>
    <phoneticPr fontId="3"/>
  </si>
  <si>
    <t>372～380、394～404番地</t>
    <rPh sb="15" eb="17">
      <t>バンチ</t>
    </rPh>
    <phoneticPr fontId="3"/>
  </si>
  <si>
    <t>4丁目（全部）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</si>
  <si>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</si>
  <si>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</si>
  <si>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</si>
  <si>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</si>
  <si>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</si>
  <si>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</si>
  <si>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</si>
  <si>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</si>
  <si>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</si>
  <si>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</si>
  <si>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</si>
  <si>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</si>
  <si>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</si>
  <si>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</si>
  <si>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</si>
  <si>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</si>
  <si>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</si>
  <si>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</si>
  <si>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</si>
  <si>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</si>
  <si>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</si>
  <si>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</si>
  <si>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</si>
  <si>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</si>
  <si>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古蔵小学校</t>
    <rPh sb="0" eb="2">
      <t>コクラ</t>
    </rPh>
    <rPh sb="2" eb="5">
      <t>ショウガッコウ</t>
    </rPh>
    <phoneticPr fontId="3"/>
  </si>
  <si>
    <t>所在地</t>
  </si>
  <si>
    <t>古波蔵１－３３－１</t>
    <rPh sb="0" eb="3">
      <t>コハグラ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</si>
  <si>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</si>
  <si>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</si>
  <si>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</si>
  <si>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</si>
  <si>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</si>
  <si>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</si>
  <si>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</si>
  <si>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</si>
  <si>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</si>
  <si>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</si>
  <si>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</si>
  <si>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</si>
  <si>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</si>
  <si>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</si>
  <si>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</si>
  <si>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</si>
  <si>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</si>
  <si>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</si>
  <si>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</si>
  <si>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</si>
  <si>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古蔵小学校</t>
    <rPh sb="0" eb="5">
      <t>コクラショウガッコウ</t>
    </rPh>
    <phoneticPr fontId="3"/>
  </si>
  <si>
    <t>字古波蔵393</t>
    <rPh sb="0" eb="1">
      <t>アザ</t>
    </rPh>
    <rPh sb="1" eb="4">
      <t>コハクラ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</si>
  <si>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</si>
  <si>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</si>
  <si>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</si>
  <si>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</si>
  <si>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</si>
  <si>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</si>
  <si>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</si>
  <si>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古蔵自治会</t>
    <rPh sb="0" eb="2">
      <t>フルクラ</t>
    </rPh>
    <rPh sb="2" eb="5">
      <t>ジチカイ</t>
    </rPh>
    <phoneticPr fontId="3"/>
  </si>
  <si>
    <t>古波藏3丁目一部</t>
    <rPh sb="0" eb="3">
      <t>コハクラ</t>
    </rPh>
    <rPh sb="4" eb="6">
      <t>チョウメ</t>
    </rPh>
    <rPh sb="6" eb="8">
      <t>イチブ</t>
    </rPh>
    <phoneticPr fontId="3"/>
  </si>
  <si>
    <t>古蔵向陽自治会</t>
    <rPh sb="0" eb="2">
      <t>フルクラ</t>
    </rPh>
    <rPh sb="2" eb="4">
      <t>コウヨウ</t>
    </rPh>
    <rPh sb="4" eb="7">
      <t>ジチカイ</t>
    </rPh>
    <phoneticPr fontId="3"/>
  </si>
  <si>
    <t>古波藏4丁目一部（1番～6番）</t>
    <rPh sb="0" eb="3">
      <t>コハクラ</t>
    </rPh>
    <rPh sb="4" eb="6">
      <t>チョウメ</t>
    </rPh>
    <rPh sb="6" eb="8">
      <t>イチブ</t>
    </rPh>
    <rPh sb="10" eb="11">
      <t>バン</t>
    </rPh>
    <rPh sb="13" eb="14">
      <t>バン</t>
    </rPh>
    <phoneticPr fontId="3"/>
  </si>
  <si>
    <t>県営国場団地自治会</t>
    <rPh sb="0" eb="2">
      <t>ケンエイ</t>
    </rPh>
    <rPh sb="2" eb="4">
      <t>コクバ</t>
    </rPh>
    <rPh sb="4" eb="6">
      <t>ダンチ</t>
    </rPh>
    <rPh sb="6" eb="9">
      <t>ジチカイ</t>
    </rPh>
    <phoneticPr fontId="3"/>
  </si>
  <si>
    <t>字国場1136-2（県営国場団地）</t>
    <rPh sb="0" eb="1">
      <t>アザ</t>
    </rPh>
    <rPh sb="1" eb="3">
      <t>コクバ</t>
    </rPh>
    <rPh sb="10" eb="12">
      <t>ケンエイ</t>
    </rPh>
    <rPh sb="12" eb="14">
      <t>コクバ</t>
    </rPh>
    <rPh sb="14" eb="16">
      <t>ダンチ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</si>
  <si>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</si>
  <si>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</si>
  <si>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</si>
  <si>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</si>
  <si>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</si>
  <si>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</si>
  <si>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</si>
  <si>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</si>
  <si>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</si>
  <si>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</si>
  <si>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</si>
  <si>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</si>
  <si>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</si>
  <si>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</si>
  <si>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</si>
  <si>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</si>
  <si>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株式会社　大幸電設</t>
    <rPh sb="0" eb="4">
      <t>カブシキガイシャ</t>
    </rPh>
    <rPh sb="5" eb="6">
      <t>ダイ</t>
    </rPh>
    <rPh sb="6" eb="7">
      <t>シアワ</t>
    </rPh>
    <rPh sb="7" eb="9">
      <t>デンセツ</t>
    </rPh>
    <phoneticPr fontId="3"/>
  </si>
  <si>
    <t>与儀1号の一部</t>
    <rPh sb="0" eb="2">
      <t>ヨギ</t>
    </rPh>
    <rPh sb="3" eb="4">
      <t>ゴウ</t>
    </rPh>
    <rPh sb="5" eb="7">
      <t>イチブ</t>
    </rPh>
    <phoneticPr fontId="3"/>
  </si>
  <si>
    <t>寄宮中学校区青少年健全育成協議会</t>
    <rPh sb="0" eb="2">
      <t>ヨセミヤ</t>
    </rPh>
    <rPh sb="2" eb="5">
      <t>チュウガッコウ</t>
    </rPh>
    <rPh sb="5" eb="16">
      <t>クセイショウネンケンゼンイクセイキョウギカイ</t>
    </rPh>
    <phoneticPr fontId="3"/>
  </si>
  <si>
    <t>有限会社光和エンジニアリング</t>
    <rPh sb="0" eb="4">
      <t>ユウゲンガイシャ</t>
    </rPh>
    <rPh sb="4" eb="6">
      <t>コウワ</t>
    </rPh>
    <phoneticPr fontId="3"/>
  </si>
  <si>
    <t>壷川１９号</t>
    <rPh sb="0" eb="2">
      <t>ツボガワ</t>
    </rPh>
    <rPh sb="4" eb="5">
      <t>ゴウ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</si>
  <si>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</si>
  <si>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</si>
  <si>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活動場所</t>
    <rPh sb="0" eb="4">
      <t>カツドウバショ</t>
    </rPh>
    <phoneticPr fontId="3"/>
  </si>
  <si>
    <t>株式会社 大幸電設</t>
    <phoneticPr fontId="3"/>
  </si>
  <si>
    <t>与儀国場南線</t>
    <phoneticPr fontId="3"/>
  </si>
  <si>
    <t>すまいの大進+The平成</t>
    <phoneticPr fontId="3"/>
  </si>
  <si>
    <t>与儀げんき公園</t>
    <phoneticPr fontId="3"/>
  </si>
  <si>
    <t>合資会社 第一設備</t>
    <rPh sb="0" eb="4">
      <t>ゴウシカイシャ</t>
    </rPh>
    <rPh sb="5" eb="7">
      <t>ダイイチ</t>
    </rPh>
    <rPh sb="7" eb="9">
      <t>セツビ</t>
    </rPh>
    <phoneticPr fontId="3"/>
  </si>
  <si>
    <t>那覇保育ネットワーク２１</t>
    <phoneticPr fontId="3"/>
  </si>
  <si>
    <t>おもしろ公園</t>
    <phoneticPr fontId="3"/>
  </si>
  <si>
    <t>与儀小学校区まちづくり協議会</t>
    <rPh sb="0" eb="6">
      <t>ヨギショウガッコウク</t>
    </rPh>
    <rPh sb="11" eb="14">
      <t>キョウギカイ</t>
    </rPh>
    <phoneticPr fontId="3"/>
  </si>
  <si>
    <t>与儀国場北線</t>
    <rPh sb="4" eb="5">
      <t>キタ</t>
    </rPh>
    <rPh sb="5" eb="6">
      <t>セン</t>
    </rPh>
    <phoneticPr fontId="3"/>
  </si>
  <si>
    <t>特定非営利活動法人
ハンディサポート ふれんど</t>
    <phoneticPr fontId="3"/>
  </si>
  <si>
    <t>与儀ちびっこ公園</t>
    <phoneticPr fontId="3"/>
  </si>
  <si>
    <t>有限会社 中央環境サービス公社</t>
    <rPh sb="0" eb="4">
      <t>ユウゲンガイシャ</t>
    </rPh>
    <rPh sb="5" eb="9">
      <t>チュウオウカンキョウ</t>
    </rPh>
    <rPh sb="13" eb="15">
      <t>コウシャ</t>
    </rPh>
    <phoneticPr fontId="3"/>
  </si>
  <si>
    <t>与儀1号、与儀29号、
与儀国場南線、古波蔵31号</t>
    <phoneticPr fontId="3"/>
  </si>
  <si>
    <t>特定非営利法人
なごみ空間ネットワーク</t>
    <phoneticPr fontId="3"/>
  </si>
  <si>
    <t>漫湖公園</t>
    <phoneticPr fontId="3"/>
  </si>
  <si>
    <t>有限会社 スタプランニング</t>
    <rPh sb="0" eb="4">
      <t>ユウゲンガイシャ</t>
    </rPh>
    <phoneticPr fontId="3"/>
  </si>
  <si>
    <t>与儀国場北線</t>
    <rPh sb="0" eb="4">
      <t>ヨギコクバ</t>
    </rPh>
    <rPh sb="4" eb="6">
      <t>キタセン</t>
    </rPh>
    <phoneticPr fontId="3"/>
  </si>
  <si>
    <t>社会福祉法人まつみ福祉会
桜山荘「共に生きる町」こはぐら</t>
    <phoneticPr fontId="3"/>
  </si>
  <si>
    <t>与儀ちびっこ公園</t>
    <phoneticPr fontId="3"/>
  </si>
  <si>
    <t>沖縄銀行</t>
    <phoneticPr fontId="3"/>
  </si>
  <si>
    <t>市内一円(各本店、支店、出張所)</t>
    <phoneticPr fontId="3"/>
  </si>
  <si>
    <t>漫湖ハイビス会</t>
    <phoneticPr fontId="3"/>
  </si>
  <si>
    <t>漫湖公園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</si>
  <si>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</si>
  <si>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</si>
  <si>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特定非営利活動法人
ワーカーズコープ沖縄</t>
    <phoneticPr fontId="3"/>
  </si>
  <si>
    <t>漫湖公園他５公園</t>
    <phoneticPr fontId="3"/>
  </si>
  <si>
    <t>那覇市医師会</t>
    <phoneticPr fontId="3"/>
  </si>
  <si>
    <t>市内一円(加盟各事業所周辺)</t>
    <phoneticPr fontId="3"/>
  </si>
  <si>
    <t>小禄・那覇６９会</t>
    <phoneticPr fontId="3"/>
  </si>
  <si>
    <t>漫湖公園（駐車場付近）</t>
    <phoneticPr fontId="3"/>
  </si>
  <si>
    <t>沖縄県宅地建物取引業協会</t>
    <phoneticPr fontId="3"/>
  </si>
  <si>
    <t>特定非営利活動法人
おきなわ環境クラブ</t>
    <phoneticPr fontId="3"/>
  </si>
  <si>
    <t>漫湖公園（古波蔵側）</t>
    <phoneticPr fontId="3"/>
  </si>
  <si>
    <t>那覇市観光ホテル旅館事業協同組合</t>
    <phoneticPr fontId="3"/>
  </si>
  <si>
    <t>コスモス会</t>
    <rPh sb="4" eb="5">
      <t>カイ</t>
    </rPh>
    <phoneticPr fontId="3"/>
  </si>
  <si>
    <t>与儀ちびっこ公園</t>
    <rPh sb="0" eb="2">
      <t>ヨギ</t>
    </rPh>
    <rPh sb="6" eb="8">
      <t>コウエン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</si>
  <si>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</si>
  <si>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</si>
  <si>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</si>
  <si>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</si>
  <si>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</si>
  <si>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</si>
  <si>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</si>
  <si>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</si>
  <si>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株式会社　エヌ・ティ・ティ・ドコモ　九州沖縄支店</t>
    <phoneticPr fontId="3"/>
  </si>
  <si>
    <t>漫湖公園全体</t>
    <phoneticPr fontId="3"/>
  </si>
  <si>
    <t>金秀商事株式会社</t>
    <phoneticPr fontId="3"/>
  </si>
  <si>
    <t>那覇市建設コンサルタンツ業
連絡協議会</t>
    <phoneticPr fontId="3"/>
  </si>
  <si>
    <t>漫湖公園</t>
    <phoneticPr fontId="3"/>
  </si>
  <si>
    <t>生活協同組合コープ沖縄</t>
    <phoneticPr fontId="3"/>
  </si>
  <si>
    <t>社団法人　
那覇市シルバー人材センター</t>
    <phoneticPr fontId="3"/>
  </si>
  <si>
    <t>(社)沖縄県建設業協会那覇支部</t>
    <phoneticPr fontId="3"/>
  </si>
  <si>
    <t>沖縄医療生活協同組合</t>
    <phoneticPr fontId="3"/>
  </si>
  <si>
    <t>漫湖公園（爬龍橋から東側）</t>
    <phoneticPr fontId="3"/>
  </si>
  <si>
    <t>一般社団法人沖縄県中小建設業協会
那覇支部</t>
    <phoneticPr fontId="3"/>
  </si>
  <si>
    <t>株式会社マテックス</t>
    <phoneticPr fontId="3"/>
  </si>
  <si>
    <t>与儀げんき公園、与儀わんぱく公園、与儀なかよし公園、与儀おもしろ公園、与儀ちびっこ公園</t>
    <phoneticPr fontId="3"/>
  </si>
  <si>
    <t>漫湖公園桜を育てる会</t>
    <phoneticPr fontId="3"/>
  </si>
  <si>
    <t>漫湖公園</t>
    <rPh sb="0" eb="4">
      <t>マンココウエン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</si>
  <si>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</si>
  <si>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</si>
  <si>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</si>
  <si>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</si>
  <si>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</si>
  <si>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</si>
  <si>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</si>
  <si>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</si>
  <si>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</si>
  <si>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</si>
  <si>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</si>
  <si>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</si>
  <si>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</si>
  <si>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</si>
  <si>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</si>
  <si>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</si>
  <si>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</si>
  <si>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古蔵こども園</t>
    <rPh sb="0" eb="2">
      <t>コクラ</t>
    </rPh>
    <rPh sb="5" eb="6">
      <t>エン</t>
    </rPh>
    <phoneticPr fontId="3"/>
  </si>
  <si>
    <t>古波蔵1-33-2</t>
    <rPh sb="0" eb="3">
      <t>コハグラ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</si>
  <si>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</si>
  <si>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</si>
  <si>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</si>
  <si>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</si>
  <si>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</si>
  <si>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</si>
  <si>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電話：853-0065
FAX：同上</t>
    <phoneticPr fontId="3"/>
  </si>
  <si>
    <t>古波蔵1-33-1</t>
    <rPh sb="0" eb="3">
      <t>コハグラ</t>
    </rPh>
    <phoneticPr fontId="3"/>
  </si>
  <si>
    <t>×</t>
    <phoneticPr fontId="3"/>
  </si>
  <si>
    <t>○</t>
    <phoneticPr fontId="3"/>
  </si>
  <si>
    <t>電話：917-3326
FAX：917-3366</t>
    <phoneticPr fontId="3"/>
  </si>
  <si>
    <t>古蔵中学校</t>
    <rPh sb="0" eb="5">
      <t>コクラチュウガッコウ</t>
    </rPh>
    <phoneticPr fontId="3"/>
  </si>
  <si>
    <t>古波蔵4-8-1</t>
    <rPh sb="0" eb="3">
      <t>コハクラ</t>
    </rPh>
    <phoneticPr fontId="3"/>
  </si>
  <si>
    <t>×</t>
    <phoneticPr fontId="3"/>
  </si>
  <si>
    <t>電話：917-3409
FAX：917-3429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</si>
  <si>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</si>
  <si>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県営国場団地自治会自主防災会</t>
    <phoneticPr fontId="3"/>
  </si>
  <si>
    <t>古波蔵むつみ会自主防災会</t>
    <phoneticPr fontId="3"/>
  </si>
  <si>
    <t>女性防火クラブ古波蔵支部自主防災会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</si>
  <si>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</si>
  <si>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</si>
  <si>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</si>
  <si>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古蔵児童クラブ</t>
    <rPh sb="0" eb="2">
      <t>コクラ</t>
    </rPh>
    <rPh sb="2" eb="4">
      <t>ジドウ</t>
    </rPh>
    <phoneticPr fontId="3"/>
  </si>
  <si>
    <t>字古波蔵1丁目33番3号　古蔵小学校敷地内</t>
    <rPh sb="0" eb="1">
      <t>ジ</t>
    </rPh>
    <rPh sb="13" eb="15">
      <t>コクラ</t>
    </rPh>
    <rPh sb="15" eb="18">
      <t>ショウガッコウ</t>
    </rPh>
    <rPh sb="18" eb="21">
      <t>シキチナイ</t>
    </rPh>
    <phoneticPr fontId="3"/>
  </si>
  <si>
    <t>さくら児童クラブ</t>
    <rPh sb="3" eb="5">
      <t>ジドウ</t>
    </rPh>
    <phoneticPr fontId="3"/>
  </si>
  <si>
    <t>古波蔵1丁目30番1号
桜山荘「共に生きる町」こはぐら施設内</t>
    <rPh sb="12" eb="13">
      <t>サクラ</t>
    </rPh>
    <rPh sb="13" eb="14">
      <t>ヤマ</t>
    </rPh>
    <rPh sb="14" eb="15">
      <t>ソウ</t>
    </rPh>
    <rPh sb="16" eb="17">
      <t>トモ</t>
    </rPh>
    <rPh sb="18" eb="19">
      <t>イ</t>
    </rPh>
    <rPh sb="21" eb="22">
      <t>マチ</t>
    </rPh>
    <rPh sb="27" eb="30">
      <t>シセツナイ</t>
    </rPh>
    <phoneticPr fontId="3"/>
  </si>
  <si>
    <t>学童ちゅらキッズ</t>
    <rPh sb="0" eb="2">
      <t>ガクドウ</t>
    </rPh>
    <phoneticPr fontId="3"/>
  </si>
  <si>
    <t>与儀2－19－17　
ヨギアパートA106号</t>
    <rPh sb="0" eb="2">
      <t>ヨギ</t>
    </rPh>
    <rPh sb="21" eb="22">
      <t>ゴウ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</si>
  <si>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</si>
  <si>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</si>
  <si>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</si>
  <si>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</si>
  <si>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</si>
  <si>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</si>
  <si>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</si>
  <si>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</si>
  <si>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</si>
  <si>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</si>
  <si>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</si>
  <si>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</si>
  <si>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</si>
  <si>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</si>
  <si>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</si>
  <si>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</si>
  <si>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那覇市地域包括支援センター</t>
    <phoneticPr fontId="3"/>
  </si>
  <si>
    <t>国場、仲井真、真地、上間、字識名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</si>
  <si>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</si>
  <si>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</si>
  <si>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</si>
  <si>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</si>
  <si>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</si>
  <si>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</si>
  <si>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</si>
  <si>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</si>
  <si>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古蔵向陽地域ふれあいデイサービス
運営協議会</t>
    <rPh sb="0" eb="1">
      <t>コ</t>
    </rPh>
    <rPh sb="1" eb="2">
      <t>クラ</t>
    </rPh>
    <rPh sb="2" eb="4">
      <t>コウヨウ</t>
    </rPh>
    <rPh sb="4" eb="6">
      <t>チイキ</t>
    </rPh>
    <rPh sb="17" eb="19">
      <t>ウンエイ</t>
    </rPh>
    <rPh sb="19" eb="22">
      <t>キョウギカイ</t>
    </rPh>
    <phoneticPr fontId="13"/>
  </si>
  <si>
    <t>第1･3・4月曜日　</t>
    <rPh sb="0" eb="1">
      <t>ダイ</t>
    </rPh>
    <rPh sb="6" eb="9">
      <t>ゲツヨウビ</t>
    </rPh>
    <phoneticPr fontId="13"/>
  </si>
  <si>
    <t>10:00～12:00</t>
    <phoneticPr fontId="13"/>
  </si>
  <si>
    <t>古蔵中学校地域連携室(古波蔵4－8－1）</t>
    <rPh sb="0" eb="2">
      <t>コクラ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4">
      <t>コハグラ</t>
    </rPh>
    <phoneticPr fontId="13"/>
  </si>
  <si>
    <t>古波蔵がんじゅう会</t>
    <rPh sb="0" eb="3">
      <t>コハグラ</t>
    </rPh>
    <rPh sb="8" eb="9">
      <t>カイ</t>
    </rPh>
    <phoneticPr fontId="13"/>
  </si>
  <si>
    <t>第1･2・3月曜日　</t>
    <rPh sb="0" eb="1">
      <t>ダイ</t>
    </rPh>
    <rPh sb="6" eb="9">
      <t>ゲツヨウビ</t>
    </rPh>
    <phoneticPr fontId="13"/>
  </si>
  <si>
    <t>10:00～12:00</t>
    <phoneticPr fontId="13"/>
  </si>
  <si>
    <t>むつみ会館内（古波蔵2-18-2）</t>
    <rPh sb="3" eb="5">
      <t>カイカン</t>
    </rPh>
    <rPh sb="5" eb="6">
      <t>ナイ</t>
    </rPh>
    <rPh sb="7" eb="10">
      <t>コハグラ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</si>
  <si>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</si>
  <si>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</si>
  <si>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</si>
  <si>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沖縄協同病院</t>
  </si>
  <si>
    <t>内科, 呼吸器内科, 循環器内科, 
消化器内科（胃腸内科）, 腎臓内科, 
神経内科, 糖尿病内科（代謝内科）, 
皮膚科, アレルギー科, リウマチ科, 
小児科, 心療内科, 外科, 呼吸器外科, 循環器外科（心臓・血管外科）,
 乳腺外科, 消化器外科（胃腸外科）,
 泌尿器科, 脳神経外科, 整形外科, 
形成外科, 眼科, 産婦人科, 
リハビリテーション科, 放射線科, 
麻酔科, 病理診断科, 臨床検査科, 
緩和ケア内科、救急科</t>
    <phoneticPr fontId="3"/>
  </si>
  <si>
    <t>古波蔵4-10-55</t>
  </si>
  <si>
    <t>098-853-1200</t>
  </si>
  <si>
    <t>かおる小児科</t>
  </si>
  <si>
    <t>小児科</t>
  </si>
  <si>
    <t>字国場724-3</t>
  </si>
  <si>
    <t>098-831-8880</t>
  </si>
  <si>
    <t>こくら台ハートクリニック</t>
  </si>
  <si>
    <t>内科, 循環器内科, 
消化器内科（胃腸内科）, 呼吸器内科,
 リハビリテーション科, 人工透析</t>
    <phoneticPr fontId="3"/>
  </si>
  <si>
    <t>国場1169-20</t>
  </si>
  <si>
    <t>098-855-8810</t>
  </si>
  <si>
    <t>友利産婦人科(旧:上原産婦人科)</t>
  </si>
  <si>
    <t>産婦人科, 産科, 婦人科</t>
  </si>
  <si>
    <t>古波蔵2-25-34</t>
  </si>
  <si>
    <t>098-855-1103</t>
  </si>
  <si>
    <t>野原耳鼻咽喉科医院</t>
  </si>
  <si>
    <t>耳鼻咽喉科</t>
  </si>
  <si>
    <t>国場1072-1</t>
  </si>
  <si>
    <t>098-834-3812</t>
  </si>
  <si>
    <t>屋宜内科医院</t>
  </si>
  <si>
    <t>内科, 糖尿病内科（代謝内科）, 小児科</t>
  </si>
  <si>
    <t>古波蔵4-13-9　2F</t>
  </si>
  <si>
    <t>098-833-1024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</si>
</sst>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11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4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6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1" fillId="0" borderId="31" xfId="1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1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38" fontId="30" fillId="0" borderId="18" xfId="1" applyFont="1" applyBorder="1" applyAlignment="1">
      <alignment horizontal="center" vertical="center"/>
    </xf>
    <xf numFmtId="38" fontId="30" fillId="0" borderId="19" xfId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177" fontId="29" fillId="0" borderId="33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38" fontId="17" fillId="0" borderId="18" xfId="1" applyFont="1" applyBorder="1" applyAlignment="1">
      <alignment horizontal="center" vertical="center" wrapText="1"/>
    </xf>
    <xf numFmtId="38" fontId="17" fillId="0" borderId="19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33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0" fillId="0" borderId="23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4" xfId="0" applyNumberFormat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4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38" fontId="17" fillId="0" borderId="35" xfId="1" applyFont="1" applyBorder="1" applyAlignment="1">
      <alignment horizontal="center" vertical="center"/>
    </xf>
    <xf numFmtId="38" fontId="17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6" xfId="0" applyNumberFormat="1" applyFont="1" applyFill="1" applyBorder="1" applyAlignment="1">
      <alignment horizontal="center" vertical="center"/>
    </xf>
    <xf numFmtId="38" fontId="30" fillId="0" borderId="35" xfId="1" applyFont="1" applyBorder="1" applyAlignment="1">
      <alignment horizontal="center" vertical="center"/>
    </xf>
    <xf numFmtId="38" fontId="30" fillId="0" borderId="28" xfId="1" applyFont="1" applyBorder="1" applyAlignment="1">
      <alignment horizontal="center" vertical="center"/>
    </xf>
    <xf numFmtId="177" fontId="29" fillId="0" borderId="27" xfId="0" applyNumberFormat="1" applyFont="1" applyFill="1" applyBorder="1" applyAlignment="1">
      <alignment horizontal="center" vertical="center"/>
    </xf>
    <xf numFmtId="177" fontId="29" fillId="0" borderId="3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39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left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5" borderId="39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6" fillId="0" borderId="39" xfId="0" applyFont="1" applyBorder="1" applyAlignment="1">
      <alignment horizontal="right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16" fillId="0" borderId="39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39" xfId="0" applyFont="1" applyFill="1" applyBorder="1" applyAlignment="1">
      <alignment horizontal="center" vertical="center"/>
    </xf>
    <xf numFmtId="177" fontId="24" fillId="2" borderId="39" xfId="2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177" fontId="0" fillId="0" borderId="39" xfId="2" applyNumberFormat="1" applyFont="1" applyBorder="1" applyAlignment="1">
      <alignment horizontal="center" vertical="center"/>
    </xf>
    <xf numFmtId="177" fontId="14" fillId="0" borderId="39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177" fontId="34" fillId="0" borderId="7" xfId="2" applyNumberFormat="1" applyFont="1" applyBorder="1" applyAlignment="1">
      <alignment horizontal="left" vertical="center"/>
    </xf>
    <xf numFmtId="177" fontId="34" fillId="0" borderId="9" xfId="2" applyNumberFormat="1" applyFont="1" applyBorder="1" applyAlignment="1">
      <alignment horizontal="left" vertical="center"/>
    </xf>
    <xf numFmtId="177" fontId="34" fillId="0" borderId="8" xfId="2" applyNumberFormat="1" applyFont="1" applyBorder="1" applyAlignment="1">
      <alignment horizontal="left" vertical="center"/>
    </xf>
    <xf numFmtId="0" fontId="0" fillId="0" borderId="39" xfId="0" applyFont="1" applyFill="1" applyBorder="1" applyAlignment="1">
      <alignment horizontal="left" vertical="center"/>
    </xf>
    <xf numFmtId="177" fontId="34" fillId="0" borderId="7" xfId="2" applyNumberFormat="1" applyFont="1" applyBorder="1" applyAlignment="1">
      <alignment horizontal="left" vertical="center" wrapText="1"/>
    </xf>
    <xf numFmtId="177" fontId="34" fillId="0" borderId="9" xfId="2" applyNumberFormat="1" applyFont="1" applyBorder="1" applyAlignment="1">
      <alignment horizontal="left" vertical="center" wrapText="1"/>
    </xf>
    <xf numFmtId="177" fontId="34" fillId="0" borderId="8" xfId="2" applyNumberFormat="1" applyFont="1" applyBorder="1" applyAlignment="1">
      <alignment horizontal="left" vertical="center" wrapText="1"/>
    </xf>
    <xf numFmtId="0" fontId="41" fillId="0" borderId="39" xfId="0" applyFont="1" applyFill="1" applyBorder="1" applyAlignment="1">
      <alignment horizontal="left" vertical="center"/>
    </xf>
    <xf numFmtId="0" fontId="34" fillId="0" borderId="39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177" fontId="47" fillId="0" borderId="7" xfId="2" applyNumberFormat="1" applyFont="1" applyBorder="1" applyAlignment="1">
      <alignment horizontal="left" vertical="center" wrapText="1"/>
    </xf>
    <xf numFmtId="177" fontId="47" fillId="0" borderId="9" xfId="2" applyNumberFormat="1" applyFont="1" applyBorder="1" applyAlignment="1">
      <alignment horizontal="left" vertical="center" wrapText="1"/>
    </xf>
    <xf numFmtId="177" fontId="47" fillId="0" borderId="8" xfId="2" applyNumberFormat="1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177" fontId="24" fillId="2" borderId="7" xfId="2" applyNumberFormat="1" applyFont="1" applyFill="1" applyBorder="1" applyAlignment="1">
      <alignment horizontal="left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0" fontId="48" fillId="0" borderId="39" xfId="0" applyFont="1" applyBorder="1" applyAlignment="1">
      <alignment horizontal="left" vertical="center" wrapText="1"/>
    </xf>
    <xf numFmtId="177" fontId="12" fillId="0" borderId="7" xfId="2" applyNumberFormat="1" applyFont="1" applyBorder="1" applyAlignment="1">
      <alignment horizontal="left" vertical="center" wrapText="1"/>
    </xf>
    <xf numFmtId="177" fontId="12" fillId="0" borderId="9" xfId="2" applyNumberFormat="1" applyFont="1" applyBorder="1" applyAlignment="1">
      <alignment horizontal="left" vertical="center" wrapText="1"/>
    </xf>
    <xf numFmtId="177" fontId="12" fillId="0" borderId="8" xfId="2" applyNumberFormat="1" applyFont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9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18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39" xfId="0" applyFont="1" applyFill="1" applyBorder="1">
      <alignment vertical="center"/>
    </xf>
    <xf numFmtId="0" fontId="24" fillId="2" borderId="39" xfId="0" applyFont="1" applyFill="1" applyBorder="1">
      <alignment vertical="center"/>
    </xf>
    <xf numFmtId="0" fontId="2" fillId="2" borderId="39" xfId="0" applyFont="1" applyFill="1" applyBorder="1" applyAlignment="1">
      <alignment horizontal="center" vertical="center" wrapText="1"/>
    </xf>
    <xf numFmtId="0" fontId="0" fillId="0" borderId="39" xfId="0" applyFont="1" applyBorder="1">
      <alignment vertical="center"/>
    </xf>
    <xf numFmtId="0" fontId="14" fillId="0" borderId="3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38" fontId="14" fillId="0" borderId="39" xfId="1" applyFont="1" applyFill="1" applyBorder="1" applyAlignment="1">
      <alignment horizontal="left" vertical="center" wrapText="1"/>
    </xf>
    <xf numFmtId="38" fontId="14" fillId="0" borderId="39" xfId="1" applyFont="1" applyFill="1" applyBorder="1" applyAlignment="1">
      <alignment horizontal="left" vertical="center"/>
    </xf>
    <xf numFmtId="0" fontId="14" fillId="0" borderId="39" xfId="0" applyFont="1" applyBorder="1" applyAlignment="1">
      <alignment vertical="center" wrapText="1"/>
    </xf>
    <xf numFmtId="0" fontId="14" fillId="0" borderId="39" xfId="0" applyFont="1" applyBorder="1">
      <alignment vertical="center"/>
    </xf>
    <xf numFmtId="0" fontId="14" fillId="0" borderId="39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7" fillId="0" borderId="0" xfId="0" applyFont="1" applyFill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23" fillId="0" borderId="3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3" fillId="0" borderId="39" xfId="0" applyFont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54" fillId="0" borderId="7" xfId="0" applyFont="1" applyFill="1" applyBorder="1" applyAlignment="1">
      <alignment horizontal="left" vertical="center" wrapText="1"/>
    </xf>
    <xf numFmtId="0" fontId="54" fillId="0" borderId="9" xfId="0" applyFont="1" applyFill="1" applyBorder="1" applyAlignment="1">
      <alignment horizontal="left" vertical="center" wrapText="1"/>
    </xf>
    <xf numFmtId="0" fontId="54" fillId="0" borderId="8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 wrapText="1"/>
    </xf>
    <xf numFmtId="0" fontId="38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4" fillId="2" borderId="39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56" fillId="0" borderId="12" xfId="0" applyFont="1" applyFill="1" applyBorder="1" applyAlignment="1">
      <alignment horizontal="left" vertical="center" wrapText="1"/>
    </xf>
    <xf numFmtId="0" fontId="56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6" fillId="0" borderId="15" xfId="0" applyFont="1" applyFill="1" applyBorder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58" fillId="0" borderId="39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25" fillId="2" borderId="3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39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41" fillId="0" borderId="39" xfId="0" applyFont="1" applyBorder="1" applyAlignment="1">
      <alignment horizontal="left" vertical="center" wrapText="1"/>
    </xf>
    <xf numFmtId="0" fontId="34" fillId="0" borderId="39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7546621838087979E-2"/>
          <c:y val="1.607576070588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96451832409837"/>
          <c:y val="0.142143190434529"/>
          <c:w val="0.76806892194031307"/>
          <c:h val="0.72860396617089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'24古蔵'!$C$57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'24古蔵'!$C$58:$C$63</c:f>
              <c:numCache>
                <c:formatCode>General</c:formatCode>
                <c:ptCount val="6"/>
                <c:pt idx="0">
                  <c:v>139</c:v>
                </c:pt>
                <c:pt idx="1">
                  <c:v>114</c:v>
                </c:pt>
                <c:pt idx="2">
                  <c:v>129</c:v>
                </c:pt>
                <c:pt idx="3">
                  <c:v>142</c:v>
                </c:pt>
                <c:pt idx="4">
                  <c:v>122</c:v>
                </c:pt>
                <c:pt idx="5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D-4EC8-A441-23A11612C71E}"/>
            </c:ext>
          </c:extLst>
        </c:ser>
        <c:ser>
          <c:idx val="2"/>
          <c:order val="2"/>
          <c:tx>
            <c:strRef>
              <c:f>'24古蔵'!$E$57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'24古蔵'!$E$58:$E$63</c:f>
              <c:numCache>
                <c:formatCode>General</c:formatCode>
                <c:ptCount val="6"/>
                <c:pt idx="0">
                  <c:v>148</c:v>
                </c:pt>
                <c:pt idx="1">
                  <c:v>134</c:v>
                </c:pt>
                <c:pt idx="2">
                  <c:v>116</c:v>
                </c:pt>
                <c:pt idx="3">
                  <c:v>128</c:v>
                </c:pt>
                <c:pt idx="4">
                  <c:v>143</c:v>
                </c:pt>
                <c:pt idx="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D-4EC8-A441-23A11612C71E}"/>
            </c:ext>
          </c:extLst>
        </c:ser>
        <c:ser>
          <c:idx val="4"/>
          <c:order val="4"/>
          <c:tx>
            <c:strRef>
              <c:f>'24古蔵'!$G$57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'24古蔵'!$G$58:$G$63</c:f>
              <c:numCache>
                <c:formatCode>General</c:formatCode>
                <c:ptCount val="6"/>
                <c:pt idx="0">
                  <c:v>141</c:v>
                </c:pt>
                <c:pt idx="1">
                  <c:v>149</c:v>
                </c:pt>
                <c:pt idx="2">
                  <c:v>129</c:v>
                </c:pt>
                <c:pt idx="3">
                  <c:v>113</c:v>
                </c:pt>
                <c:pt idx="4">
                  <c:v>128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D-4EC8-A441-23A11612C71E}"/>
            </c:ext>
          </c:extLst>
        </c:ser>
        <c:ser>
          <c:idx val="6"/>
          <c:order val="6"/>
          <c:tx>
            <c:strRef>
              <c:f>'24古蔵'!$I$57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'24古蔵'!$I$58:$I$63</c:f>
              <c:numCache>
                <c:formatCode>General</c:formatCode>
                <c:ptCount val="6"/>
                <c:pt idx="0">
                  <c:v>149</c:v>
                </c:pt>
                <c:pt idx="1">
                  <c:v>137</c:v>
                </c:pt>
                <c:pt idx="2">
                  <c:v>144</c:v>
                </c:pt>
                <c:pt idx="3">
                  <c:v>131</c:v>
                </c:pt>
                <c:pt idx="4">
                  <c:v>112</c:v>
                </c:pt>
                <c:pt idx="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D-4EC8-A441-23A11612C71E}"/>
            </c:ext>
          </c:extLst>
        </c:ser>
        <c:ser>
          <c:idx val="8"/>
          <c:order val="8"/>
          <c:tx>
            <c:strRef>
              <c:f>'24古蔵'!$K$57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'24古蔵'!$K$58:$K$63</c:f>
              <c:numCache>
                <c:formatCode>General</c:formatCode>
                <c:ptCount val="6"/>
                <c:pt idx="0">
                  <c:v>137</c:v>
                </c:pt>
                <c:pt idx="1">
                  <c:v>148</c:v>
                </c:pt>
                <c:pt idx="2">
                  <c:v>136</c:v>
                </c:pt>
                <c:pt idx="3">
                  <c:v>142</c:v>
                </c:pt>
                <c:pt idx="4">
                  <c:v>131</c:v>
                </c:pt>
                <c:pt idx="5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EC8-A441-23A11612C71E}"/>
            </c:ext>
          </c:extLst>
        </c:ser>
        <c:ser>
          <c:idx val="10"/>
          <c:order val="10"/>
          <c:tx>
            <c:strRef>
              <c:f>'24古蔵'!$M$57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'24古蔵'!$B$58:$B$63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'24古蔵'!$M$58:$M$63</c:f>
              <c:numCache>
                <c:formatCode>General</c:formatCode>
                <c:ptCount val="6"/>
                <c:pt idx="0">
                  <c:v>115</c:v>
                </c:pt>
                <c:pt idx="1">
                  <c:v>138</c:v>
                </c:pt>
                <c:pt idx="2">
                  <c:v>147</c:v>
                </c:pt>
                <c:pt idx="3">
                  <c:v>135</c:v>
                </c:pt>
                <c:pt idx="4">
                  <c:v>142</c:v>
                </c:pt>
                <c:pt idx="5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5D-4EC8-A441-23A11612C7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778368"/>
        <c:axId val="5867979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'24古蔵'!$D$57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'24古蔵'!$D$58:$D$63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E5D-4EC8-A441-23A11612C71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'24古蔵'!$F$58:$F$63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E5D-4EC8-A441-23A11612C71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'24古蔵'!$H$58:$H$63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E5D-4EC8-A441-23A11612C71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'24古蔵'!$J$58:$J$63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E5D-4EC8-A441-23A11612C71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'24古蔵'!$L$58:$L$63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E5D-4EC8-A441-23A11612C71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'24古蔵'!$B$58:$B$63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'24古蔵'!$N$58:$N$63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E5D-4EC8-A441-23A11612C71E}"/>
                  </c:ext>
                </c:extLst>
              </c15:ser>
            </c15:filteredBarSeries>
          </c:ext>
        </c:extLst>
      </c:barChart>
      <c:catAx>
        <c:axId val="586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97920"/>
        <c:crosses val="autoZero"/>
        <c:auto val="1"/>
        <c:lblAlgn val="ctr"/>
        <c:lblOffset val="100"/>
        <c:noMultiLvlLbl val="0"/>
      </c:catAx>
      <c:valAx>
        <c:axId val="58679792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78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45992457598282"/>
          <c:y val="2.9389846297158826E-2"/>
          <c:w val="0.61726322125026101"/>
          <c:h val="0.12073897637563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'24古蔵'!$B$40:$C$40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('24古蔵'!$D$40:$E$40,'24古蔵'!$H$40:$I$40,'24古蔵'!$L$40:$M$40,'24古蔵'!$P$40:$Q$40,'24古蔵'!$T$40:$U$40)</c:f>
              <c:numCache>
                <c:formatCode>#,##0_);[Red]\(#,##0\)</c:formatCode>
                <c:ptCount val="10"/>
                <c:pt idx="0">
                  <c:v>1863</c:v>
                </c:pt>
                <c:pt idx="2">
                  <c:v>1821</c:v>
                </c:pt>
                <c:pt idx="4">
                  <c:v>1726</c:v>
                </c:pt>
                <c:pt idx="6">
                  <c:v>1696</c:v>
                </c:pt>
                <c:pt idx="8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8-4437-88F6-4F0BF3D6F99A}"/>
            </c:ext>
          </c:extLst>
        </c:ser>
        <c:ser>
          <c:idx val="1"/>
          <c:order val="1"/>
          <c:tx>
            <c:strRef>
              <c:f>'24古蔵'!$B$41:$C$41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('24古蔵'!$D$41:$E$41,'24古蔵'!$H$41:$I$41,'24古蔵'!$L$41:$M$41,'24古蔵'!$P$41:$Q$41,'24古蔵'!$T$41:$U$41)</c:f>
              <c:numCache>
                <c:formatCode>#,##0_);[Red]\(#,##0\)</c:formatCode>
                <c:ptCount val="10"/>
                <c:pt idx="0">
                  <c:v>7158</c:v>
                </c:pt>
                <c:pt idx="2">
                  <c:v>7033</c:v>
                </c:pt>
                <c:pt idx="4">
                  <c:v>6860</c:v>
                </c:pt>
                <c:pt idx="6">
                  <c:v>6795</c:v>
                </c:pt>
                <c:pt idx="8">
                  <c:v>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8-4437-88F6-4F0BF3D6F99A}"/>
            </c:ext>
          </c:extLst>
        </c:ser>
        <c:ser>
          <c:idx val="2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('24古蔵'!$D$42:$E$42,'24古蔵'!$H$42:$I$42,'24古蔵'!$L$42:$M$42,'24古蔵'!$P$42:$Q$42,'24古蔵'!$T$42:$U$42)</c:f>
              <c:numCache>
                <c:formatCode>#,##0_);[Red]\(#,##0\)</c:formatCode>
                <c:ptCount val="10"/>
                <c:pt idx="0">
                  <c:v>2002</c:v>
                </c:pt>
                <c:pt idx="2">
                  <c:v>2127</c:v>
                </c:pt>
                <c:pt idx="4">
                  <c:v>2183</c:v>
                </c:pt>
                <c:pt idx="6">
                  <c:v>2282</c:v>
                </c:pt>
                <c:pt idx="8">
                  <c:v>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8-4437-88F6-4F0BF3D6F9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'24古蔵'!$B$33:$C$33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'24古蔵'!$D$33:$M$33</c:f>
              <c:numCache>
                <c:formatCode>#,##0_);[Red]\(#,##0\)</c:formatCode>
                <c:ptCount val="10"/>
                <c:pt idx="0">
                  <c:v>5338</c:v>
                </c:pt>
                <c:pt idx="2">
                  <c:v>5325</c:v>
                </c:pt>
                <c:pt idx="4">
                  <c:v>5213</c:v>
                </c:pt>
                <c:pt idx="6">
                  <c:v>5241</c:v>
                </c:pt>
                <c:pt idx="8">
                  <c:v>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8-423B-975E-1D5AE55D1E01}"/>
            </c:ext>
          </c:extLst>
        </c:ser>
        <c:ser>
          <c:idx val="3"/>
          <c:order val="1"/>
          <c:tx>
            <c:strRef>
              <c:f>'24古蔵'!$B$34:$C$34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'24古蔵'!$D$34:$M$34</c:f>
              <c:numCache>
                <c:formatCode>#,##0_);[Red]\(#,##0\)</c:formatCode>
                <c:ptCount val="10"/>
                <c:pt idx="0">
                  <c:v>5685</c:v>
                </c:pt>
                <c:pt idx="2">
                  <c:v>5656</c:v>
                </c:pt>
                <c:pt idx="4">
                  <c:v>5556</c:v>
                </c:pt>
                <c:pt idx="6">
                  <c:v>5532</c:v>
                </c:pt>
                <c:pt idx="8">
                  <c:v>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8-423B-975E-1D5AE55D1E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83235480597997"/>
          <c:y val="0.19358941615532324"/>
          <c:w val="0.71567872819565015"/>
          <c:h val="0.662251407616423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'24古蔵'!$B$36:$C$36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'24古蔵'!$D$36:$M$36</c:f>
              <c:numCache>
                <c:formatCode>#,##0_);[Red]\(#,##0\)</c:formatCode>
                <c:ptCount val="10"/>
                <c:pt idx="0">
                  <c:v>5015</c:v>
                </c:pt>
                <c:pt idx="2">
                  <c:v>4976</c:v>
                </c:pt>
                <c:pt idx="4">
                  <c:v>5084</c:v>
                </c:pt>
                <c:pt idx="6">
                  <c:v>5084</c:v>
                </c:pt>
                <c:pt idx="8">
                  <c:v>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2-4570-B6D5-8237921BDB23}"/>
            </c:ext>
          </c:extLst>
        </c:ser>
        <c:ser>
          <c:idx val="0"/>
          <c:order val="1"/>
          <c:tx>
            <c:strRef>
              <c:f>'24古蔵'!$B$35:$C$35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'24古蔵'!$D$35:$M$35</c:f>
              <c:numCache>
                <c:formatCode>#,##0</c:formatCode>
                <c:ptCount val="10"/>
                <c:pt idx="0">
                  <c:v>11023</c:v>
                </c:pt>
                <c:pt idx="2">
                  <c:v>10981</c:v>
                </c:pt>
                <c:pt idx="4">
                  <c:v>10769</c:v>
                </c:pt>
                <c:pt idx="6">
                  <c:v>10773</c:v>
                </c:pt>
                <c:pt idx="8">
                  <c:v>10716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2-4570-B6D5-8237921B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('24古蔵'!$F$42:$G$42,'24古蔵'!$J$42:$K$42,'24古蔵'!$N$42:$O$42,'24古蔵'!$R$42:$S$42,'24古蔵'!$V$42:$W$42)</c:f>
              <c:numCache>
                <c:formatCode>0.0%</c:formatCode>
                <c:ptCount val="10"/>
                <c:pt idx="0">
                  <c:v>0.18162024857116937</c:v>
                </c:pt>
                <c:pt idx="2">
                  <c:v>0.1936982059921683</c:v>
                </c:pt>
                <c:pt idx="4">
                  <c:v>0.20271148667471445</c:v>
                </c:pt>
                <c:pt idx="6">
                  <c:v>0.21182586094866795</c:v>
                </c:pt>
                <c:pt idx="8">
                  <c:v>0.21845837999253453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12-4570-B6D5-8237921B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4064"/>
        <c:axId val="159770364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364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4064"/>
        <c:crosses val="max"/>
        <c:crossBetween val="between"/>
      </c:valAx>
      <c:catAx>
        <c:axId val="159770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68203480036805"/>
          <c:y val="0.1326620775065027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57</xdr:row>
      <xdr:rowOff>408214</xdr:rowOff>
    </xdr:from>
    <xdr:to>
      <xdr:col>12</xdr:col>
      <xdr:colOff>231321</xdr:colOff>
      <xdr:row>62</xdr:row>
      <xdr:rowOff>176892</xdr:rowOff>
    </xdr:to>
    <xdr:cxnSp macro="">
      <xdr:nvCxnSpPr>
        <xdr:cNvPr id="2" name="直線矢印コネクタ 1"/>
        <xdr:cNvCxnSpPr/>
      </xdr:nvCxnSpPr>
      <xdr:spPr>
        <a:xfrm>
          <a:off x="1543050" y="21782314"/>
          <a:ext cx="3126921" cy="224517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47625</xdr:colOff>
      <xdr:row>55</xdr:row>
      <xdr:rowOff>352425</xdr:rowOff>
    </xdr:from>
    <xdr:to>
      <xdr:col>23</xdr:col>
      <xdr:colOff>285750</xdr:colOff>
      <xdr:row>62</xdr:row>
      <xdr:rowOff>438150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247650</xdr:rowOff>
    </xdr:from>
    <xdr:to>
      <xdr:col>23</xdr:col>
      <xdr:colOff>66260</xdr:colOff>
      <xdr:row>26</xdr:row>
      <xdr:rowOff>234043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32" t="25672" r="28339" b="17262"/>
        <a:stretch/>
      </xdr:blipFill>
      <xdr:spPr>
        <a:xfrm>
          <a:off x="0" y="3457575"/>
          <a:ext cx="8419685" cy="6034768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44</xdr:row>
      <xdr:rowOff>0</xdr:rowOff>
    </xdr:from>
    <xdr:to>
      <xdr:col>23</xdr:col>
      <xdr:colOff>272143</xdr:colOff>
      <xdr:row>49</xdr:row>
      <xdr:rowOff>136072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174492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95252</xdr:colOff>
      <xdr:row>29</xdr:row>
      <xdr:rowOff>27215</xdr:rowOff>
    </xdr:from>
    <xdr:to>
      <xdr:col>23</xdr:col>
      <xdr:colOff>295276</xdr:colOff>
      <xdr:row>37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3">
          <cell r="B33" t="str">
            <v>男性</v>
          </cell>
          <cell r="D33">
            <v>5338</v>
          </cell>
          <cell r="F33">
            <v>5325</v>
          </cell>
          <cell r="H33">
            <v>5213</v>
          </cell>
          <cell r="J33">
            <v>5241</v>
          </cell>
          <cell r="L33">
            <v>5203</v>
          </cell>
        </row>
        <row r="34">
          <cell r="B34" t="str">
            <v>女性</v>
          </cell>
          <cell r="D34">
            <v>5685</v>
          </cell>
          <cell r="F34">
            <v>5656</v>
          </cell>
          <cell r="H34">
            <v>5556</v>
          </cell>
          <cell r="J34">
            <v>5532</v>
          </cell>
          <cell r="L34">
            <v>5513</v>
          </cell>
        </row>
        <row r="35">
          <cell r="B35" t="str">
            <v>全人口</v>
          </cell>
          <cell r="D35">
            <v>11023</v>
          </cell>
          <cell r="F35">
            <v>10981</v>
          </cell>
          <cell r="H35">
            <v>10769</v>
          </cell>
          <cell r="J35">
            <v>10773</v>
          </cell>
          <cell r="L35">
            <v>10716</v>
          </cell>
        </row>
        <row r="36">
          <cell r="B36" t="str">
            <v>世帯数</v>
          </cell>
          <cell r="D36">
            <v>5015</v>
          </cell>
          <cell r="F36">
            <v>4976</v>
          </cell>
          <cell r="H36">
            <v>5084</v>
          </cell>
          <cell r="J36">
            <v>5084</v>
          </cell>
          <cell r="L36">
            <v>5103</v>
          </cell>
        </row>
        <row r="40">
          <cell r="B40" t="str">
            <v>0～14歳</v>
          </cell>
          <cell r="D40">
            <v>1863</v>
          </cell>
          <cell r="H40">
            <v>1821</v>
          </cell>
          <cell r="L40">
            <v>1726</v>
          </cell>
          <cell r="P40">
            <v>1696</v>
          </cell>
          <cell r="T40">
            <v>1672</v>
          </cell>
        </row>
        <row r="41">
          <cell r="B41" t="str">
            <v>15～64歳</v>
          </cell>
          <cell r="D41">
            <v>7158</v>
          </cell>
          <cell r="H41">
            <v>7033</v>
          </cell>
          <cell r="L41">
            <v>6860</v>
          </cell>
          <cell r="P41">
            <v>6795</v>
          </cell>
          <cell r="T41">
            <v>6703</v>
          </cell>
        </row>
        <row r="42">
          <cell r="B42" t="str">
            <v>65歳以上</v>
          </cell>
          <cell r="D42">
            <v>2002</v>
          </cell>
          <cell r="F42">
            <v>0.18162024857116937</v>
          </cell>
          <cell r="H42">
            <v>2127</v>
          </cell>
          <cell r="J42">
            <v>0.1936982059921683</v>
          </cell>
          <cell r="L42">
            <v>2183</v>
          </cell>
          <cell r="N42">
            <v>0.20271148667471445</v>
          </cell>
          <cell r="P42">
            <v>2282</v>
          </cell>
          <cell r="R42">
            <v>0.21182586094866795</v>
          </cell>
          <cell r="T42">
            <v>2341</v>
          </cell>
          <cell r="V42">
            <v>0.21845837999253453</v>
          </cell>
        </row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H29</v>
          </cell>
          <cell r="C58">
            <v>139</v>
          </cell>
          <cell r="E58">
            <v>148</v>
          </cell>
          <cell r="G58">
            <v>141</v>
          </cell>
          <cell r="I58">
            <v>149</v>
          </cell>
          <cell r="K58">
            <v>137</v>
          </cell>
          <cell r="M58">
            <v>115</v>
          </cell>
        </row>
        <row r="59">
          <cell r="B59" t="str">
            <v>H30</v>
          </cell>
          <cell r="C59">
            <v>114</v>
          </cell>
          <cell r="E59">
            <v>134</v>
          </cell>
          <cell r="G59">
            <v>149</v>
          </cell>
          <cell r="I59">
            <v>137</v>
          </cell>
          <cell r="K59">
            <v>148</v>
          </cell>
          <cell r="M59">
            <v>138</v>
          </cell>
        </row>
        <row r="60">
          <cell r="B60" t="str">
            <v>H31
（R1）</v>
          </cell>
          <cell r="C60">
            <v>129</v>
          </cell>
          <cell r="E60">
            <v>116</v>
          </cell>
          <cell r="G60">
            <v>129</v>
          </cell>
          <cell r="I60">
            <v>144</v>
          </cell>
          <cell r="K60">
            <v>136</v>
          </cell>
          <cell r="M60">
            <v>147</v>
          </cell>
        </row>
        <row r="61">
          <cell r="B61" t="str">
            <v>R2</v>
          </cell>
          <cell r="C61">
            <v>142</v>
          </cell>
          <cell r="E61">
            <v>128</v>
          </cell>
          <cell r="G61">
            <v>113</v>
          </cell>
          <cell r="I61">
            <v>131</v>
          </cell>
          <cell r="K61">
            <v>142</v>
          </cell>
          <cell r="M61">
            <v>135</v>
          </cell>
        </row>
        <row r="62">
          <cell r="B62" t="str">
            <v>R3</v>
          </cell>
          <cell r="C62">
            <v>122</v>
          </cell>
          <cell r="E62">
            <v>143</v>
          </cell>
          <cell r="G62">
            <v>128</v>
          </cell>
          <cell r="I62">
            <v>112</v>
          </cell>
          <cell r="K62">
            <v>131</v>
          </cell>
          <cell r="M62">
            <v>142</v>
          </cell>
        </row>
        <row r="63">
          <cell r="B63" t="str">
            <v>R4</v>
          </cell>
          <cell r="C63">
            <v>109</v>
          </cell>
          <cell r="E63">
            <v>121</v>
          </cell>
          <cell r="G63">
            <v>141</v>
          </cell>
          <cell r="I63">
            <v>129</v>
          </cell>
          <cell r="K63">
            <v>115</v>
          </cell>
          <cell r="M63">
            <v>132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I195"/>
  <sheetViews>
    <sheetView tabSelected="1" view="pageBreakPreview" zoomScaleNormal="100" zoomScaleSheetLayoutView="100" workbookViewId="0">
      <selection activeCell="AA7" sqref="AA7"/>
    </sheetView>
  </sheetViews>
  <sheetFormatPr defaultRowHeight="18.75"/>
  <cols>
    <col min="1" max="1" width="4.625" customWidth="1"/>
    <col min="2" max="2" width="7.375" customWidth="1"/>
    <col min="3" max="17" width="4.625" customWidth="1"/>
    <col min="18" max="18" width="4.375" customWidth="1"/>
    <col min="19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8.25" customHeight="1" thickBot="1">
      <c r="Y1" s="1"/>
      <c r="Z1" s="1"/>
      <c r="AA1" s="1"/>
      <c r="AB1" s="1"/>
      <c r="AC1" s="1"/>
    </row>
    <row r="2" spans="1:29" ht="29.25" customHeight="1" thickBot="1">
      <c r="A2" s="2" t="s">
        <v>0</v>
      </c>
      <c r="B2" s="3">
        <v>24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36.7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1" t="s">
        <v>9</v>
      </c>
      <c r="J6" s="22"/>
      <c r="K6" s="26" t="s">
        <v>10</v>
      </c>
      <c r="L6" s="27"/>
      <c r="M6" s="27"/>
      <c r="N6" s="27"/>
      <c r="O6" s="27"/>
      <c r="P6" s="28"/>
      <c r="Q6" s="21" t="s">
        <v>11</v>
      </c>
      <c r="R6" s="22"/>
      <c r="S6" s="26" t="s">
        <v>12</v>
      </c>
      <c r="T6" s="27"/>
      <c r="U6" s="27"/>
      <c r="V6" s="27"/>
      <c r="W6" s="27"/>
      <c r="X6" s="28"/>
    </row>
    <row r="7" spans="1:29" ht="36.75" customHeight="1">
      <c r="B7" s="29"/>
      <c r="C7" s="30"/>
      <c r="D7" s="23" t="s">
        <v>13</v>
      </c>
      <c r="E7" s="24"/>
      <c r="F7" s="24"/>
      <c r="G7" s="24"/>
      <c r="H7" s="25"/>
      <c r="I7" s="29"/>
      <c r="J7" s="30"/>
      <c r="K7" s="31"/>
      <c r="L7" s="32"/>
      <c r="M7" s="32"/>
      <c r="N7" s="32"/>
      <c r="O7" s="32"/>
      <c r="P7" s="33"/>
      <c r="Q7" s="34"/>
      <c r="R7" s="35"/>
      <c r="S7" s="36"/>
      <c r="T7" s="37"/>
      <c r="U7" s="37"/>
      <c r="V7" s="37"/>
      <c r="W7" s="37"/>
      <c r="X7" s="38"/>
    </row>
    <row r="8" spans="1:29" ht="36.75" customHeight="1">
      <c r="B8" s="29"/>
      <c r="C8" s="30"/>
      <c r="D8" s="23" t="s">
        <v>14</v>
      </c>
      <c r="E8" s="24"/>
      <c r="F8" s="24"/>
      <c r="G8" s="24"/>
      <c r="H8" s="25"/>
      <c r="I8" s="29"/>
      <c r="J8" s="30"/>
      <c r="K8" s="31"/>
      <c r="L8" s="32"/>
      <c r="M8" s="32"/>
      <c r="N8" s="32"/>
      <c r="O8" s="32"/>
      <c r="P8" s="33"/>
      <c r="Q8" s="21" t="s">
        <v>15</v>
      </c>
      <c r="R8" s="22"/>
      <c r="S8" s="26" t="s">
        <v>16</v>
      </c>
      <c r="T8" s="27"/>
      <c r="U8" s="27"/>
      <c r="V8" s="27"/>
      <c r="W8" s="27"/>
      <c r="X8" s="28"/>
    </row>
    <row r="9" spans="1:29" ht="36.75" customHeight="1">
      <c r="B9" s="34"/>
      <c r="C9" s="35"/>
      <c r="D9" s="23" t="s">
        <v>17</v>
      </c>
      <c r="E9" s="24"/>
      <c r="F9" s="24"/>
      <c r="G9" s="24"/>
      <c r="H9" s="25"/>
      <c r="I9" s="34"/>
      <c r="J9" s="35"/>
      <c r="K9" s="36"/>
      <c r="L9" s="37"/>
      <c r="M9" s="37"/>
      <c r="N9" s="37"/>
      <c r="O9" s="37"/>
      <c r="P9" s="38"/>
      <c r="Q9" s="34"/>
      <c r="R9" s="35"/>
      <c r="S9" s="36"/>
      <c r="T9" s="37"/>
      <c r="U9" s="37"/>
      <c r="V9" s="37"/>
      <c r="W9" s="37"/>
      <c r="X9" s="38"/>
    </row>
    <row r="10" spans="1:29" ht="29.25" customHeight="1"/>
    <row r="11" spans="1:29" ht="29.25" customHeight="1">
      <c r="B11" s="39"/>
      <c r="C11" s="39"/>
      <c r="D11" s="40"/>
      <c r="E11" s="41"/>
      <c r="F11" s="41"/>
      <c r="G11" s="41"/>
      <c r="H11" s="41"/>
      <c r="I11" s="39"/>
      <c r="J11" s="39"/>
      <c r="K11" s="40"/>
      <c r="L11" s="41"/>
      <c r="M11" s="41"/>
      <c r="N11" s="41"/>
      <c r="O11" s="41"/>
      <c r="P11" s="39"/>
      <c r="Q11" s="39"/>
      <c r="R11" s="40"/>
      <c r="S11" s="41"/>
      <c r="T11" s="41"/>
      <c r="U11" s="41"/>
      <c r="V11" s="41"/>
    </row>
    <row r="12" spans="1:29" ht="29.25" customHeight="1">
      <c r="B12" s="39"/>
      <c r="C12" s="39"/>
      <c r="D12" s="40"/>
      <c r="E12" s="41"/>
      <c r="F12" s="41"/>
      <c r="G12" s="41"/>
      <c r="H12" s="41"/>
      <c r="I12" s="39"/>
      <c r="J12" s="39"/>
      <c r="K12" s="40"/>
      <c r="L12" s="41"/>
      <c r="M12" s="41"/>
      <c r="N12" s="41"/>
      <c r="O12" s="41"/>
      <c r="P12" s="39"/>
      <c r="Q12" s="39"/>
      <c r="R12" s="40"/>
      <c r="S12" s="41"/>
      <c r="T12" s="41"/>
      <c r="U12" s="41"/>
      <c r="V12" s="41"/>
    </row>
    <row r="13" spans="1:29" ht="29.25" customHeight="1">
      <c r="B13" s="39"/>
      <c r="C13" s="39"/>
      <c r="D13" s="40"/>
      <c r="E13" s="41"/>
      <c r="F13" s="41"/>
      <c r="G13" s="41"/>
      <c r="H13" s="41"/>
      <c r="I13" s="39"/>
      <c r="J13" s="39"/>
      <c r="K13" s="40"/>
      <c r="L13" s="41"/>
      <c r="M13" s="41"/>
      <c r="N13" s="41"/>
      <c r="O13" s="41"/>
      <c r="P13" s="39"/>
      <c r="Q13" s="39"/>
      <c r="R13" s="40"/>
      <c r="S13" s="41"/>
      <c r="T13" s="41"/>
      <c r="U13" s="41"/>
      <c r="V13" s="41"/>
    </row>
    <row r="14" spans="1:29" ht="29.25" customHeight="1">
      <c r="B14" s="39"/>
      <c r="C14" s="39"/>
      <c r="D14" s="40"/>
      <c r="E14" s="41"/>
      <c r="F14" s="41"/>
      <c r="G14" s="41"/>
      <c r="H14" s="41"/>
      <c r="I14" s="39"/>
      <c r="J14" s="39"/>
      <c r="K14" s="40"/>
      <c r="L14" s="41"/>
      <c r="M14" s="41"/>
      <c r="N14" s="41"/>
      <c r="O14" s="41"/>
      <c r="P14" s="39"/>
      <c r="Q14" s="39"/>
      <c r="R14" s="40"/>
      <c r="S14" s="41"/>
      <c r="T14" s="41"/>
      <c r="U14" s="41"/>
      <c r="V14" s="41"/>
    </row>
    <row r="15" spans="1:29" ht="29.25" customHeight="1">
      <c r="B15" s="39"/>
      <c r="C15" s="39"/>
      <c r="D15" s="40"/>
      <c r="E15" s="41"/>
      <c r="F15" s="41"/>
      <c r="G15" s="41"/>
      <c r="H15" s="41"/>
      <c r="I15" s="39"/>
      <c r="J15" s="39"/>
      <c r="K15" s="40"/>
      <c r="L15" s="41"/>
      <c r="M15" s="41"/>
      <c r="N15" s="41"/>
      <c r="O15" s="41"/>
      <c r="P15" s="39"/>
      <c r="Q15" s="39"/>
      <c r="R15" s="40"/>
      <c r="S15" s="41"/>
      <c r="T15" s="41"/>
      <c r="U15" s="41"/>
      <c r="V15" s="41"/>
    </row>
    <row r="16" spans="1:29" ht="29.25" customHeight="1">
      <c r="B16" s="39"/>
      <c r="C16" s="39"/>
      <c r="D16" s="40"/>
      <c r="E16" s="41"/>
      <c r="F16" s="41"/>
      <c r="G16" s="41"/>
      <c r="H16" s="41"/>
      <c r="I16" s="39"/>
      <c r="J16" s="39"/>
      <c r="K16" s="40"/>
      <c r="L16" s="41"/>
      <c r="M16" s="41"/>
      <c r="N16" s="41"/>
      <c r="O16" s="41"/>
      <c r="P16" s="39"/>
      <c r="Q16" s="39"/>
      <c r="R16" s="40"/>
      <c r="S16" s="41"/>
      <c r="T16" s="41"/>
      <c r="U16" s="41"/>
      <c r="V16" s="41"/>
    </row>
    <row r="17" spans="1:29" ht="29.25" customHeight="1">
      <c r="B17" s="39"/>
      <c r="C17" s="39"/>
      <c r="D17" s="40"/>
      <c r="E17" s="41"/>
      <c r="F17" s="41"/>
      <c r="G17" s="41"/>
      <c r="H17" s="41"/>
      <c r="I17" s="39"/>
      <c r="J17" s="39"/>
      <c r="K17" s="40"/>
      <c r="L17" s="41"/>
      <c r="M17" s="41"/>
      <c r="N17" s="41"/>
      <c r="O17" s="41"/>
      <c r="P17" s="39"/>
      <c r="Q17" s="39"/>
      <c r="R17" s="40"/>
      <c r="S17" s="41"/>
      <c r="T17" s="41"/>
      <c r="U17" s="41"/>
      <c r="V17" s="41"/>
    </row>
    <row r="18" spans="1:29" ht="29.25" customHeight="1">
      <c r="B18" s="39"/>
      <c r="C18" s="39"/>
      <c r="D18" s="40"/>
      <c r="E18" s="41"/>
      <c r="F18" s="41"/>
      <c r="G18" s="41"/>
      <c r="H18" s="41"/>
      <c r="I18" s="39"/>
      <c r="J18" s="39"/>
      <c r="K18" s="40"/>
      <c r="L18" s="41"/>
      <c r="M18" s="41"/>
      <c r="N18" s="41"/>
      <c r="O18" s="41"/>
      <c r="P18" s="39"/>
      <c r="Q18" s="39"/>
      <c r="R18" s="40"/>
      <c r="S18" s="41"/>
      <c r="T18" s="41"/>
      <c r="U18" s="41"/>
      <c r="V18" s="41"/>
    </row>
    <row r="19" spans="1:29" ht="29.25" customHeight="1">
      <c r="B19" s="39"/>
      <c r="C19" s="39"/>
      <c r="D19" s="40"/>
      <c r="E19" s="41"/>
      <c r="F19" s="41"/>
      <c r="G19" s="41"/>
      <c r="H19" s="41"/>
      <c r="I19" s="39"/>
      <c r="J19" s="39"/>
      <c r="K19" s="40"/>
      <c r="L19" s="41"/>
      <c r="M19" s="41"/>
      <c r="N19" s="41"/>
      <c r="O19" s="41"/>
      <c r="P19" s="39"/>
      <c r="Q19" s="39"/>
      <c r="R19" s="40"/>
      <c r="S19" s="41"/>
      <c r="T19" s="41"/>
      <c r="U19" s="41"/>
      <c r="V19" s="41"/>
    </row>
    <row r="20" spans="1:29" ht="29.25" customHeight="1">
      <c r="B20" s="39"/>
      <c r="C20" s="39"/>
      <c r="D20" s="40"/>
      <c r="E20" s="41"/>
      <c r="F20" s="41"/>
      <c r="G20" s="41"/>
      <c r="H20" s="41"/>
      <c r="I20" s="39"/>
      <c r="J20" s="39"/>
      <c r="K20" s="40"/>
      <c r="L20" s="41"/>
      <c r="M20" s="41"/>
      <c r="N20" s="41"/>
      <c r="O20" s="41"/>
      <c r="P20" s="39"/>
      <c r="Q20" s="39"/>
      <c r="R20" s="40"/>
      <c r="S20" s="41"/>
      <c r="T20" s="41"/>
      <c r="U20" s="41"/>
      <c r="V20" s="41"/>
    </row>
    <row r="21" spans="1:29" ht="29.25" customHeight="1">
      <c r="B21" s="39"/>
      <c r="C21" s="39"/>
      <c r="D21" s="40"/>
      <c r="E21" s="41"/>
      <c r="F21" s="41"/>
      <c r="G21" s="41"/>
      <c r="H21" s="41"/>
      <c r="I21" s="39"/>
      <c r="J21" s="39"/>
      <c r="K21" s="40"/>
      <c r="L21" s="41"/>
      <c r="M21" s="41"/>
      <c r="N21" s="41"/>
      <c r="O21" s="41"/>
      <c r="P21" s="39"/>
      <c r="Q21" s="39"/>
      <c r="R21" s="40"/>
      <c r="S21" s="41"/>
      <c r="T21" s="41"/>
      <c r="U21" s="41"/>
      <c r="V21" s="41"/>
    </row>
    <row r="22" spans="1:29" ht="29.25" customHeight="1">
      <c r="B22" s="39"/>
      <c r="C22" s="39"/>
      <c r="D22" s="40"/>
      <c r="E22" s="41"/>
      <c r="F22" s="41"/>
      <c r="G22" s="41"/>
      <c r="H22" s="41"/>
      <c r="I22" s="39"/>
      <c r="J22" s="39"/>
      <c r="K22" s="40"/>
      <c r="L22" s="41"/>
      <c r="M22" s="41"/>
      <c r="N22" s="41"/>
      <c r="O22" s="41"/>
      <c r="P22" s="39"/>
      <c r="Q22" s="39"/>
      <c r="R22" s="40"/>
      <c r="S22" s="41"/>
      <c r="T22" s="41"/>
      <c r="U22" s="41"/>
      <c r="V22" s="41"/>
    </row>
    <row r="23" spans="1:29" ht="8.25" customHeight="1">
      <c r="B23" s="39"/>
      <c r="C23" s="39"/>
      <c r="D23" s="40"/>
      <c r="E23" s="41"/>
      <c r="F23" s="41"/>
      <c r="G23" s="41"/>
      <c r="H23" s="41"/>
      <c r="I23" s="39"/>
      <c r="J23" s="39"/>
      <c r="K23" s="40"/>
      <c r="L23" s="41"/>
      <c r="M23" s="41"/>
      <c r="N23" s="41"/>
      <c r="O23" s="41"/>
      <c r="P23" s="39"/>
      <c r="Q23" s="39"/>
      <c r="R23" s="40"/>
      <c r="S23" s="41"/>
      <c r="T23" s="41"/>
      <c r="U23" s="41"/>
      <c r="V23" s="41"/>
    </row>
    <row r="24" spans="1:29" ht="29.25" customHeight="1">
      <c r="B24" s="39"/>
      <c r="C24" s="39"/>
      <c r="D24" s="40"/>
      <c r="E24" s="41"/>
      <c r="F24" s="41"/>
      <c r="G24" s="41"/>
      <c r="H24" s="41"/>
      <c r="I24" s="39"/>
      <c r="J24" s="39"/>
      <c r="K24" s="40"/>
      <c r="L24" s="41"/>
      <c r="M24" s="41"/>
      <c r="N24" s="41"/>
      <c r="O24" s="41"/>
      <c r="P24" s="39"/>
      <c r="Q24" s="39"/>
      <c r="R24" s="40"/>
      <c r="S24" s="41"/>
      <c r="T24" s="41"/>
      <c r="U24" s="41"/>
      <c r="V24" s="41"/>
    </row>
    <row r="25" spans="1:29" ht="29.25" customHeight="1">
      <c r="A25" s="8"/>
      <c r="B25" s="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  <c r="R25" s="41"/>
      <c r="S25" s="40"/>
      <c r="T25" s="41"/>
      <c r="U25" s="41"/>
      <c r="V25" s="41"/>
      <c r="W25" s="41"/>
    </row>
    <row r="26" spans="1:29" ht="29.25" customHeight="1">
      <c r="A26" s="8"/>
      <c r="B26" s="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41"/>
      <c r="S26" s="40"/>
      <c r="T26" s="41"/>
      <c r="U26" s="41"/>
      <c r="V26" s="41"/>
      <c r="W26" s="41"/>
      <c r="AC26" s="44"/>
    </row>
    <row r="27" spans="1:29" ht="29.25" customHeight="1">
      <c r="A27" s="8"/>
      <c r="B27" s="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1"/>
      <c r="S27" s="40"/>
      <c r="T27" s="41"/>
      <c r="U27" s="41"/>
      <c r="V27" s="41"/>
      <c r="W27" s="41"/>
      <c r="Y27" s="44"/>
      <c r="Z27" s="44"/>
      <c r="AA27" s="44"/>
      <c r="AB27" s="44"/>
      <c r="AC27" s="44"/>
    </row>
    <row r="28" spans="1:29" ht="9.7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10"/>
      <c r="N28" s="10"/>
      <c r="O28" s="10"/>
      <c r="P28" s="10"/>
      <c r="Q28" s="10"/>
      <c r="R28" s="11"/>
      <c r="S28" s="12"/>
      <c r="T28" s="11"/>
      <c r="U28" s="12"/>
      <c r="V28" s="12"/>
    </row>
    <row r="29" spans="1:29" ht="29.25" customHeight="1">
      <c r="A29" s="45">
        <v>1</v>
      </c>
      <c r="B29" s="46" t="s">
        <v>18</v>
      </c>
      <c r="C29" s="47"/>
      <c r="D29" s="48"/>
      <c r="E29" s="49"/>
      <c r="F29" s="49"/>
      <c r="G29" s="50"/>
      <c r="H29" s="50"/>
      <c r="I29" s="51"/>
      <c r="J29" s="51"/>
      <c r="K29" s="51"/>
      <c r="L29" s="52"/>
      <c r="M29" s="52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9" ht="7.5" customHeight="1">
      <c r="A30" s="8"/>
      <c r="B30" s="8"/>
      <c r="C30" s="54"/>
      <c r="D30" s="54"/>
      <c r="E30" s="54"/>
      <c r="F30" s="54"/>
      <c r="G30" s="54"/>
      <c r="H30" s="54"/>
      <c r="I30" s="8"/>
      <c r="J30" s="8"/>
      <c r="K30" s="42"/>
      <c r="L30" s="55"/>
      <c r="M30" s="55"/>
      <c r="N30" s="42"/>
      <c r="O30" s="42"/>
      <c r="P30" s="42"/>
      <c r="Q30" s="56"/>
      <c r="R30" s="56"/>
      <c r="S30" s="56"/>
    </row>
    <row r="31" spans="1:29" ht="29.25" customHeight="1" thickBot="1">
      <c r="A31" s="8"/>
      <c r="B31" s="57" t="s">
        <v>19</v>
      </c>
      <c r="C31" s="58"/>
      <c r="D31" s="58"/>
      <c r="E31" s="58"/>
      <c r="F31" s="58"/>
      <c r="G31" s="58"/>
      <c r="H31" s="14" t="str">
        <f>'[1]1安謝'!H24:I24</f>
        <v>Ｒ4.5.1</v>
      </c>
      <c r="I31" s="14"/>
      <c r="J31" s="59" t="s">
        <v>3</v>
      </c>
      <c r="K31" s="60"/>
      <c r="L31" s="61"/>
      <c r="M31" s="61"/>
    </row>
    <row r="32" spans="1:29" ht="35.25" customHeight="1">
      <c r="A32" s="8"/>
      <c r="B32" s="62" t="s">
        <v>20</v>
      </c>
      <c r="C32" s="63"/>
      <c r="D32" s="64" t="s">
        <v>21</v>
      </c>
      <c r="E32" s="65"/>
      <c r="F32" s="66" t="s">
        <v>22</v>
      </c>
      <c r="G32" s="67"/>
      <c r="H32" s="64" t="s">
        <v>23</v>
      </c>
      <c r="I32" s="65"/>
      <c r="J32" s="64" t="s">
        <v>24</v>
      </c>
      <c r="K32" s="65"/>
      <c r="L32" s="66" t="s">
        <v>25</v>
      </c>
      <c r="M32" s="68"/>
    </row>
    <row r="33" spans="1:29" ht="29.25" customHeight="1">
      <c r="A33" s="8"/>
      <c r="B33" s="69" t="s">
        <v>26</v>
      </c>
      <c r="C33" s="70"/>
      <c r="D33" s="71">
        <v>5338</v>
      </c>
      <c r="E33" s="72"/>
      <c r="F33" s="71">
        <v>5325</v>
      </c>
      <c r="G33" s="72"/>
      <c r="H33" s="71">
        <v>5213</v>
      </c>
      <c r="I33" s="72"/>
      <c r="J33" s="71">
        <v>5241</v>
      </c>
      <c r="K33" s="72"/>
      <c r="L33" s="73">
        <v>5203</v>
      </c>
      <c r="M33" s="74"/>
    </row>
    <row r="34" spans="1:29" ht="29.25" customHeight="1">
      <c r="A34" s="8"/>
      <c r="B34" s="69" t="s">
        <v>27</v>
      </c>
      <c r="C34" s="70"/>
      <c r="D34" s="71">
        <v>5685</v>
      </c>
      <c r="E34" s="72"/>
      <c r="F34" s="71">
        <v>5656</v>
      </c>
      <c r="G34" s="72"/>
      <c r="H34" s="71">
        <v>5556</v>
      </c>
      <c r="I34" s="72"/>
      <c r="J34" s="71">
        <v>5532</v>
      </c>
      <c r="K34" s="72"/>
      <c r="L34" s="73">
        <v>5513</v>
      </c>
      <c r="M34" s="74"/>
      <c r="Y34" s="75"/>
      <c r="Z34" s="75"/>
      <c r="AA34" s="75"/>
      <c r="AB34" s="75"/>
      <c r="AC34" s="75"/>
    </row>
    <row r="35" spans="1:29" ht="29.25" customHeight="1" thickBot="1">
      <c r="A35" s="8"/>
      <c r="B35" s="76" t="s">
        <v>28</v>
      </c>
      <c r="C35" s="77"/>
      <c r="D35" s="78">
        <v>11023</v>
      </c>
      <c r="E35" s="79"/>
      <c r="F35" s="78">
        <v>10981</v>
      </c>
      <c r="G35" s="79"/>
      <c r="H35" s="78">
        <v>10769</v>
      </c>
      <c r="I35" s="79"/>
      <c r="J35" s="80">
        <v>10773</v>
      </c>
      <c r="K35" s="81"/>
      <c r="L35" s="82">
        <v>10716</v>
      </c>
      <c r="M35" s="83"/>
      <c r="Y35" s="75"/>
      <c r="Z35" s="75"/>
      <c r="AA35" s="75"/>
      <c r="AB35" s="75"/>
      <c r="AC35" s="75"/>
    </row>
    <row r="36" spans="1:29" ht="29.25" customHeight="1" thickBot="1">
      <c r="A36" s="8"/>
      <c r="B36" s="84" t="s">
        <v>29</v>
      </c>
      <c r="C36" s="85"/>
      <c r="D36" s="86">
        <v>5015</v>
      </c>
      <c r="E36" s="87"/>
      <c r="F36" s="86">
        <v>4976</v>
      </c>
      <c r="G36" s="87"/>
      <c r="H36" s="86">
        <v>5084</v>
      </c>
      <c r="I36" s="87"/>
      <c r="J36" s="86">
        <v>5084</v>
      </c>
      <c r="K36" s="87"/>
      <c r="L36" s="88">
        <v>5103</v>
      </c>
      <c r="M36" s="89"/>
      <c r="Y36" s="75"/>
      <c r="Z36" s="75"/>
      <c r="AA36" s="75"/>
      <c r="AB36" s="75"/>
      <c r="AC36" s="75"/>
    </row>
    <row r="37" spans="1:29" ht="11.25" customHeight="1">
      <c r="A37" s="8"/>
      <c r="B37" s="8"/>
      <c r="C37" s="90"/>
      <c r="D37" s="91"/>
      <c r="E37" s="92"/>
      <c r="F37" s="91"/>
      <c r="G37" s="92"/>
      <c r="H37" s="60"/>
      <c r="I37" s="60"/>
      <c r="J37" s="60"/>
      <c r="K37" s="60"/>
      <c r="Y37" s="75"/>
      <c r="Z37" s="75"/>
      <c r="AA37" s="75"/>
      <c r="AB37" s="75"/>
      <c r="AC37" s="75"/>
    </row>
    <row r="38" spans="1:29" ht="29.25" customHeight="1" thickBot="1">
      <c r="B38" s="93" t="s">
        <v>30</v>
      </c>
      <c r="C38" s="93"/>
      <c r="D38" s="94"/>
      <c r="E38" s="94"/>
      <c r="F38" s="94"/>
      <c r="G38" s="94"/>
      <c r="H38" s="95" t="str">
        <f>'[1]1安謝'!H32:I32</f>
        <v>Ｒ4.5.1</v>
      </c>
      <c r="I38" s="95"/>
      <c r="J38" s="59" t="s">
        <v>3</v>
      </c>
      <c r="K38" s="60"/>
      <c r="P38" s="96"/>
      <c r="Q38" s="96"/>
      <c r="R38" s="56"/>
      <c r="S38" s="56"/>
      <c r="T38" s="56"/>
      <c r="Y38" s="75"/>
      <c r="Z38" s="75"/>
      <c r="AA38" s="75"/>
      <c r="AB38" s="75"/>
      <c r="AC38" s="75"/>
    </row>
    <row r="39" spans="1:29" ht="32.25" customHeight="1">
      <c r="B39" s="62" t="s">
        <v>20</v>
      </c>
      <c r="C39" s="63"/>
      <c r="D39" s="97" t="s">
        <v>31</v>
      </c>
      <c r="E39" s="98"/>
      <c r="F39" s="99" t="s">
        <v>32</v>
      </c>
      <c r="G39" s="100"/>
      <c r="H39" s="101" t="s">
        <v>33</v>
      </c>
      <c r="I39" s="102"/>
      <c r="J39" s="99" t="s">
        <v>32</v>
      </c>
      <c r="K39" s="100"/>
      <c r="L39" s="103" t="s">
        <v>34</v>
      </c>
      <c r="M39" s="104"/>
      <c r="N39" s="105" t="s">
        <v>32</v>
      </c>
      <c r="O39" s="106"/>
      <c r="P39" s="107" t="s">
        <v>35</v>
      </c>
      <c r="Q39" s="104"/>
      <c r="R39" s="105" t="s">
        <v>32</v>
      </c>
      <c r="S39" s="106"/>
      <c r="T39" s="97" t="s">
        <v>36</v>
      </c>
      <c r="U39" s="98"/>
      <c r="V39" s="99" t="s">
        <v>32</v>
      </c>
      <c r="W39" s="100"/>
      <c r="Y39" s="75"/>
      <c r="Z39" s="75"/>
      <c r="AA39" s="75"/>
      <c r="AB39" s="75"/>
      <c r="AC39" s="75"/>
    </row>
    <row r="40" spans="1:29" ht="24.75" customHeight="1">
      <c r="B40" s="108" t="s">
        <v>37</v>
      </c>
      <c r="C40" s="109"/>
      <c r="D40" s="110">
        <v>1863</v>
      </c>
      <c r="E40" s="111"/>
      <c r="F40" s="112">
        <v>0.16901025129275152</v>
      </c>
      <c r="G40" s="113"/>
      <c r="H40" s="110">
        <v>1821</v>
      </c>
      <c r="I40" s="111"/>
      <c r="J40" s="112">
        <v>0.16583189144886623</v>
      </c>
      <c r="K40" s="113"/>
      <c r="L40" s="114">
        <v>1726</v>
      </c>
      <c r="M40" s="115"/>
      <c r="N40" s="116">
        <v>0.16027486303277927</v>
      </c>
      <c r="O40" s="117"/>
      <c r="P40" s="114">
        <v>1696</v>
      </c>
      <c r="Q40" s="115"/>
      <c r="R40" s="116">
        <v>0.15743061357096444</v>
      </c>
      <c r="S40" s="117"/>
      <c r="T40" s="110">
        <v>1672</v>
      </c>
      <c r="U40" s="111"/>
      <c r="V40" s="112">
        <v>0.15602836879432624</v>
      </c>
      <c r="W40" s="113"/>
    </row>
    <row r="41" spans="1:29" ht="24.75" customHeight="1">
      <c r="B41" s="118" t="s">
        <v>38</v>
      </c>
      <c r="C41" s="119"/>
      <c r="D41" s="114">
        <v>7158</v>
      </c>
      <c r="E41" s="115"/>
      <c r="F41" s="116">
        <v>0.64936950013607908</v>
      </c>
      <c r="G41" s="117"/>
      <c r="H41" s="114">
        <v>7033</v>
      </c>
      <c r="I41" s="115"/>
      <c r="J41" s="116">
        <v>0.64046990255896552</v>
      </c>
      <c r="K41" s="117"/>
      <c r="L41" s="114">
        <v>6860</v>
      </c>
      <c r="M41" s="115"/>
      <c r="N41" s="116">
        <v>0.63701365029250623</v>
      </c>
      <c r="O41" s="117"/>
      <c r="P41" s="114">
        <v>6795</v>
      </c>
      <c r="Q41" s="115"/>
      <c r="R41" s="116">
        <v>0.63074352548036761</v>
      </c>
      <c r="S41" s="117"/>
      <c r="T41" s="110">
        <v>6703</v>
      </c>
      <c r="U41" s="111"/>
      <c r="V41" s="112">
        <v>0.62551325121313928</v>
      </c>
      <c r="W41" s="113"/>
    </row>
    <row r="42" spans="1:29" ht="24.75" customHeight="1">
      <c r="B42" s="120" t="s">
        <v>39</v>
      </c>
      <c r="C42" s="121"/>
      <c r="D42" s="114">
        <v>2002</v>
      </c>
      <c r="E42" s="115"/>
      <c r="F42" s="122">
        <v>0.18162024857116937</v>
      </c>
      <c r="G42" s="123"/>
      <c r="H42" s="114">
        <v>2127</v>
      </c>
      <c r="I42" s="115"/>
      <c r="J42" s="122">
        <v>0.1936982059921683</v>
      </c>
      <c r="K42" s="123"/>
      <c r="L42" s="114">
        <v>2183</v>
      </c>
      <c r="M42" s="115"/>
      <c r="N42" s="122">
        <v>0.20271148667471445</v>
      </c>
      <c r="O42" s="123"/>
      <c r="P42" s="114">
        <v>2282</v>
      </c>
      <c r="Q42" s="115"/>
      <c r="R42" s="122">
        <v>0.21182586094866795</v>
      </c>
      <c r="S42" s="123"/>
      <c r="T42" s="110">
        <v>2341</v>
      </c>
      <c r="U42" s="111"/>
      <c r="V42" s="124">
        <v>0.21845837999253453</v>
      </c>
      <c r="W42" s="125"/>
    </row>
    <row r="43" spans="1:29" ht="24.75" customHeight="1" thickBot="1">
      <c r="B43" s="126" t="s">
        <v>40</v>
      </c>
      <c r="C43" s="127"/>
      <c r="D43" s="128">
        <v>11023</v>
      </c>
      <c r="E43" s="129"/>
      <c r="F43" s="130"/>
      <c r="G43" s="131"/>
      <c r="H43" s="128">
        <v>10981</v>
      </c>
      <c r="I43" s="129"/>
      <c r="J43" s="130"/>
      <c r="K43" s="131"/>
      <c r="L43" s="128">
        <v>10769</v>
      </c>
      <c r="M43" s="129"/>
      <c r="N43" s="130"/>
      <c r="O43" s="131"/>
      <c r="P43" s="128">
        <v>10773</v>
      </c>
      <c r="Q43" s="129"/>
      <c r="R43" s="130"/>
      <c r="S43" s="131"/>
      <c r="T43" s="132">
        <v>10716</v>
      </c>
      <c r="U43" s="133"/>
      <c r="V43" s="134"/>
      <c r="W43" s="135"/>
    </row>
    <row r="44" spans="1:29" ht="29.25" customHeight="1"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96"/>
      <c r="Q44" s="96"/>
      <c r="R44" s="56"/>
      <c r="S44" s="56"/>
      <c r="T44" s="56"/>
    </row>
    <row r="45" spans="1:29" ht="51.75" customHeight="1">
      <c r="A45" s="8"/>
      <c r="B45" s="8"/>
      <c r="C45" s="90"/>
      <c r="D45" s="8"/>
      <c r="E45" s="8"/>
      <c r="F45" s="8"/>
      <c r="G45" s="8"/>
      <c r="H45" s="137"/>
      <c r="I45" s="138"/>
      <c r="J45" s="8"/>
      <c r="K45" s="42"/>
      <c r="L45" s="42"/>
      <c r="M45" s="139"/>
      <c r="N45" s="139"/>
      <c r="O45" s="96"/>
      <c r="P45" s="96"/>
      <c r="Q45" s="56"/>
      <c r="R45" s="56"/>
      <c r="S45" s="56"/>
    </row>
    <row r="46" spans="1:29" ht="51.75" customHeight="1">
      <c r="A46" s="8"/>
      <c r="B46" s="8"/>
      <c r="C46" s="90"/>
      <c r="D46" s="8"/>
      <c r="E46" s="8"/>
      <c r="F46" s="8"/>
      <c r="G46" s="8"/>
      <c r="H46" s="137"/>
      <c r="I46" s="138"/>
      <c r="J46" s="8"/>
      <c r="K46" s="42"/>
      <c r="L46" s="42"/>
      <c r="M46" s="139"/>
      <c r="N46" s="139"/>
      <c r="O46" s="96"/>
      <c r="P46" s="96"/>
      <c r="Q46" s="56"/>
      <c r="R46" s="56"/>
      <c r="S46" s="56"/>
    </row>
    <row r="47" spans="1:29" ht="51.75" customHeight="1">
      <c r="A47" s="8"/>
      <c r="B47" s="8"/>
      <c r="C47" s="90"/>
      <c r="D47" s="8"/>
      <c r="E47" s="8"/>
      <c r="F47" s="8"/>
      <c r="G47" s="8"/>
      <c r="H47" s="137"/>
      <c r="I47" s="138"/>
      <c r="J47" s="8"/>
      <c r="K47" s="42"/>
      <c r="L47" s="42"/>
      <c r="M47" s="139"/>
      <c r="N47" s="139"/>
      <c r="O47" s="96"/>
      <c r="P47" s="96"/>
      <c r="Q47" s="56"/>
      <c r="R47" s="56"/>
      <c r="S47" s="56"/>
    </row>
    <row r="48" spans="1:29" ht="51.75" customHeight="1">
      <c r="A48" s="8"/>
      <c r="B48" s="8"/>
      <c r="C48" s="90"/>
      <c r="D48" s="8"/>
      <c r="E48" s="8"/>
      <c r="F48" s="8"/>
      <c r="G48" s="8"/>
      <c r="H48" s="137"/>
      <c r="I48" s="138"/>
      <c r="J48" s="8"/>
      <c r="K48" s="42"/>
      <c r="L48" s="42"/>
      <c r="M48" s="139"/>
      <c r="N48" s="139"/>
      <c r="O48" s="96"/>
      <c r="P48" s="96"/>
      <c r="Q48" s="56"/>
      <c r="R48" s="56"/>
      <c r="S48" s="56"/>
    </row>
    <row r="49" spans="1:24" ht="51.75" customHeight="1">
      <c r="A49" s="8"/>
      <c r="B49" s="8"/>
      <c r="C49" s="90"/>
      <c r="D49" s="8"/>
      <c r="E49" s="8"/>
      <c r="F49" s="8"/>
      <c r="G49" s="8"/>
      <c r="H49" s="137"/>
      <c r="I49" s="138"/>
      <c r="J49" s="8"/>
      <c r="K49" s="42"/>
      <c r="L49" s="42"/>
      <c r="M49" s="139"/>
      <c r="N49" s="139"/>
      <c r="O49" s="96"/>
      <c r="P49" s="96"/>
      <c r="Q49" s="56"/>
      <c r="R49" s="56"/>
      <c r="S49" s="56"/>
    </row>
    <row r="50" spans="1:24" ht="29.25" customHeight="1">
      <c r="A50" s="8"/>
      <c r="B50" s="8"/>
      <c r="C50" s="90"/>
      <c r="D50" s="8"/>
      <c r="E50" s="8"/>
      <c r="F50" s="8"/>
      <c r="G50" s="8"/>
      <c r="H50" s="137"/>
      <c r="I50" s="138"/>
      <c r="J50" s="8"/>
      <c r="K50" s="42"/>
      <c r="L50" s="42"/>
      <c r="M50" s="139"/>
      <c r="N50" s="139"/>
      <c r="O50" s="96"/>
      <c r="P50" s="96"/>
      <c r="Q50" s="56"/>
      <c r="R50" s="56"/>
      <c r="S50" s="56"/>
    </row>
    <row r="51" spans="1:24" ht="29.25" customHeight="1">
      <c r="A51" s="45">
        <v>2</v>
      </c>
      <c r="B51" s="46" t="s">
        <v>41</v>
      </c>
      <c r="C51" s="47"/>
      <c r="D51" s="47"/>
      <c r="E51" s="140"/>
      <c r="F51" s="140"/>
      <c r="G51" s="141"/>
      <c r="H51" s="141"/>
      <c r="I51" s="141"/>
      <c r="J51" s="141"/>
      <c r="K51" s="141"/>
      <c r="L51" s="142"/>
      <c r="M51" s="142"/>
      <c r="N51" s="142"/>
      <c r="O51" s="142"/>
      <c r="P51" s="142"/>
      <c r="Q51" s="142"/>
      <c r="R51" s="143"/>
      <c r="S51" s="144"/>
      <c r="T51" s="143"/>
      <c r="U51" s="144"/>
      <c r="V51" s="144"/>
      <c r="W51" s="53"/>
      <c r="X51" s="53"/>
    </row>
    <row r="52" spans="1:24" ht="23.25" customHeight="1">
      <c r="A52" s="145"/>
      <c r="B52" s="146"/>
      <c r="C52" s="147"/>
      <c r="D52" s="147"/>
      <c r="E52" s="148"/>
      <c r="F52" s="148"/>
      <c r="G52" s="8"/>
      <c r="H52" s="8"/>
      <c r="I52" s="8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27" customHeight="1">
      <c r="A53" s="145"/>
      <c r="B53" s="149" t="s">
        <v>42</v>
      </c>
      <c r="C53" s="149"/>
      <c r="D53" s="149"/>
      <c r="E53" s="150"/>
      <c r="F53" s="150"/>
      <c r="G53" s="151"/>
      <c r="H53" s="151"/>
      <c r="I53" s="15"/>
      <c r="J53" s="8"/>
      <c r="K53" s="8"/>
      <c r="L53" s="10"/>
      <c r="M53" s="10"/>
      <c r="N53" s="10"/>
      <c r="O53" s="10"/>
      <c r="P53" s="10"/>
      <c r="Q53" s="10"/>
      <c r="R53" s="11"/>
      <c r="S53" s="12"/>
      <c r="T53" s="11"/>
      <c r="U53" s="12"/>
      <c r="V53" s="12"/>
    </row>
    <row r="54" spans="1:24" ht="36.75" customHeight="1">
      <c r="A54" s="152"/>
      <c r="B54" s="153" t="s">
        <v>43</v>
      </c>
      <c r="C54" s="153"/>
      <c r="D54" s="153" t="s">
        <v>44</v>
      </c>
      <c r="E54" s="154"/>
      <c r="F54" s="154"/>
      <c r="G54" s="154"/>
      <c r="H54" s="154"/>
      <c r="I54" s="154"/>
      <c r="J54" s="154" t="s">
        <v>45</v>
      </c>
      <c r="K54" s="154"/>
      <c r="L54" s="155">
        <v>27769</v>
      </c>
      <c r="M54" s="156"/>
      <c r="N54" s="156"/>
      <c r="O54" s="156"/>
      <c r="P54" s="156"/>
      <c r="Q54" s="156"/>
      <c r="R54" s="157"/>
      <c r="S54" s="158"/>
      <c r="T54" s="159"/>
      <c r="U54" s="159"/>
      <c r="V54" s="159"/>
      <c r="W54" s="159"/>
      <c r="X54" s="159"/>
    </row>
    <row r="55" spans="1:24" ht="23.25" customHeight="1">
      <c r="A55" s="8"/>
      <c r="B55" s="8"/>
      <c r="C55" s="90"/>
      <c r="D55" s="8"/>
      <c r="E55" s="8"/>
      <c r="I55" s="138"/>
      <c r="J55" s="8"/>
      <c r="K55" s="42"/>
      <c r="L55" s="42"/>
      <c r="M55" s="139"/>
      <c r="N55" s="139"/>
      <c r="O55" s="96"/>
      <c r="P55" s="96"/>
      <c r="Q55" s="56"/>
      <c r="R55" s="56"/>
      <c r="S55" s="56"/>
    </row>
    <row r="56" spans="1:24" ht="29.25" customHeight="1" thickBot="1">
      <c r="B56" s="57" t="s">
        <v>46</v>
      </c>
      <c r="C56" s="57"/>
      <c r="D56" s="57"/>
      <c r="E56" s="57"/>
      <c r="F56" s="95" t="str">
        <f>'[1]1安謝'!F55:G55</f>
        <v>Ｒ4.5.1</v>
      </c>
      <c r="G56" s="95"/>
      <c r="H56" s="15" t="s">
        <v>3</v>
      </c>
      <c r="I56" s="160"/>
      <c r="J56" s="8"/>
    </row>
    <row r="57" spans="1:24" ht="39" customHeight="1">
      <c r="A57" s="41"/>
      <c r="B57" s="161" t="s">
        <v>20</v>
      </c>
      <c r="C57" s="162" t="s">
        <v>47</v>
      </c>
      <c r="D57" s="163"/>
      <c r="E57" s="164" t="s">
        <v>48</v>
      </c>
      <c r="F57" s="163"/>
      <c r="G57" s="164" t="s">
        <v>49</v>
      </c>
      <c r="H57" s="163"/>
      <c r="I57" s="165" t="s">
        <v>50</v>
      </c>
      <c r="J57" s="165"/>
      <c r="K57" s="165" t="s">
        <v>51</v>
      </c>
      <c r="L57" s="165"/>
      <c r="M57" s="165" t="s">
        <v>52</v>
      </c>
      <c r="N57" s="164"/>
      <c r="O57" s="166" t="s">
        <v>53</v>
      </c>
      <c r="P57" s="167"/>
      <c r="Q57" s="168" t="s">
        <v>40</v>
      </c>
      <c r="R57" s="169"/>
    </row>
    <row r="58" spans="1:24" ht="39" customHeight="1">
      <c r="A58" s="43"/>
      <c r="B58" s="170" t="s">
        <v>54</v>
      </c>
      <c r="C58" s="171">
        <v>139</v>
      </c>
      <c r="D58" s="172"/>
      <c r="E58" s="171">
        <v>148</v>
      </c>
      <c r="F58" s="172"/>
      <c r="G58" s="171">
        <v>141</v>
      </c>
      <c r="H58" s="172"/>
      <c r="I58" s="171">
        <v>149</v>
      </c>
      <c r="J58" s="172"/>
      <c r="K58" s="173">
        <v>137</v>
      </c>
      <c r="L58" s="173"/>
      <c r="M58" s="171">
        <v>115</v>
      </c>
      <c r="N58" s="172"/>
      <c r="O58" s="174">
        <v>28</v>
      </c>
      <c r="P58" s="175"/>
      <c r="Q58" s="176">
        <f t="shared" ref="Q58:Q63" si="0">SUM(C58+E58+G58+I58+K58+M58)</f>
        <v>829</v>
      </c>
      <c r="R58" s="177"/>
    </row>
    <row r="59" spans="1:24" ht="39" customHeight="1">
      <c r="A59" s="43"/>
      <c r="B59" s="170" t="s">
        <v>55</v>
      </c>
      <c r="C59" s="171">
        <v>114</v>
      </c>
      <c r="D59" s="172"/>
      <c r="E59" s="171">
        <v>134</v>
      </c>
      <c r="F59" s="172"/>
      <c r="G59" s="171">
        <v>149</v>
      </c>
      <c r="H59" s="172"/>
      <c r="I59" s="171">
        <v>137</v>
      </c>
      <c r="J59" s="172"/>
      <c r="K59" s="173">
        <v>148</v>
      </c>
      <c r="L59" s="173"/>
      <c r="M59" s="173">
        <v>138</v>
      </c>
      <c r="N59" s="173"/>
      <c r="O59" s="174">
        <v>34</v>
      </c>
      <c r="P59" s="175"/>
      <c r="Q59" s="176">
        <f t="shared" si="0"/>
        <v>820</v>
      </c>
      <c r="R59" s="177"/>
    </row>
    <row r="60" spans="1:24" ht="39" customHeight="1">
      <c r="A60" s="43"/>
      <c r="B60" s="170" t="s">
        <v>56</v>
      </c>
      <c r="C60" s="171">
        <v>129</v>
      </c>
      <c r="D60" s="172"/>
      <c r="E60" s="171">
        <v>116</v>
      </c>
      <c r="F60" s="172"/>
      <c r="G60" s="171">
        <v>129</v>
      </c>
      <c r="H60" s="172"/>
      <c r="I60" s="171">
        <v>144</v>
      </c>
      <c r="J60" s="172"/>
      <c r="K60" s="171">
        <v>136</v>
      </c>
      <c r="L60" s="172"/>
      <c r="M60" s="173">
        <v>147</v>
      </c>
      <c r="N60" s="173"/>
      <c r="O60" s="174">
        <v>38</v>
      </c>
      <c r="P60" s="175"/>
      <c r="Q60" s="176">
        <f t="shared" si="0"/>
        <v>801</v>
      </c>
      <c r="R60" s="177"/>
    </row>
    <row r="61" spans="1:24" ht="39" customHeight="1">
      <c r="A61" s="43"/>
      <c r="B61" s="178" t="s">
        <v>57</v>
      </c>
      <c r="C61" s="179">
        <v>142</v>
      </c>
      <c r="D61" s="180"/>
      <c r="E61" s="179">
        <v>128</v>
      </c>
      <c r="F61" s="180"/>
      <c r="G61" s="179">
        <v>113</v>
      </c>
      <c r="H61" s="180"/>
      <c r="I61" s="179">
        <v>131</v>
      </c>
      <c r="J61" s="180"/>
      <c r="K61" s="181">
        <v>142</v>
      </c>
      <c r="L61" s="181"/>
      <c r="M61" s="181">
        <v>135</v>
      </c>
      <c r="N61" s="181"/>
      <c r="O61" s="182">
        <v>40</v>
      </c>
      <c r="P61" s="183"/>
      <c r="Q61" s="184">
        <f t="shared" si="0"/>
        <v>791</v>
      </c>
      <c r="R61" s="185"/>
    </row>
    <row r="62" spans="1:24" ht="39" customHeight="1">
      <c r="A62" s="43"/>
      <c r="B62" s="186" t="s">
        <v>58</v>
      </c>
      <c r="C62" s="187">
        <v>122</v>
      </c>
      <c r="D62" s="188"/>
      <c r="E62" s="187">
        <v>143</v>
      </c>
      <c r="F62" s="188"/>
      <c r="G62" s="187">
        <v>128</v>
      </c>
      <c r="H62" s="188"/>
      <c r="I62" s="187">
        <v>112</v>
      </c>
      <c r="J62" s="188"/>
      <c r="K62" s="187">
        <v>131</v>
      </c>
      <c r="L62" s="188"/>
      <c r="M62" s="189">
        <v>142</v>
      </c>
      <c r="N62" s="189"/>
      <c r="O62" s="190">
        <v>49</v>
      </c>
      <c r="P62" s="191"/>
      <c r="Q62" s="192">
        <f t="shared" si="0"/>
        <v>778</v>
      </c>
      <c r="R62" s="193"/>
    </row>
    <row r="63" spans="1:24" ht="39" customHeight="1" thickBot="1">
      <c r="A63" s="43"/>
      <c r="B63" s="194" t="s">
        <v>59</v>
      </c>
      <c r="C63" s="195">
        <v>109</v>
      </c>
      <c r="D63" s="196"/>
      <c r="E63" s="195">
        <v>121</v>
      </c>
      <c r="F63" s="196"/>
      <c r="G63" s="195">
        <v>141</v>
      </c>
      <c r="H63" s="196"/>
      <c r="I63" s="195">
        <v>129</v>
      </c>
      <c r="J63" s="196"/>
      <c r="K63" s="195">
        <v>115</v>
      </c>
      <c r="L63" s="196"/>
      <c r="M63" s="197">
        <v>132</v>
      </c>
      <c r="N63" s="197"/>
      <c r="O63" s="198">
        <v>44</v>
      </c>
      <c r="P63" s="199"/>
      <c r="Q63" s="200">
        <f t="shared" si="0"/>
        <v>747</v>
      </c>
      <c r="R63" s="201"/>
    </row>
    <row r="64" spans="1:24" ht="23.25" customHeight="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6"/>
    </row>
    <row r="65" spans="1:29" ht="28.5" customHeight="1">
      <c r="B65" s="202" t="s">
        <v>60</v>
      </c>
      <c r="C65" s="203"/>
      <c r="D65" s="203"/>
      <c r="E65" s="203"/>
      <c r="F65" s="203"/>
      <c r="G65" s="203"/>
      <c r="H65" s="14" t="str">
        <f>'[1]1安謝'!H64:I64</f>
        <v>Ｒ4.4.1</v>
      </c>
      <c r="I65" s="14"/>
      <c r="J65" s="15" t="s">
        <v>3</v>
      </c>
    </row>
    <row r="66" spans="1:29" ht="24" customHeight="1">
      <c r="B66" s="204" t="s">
        <v>61</v>
      </c>
      <c r="C66" s="204"/>
      <c r="D66" s="204"/>
      <c r="E66" s="204"/>
      <c r="F66" s="204" t="s">
        <v>62</v>
      </c>
      <c r="G66" s="204"/>
      <c r="H66" s="204"/>
      <c r="I66" s="204"/>
      <c r="J66" s="204"/>
      <c r="K66" s="204"/>
      <c r="L66" s="204"/>
      <c r="M66" s="204" t="s">
        <v>63</v>
      </c>
      <c r="N66" s="204"/>
      <c r="O66" s="204"/>
      <c r="P66" s="204" t="s">
        <v>64</v>
      </c>
      <c r="Q66" s="204"/>
      <c r="R66" s="41"/>
      <c r="S66" s="41"/>
      <c r="T66" s="7"/>
      <c r="U66" s="7"/>
    </row>
    <row r="67" spans="1:29" ht="24" customHeight="1">
      <c r="B67" s="205" t="s">
        <v>65</v>
      </c>
      <c r="C67" s="205"/>
      <c r="D67" s="205"/>
      <c r="E67" s="205"/>
      <c r="F67" s="205" t="s">
        <v>66</v>
      </c>
      <c r="G67" s="205"/>
      <c r="H67" s="205"/>
      <c r="I67" s="205"/>
      <c r="J67" s="205"/>
      <c r="K67" s="205"/>
      <c r="L67" s="205"/>
      <c r="M67" s="206">
        <v>250</v>
      </c>
      <c r="N67" s="206"/>
      <c r="O67" s="206"/>
      <c r="P67" s="206" t="s">
        <v>67</v>
      </c>
      <c r="Q67" s="206"/>
      <c r="R67" s="41"/>
      <c r="S67" s="41"/>
      <c r="T67" s="7"/>
      <c r="U67" s="7"/>
    </row>
    <row r="68" spans="1:29" ht="21.75" customHeight="1">
      <c r="J68" s="7"/>
    </row>
    <row r="69" spans="1:29" ht="28.5" customHeight="1">
      <c r="A69" s="45">
        <v>3</v>
      </c>
      <c r="B69" s="46" t="s">
        <v>68</v>
      </c>
      <c r="C69" s="47"/>
      <c r="D69" s="47"/>
      <c r="E69" s="140"/>
      <c r="F69" s="140"/>
      <c r="G69" s="207"/>
      <c r="H69" s="207"/>
      <c r="I69" s="207"/>
      <c r="J69" s="207"/>
      <c r="K69" s="208"/>
      <c r="L69" s="208"/>
      <c r="M69" s="142"/>
      <c r="N69" s="142"/>
      <c r="O69" s="142"/>
      <c r="P69" s="142"/>
      <c r="Q69" s="142"/>
      <c r="R69" s="143"/>
      <c r="S69" s="144"/>
      <c r="T69" s="143"/>
      <c r="U69" s="144"/>
      <c r="V69" s="144"/>
      <c r="W69" s="53"/>
      <c r="X69" s="53"/>
      <c r="Y69" s="44"/>
      <c r="Z69" s="44"/>
      <c r="AA69" s="44"/>
      <c r="AB69" s="44"/>
      <c r="AC69" s="44"/>
    </row>
    <row r="70" spans="1:29" ht="9" customHeight="1">
      <c r="A70" s="8"/>
      <c r="B70" s="8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41"/>
      <c r="S70" s="40"/>
      <c r="T70" s="41"/>
      <c r="U70" s="41"/>
      <c r="V70" s="41"/>
      <c r="W70" s="41"/>
      <c r="Y70" s="44"/>
      <c r="Z70" s="44"/>
      <c r="AA70" s="44"/>
      <c r="AB70" s="44"/>
      <c r="AC70" s="44"/>
    </row>
    <row r="71" spans="1:29" ht="29.25" customHeight="1">
      <c r="A71" s="8"/>
      <c r="B71" s="13" t="s">
        <v>69</v>
      </c>
      <c r="C71" s="209"/>
      <c r="D71" s="209"/>
      <c r="E71" s="209"/>
      <c r="F71" s="210" t="s">
        <v>70</v>
      </c>
      <c r="G71" s="210"/>
      <c r="H71" s="210"/>
      <c r="I71" s="210"/>
      <c r="J71" s="210"/>
      <c r="K71" s="210"/>
      <c r="L71" s="210"/>
      <c r="M71" s="210"/>
      <c r="N71" s="210"/>
      <c r="O71" s="210"/>
      <c r="P71" s="14" t="str">
        <f>'[1]35天久'!$P$71</f>
        <v>Ｒ4.5.1</v>
      </c>
      <c r="Q71" s="14"/>
      <c r="R71" s="15" t="s">
        <v>3</v>
      </c>
      <c r="S71" s="211"/>
      <c r="T71" s="211"/>
      <c r="U71" s="211"/>
    </row>
    <row r="72" spans="1:29" ht="29.25" customHeight="1">
      <c r="A72" s="8"/>
      <c r="B72" s="212" t="s">
        <v>71</v>
      </c>
      <c r="C72" s="213"/>
      <c r="D72" s="213"/>
      <c r="E72" s="213"/>
      <c r="F72" s="213"/>
      <c r="G72" s="213"/>
      <c r="H72" s="213"/>
      <c r="I72" s="214"/>
      <c r="J72" s="215" t="s">
        <v>72</v>
      </c>
      <c r="K72" s="215"/>
      <c r="L72" s="215"/>
      <c r="M72" s="215"/>
      <c r="N72" s="215"/>
      <c r="O72" s="215"/>
      <c r="P72" s="216" t="s">
        <v>73</v>
      </c>
      <c r="Q72" s="217"/>
      <c r="R72" s="40"/>
    </row>
    <row r="73" spans="1:29" ht="28.5" customHeight="1">
      <c r="A73" s="8"/>
      <c r="B73" s="218" t="s">
        <v>74</v>
      </c>
      <c r="C73" s="219"/>
      <c r="D73" s="219"/>
      <c r="E73" s="219"/>
      <c r="F73" s="219"/>
      <c r="G73" s="219"/>
      <c r="H73" s="219"/>
      <c r="I73" s="220"/>
      <c r="J73" s="221" t="s">
        <v>75</v>
      </c>
      <c r="K73" s="221"/>
      <c r="L73" s="221"/>
      <c r="M73" s="221"/>
      <c r="N73" s="221"/>
      <c r="O73" s="221"/>
      <c r="P73" s="222">
        <v>71</v>
      </c>
      <c r="Q73" s="223"/>
      <c r="Y73" s="44"/>
      <c r="Z73" s="44"/>
    </row>
    <row r="74" spans="1:29" ht="28.5" customHeight="1">
      <c r="A74" s="8"/>
      <c r="B74" s="218" t="s">
        <v>76</v>
      </c>
      <c r="C74" s="219"/>
      <c r="D74" s="219"/>
      <c r="E74" s="219"/>
      <c r="F74" s="219"/>
      <c r="G74" s="219"/>
      <c r="H74" s="219"/>
      <c r="I74" s="220"/>
      <c r="J74" s="221" t="s">
        <v>77</v>
      </c>
      <c r="K74" s="221"/>
      <c r="L74" s="221"/>
      <c r="M74" s="221"/>
      <c r="N74" s="221"/>
      <c r="O74" s="221"/>
      <c r="P74" s="222">
        <v>74</v>
      </c>
      <c r="Q74" s="223"/>
      <c r="X74" s="44"/>
    </row>
    <row r="75" spans="1:29" ht="28.5" customHeight="1">
      <c r="A75" s="8"/>
      <c r="B75" s="218" t="s">
        <v>78</v>
      </c>
      <c r="C75" s="219"/>
      <c r="D75" s="219"/>
      <c r="E75" s="219"/>
      <c r="F75" s="219"/>
      <c r="G75" s="219"/>
      <c r="H75" s="219"/>
      <c r="I75" s="220"/>
      <c r="J75" s="221" t="s">
        <v>79</v>
      </c>
      <c r="K75" s="221"/>
      <c r="L75" s="221"/>
      <c r="M75" s="221"/>
      <c r="N75" s="221"/>
      <c r="O75" s="221"/>
      <c r="P75" s="222">
        <v>82</v>
      </c>
      <c r="Q75" s="223"/>
    </row>
    <row r="76" spans="1:29" ht="28.5" customHeight="1">
      <c r="A76" s="8"/>
      <c r="B76" s="224" t="s">
        <v>80</v>
      </c>
      <c r="C76" s="224"/>
      <c r="D76" s="224"/>
      <c r="E76" s="224"/>
      <c r="F76" s="224"/>
      <c r="G76" s="224"/>
      <c r="H76" s="224"/>
      <c r="I76" s="224"/>
      <c r="J76" s="221" t="s">
        <v>81</v>
      </c>
      <c r="K76" s="221"/>
      <c r="L76" s="221"/>
      <c r="M76" s="221"/>
      <c r="N76" s="221"/>
      <c r="O76" s="221"/>
      <c r="P76" s="222">
        <v>257</v>
      </c>
      <c r="Q76" s="223"/>
    </row>
    <row r="77" spans="1:29" ht="28.5" customHeight="1">
      <c r="A77" s="8"/>
      <c r="B77" s="225"/>
      <c r="C77" s="225"/>
      <c r="D77" s="225"/>
      <c r="E77" s="225"/>
      <c r="F77" s="225"/>
      <c r="G77" s="225"/>
      <c r="H77" s="225"/>
      <c r="I77" s="225"/>
      <c r="J77" s="226" t="s">
        <v>82</v>
      </c>
      <c r="K77" s="226"/>
      <c r="L77" s="226"/>
      <c r="M77" s="226"/>
      <c r="N77" s="226"/>
      <c r="O77" s="226"/>
      <c r="P77" s="227">
        <f>SUM(P73:Q76)</f>
        <v>484</v>
      </c>
      <c r="Q77" s="228"/>
    </row>
    <row r="78" spans="1:29" ht="28.5" customHeight="1">
      <c r="A78" s="8"/>
      <c r="B78" s="229"/>
      <c r="C78" s="229"/>
      <c r="D78" s="229"/>
      <c r="E78" s="229"/>
      <c r="F78" s="229"/>
      <c r="G78" s="229"/>
      <c r="H78" s="229"/>
      <c r="I78" s="229"/>
      <c r="J78" s="226" t="s">
        <v>83</v>
      </c>
      <c r="K78" s="226"/>
      <c r="L78" s="226"/>
      <c r="M78" s="226"/>
      <c r="N78" s="226"/>
      <c r="O78" s="226"/>
      <c r="P78" s="230">
        <f>SUM(P77)/L36</f>
        <v>9.4846168920242988E-2</v>
      </c>
      <c r="Q78" s="230"/>
    </row>
    <row r="79" spans="1:29" ht="28.5" customHeight="1">
      <c r="A79" s="8"/>
      <c r="B79" s="231"/>
      <c r="C79" s="231"/>
      <c r="D79" s="231"/>
      <c r="E79" s="231"/>
      <c r="F79" s="231"/>
      <c r="G79" s="231"/>
      <c r="H79" s="231"/>
      <c r="I79" s="231"/>
      <c r="J79" s="232"/>
      <c r="K79" s="232"/>
      <c r="L79" s="232"/>
      <c r="M79" s="232"/>
      <c r="N79" s="232"/>
      <c r="O79" s="232"/>
      <c r="P79" s="233"/>
      <c r="Q79" s="233"/>
    </row>
    <row r="80" spans="1:29" ht="28.5" customHeight="1">
      <c r="A80" s="8"/>
      <c r="B80" s="234" t="s">
        <v>84</v>
      </c>
      <c r="C80" s="235"/>
      <c r="D80" s="235"/>
      <c r="E80" s="235"/>
      <c r="F80" s="235"/>
      <c r="G80" s="235"/>
      <c r="H80" s="14" t="str">
        <f>'[1]35天久'!$H$78</f>
        <v>Ｒ5.3.1</v>
      </c>
      <c r="I80" s="14"/>
      <c r="J80" s="15" t="s">
        <v>3</v>
      </c>
      <c r="K80" s="232"/>
      <c r="L80" s="232"/>
      <c r="M80" s="232"/>
      <c r="N80" s="232"/>
      <c r="O80" s="232"/>
      <c r="P80" s="233"/>
      <c r="Q80" s="233"/>
    </row>
    <row r="81" spans="1:24" ht="28.5" customHeight="1">
      <c r="A81" s="8"/>
      <c r="B81" s="215" t="s">
        <v>85</v>
      </c>
      <c r="C81" s="215"/>
      <c r="D81" s="215"/>
      <c r="E81" s="215"/>
      <c r="F81" s="215"/>
      <c r="G81" s="215"/>
      <c r="H81" s="215"/>
      <c r="I81" s="215"/>
      <c r="J81" s="236" t="s">
        <v>86</v>
      </c>
      <c r="K81" s="236"/>
      <c r="L81" s="236"/>
      <c r="M81" s="236"/>
      <c r="N81" s="236"/>
      <c r="O81" s="237" t="s">
        <v>87</v>
      </c>
      <c r="P81" s="237"/>
      <c r="Q81" s="237"/>
      <c r="R81" s="237"/>
      <c r="S81" s="237"/>
      <c r="T81" s="236" t="s">
        <v>88</v>
      </c>
      <c r="U81" s="236"/>
      <c r="V81" s="236"/>
    </row>
    <row r="82" spans="1:24" ht="28.5" customHeight="1">
      <c r="A82" s="8"/>
      <c r="B82" s="238" t="s">
        <v>89</v>
      </c>
      <c r="C82" s="238"/>
      <c r="D82" s="238"/>
      <c r="E82" s="238"/>
      <c r="F82" s="238"/>
      <c r="G82" s="238"/>
      <c r="H82" s="238"/>
      <c r="I82" s="238"/>
      <c r="J82" s="239" t="s">
        <v>90</v>
      </c>
      <c r="K82" s="240"/>
      <c r="L82" s="240"/>
      <c r="M82" s="240"/>
      <c r="N82" s="241"/>
      <c r="O82" s="242" t="s">
        <v>91</v>
      </c>
      <c r="P82" s="243"/>
      <c r="Q82" s="243"/>
      <c r="R82" s="243"/>
      <c r="S82" s="243"/>
      <c r="T82" s="238" t="s">
        <v>91</v>
      </c>
      <c r="U82" s="238"/>
      <c r="V82" s="238"/>
    </row>
    <row r="83" spans="1:24" ht="16.5" customHeight="1">
      <c r="A83" s="8"/>
      <c r="B83" s="244"/>
      <c r="C83" s="244"/>
      <c r="D83" s="244"/>
      <c r="E83" s="244"/>
      <c r="F83" s="244"/>
      <c r="G83" s="244"/>
      <c r="H83" s="244"/>
      <c r="I83" s="244"/>
      <c r="J83" s="245"/>
      <c r="K83" s="245"/>
      <c r="L83" s="245"/>
      <c r="M83" s="245"/>
      <c r="N83" s="245"/>
      <c r="O83" s="246"/>
      <c r="P83" s="246"/>
      <c r="Q83" s="246"/>
      <c r="R83" s="246"/>
      <c r="S83" s="246"/>
      <c r="T83" s="244"/>
      <c r="U83" s="244"/>
      <c r="V83" s="244"/>
    </row>
    <row r="84" spans="1:24" ht="28.5" customHeight="1">
      <c r="A84" s="8"/>
      <c r="B84" s="234" t="s">
        <v>92</v>
      </c>
      <c r="C84" s="235"/>
      <c r="D84" s="235"/>
      <c r="E84" s="235"/>
      <c r="F84" s="235"/>
      <c r="G84" s="235"/>
      <c r="H84" s="235"/>
      <c r="I84" s="235"/>
      <c r="J84" s="247" t="str">
        <f>'[1]35天久'!$J$82</f>
        <v>R4.4.1</v>
      </c>
      <c r="K84" s="247"/>
      <c r="L84" s="15" t="s">
        <v>3</v>
      </c>
      <c r="M84" s="245"/>
      <c r="N84" s="245"/>
      <c r="O84" s="248" t="s">
        <v>93</v>
      </c>
      <c r="P84" s="248"/>
      <c r="Q84" s="248"/>
      <c r="R84" s="248"/>
      <c r="S84" s="248"/>
      <c r="T84" s="248"/>
      <c r="U84" s="248"/>
      <c r="V84" s="249" t="str">
        <f>'[1]35天久'!$V$87</f>
        <v>R4.1.27</v>
      </c>
      <c r="W84" s="249"/>
      <c r="X84" s="15" t="s">
        <v>3</v>
      </c>
    </row>
    <row r="85" spans="1:24" ht="28.5" customHeight="1">
      <c r="A85" s="8"/>
      <c r="B85" s="215" t="s">
        <v>85</v>
      </c>
      <c r="C85" s="215"/>
      <c r="D85" s="215"/>
      <c r="E85" s="215"/>
      <c r="F85" s="215"/>
      <c r="G85" s="215"/>
      <c r="H85" s="215"/>
      <c r="I85" s="215"/>
      <c r="J85" s="250"/>
      <c r="K85" s="245"/>
      <c r="L85" s="245"/>
      <c r="M85" s="245"/>
      <c r="N85" s="245"/>
      <c r="O85" s="251" t="s">
        <v>85</v>
      </c>
      <c r="P85" s="252"/>
      <c r="Q85" s="252"/>
      <c r="R85" s="252"/>
      <c r="S85" s="253"/>
      <c r="T85" s="251" t="s">
        <v>94</v>
      </c>
      <c r="U85" s="252"/>
      <c r="V85" s="252"/>
      <c r="W85" s="252"/>
      <c r="X85" s="253"/>
    </row>
    <row r="86" spans="1:24" ht="28.5" customHeight="1">
      <c r="A86" s="8"/>
      <c r="B86" s="254" t="s">
        <v>95</v>
      </c>
      <c r="C86" s="255"/>
      <c r="D86" s="255"/>
      <c r="E86" s="255"/>
      <c r="F86" s="255"/>
      <c r="G86" s="255"/>
      <c r="H86" s="255"/>
      <c r="I86" s="256"/>
      <c r="J86" s="245"/>
      <c r="K86" s="245"/>
      <c r="L86" s="245"/>
      <c r="M86" s="245"/>
      <c r="N86" s="245"/>
      <c r="O86" s="257" t="s">
        <v>96</v>
      </c>
      <c r="P86" s="258"/>
      <c r="Q86" s="258"/>
      <c r="R86" s="258"/>
      <c r="S86" s="259"/>
      <c r="T86" s="257" t="s">
        <v>97</v>
      </c>
      <c r="U86" s="258"/>
      <c r="V86" s="258"/>
      <c r="W86" s="258"/>
      <c r="X86" s="259"/>
    </row>
    <row r="87" spans="1:24" ht="28.5" customHeight="1">
      <c r="A87" s="8"/>
      <c r="B87" s="254" t="s">
        <v>98</v>
      </c>
      <c r="C87" s="255"/>
      <c r="D87" s="255"/>
      <c r="E87" s="255"/>
      <c r="F87" s="255"/>
      <c r="G87" s="255"/>
      <c r="H87" s="255"/>
      <c r="I87" s="256"/>
      <c r="J87" s="245"/>
      <c r="K87" s="245"/>
      <c r="L87" s="245"/>
      <c r="M87" s="245"/>
      <c r="N87" s="245"/>
      <c r="O87" s="260" t="s">
        <v>99</v>
      </c>
      <c r="P87" s="261"/>
      <c r="Q87" s="261"/>
      <c r="R87" s="261"/>
      <c r="S87" s="262"/>
      <c r="T87" s="257" t="s">
        <v>100</v>
      </c>
      <c r="U87" s="258"/>
      <c r="V87" s="258"/>
      <c r="W87" s="258"/>
      <c r="X87" s="259"/>
    </row>
    <row r="88" spans="1:24" ht="19.5" customHeight="1">
      <c r="A88" s="8"/>
      <c r="B88" s="244"/>
      <c r="C88" s="244"/>
      <c r="D88" s="244"/>
      <c r="E88" s="244"/>
      <c r="F88" s="244"/>
      <c r="G88" s="244"/>
      <c r="H88" s="244"/>
      <c r="I88" s="244"/>
      <c r="J88" s="245"/>
      <c r="K88" s="245"/>
      <c r="L88" s="245"/>
      <c r="M88" s="245"/>
      <c r="N88" s="245"/>
    </row>
    <row r="89" spans="1:24" ht="28.5" customHeight="1">
      <c r="A89" s="8"/>
      <c r="B89" s="13" t="s">
        <v>101</v>
      </c>
      <c r="C89" s="209"/>
      <c r="D89" s="209"/>
      <c r="E89" s="209"/>
      <c r="F89" s="209"/>
      <c r="G89" s="14" t="str">
        <f>'[1]35天久'!$G$87</f>
        <v>R4.1.27</v>
      </c>
      <c r="H89" s="14"/>
      <c r="I89" s="15" t="s">
        <v>3</v>
      </c>
      <c r="J89" s="245"/>
      <c r="K89" s="245"/>
      <c r="L89" s="245"/>
      <c r="M89" s="245"/>
      <c r="N89" s="245"/>
      <c r="O89" s="248" t="s">
        <v>102</v>
      </c>
      <c r="P89" s="248"/>
      <c r="Q89" s="248"/>
      <c r="R89" s="248"/>
      <c r="S89" s="248"/>
      <c r="T89" s="248"/>
      <c r="U89" s="248"/>
      <c r="V89" s="249" t="str">
        <f>'[1]35天久'!$V$92</f>
        <v>R5.4.1</v>
      </c>
      <c r="W89" s="249"/>
      <c r="X89" s="15" t="s">
        <v>3</v>
      </c>
    </row>
    <row r="90" spans="1:24" ht="28.5" customHeight="1">
      <c r="A90" s="8"/>
      <c r="B90" s="215" t="s">
        <v>85</v>
      </c>
      <c r="C90" s="215"/>
      <c r="D90" s="215"/>
      <c r="E90" s="215"/>
      <c r="F90" s="215"/>
      <c r="G90" s="215"/>
      <c r="H90" s="215" t="s">
        <v>103</v>
      </c>
      <c r="I90" s="215"/>
      <c r="J90" s="215"/>
      <c r="K90" s="215"/>
      <c r="L90" s="215"/>
      <c r="M90" s="215"/>
      <c r="N90" s="245"/>
      <c r="O90" s="251" t="s">
        <v>85</v>
      </c>
      <c r="P90" s="252"/>
      <c r="Q90" s="252"/>
      <c r="R90" s="252"/>
      <c r="S90" s="253"/>
      <c r="T90" s="251" t="s">
        <v>103</v>
      </c>
      <c r="U90" s="252"/>
      <c r="V90" s="252"/>
      <c r="W90" s="252"/>
      <c r="X90" s="253"/>
    </row>
    <row r="91" spans="1:24" ht="28.5" customHeight="1">
      <c r="A91" s="8"/>
      <c r="B91" s="221" t="s">
        <v>104</v>
      </c>
      <c r="C91" s="221"/>
      <c r="D91" s="221"/>
      <c r="E91" s="221"/>
      <c r="F91" s="221"/>
      <c r="G91" s="221"/>
      <c r="H91" s="221" t="s">
        <v>105</v>
      </c>
      <c r="I91" s="221"/>
      <c r="J91" s="221"/>
      <c r="K91" s="221"/>
      <c r="L91" s="221"/>
      <c r="M91" s="221"/>
      <c r="N91" s="245"/>
      <c r="O91" s="257" t="s">
        <v>106</v>
      </c>
      <c r="P91" s="258"/>
      <c r="Q91" s="258"/>
      <c r="R91" s="258"/>
      <c r="S91" s="259"/>
      <c r="T91" s="257" t="s">
        <v>107</v>
      </c>
      <c r="U91" s="258"/>
      <c r="V91" s="258"/>
      <c r="W91" s="258"/>
      <c r="X91" s="259"/>
    </row>
    <row r="92" spans="1:24" ht="28.5" customHeight="1">
      <c r="A92" s="8"/>
      <c r="B92" s="263" t="s">
        <v>108</v>
      </c>
      <c r="C92" s="263"/>
      <c r="D92" s="263"/>
      <c r="E92" s="263"/>
      <c r="F92" s="263"/>
      <c r="G92" s="263"/>
      <c r="H92" s="263" t="s">
        <v>105</v>
      </c>
      <c r="I92" s="263"/>
      <c r="J92" s="263"/>
      <c r="K92" s="263"/>
      <c r="L92" s="263"/>
      <c r="M92" s="263"/>
      <c r="N92" s="245"/>
      <c r="O92" s="257" t="s">
        <v>109</v>
      </c>
      <c r="P92" s="258"/>
      <c r="Q92" s="258"/>
      <c r="R92" s="258"/>
      <c r="S92" s="259"/>
      <c r="T92" s="257" t="s">
        <v>110</v>
      </c>
      <c r="U92" s="258"/>
      <c r="V92" s="258"/>
      <c r="W92" s="258"/>
      <c r="X92" s="259"/>
    </row>
    <row r="93" spans="1:24" ht="28.5" customHeight="1">
      <c r="A93" s="8"/>
      <c r="B93" s="263" t="s">
        <v>111</v>
      </c>
      <c r="C93" s="263"/>
      <c r="D93" s="263"/>
      <c r="E93" s="263"/>
      <c r="F93" s="263"/>
      <c r="G93" s="263"/>
      <c r="H93" s="263" t="s">
        <v>112</v>
      </c>
      <c r="I93" s="263"/>
      <c r="J93" s="263"/>
      <c r="K93" s="263"/>
      <c r="L93" s="263"/>
      <c r="M93" s="263"/>
      <c r="N93" s="245"/>
      <c r="O93" s="264" t="s">
        <v>113</v>
      </c>
      <c r="P93" s="265"/>
      <c r="Q93" s="265"/>
      <c r="R93" s="265"/>
      <c r="S93" s="266"/>
      <c r="T93" s="257" t="s">
        <v>114</v>
      </c>
      <c r="U93" s="258"/>
      <c r="V93" s="258"/>
      <c r="W93" s="258"/>
      <c r="X93" s="259"/>
    </row>
    <row r="94" spans="1:24" ht="28.5" customHeight="1">
      <c r="A94" s="8"/>
      <c r="B94" s="267" t="s">
        <v>115</v>
      </c>
      <c r="C94" s="268"/>
      <c r="D94" s="268"/>
      <c r="E94" s="268"/>
      <c r="F94" s="268"/>
      <c r="G94" s="268"/>
      <c r="H94" s="269" t="s">
        <v>116</v>
      </c>
      <c r="I94" s="263"/>
      <c r="J94" s="263"/>
      <c r="K94" s="263"/>
      <c r="L94" s="263"/>
      <c r="M94" s="263"/>
      <c r="N94" s="245"/>
      <c r="O94" s="270" t="s">
        <v>117</v>
      </c>
      <c r="P94" s="271"/>
      <c r="Q94" s="271"/>
      <c r="R94" s="271"/>
      <c r="S94" s="272"/>
      <c r="T94" s="257" t="s">
        <v>118</v>
      </c>
      <c r="U94" s="258"/>
      <c r="V94" s="258"/>
      <c r="W94" s="258"/>
      <c r="X94" s="259"/>
    </row>
    <row r="95" spans="1:24" ht="28.5" customHeight="1">
      <c r="A95" s="8"/>
      <c r="B95" s="263" t="s">
        <v>119</v>
      </c>
      <c r="C95" s="263"/>
      <c r="D95" s="263"/>
      <c r="E95" s="263"/>
      <c r="F95" s="263"/>
      <c r="G95" s="263"/>
      <c r="H95" s="263" t="s">
        <v>120</v>
      </c>
      <c r="I95" s="263"/>
      <c r="J95" s="263"/>
      <c r="K95" s="263"/>
      <c r="L95" s="263"/>
      <c r="M95" s="263"/>
      <c r="N95" s="245"/>
      <c r="O95" s="273" t="s">
        <v>121</v>
      </c>
      <c r="P95" s="274"/>
      <c r="Q95" s="274"/>
      <c r="R95" s="274"/>
      <c r="S95" s="275"/>
      <c r="T95" s="257" t="s">
        <v>122</v>
      </c>
      <c r="U95" s="258"/>
      <c r="V95" s="258"/>
      <c r="W95" s="258"/>
      <c r="X95" s="259"/>
    </row>
    <row r="96" spans="1:24" ht="27.75" customHeight="1">
      <c r="A96" s="8"/>
      <c r="B96" s="221" t="s">
        <v>123</v>
      </c>
      <c r="C96" s="221"/>
      <c r="D96" s="221"/>
      <c r="E96" s="221"/>
      <c r="F96" s="221"/>
      <c r="G96" s="221"/>
      <c r="H96" s="276" t="s">
        <v>124</v>
      </c>
      <c r="I96" s="277"/>
      <c r="J96" s="277"/>
      <c r="K96" s="277"/>
      <c r="L96" s="277"/>
      <c r="M96" s="277"/>
      <c r="N96" s="245"/>
      <c r="O96" s="257" t="s">
        <v>125</v>
      </c>
      <c r="P96" s="258"/>
      <c r="Q96" s="258"/>
      <c r="R96" s="258"/>
      <c r="S96" s="259"/>
      <c r="T96" s="257" t="s">
        <v>126</v>
      </c>
      <c r="U96" s="258"/>
      <c r="V96" s="258"/>
      <c r="W96" s="258"/>
      <c r="X96" s="259"/>
    </row>
    <row r="97" spans="1:24" ht="27.75" customHeight="1">
      <c r="A97" s="8"/>
      <c r="B97" s="221" t="s">
        <v>127</v>
      </c>
      <c r="C97" s="221"/>
      <c r="D97" s="221"/>
      <c r="E97" s="221"/>
      <c r="F97" s="221"/>
      <c r="G97" s="221"/>
      <c r="H97" s="221" t="s">
        <v>128</v>
      </c>
      <c r="I97" s="221"/>
      <c r="J97" s="221"/>
      <c r="K97" s="221"/>
      <c r="L97" s="221"/>
      <c r="M97" s="221"/>
      <c r="N97" s="245"/>
      <c r="O97" s="270" t="s">
        <v>129</v>
      </c>
      <c r="P97" s="271"/>
      <c r="Q97" s="271"/>
      <c r="R97" s="271"/>
      <c r="S97" s="272"/>
      <c r="T97" s="257" t="s">
        <v>130</v>
      </c>
      <c r="U97" s="258"/>
      <c r="V97" s="258"/>
      <c r="W97" s="258"/>
      <c r="X97" s="259"/>
    </row>
    <row r="98" spans="1:24" ht="27.75" customHeight="1">
      <c r="A98" s="8"/>
      <c r="B98" s="221" t="s">
        <v>131</v>
      </c>
      <c r="C98" s="221"/>
      <c r="D98" s="221"/>
      <c r="E98" s="221"/>
      <c r="F98" s="221"/>
      <c r="G98" s="221"/>
      <c r="H98" s="221" t="s">
        <v>132</v>
      </c>
      <c r="I98" s="221"/>
      <c r="J98" s="221"/>
      <c r="K98" s="221"/>
      <c r="L98" s="221"/>
      <c r="M98" s="221"/>
      <c r="N98" s="245"/>
      <c r="O98" s="257" t="s">
        <v>133</v>
      </c>
      <c r="P98" s="258"/>
      <c r="Q98" s="258"/>
      <c r="R98" s="258"/>
      <c r="S98" s="259"/>
      <c r="T98" s="257" t="s">
        <v>134</v>
      </c>
      <c r="U98" s="258"/>
      <c r="V98" s="258"/>
      <c r="W98" s="258"/>
      <c r="X98" s="259"/>
    </row>
    <row r="99" spans="1:24" ht="27.75" customHeight="1">
      <c r="A99" s="8"/>
      <c r="B99" s="221" t="s">
        <v>135</v>
      </c>
      <c r="C99" s="221"/>
      <c r="D99" s="221"/>
      <c r="E99" s="221"/>
      <c r="F99" s="221"/>
      <c r="G99" s="221"/>
      <c r="H99" s="221" t="s">
        <v>132</v>
      </c>
      <c r="I99" s="221"/>
      <c r="J99" s="221"/>
      <c r="K99" s="221"/>
      <c r="L99" s="221"/>
      <c r="M99" s="221"/>
      <c r="N99" s="245"/>
      <c r="O99" s="270" t="s">
        <v>136</v>
      </c>
      <c r="P99" s="271"/>
      <c r="Q99" s="271"/>
      <c r="R99" s="271"/>
      <c r="S99" s="272"/>
      <c r="T99" s="257" t="s">
        <v>137</v>
      </c>
      <c r="U99" s="258"/>
      <c r="V99" s="258"/>
      <c r="W99" s="258"/>
      <c r="X99" s="259"/>
    </row>
    <row r="100" spans="1:24" ht="27.75" customHeight="1">
      <c r="A100" s="8"/>
      <c r="B100" s="278" t="s">
        <v>138</v>
      </c>
      <c r="C100" s="279"/>
      <c r="D100" s="279"/>
      <c r="E100" s="279"/>
      <c r="F100" s="279"/>
      <c r="G100" s="279"/>
      <c r="H100" s="221" t="s">
        <v>132</v>
      </c>
      <c r="I100" s="221"/>
      <c r="J100" s="221"/>
      <c r="K100" s="221"/>
      <c r="L100" s="221"/>
      <c r="M100" s="221"/>
      <c r="N100" s="245"/>
      <c r="O100" s="257" t="s">
        <v>139</v>
      </c>
      <c r="P100" s="258"/>
      <c r="Q100" s="258"/>
      <c r="R100" s="258"/>
      <c r="S100" s="259"/>
      <c r="T100" s="257" t="s">
        <v>140</v>
      </c>
      <c r="U100" s="258"/>
      <c r="V100" s="258"/>
      <c r="W100" s="258"/>
      <c r="X100" s="259"/>
    </row>
    <row r="101" spans="1:24" ht="27.75" customHeight="1">
      <c r="A101" s="8"/>
      <c r="B101" s="221" t="s">
        <v>141</v>
      </c>
      <c r="C101" s="221"/>
      <c r="D101" s="221"/>
      <c r="E101" s="221"/>
      <c r="F101" s="221"/>
      <c r="G101" s="221"/>
      <c r="H101" s="276" t="s">
        <v>142</v>
      </c>
      <c r="I101" s="277"/>
      <c r="J101" s="277"/>
      <c r="K101" s="277"/>
      <c r="L101" s="277"/>
      <c r="M101" s="277"/>
      <c r="N101" s="245"/>
    </row>
    <row r="102" spans="1:24" ht="27.75" customHeight="1">
      <c r="A102" s="8"/>
      <c r="B102" s="221" t="s">
        <v>143</v>
      </c>
      <c r="C102" s="221"/>
      <c r="D102" s="221"/>
      <c r="E102" s="221"/>
      <c r="F102" s="221"/>
      <c r="G102" s="221"/>
      <c r="H102" s="277" t="s">
        <v>142</v>
      </c>
      <c r="I102" s="277"/>
      <c r="J102" s="277"/>
      <c r="K102" s="277"/>
      <c r="L102" s="277"/>
      <c r="M102" s="277"/>
      <c r="N102" s="245"/>
      <c r="O102" s="248" t="s">
        <v>144</v>
      </c>
      <c r="P102" s="248"/>
      <c r="Q102" s="248"/>
      <c r="R102" s="248"/>
      <c r="S102" s="248"/>
      <c r="T102" s="248"/>
      <c r="U102" s="248"/>
      <c r="V102" s="249" t="str">
        <f>'[1]35天久'!$V$100</f>
        <v>R5.4.1</v>
      </c>
      <c r="W102" s="249"/>
      <c r="X102" s="15" t="s">
        <v>3</v>
      </c>
    </row>
    <row r="103" spans="1:24" ht="27.75" customHeight="1">
      <c r="A103" s="8"/>
      <c r="B103" s="221" t="s">
        <v>145</v>
      </c>
      <c r="C103" s="221"/>
      <c r="D103" s="221"/>
      <c r="E103" s="221"/>
      <c r="F103" s="221"/>
      <c r="G103" s="221"/>
      <c r="H103" s="221" t="s">
        <v>146</v>
      </c>
      <c r="I103" s="221"/>
      <c r="J103" s="221"/>
      <c r="K103" s="221"/>
      <c r="L103" s="221"/>
      <c r="M103" s="221"/>
      <c r="N103" s="245"/>
      <c r="O103" s="280" t="s">
        <v>85</v>
      </c>
      <c r="P103" s="281"/>
      <c r="Q103" s="281"/>
      <c r="R103" s="281"/>
      <c r="S103" s="282"/>
      <c r="T103" s="280" t="s">
        <v>103</v>
      </c>
      <c r="U103" s="281"/>
      <c r="V103" s="281"/>
      <c r="W103" s="281"/>
      <c r="X103" s="282"/>
    </row>
    <row r="104" spans="1:24" ht="27.75" customHeight="1">
      <c r="A104" s="8"/>
      <c r="B104" s="221" t="s">
        <v>147</v>
      </c>
      <c r="C104" s="221"/>
      <c r="D104" s="221"/>
      <c r="E104" s="221"/>
      <c r="F104" s="221"/>
      <c r="G104" s="221"/>
      <c r="H104" s="221" t="s">
        <v>148</v>
      </c>
      <c r="I104" s="221"/>
      <c r="J104" s="221"/>
      <c r="K104" s="221"/>
      <c r="L104" s="221"/>
      <c r="M104" s="221"/>
      <c r="N104" s="245"/>
      <c r="O104" s="273" t="s">
        <v>149</v>
      </c>
      <c r="P104" s="274"/>
      <c r="Q104" s="274"/>
      <c r="R104" s="274"/>
      <c r="S104" s="275"/>
      <c r="T104" s="257" t="s">
        <v>150</v>
      </c>
      <c r="U104" s="258"/>
      <c r="V104" s="258"/>
      <c r="W104" s="258"/>
      <c r="X104" s="259"/>
    </row>
    <row r="105" spans="1:24" ht="27.75" customHeight="1">
      <c r="A105" s="8"/>
      <c r="B105" s="221" t="s">
        <v>151</v>
      </c>
      <c r="C105" s="221"/>
      <c r="D105" s="221"/>
      <c r="E105" s="221"/>
      <c r="F105" s="221"/>
      <c r="G105" s="221"/>
      <c r="H105" s="221" t="s">
        <v>128</v>
      </c>
      <c r="I105" s="221"/>
      <c r="J105" s="221"/>
      <c r="K105" s="221"/>
      <c r="L105" s="221"/>
      <c r="M105" s="221"/>
      <c r="N105" s="245"/>
      <c r="O105" s="273" t="s">
        <v>152</v>
      </c>
      <c r="P105" s="274"/>
      <c r="Q105" s="274"/>
      <c r="R105" s="274"/>
      <c r="S105" s="275"/>
      <c r="T105" s="257" t="s">
        <v>153</v>
      </c>
      <c r="U105" s="258"/>
      <c r="V105" s="258"/>
      <c r="W105" s="258"/>
      <c r="X105" s="259"/>
    </row>
    <row r="106" spans="1:24" ht="27.75" customHeight="1">
      <c r="A106" s="8"/>
      <c r="B106" s="221" t="s">
        <v>154</v>
      </c>
      <c r="C106" s="221"/>
      <c r="D106" s="221"/>
      <c r="E106" s="221"/>
      <c r="F106" s="221"/>
      <c r="G106" s="221"/>
      <c r="H106" s="221" t="s">
        <v>128</v>
      </c>
      <c r="I106" s="221"/>
      <c r="J106" s="221"/>
      <c r="K106" s="221"/>
      <c r="L106" s="221"/>
      <c r="M106" s="221"/>
      <c r="N106" s="245"/>
      <c r="O106" s="273" t="s">
        <v>155</v>
      </c>
      <c r="P106" s="274"/>
      <c r="Q106" s="274"/>
      <c r="R106" s="274"/>
      <c r="S106" s="275"/>
      <c r="T106" s="257" t="s">
        <v>153</v>
      </c>
      <c r="U106" s="258"/>
      <c r="V106" s="258"/>
      <c r="W106" s="258"/>
      <c r="X106" s="259"/>
    </row>
    <row r="107" spans="1:24" ht="27.75" customHeight="1">
      <c r="A107" s="8"/>
      <c r="B107" s="276" t="s">
        <v>156</v>
      </c>
      <c r="C107" s="277"/>
      <c r="D107" s="277"/>
      <c r="E107" s="277"/>
      <c r="F107" s="277"/>
      <c r="G107" s="277"/>
      <c r="H107" s="221" t="s">
        <v>132</v>
      </c>
      <c r="I107" s="221"/>
      <c r="J107" s="221"/>
      <c r="K107" s="221"/>
      <c r="L107" s="221"/>
      <c r="M107" s="221"/>
      <c r="N107" s="245"/>
      <c r="O107" s="270" t="s">
        <v>157</v>
      </c>
      <c r="P107" s="271"/>
      <c r="Q107" s="271"/>
      <c r="R107" s="271"/>
      <c r="S107" s="272"/>
      <c r="T107" s="260" t="s">
        <v>158</v>
      </c>
      <c r="U107" s="261"/>
      <c r="V107" s="261"/>
      <c r="W107" s="261"/>
      <c r="X107" s="262"/>
    </row>
    <row r="108" spans="1:24" ht="36" customHeight="1">
      <c r="A108" s="8"/>
      <c r="B108" s="283" t="s">
        <v>159</v>
      </c>
      <c r="C108" s="279"/>
      <c r="D108" s="279"/>
      <c r="E108" s="279"/>
      <c r="F108" s="279"/>
      <c r="G108" s="279"/>
      <c r="H108" s="221" t="s">
        <v>128</v>
      </c>
      <c r="I108" s="221"/>
      <c r="J108" s="221"/>
      <c r="K108" s="221"/>
      <c r="L108" s="221"/>
      <c r="M108" s="221"/>
      <c r="N108" s="245"/>
      <c r="O108" s="270" t="s">
        <v>160</v>
      </c>
      <c r="P108" s="271"/>
      <c r="Q108" s="271"/>
      <c r="R108" s="271"/>
      <c r="S108" s="272"/>
      <c r="T108" s="284" t="s">
        <v>161</v>
      </c>
      <c r="U108" s="285"/>
      <c r="V108" s="285"/>
      <c r="W108" s="285"/>
      <c r="X108" s="286"/>
    </row>
    <row r="109" spans="1:24" ht="27.75" customHeight="1">
      <c r="A109" s="8"/>
      <c r="B109" s="244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44"/>
      <c r="N109" s="245"/>
      <c r="O109" s="287" t="s">
        <v>162</v>
      </c>
      <c r="P109" s="287"/>
      <c r="Q109" s="287"/>
      <c r="R109" s="287"/>
      <c r="S109" s="287"/>
      <c r="T109" s="288" t="s">
        <v>163</v>
      </c>
      <c r="U109" s="288"/>
      <c r="V109" s="288"/>
      <c r="W109" s="288"/>
      <c r="X109" s="288"/>
    </row>
    <row r="110" spans="1:24" ht="27.75" customHeight="1">
      <c r="A110" s="8"/>
      <c r="B110" s="244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5"/>
    </row>
    <row r="111" spans="1:24" ht="27.75" customHeight="1">
      <c r="A111" s="8"/>
      <c r="B111" s="244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44"/>
      <c r="N111" s="245"/>
      <c r="O111" s="289" t="s">
        <v>164</v>
      </c>
      <c r="P111" s="289"/>
      <c r="Q111" s="289"/>
      <c r="R111" s="289"/>
      <c r="S111" s="14" t="str">
        <f>'[1]35天久'!$S$107</f>
        <v>R2.9.14</v>
      </c>
      <c r="T111" s="14"/>
      <c r="U111" s="290" t="s">
        <v>3</v>
      </c>
    </row>
    <row r="112" spans="1:24" ht="27.75" customHeight="1">
      <c r="A112" s="8"/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5"/>
      <c r="O112" s="291" t="s">
        <v>165</v>
      </c>
      <c r="P112" s="292"/>
      <c r="Q112" s="292"/>
      <c r="R112" s="292"/>
      <c r="S112" s="292"/>
      <c r="T112" s="292"/>
      <c r="U112" s="293"/>
    </row>
    <row r="113" spans="1:28" ht="28.5" customHeight="1">
      <c r="A113" s="8"/>
      <c r="B113" s="244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44"/>
      <c r="N113" s="245"/>
      <c r="O113" s="294" t="s">
        <v>80</v>
      </c>
      <c r="P113" s="295"/>
      <c r="Q113" s="295"/>
      <c r="R113" s="295"/>
      <c r="S113" s="295"/>
      <c r="T113" s="295"/>
      <c r="U113" s="296"/>
    </row>
    <row r="114" spans="1:28" ht="27.75" customHeight="1">
      <c r="A114" s="8"/>
      <c r="B114" s="244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5"/>
      <c r="O114" s="297" t="s">
        <v>78</v>
      </c>
      <c r="P114" s="298"/>
      <c r="Q114" s="298"/>
      <c r="R114" s="298"/>
      <c r="S114" s="298"/>
      <c r="T114" s="298"/>
      <c r="U114" s="299"/>
    </row>
    <row r="115" spans="1:28" ht="27.75" customHeight="1">
      <c r="A115" s="8"/>
      <c r="B115" s="244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5"/>
    </row>
    <row r="116" spans="1:28" ht="28.5" customHeight="1">
      <c r="A116" s="45">
        <v>4</v>
      </c>
      <c r="B116" s="46" t="s">
        <v>166</v>
      </c>
      <c r="C116" s="47"/>
      <c r="D116" s="47"/>
      <c r="E116" s="140"/>
      <c r="F116" s="140"/>
      <c r="G116" s="207"/>
      <c r="H116" s="207"/>
      <c r="I116" s="207"/>
      <c r="J116" s="207"/>
      <c r="K116" s="208"/>
      <c r="L116" s="208"/>
      <c r="M116" s="142"/>
      <c r="N116" s="142"/>
      <c r="O116" s="142"/>
      <c r="P116" s="142"/>
      <c r="Q116" s="142"/>
      <c r="R116" s="143"/>
      <c r="S116" s="144"/>
      <c r="T116" s="143"/>
      <c r="U116" s="144"/>
      <c r="V116" s="144"/>
      <c r="W116" s="53"/>
      <c r="X116" s="53"/>
    </row>
    <row r="117" spans="1:28" ht="6" customHeight="1">
      <c r="A117" s="300"/>
      <c r="B117" s="301"/>
      <c r="C117" s="302"/>
      <c r="D117" s="302"/>
      <c r="E117" s="303"/>
      <c r="F117" s="303"/>
      <c r="G117" s="304"/>
      <c r="H117" s="304"/>
      <c r="I117" s="304"/>
      <c r="J117" s="304"/>
      <c r="K117" s="305"/>
      <c r="L117" s="305"/>
      <c r="M117" s="10"/>
      <c r="N117" s="10"/>
      <c r="O117" s="10"/>
      <c r="P117" s="10"/>
      <c r="Q117" s="10"/>
      <c r="R117" s="11"/>
      <c r="S117" s="12"/>
      <c r="T117" s="11"/>
      <c r="U117" s="12"/>
      <c r="V117" s="12"/>
    </row>
    <row r="118" spans="1:28" ht="27" customHeight="1">
      <c r="B118" s="13" t="s">
        <v>167</v>
      </c>
      <c r="C118" s="209"/>
      <c r="D118" s="209"/>
      <c r="E118" s="209"/>
      <c r="F118" s="247" t="str">
        <f>'[1]35天久'!$F$115</f>
        <v>R5.1.16</v>
      </c>
      <c r="G118" s="247"/>
      <c r="H118" s="15" t="s">
        <v>3</v>
      </c>
      <c r="I118" s="306"/>
      <c r="J118" s="306"/>
      <c r="K118" s="306"/>
      <c r="L118" s="306"/>
      <c r="M118" s="307"/>
      <c r="N118" s="307"/>
    </row>
    <row r="119" spans="1:28" ht="21.75" customHeight="1">
      <c r="B119" s="215" t="s">
        <v>168</v>
      </c>
      <c r="C119" s="215" t="s">
        <v>169</v>
      </c>
      <c r="D119" s="215"/>
      <c r="E119" s="215"/>
      <c r="F119" s="215"/>
      <c r="G119" s="215" t="s">
        <v>170</v>
      </c>
      <c r="H119" s="215"/>
      <c r="I119" s="215"/>
      <c r="J119" s="215"/>
      <c r="K119" s="215" t="s">
        <v>171</v>
      </c>
      <c r="L119" s="215"/>
      <c r="M119" s="215"/>
      <c r="N119" s="215"/>
      <c r="O119" s="215"/>
      <c r="P119" s="215"/>
      <c r="Q119" s="215"/>
      <c r="R119" s="215"/>
      <c r="S119" s="308" t="s">
        <v>172</v>
      </c>
      <c r="T119" s="309"/>
      <c r="U119" s="309"/>
      <c r="V119" s="309"/>
    </row>
    <row r="120" spans="1:28" ht="34.5" customHeight="1">
      <c r="B120" s="236"/>
      <c r="C120" s="215"/>
      <c r="D120" s="215"/>
      <c r="E120" s="215"/>
      <c r="F120" s="215"/>
      <c r="G120" s="215"/>
      <c r="H120" s="215"/>
      <c r="I120" s="215"/>
      <c r="J120" s="215"/>
      <c r="K120" s="215" t="s">
        <v>173</v>
      </c>
      <c r="L120" s="215"/>
      <c r="M120" s="215"/>
      <c r="N120" s="215"/>
      <c r="O120" s="215" t="s">
        <v>174</v>
      </c>
      <c r="P120" s="215" t="s">
        <v>175</v>
      </c>
      <c r="Q120" s="215" t="s">
        <v>176</v>
      </c>
      <c r="R120" s="215" t="s">
        <v>177</v>
      </c>
      <c r="S120" s="309"/>
      <c r="T120" s="309"/>
      <c r="U120" s="309"/>
      <c r="V120" s="309"/>
    </row>
    <row r="121" spans="1:28" ht="23.25" customHeight="1">
      <c r="B121" s="236"/>
      <c r="C121" s="215"/>
      <c r="D121" s="215"/>
      <c r="E121" s="215"/>
      <c r="F121" s="215"/>
      <c r="G121" s="215"/>
      <c r="H121" s="215"/>
      <c r="I121" s="215"/>
      <c r="J121" s="215"/>
      <c r="K121" s="310" t="s">
        <v>178</v>
      </c>
      <c r="L121" s="215"/>
      <c r="M121" s="215" t="s">
        <v>179</v>
      </c>
      <c r="N121" s="215"/>
      <c r="O121" s="215"/>
      <c r="P121" s="215"/>
      <c r="Q121" s="215"/>
      <c r="R121" s="215"/>
      <c r="S121" s="309"/>
      <c r="T121" s="309"/>
      <c r="U121" s="309"/>
      <c r="V121" s="309"/>
    </row>
    <row r="122" spans="1:28" ht="35.25" customHeight="1">
      <c r="B122" s="311" t="s">
        <v>180</v>
      </c>
      <c r="C122" s="312" t="s">
        <v>181</v>
      </c>
      <c r="D122" s="312"/>
      <c r="E122" s="312"/>
      <c r="F122" s="312"/>
      <c r="G122" s="313" t="s">
        <v>182</v>
      </c>
      <c r="H122" s="314"/>
      <c r="I122" s="314"/>
      <c r="J122" s="315"/>
      <c r="K122" s="240" t="s">
        <v>183</v>
      </c>
      <c r="L122" s="240"/>
      <c r="M122" s="240" t="s">
        <v>184</v>
      </c>
      <c r="N122" s="240"/>
      <c r="O122" s="316" t="s">
        <v>185</v>
      </c>
      <c r="P122" s="316" t="s">
        <v>186</v>
      </c>
      <c r="Q122" s="316" t="s">
        <v>187</v>
      </c>
      <c r="R122" s="316" t="s">
        <v>188</v>
      </c>
      <c r="S122" s="317" t="s">
        <v>189</v>
      </c>
      <c r="T122" s="318"/>
      <c r="U122" s="318"/>
      <c r="V122" s="318"/>
    </row>
    <row r="123" spans="1:28" ht="35.25" customHeight="1">
      <c r="B123" s="311" t="s">
        <v>180</v>
      </c>
      <c r="C123" s="312" t="s">
        <v>65</v>
      </c>
      <c r="D123" s="312"/>
      <c r="E123" s="312"/>
      <c r="F123" s="312"/>
      <c r="G123" s="313" t="s">
        <v>190</v>
      </c>
      <c r="H123" s="314"/>
      <c r="I123" s="314"/>
      <c r="J123" s="315"/>
      <c r="K123" s="240" t="s">
        <v>188</v>
      </c>
      <c r="L123" s="240"/>
      <c r="M123" s="240" t="s">
        <v>191</v>
      </c>
      <c r="N123" s="240"/>
      <c r="O123" s="316" t="s">
        <v>187</v>
      </c>
      <c r="P123" s="316" t="s">
        <v>188</v>
      </c>
      <c r="Q123" s="316" t="s">
        <v>183</v>
      </c>
      <c r="R123" s="316" t="s">
        <v>192</v>
      </c>
      <c r="S123" s="319" t="s">
        <v>193</v>
      </c>
      <c r="T123" s="320"/>
      <c r="U123" s="320"/>
      <c r="V123" s="320"/>
    </row>
    <row r="124" spans="1:28" ht="35.25" customHeight="1">
      <c r="B124" s="321" t="s">
        <v>180</v>
      </c>
      <c r="C124" s="312" t="s">
        <v>194</v>
      </c>
      <c r="D124" s="312"/>
      <c r="E124" s="312"/>
      <c r="F124" s="312"/>
      <c r="G124" s="312" t="s">
        <v>195</v>
      </c>
      <c r="H124" s="312"/>
      <c r="I124" s="312"/>
      <c r="J124" s="312"/>
      <c r="K124" s="240" t="s">
        <v>185</v>
      </c>
      <c r="L124" s="240"/>
      <c r="M124" s="240" t="s">
        <v>185</v>
      </c>
      <c r="N124" s="240"/>
      <c r="O124" s="316" t="s">
        <v>196</v>
      </c>
      <c r="P124" s="316" t="s">
        <v>196</v>
      </c>
      <c r="Q124" s="316" t="s">
        <v>196</v>
      </c>
      <c r="R124" s="316" t="s">
        <v>188</v>
      </c>
      <c r="S124" s="317" t="s">
        <v>197</v>
      </c>
      <c r="T124" s="318"/>
      <c r="U124" s="318"/>
      <c r="V124" s="318"/>
    </row>
    <row r="125" spans="1:28" ht="23.25" customHeight="1">
      <c r="B125" s="244"/>
      <c r="C125" s="244"/>
      <c r="D125" s="244"/>
      <c r="E125" s="244"/>
      <c r="F125" s="244"/>
      <c r="G125" s="244"/>
      <c r="H125" s="244"/>
      <c r="I125" s="12"/>
      <c r="J125" s="12"/>
      <c r="K125" s="12"/>
      <c r="L125" s="12"/>
      <c r="M125" s="322"/>
      <c r="N125" s="244"/>
      <c r="O125" s="244"/>
      <c r="P125" s="244"/>
      <c r="Q125" s="244"/>
      <c r="R125" s="244"/>
      <c r="S125" s="244"/>
      <c r="T125" s="244"/>
      <c r="U125" s="12"/>
      <c r="V125" s="12"/>
      <c r="W125" s="12"/>
      <c r="X125" s="12"/>
      <c r="Y125" s="44"/>
      <c r="Z125" s="44"/>
      <c r="AA125" s="44"/>
      <c r="AB125" s="44"/>
    </row>
    <row r="126" spans="1:28" ht="28.5" customHeight="1">
      <c r="B126" s="234" t="s">
        <v>198</v>
      </c>
      <c r="C126" s="235"/>
      <c r="D126" s="235"/>
      <c r="E126" s="235"/>
      <c r="F126" s="235"/>
      <c r="G126" s="14" t="str">
        <f>'[1]35天久'!$G$123</f>
        <v>R5.1.16</v>
      </c>
      <c r="H126" s="14"/>
      <c r="I126" s="15" t="s">
        <v>3</v>
      </c>
      <c r="J126" s="12"/>
      <c r="K126" s="323"/>
      <c r="L126" s="323"/>
      <c r="M126" s="323"/>
      <c r="N126" s="323"/>
      <c r="O126" s="324"/>
      <c r="P126" s="324"/>
      <c r="Q126" s="324"/>
      <c r="R126" s="324"/>
      <c r="S126" s="324"/>
      <c r="T126" s="324"/>
      <c r="U126" s="324"/>
      <c r="V126" s="324"/>
      <c r="X126" s="12"/>
      <c r="Y126" s="44"/>
      <c r="Z126" s="44"/>
      <c r="AA126" s="44"/>
      <c r="AB126" s="44"/>
    </row>
    <row r="127" spans="1:28" ht="23.25" customHeight="1">
      <c r="B127" s="215" t="s">
        <v>85</v>
      </c>
      <c r="C127" s="215"/>
      <c r="D127" s="215"/>
      <c r="E127" s="215"/>
      <c r="F127" s="215"/>
      <c r="G127" s="215"/>
      <c r="H127" s="215"/>
      <c r="I127" s="215"/>
      <c r="J127" s="12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X127" s="12"/>
      <c r="Y127" s="44"/>
      <c r="Z127" s="44"/>
      <c r="AA127" s="44"/>
      <c r="AB127" s="44"/>
    </row>
    <row r="128" spans="1:28" ht="23.25" customHeight="1">
      <c r="B128" s="221" t="s">
        <v>199</v>
      </c>
      <c r="C128" s="221"/>
      <c r="D128" s="221"/>
      <c r="E128" s="221"/>
      <c r="F128" s="221"/>
      <c r="G128" s="221"/>
      <c r="H128" s="221"/>
      <c r="I128" s="221"/>
      <c r="J128" s="1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</row>
    <row r="129" spans="1:29" ht="23.25" customHeight="1">
      <c r="B129" s="221" t="s">
        <v>200</v>
      </c>
      <c r="C129" s="221"/>
      <c r="D129" s="221"/>
      <c r="E129" s="221"/>
      <c r="F129" s="221"/>
      <c r="G129" s="221"/>
      <c r="H129" s="221"/>
      <c r="I129" s="221"/>
      <c r="J129" s="12"/>
      <c r="S129" s="244"/>
      <c r="T129" s="244"/>
      <c r="U129" s="12"/>
      <c r="V129" s="12"/>
      <c r="W129" s="12"/>
      <c r="X129" s="12"/>
      <c r="Y129" s="44"/>
      <c r="Z129" s="44"/>
      <c r="AA129" s="44"/>
      <c r="AB129" s="44"/>
    </row>
    <row r="130" spans="1:29" ht="23.25" customHeight="1">
      <c r="B130" s="221" t="s">
        <v>201</v>
      </c>
      <c r="C130" s="221"/>
      <c r="D130" s="221"/>
      <c r="E130" s="221"/>
      <c r="F130" s="221"/>
      <c r="G130" s="221"/>
      <c r="H130" s="221"/>
      <c r="I130" s="221"/>
      <c r="J130" s="12"/>
      <c r="K130" s="12"/>
      <c r="L130" s="12"/>
      <c r="M130" s="322"/>
      <c r="N130" s="244"/>
      <c r="Q130" s="244"/>
      <c r="R130" s="244"/>
      <c r="S130" s="244"/>
      <c r="T130" s="244"/>
      <c r="U130" s="12"/>
      <c r="V130" s="12"/>
      <c r="W130" s="12"/>
      <c r="X130" s="12"/>
      <c r="Y130" s="44"/>
      <c r="Z130" s="44"/>
      <c r="AA130" s="44"/>
      <c r="AB130" s="44"/>
    </row>
    <row r="131" spans="1:29" ht="27" customHeight="1"/>
    <row r="132" spans="1:29" ht="28.5" customHeight="1">
      <c r="A132" s="45">
        <v>5</v>
      </c>
      <c r="B132" s="46" t="s">
        <v>202</v>
      </c>
      <c r="C132" s="47"/>
      <c r="D132" s="47"/>
      <c r="E132" s="140"/>
      <c r="F132" s="140"/>
      <c r="G132" s="207"/>
      <c r="H132" s="207"/>
      <c r="I132" s="207"/>
      <c r="J132" s="207"/>
      <c r="K132" s="208"/>
      <c r="L132" s="208"/>
      <c r="M132" s="142"/>
      <c r="N132" s="142"/>
      <c r="O132" s="142"/>
      <c r="P132" s="142"/>
      <c r="Q132" s="142"/>
      <c r="R132" s="143"/>
      <c r="S132" s="144"/>
      <c r="T132" s="143"/>
      <c r="U132" s="144"/>
      <c r="V132" s="144"/>
      <c r="W132" s="53"/>
      <c r="X132" s="53"/>
    </row>
    <row r="133" spans="1:29" ht="6" customHeight="1">
      <c r="A133" s="300"/>
      <c r="B133" s="301"/>
      <c r="C133" s="302"/>
      <c r="D133" s="302"/>
      <c r="E133" s="303"/>
      <c r="F133" s="303"/>
      <c r="G133" s="304"/>
      <c r="H133" s="304"/>
      <c r="I133" s="304"/>
      <c r="J133" s="304"/>
      <c r="K133" s="305"/>
      <c r="L133" s="305"/>
      <c r="M133" s="10"/>
      <c r="N133" s="10"/>
      <c r="O133" s="10"/>
      <c r="P133" s="10"/>
      <c r="Q133" s="10"/>
      <c r="R133" s="11"/>
      <c r="S133" s="12"/>
      <c r="T133" s="11"/>
      <c r="U133" s="12"/>
      <c r="V133" s="12"/>
    </row>
    <row r="134" spans="1:29" ht="35.25" customHeight="1">
      <c r="A134" s="56"/>
      <c r="B134" s="326" t="s">
        <v>203</v>
      </c>
      <c r="C134" s="203"/>
      <c r="D134" s="203"/>
      <c r="E134" s="203"/>
      <c r="F134" s="14" t="str">
        <f>'[1]35天久'!$F$130</f>
        <v>R5.1.11</v>
      </c>
      <c r="G134" s="14"/>
      <c r="H134" s="15" t="s">
        <v>3</v>
      </c>
      <c r="I134" s="327"/>
      <c r="J134" s="56"/>
      <c r="K134" s="324"/>
      <c r="L134" s="324"/>
    </row>
    <row r="135" spans="1:29" ht="27" customHeight="1">
      <c r="A135" s="56"/>
      <c r="B135" s="215" t="s">
        <v>204</v>
      </c>
      <c r="C135" s="236"/>
      <c r="D135" s="236"/>
      <c r="E135" s="236"/>
      <c r="F135" s="236" t="s">
        <v>62</v>
      </c>
      <c r="G135" s="236"/>
      <c r="H135" s="236"/>
      <c r="I135" s="236"/>
      <c r="J135" s="236"/>
      <c r="K135" s="236"/>
      <c r="L135" s="328"/>
      <c r="X135" s="329"/>
    </row>
    <row r="136" spans="1:29" ht="30.75" customHeight="1">
      <c r="A136" s="330"/>
      <c r="B136" s="331" t="s">
        <v>205</v>
      </c>
      <c r="C136" s="331"/>
      <c r="D136" s="331"/>
      <c r="E136" s="331"/>
      <c r="F136" s="331" t="s">
        <v>206</v>
      </c>
      <c r="G136" s="331"/>
      <c r="H136" s="331"/>
      <c r="I136" s="331"/>
      <c r="J136" s="331"/>
      <c r="K136" s="331"/>
      <c r="L136" s="332"/>
      <c r="Y136" s="333"/>
      <c r="Z136" s="333"/>
      <c r="AA136" s="333"/>
      <c r="AB136" s="333"/>
      <c r="AC136" s="333"/>
    </row>
    <row r="137" spans="1:29" ht="30.75" customHeight="1">
      <c r="A137" s="56"/>
      <c r="B137" s="331" t="s">
        <v>207</v>
      </c>
      <c r="C137" s="331"/>
      <c r="D137" s="331"/>
      <c r="E137" s="331"/>
      <c r="F137" s="334" t="s">
        <v>208</v>
      </c>
      <c r="G137" s="334"/>
      <c r="H137" s="334"/>
      <c r="I137" s="334"/>
      <c r="J137" s="334"/>
      <c r="K137" s="334"/>
      <c r="L137" s="332"/>
      <c r="Y137" s="333"/>
    </row>
    <row r="138" spans="1:29" ht="30.75" customHeight="1">
      <c r="A138" s="56"/>
      <c r="B138" s="335" t="s">
        <v>209</v>
      </c>
      <c r="C138" s="336"/>
      <c r="D138" s="336"/>
      <c r="E138" s="337"/>
      <c r="F138" s="338" t="s">
        <v>210</v>
      </c>
      <c r="G138" s="339"/>
      <c r="H138" s="339"/>
      <c r="I138" s="339"/>
      <c r="J138" s="339"/>
      <c r="K138" s="340"/>
      <c r="L138" s="332"/>
      <c r="Y138" s="333"/>
    </row>
    <row r="139" spans="1:29" ht="30.75" customHeight="1">
      <c r="A139" s="56"/>
      <c r="B139" s="341"/>
      <c r="C139" s="341"/>
      <c r="D139" s="341"/>
      <c r="E139" s="341"/>
      <c r="F139" s="342"/>
      <c r="G139" s="342"/>
      <c r="H139" s="342"/>
      <c r="I139" s="342"/>
      <c r="J139" s="342"/>
      <c r="K139" s="342"/>
      <c r="L139" s="332"/>
      <c r="Y139" s="333"/>
    </row>
    <row r="140" spans="1:29" ht="30.75" customHeight="1">
      <c r="B140" s="332"/>
      <c r="C140" s="332"/>
      <c r="D140" s="332"/>
      <c r="E140" s="332"/>
      <c r="F140" s="332"/>
      <c r="G140" s="332"/>
      <c r="H140" s="332"/>
      <c r="I140" s="332"/>
      <c r="J140" s="332"/>
      <c r="K140" s="332"/>
      <c r="L140" s="332"/>
      <c r="Y140" s="333"/>
    </row>
    <row r="141" spans="1:29" ht="30.75" customHeight="1">
      <c r="B141" s="234" t="s">
        <v>211</v>
      </c>
      <c r="C141" s="235"/>
      <c r="D141" s="235"/>
      <c r="E141" s="235"/>
      <c r="F141" s="235"/>
      <c r="G141" s="14" t="str">
        <f>'[1]35天久'!$G$138</f>
        <v>R5.2.13</v>
      </c>
      <c r="H141" s="14"/>
      <c r="I141" s="15" t="s">
        <v>3</v>
      </c>
      <c r="J141" s="329"/>
      <c r="K141" s="329"/>
      <c r="L141" s="329"/>
      <c r="Y141" s="333"/>
    </row>
    <row r="142" spans="1:29" ht="30.75" customHeight="1">
      <c r="B142" s="215" t="s">
        <v>212</v>
      </c>
      <c r="C142" s="215"/>
      <c r="D142" s="215"/>
      <c r="E142" s="215"/>
      <c r="F142" s="215" t="s">
        <v>213</v>
      </c>
      <c r="G142" s="215"/>
      <c r="H142" s="215"/>
      <c r="I142" s="215" t="s">
        <v>214</v>
      </c>
      <c r="J142" s="215"/>
      <c r="K142" s="215"/>
      <c r="L142" s="215"/>
      <c r="M142" s="236" t="s">
        <v>215</v>
      </c>
      <c r="N142" s="236"/>
      <c r="O142" s="236"/>
      <c r="P142" s="236"/>
      <c r="R142" s="333"/>
    </row>
    <row r="143" spans="1:29" ht="30.75" customHeight="1">
      <c r="B143" s="343" t="s">
        <v>216</v>
      </c>
      <c r="C143" s="343"/>
      <c r="D143" s="343"/>
      <c r="E143" s="343"/>
      <c r="F143" s="343" t="s">
        <v>216</v>
      </c>
      <c r="G143" s="343"/>
      <c r="H143" s="343"/>
      <c r="I143" s="343" t="s">
        <v>90</v>
      </c>
      <c r="J143" s="343"/>
      <c r="K143" s="343"/>
      <c r="L143" s="343"/>
      <c r="M143" s="222" t="s">
        <v>216</v>
      </c>
      <c r="N143" s="344"/>
      <c r="O143" s="344"/>
      <c r="P143" s="223"/>
      <c r="R143" s="333"/>
    </row>
    <row r="144" spans="1:29" ht="30.75" customHeight="1">
      <c r="B144" s="345"/>
      <c r="C144" s="345"/>
      <c r="D144" s="345"/>
      <c r="E144" s="345"/>
      <c r="F144" s="345"/>
      <c r="G144" s="345"/>
      <c r="H144" s="345"/>
      <c r="I144" s="345"/>
      <c r="J144" s="345"/>
      <c r="K144" s="345"/>
      <c r="L144" s="346"/>
      <c r="M144" s="346"/>
      <c r="N144" s="346"/>
      <c r="O144" s="346"/>
      <c r="P144" s="346"/>
      <c r="Q144" s="346"/>
      <c r="R144" s="346"/>
      <c r="S144" s="346"/>
      <c r="T144" s="346"/>
      <c r="U144" s="346"/>
      <c r="V144" s="346"/>
      <c r="Y144" s="333"/>
    </row>
    <row r="145" spans="1:35" ht="28.5" customHeight="1">
      <c r="A145" s="45">
        <v>6</v>
      </c>
      <c r="B145" s="347" t="s">
        <v>217</v>
      </c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142"/>
      <c r="N145" s="142"/>
      <c r="O145" s="142"/>
      <c r="P145" s="142"/>
      <c r="Q145" s="142"/>
      <c r="R145" s="143"/>
      <c r="S145" s="144"/>
      <c r="T145" s="143"/>
      <c r="U145" s="144"/>
      <c r="V145" s="144"/>
      <c r="W145" s="53"/>
      <c r="X145" s="53"/>
      <c r="Y145" s="333"/>
    </row>
    <row r="146" spans="1:35" s="351" customFormat="1" ht="28.5" customHeight="1">
      <c r="A146" s="145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348"/>
      <c r="N146" s="348"/>
      <c r="O146" s="348"/>
      <c r="P146" s="348"/>
      <c r="Q146" s="348"/>
      <c r="R146" s="349"/>
      <c r="S146" s="350"/>
      <c r="T146" s="349"/>
      <c r="U146" s="350"/>
      <c r="V146" s="350"/>
      <c r="Y146" s="352"/>
      <c r="Z146" s="352"/>
      <c r="AA146" s="352"/>
      <c r="AB146" s="352"/>
      <c r="AC146" s="352"/>
      <c r="AE146" s="353"/>
      <c r="AF146" s="353"/>
    </row>
    <row r="147" spans="1:35" s="351" customFormat="1" ht="30.75" customHeight="1">
      <c r="A147" s="145"/>
      <c r="B147" s="354" t="s">
        <v>218</v>
      </c>
      <c r="C147" s="354"/>
      <c r="D147" s="354"/>
      <c r="E147" s="354"/>
      <c r="F147" s="354"/>
      <c r="G147" s="354"/>
      <c r="H147" s="14" t="str">
        <f>'[1]35天久'!$H$144</f>
        <v>R5.1.18</v>
      </c>
      <c r="I147" s="14"/>
      <c r="J147" s="15" t="s">
        <v>3</v>
      </c>
      <c r="K147" s="355"/>
      <c r="L147" s="355"/>
      <c r="M147" s="348"/>
      <c r="N147" s="348"/>
      <c r="O147" s="348"/>
      <c r="P147" s="348"/>
      <c r="Q147" s="348"/>
      <c r="R147" s="349"/>
      <c r="S147" s="350"/>
      <c r="T147" s="349"/>
      <c r="U147" s="350"/>
      <c r="V147" s="350"/>
      <c r="Y147" s="333"/>
      <c r="Z147" s="333"/>
      <c r="AA147" s="333"/>
      <c r="AB147" s="333"/>
      <c r="AC147" s="333"/>
      <c r="AD147"/>
      <c r="AE147" s="356"/>
      <c r="AF147" s="356"/>
      <c r="AG147" s="356"/>
      <c r="AH147" s="356"/>
      <c r="AI147" s="356"/>
    </row>
    <row r="148" spans="1:35" s="351" customFormat="1" ht="30.75" customHeight="1">
      <c r="A148" s="145"/>
      <c r="B148" s="357" t="s">
        <v>219</v>
      </c>
      <c r="C148" s="357"/>
      <c r="D148" s="357"/>
      <c r="E148" s="357"/>
      <c r="F148" s="357"/>
      <c r="G148" s="357"/>
      <c r="H148" s="357" t="s">
        <v>220</v>
      </c>
      <c r="I148" s="357"/>
      <c r="J148" s="357"/>
      <c r="K148" s="357"/>
      <c r="L148" s="357"/>
      <c r="M148" s="357"/>
      <c r="N148" s="357"/>
      <c r="O148" s="358" t="s">
        <v>62</v>
      </c>
      <c r="P148" s="358"/>
      <c r="Q148" s="358"/>
      <c r="R148" s="358"/>
      <c r="S148" s="358"/>
      <c r="T148" s="358"/>
      <c r="U148" s="215" t="s">
        <v>221</v>
      </c>
      <c r="V148" s="215"/>
      <c r="W148" s="215"/>
      <c r="X148" s="215"/>
      <c r="Y148" s="333"/>
      <c r="Z148" s="333"/>
      <c r="AA148" s="333"/>
      <c r="AB148" s="333"/>
      <c r="AC148" s="333"/>
      <c r="AD148"/>
      <c r="AE148" s="356"/>
      <c r="AF148" s="356"/>
      <c r="AG148" s="356"/>
      <c r="AH148" s="356"/>
      <c r="AI148" s="356"/>
    </row>
    <row r="149" spans="1:35" s="351" customFormat="1" ht="30.75" customHeight="1">
      <c r="A149" s="145"/>
      <c r="B149" s="359" t="s">
        <v>222</v>
      </c>
      <c r="C149" s="360"/>
      <c r="D149" s="360"/>
      <c r="E149" s="360"/>
      <c r="F149" s="360"/>
      <c r="G149" s="361"/>
      <c r="H149" s="362" t="s">
        <v>223</v>
      </c>
      <c r="I149" s="362"/>
      <c r="J149" s="362"/>
      <c r="K149" s="362"/>
      <c r="L149" s="362"/>
      <c r="M149" s="362"/>
      <c r="N149" s="362"/>
      <c r="O149" s="363" t="s">
        <v>224</v>
      </c>
      <c r="P149" s="363"/>
      <c r="Q149" s="363"/>
      <c r="R149" s="363"/>
      <c r="S149" s="363"/>
      <c r="T149" s="363"/>
      <c r="U149" s="364" t="s">
        <v>225</v>
      </c>
      <c r="V149" s="364"/>
      <c r="W149" s="364"/>
      <c r="X149" s="364"/>
      <c r="Y149" s="333"/>
      <c r="Z149" s="333"/>
      <c r="AA149" s="333"/>
      <c r="AB149" s="333"/>
      <c r="AC149" s="333"/>
      <c r="AD149"/>
      <c r="AE149" s="356"/>
      <c r="AF149" s="356"/>
      <c r="AG149" s="356"/>
      <c r="AH149" s="356"/>
      <c r="AI149" s="356"/>
    </row>
    <row r="150" spans="1:35" s="351" customFormat="1" ht="30.75" customHeight="1">
      <c r="A150" s="145"/>
      <c r="B150" s="365" t="s">
        <v>226</v>
      </c>
      <c r="C150" s="366"/>
      <c r="D150" s="366"/>
      <c r="E150" s="366"/>
      <c r="F150" s="366"/>
      <c r="G150" s="367"/>
      <c r="H150" s="362"/>
      <c r="I150" s="362"/>
      <c r="J150" s="362"/>
      <c r="K150" s="362"/>
      <c r="L150" s="362"/>
      <c r="M150" s="362"/>
      <c r="N150" s="362"/>
      <c r="O150" s="363"/>
      <c r="P150" s="363"/>
      <c r="Q150" s="363"/>
      <c r="R150" s="363"/>
      <c r="S150" s="363"/>
      <c r="T150" s="363"/>
      <c r="U150" s="364"/>
      <c r="V150" s="364"/>
      <c r="W150" s="364"/>
      <c r="X150" s="364"/>
      <c r="Y150" s="333"/>
      <c r="Z150" s="333"/>
      <c r="AA150" s="333"/>
      <c r="AB150" s="333"/>
      <c r="AC150" s="333"/>
      <c r="AD150"/>
      <c r="AE150" s="356"/>
      <c r="AF150" s="356"/>
      <c r="AG150" s="356"/>
      <c r="AH150" s="356"/>
      <c r="AI150" s="356"/>
    </row>
    <row r="151" spans="1:35" s="351" customFormat="1" ht="30.75" customHeight="1">
      <c r="A151" s="145"/>
      <c r="B151" s="359" t="s">
        <v>227</v>
      </c>
      <c r="C151" s="360"/>
      <c r="D151" s="360"/>
      <c r="E151" s="360"/>
      <c r="F151" s="360"/>
      <c r="G151" s="361"/>
      <c r="H151" s="368" t="s">
        <v>228</v>
      </c>
      <c r="I151" s="369"/>
      <c r="J151" s="369"/>
      <c r="K151" s="369"/>
      <c r="L151" s="369"/>
      <c r="M151" s="369"/>
      <c r="N151" s="370"/>
      <c r="O151" s="371" t="s">
        <v>229</v>
      </c>
      <c r="P151" s="372"/>
      <c r="Q151" s="372"/>
      <c r="R151" s="372"/>
      <c r="S151" s="372"/>
      <c r="T151" s="373"/>
      <c r="U151" s="374" t="s">
        <v>230</v>
      </c>
      <c r="V151" s="375"/>
      <c r="W151" s="375"/>
      <c r="X151" s="376"/>
      <c r="Y151" s="333"/>
      <c r="Z151" s="333"/>
      <c r="AA151" s="333"/>
      <c r="AB151" s="333"/>
      <c r="AC151" s="333"/>
      <c r="AD151"/>
      <c r="AE151" s="356"/>
      <c r="AF151" s="356"/>
      <c r="AG151" s="356"/>
      <c r="AH151" s="356"/>
      <c r="AI151" s="356"/>
    </row>
    <row r="152" spans="1:35" s="351" customFormat="1" ht="30.75" customHeight="1">
      <c r="A152" s="145"/>
      <c r="B152" s="365" t="s">
        <v>231</v>
      </c>
      <c r="C152" s="366"/>
      <c r="D152" s="366"/>
      <c r="E152" s="366"/>
      <c r="F152" s="366"/>
      <c r="G152" s="367"/>
      <c r="H152" s="377"/>
      <c r="I152" s="378"/>
      <c r="J152" s="378"/>
      <c r="K152" s="378"/>
      <c r="L152" s="378"/>
      <c r="M152" s="378"/>
      <c r="N152" s="379"/>
      <c r="O152" s="380"/>
      <c r="P152" s="381"/>
      <c r="Q152" s="381"/>
      <c r="R152" s="381"/>
      <c r="S152" s="381"/>
      <c r="T152" s="382"/>
      <c r="U152" s="383"/>
      <c r="V152" s="384"/>
      <c r="W152" s="384"/>
      <c r="X152" s="385"/>
      <c r="Y152" s="333"/>
      <c r="Z152" s="333"/>
      <c r="AA152" s="333"/>
      <c r="AB152" s="333"/>
      <c r="AC152" s="333"/>
      <c r="AD152"/>
      <c r="AE152" s="356"/>
      <c r="AF152" s="356"/>
      <c r="AG152" s="356"/>
      <c r="AH152" s="356"/>
      <c r="AI152" s="356"/>
    </row>
    <row r="153" spans="1:35" s="351" customFormat="1" ht="28.5" customHeight="1">
      <c r="A153" s="145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348"/>
      <c r="N153" s="348"/>
      <c r="O153" s="348"/>
      <c r="P153" s="348"/>
      <c r="Q153" s="348"/>
      <c r="R153" s="349"/>
      <c r="S153" s="350"/>
      <c r="T153" s="349"/>
      <c r="U153" s="350"/>
      <c r="V153" s="350"/>
      <c r="Y153" s="352"/>
      <c r="Z153" s="352"/>
      <c r="AA153" s="352"/>
      <c r="AB153" s="352"/>
      <c r="AC153" s="352"/>
      <c r="AE153" s="353"/>
      <c r="AF153" s="353"/>
    </row>
    <row r="154" spans="1:35" s="387" customFormat="1" ht="30.75" customHeight="1">
      <c r="A154" s="145"/>
      <c r="B154" s="354" t="s">
        <v>232</v>
      </c>
      <c r="C154" s="354"/>
      <c r="D154" s="354"/>
      <c r="E154" s="354"/>
      <c r="F154" s="354"/>
      <c r="G154" s="354"/>
      <c r="H154" s="14" t="str">
        <f>'[1]35天久'!$H$149</f>
        <v>R5.1.23</v>
      </c>
      <c r="I154" s="14"/>
      <c r="J154" s="15" t="s">
        <v>3</v>
      </c>
      <c r="K154" s="355"/>
      <c r="L154" s="355"/>
      <c r="M154" s="348"/>
      <c r="N154" s="348"/>
      <c r="O154" s="348"/>
      <c r="P154" s="348"/>
      <c r="Q154" s="348"/>
      <c r="R154" s="349"/>
      <c r="S154" s="386"/>
      <c r="T154" s="349"/>
      <c r="U154" s="386"/>
      <c r="V154" s="386"/>
      <c r="Y154" s="333"/>
      <c r="Z154" s="333"/>
      <c r="AA154" s="333"/>
      <c r="AB154" s="333"/>
      <c r="AC154" s="333"/>
      <c r="AD154"/>
      <c r="AE154" s="388"/>
      <c r="AF154" s="388"/>
      <c r="AG154" s="388"/>
      <c r="AH154" s="388"/>
      <c r="AI154" s="388"/>
    </row>
    <row r="155" spans="1:35" s="387" customFormat="1" ht="30.75" customHeight="1">
      <c r="A155" s="145"/>
      <c r="B155" s="357" t="s">
        <v>233</v>
      </c>
      <c r="C155" s="357"/>
      <c r="D155" s="357"/>
      <c r="E155" s="357"/>
      <c r="F155" s="357"/>
      <c r="G155" s="357"/>
      <c r="H155" s="357" t="s">
        <v>234</v>
      </c>
      <c r="I155" s="357"/>
      <c r="J155" s="357"/>
      <c r="K155" s="357"/>
      <c r="L155" s="357" t="s">
        <v>235</v>
      </c>
      <c r="M155" s="357"/>
      <c r="N155" s="357"/>
      <c r="O155" s="357"/>
      <c r="P155" s="358" t="s">
        <v>236</v>
      </c>
      <c r="Q155" s="358"/>
      <c r="R155" s="358"/>
      <c r="S155" s="358"/>
      <c r="T155" s="358"/>
      <c r="U155" s="358"/>
      <c r="V155" s="358"/>
      <c r="W155" s="358"/>
      <c r="X155" s="358"/>
      <c r="Y155" s="333"/>
      <c r="Z155" s="333"/>
      <c r="AA155" s="333"/>
      <c r="AB155" s="333"/>
      <c r="AC155" s="333"/>
      <c r="AD155"/>
      <c r="AE155" s="388"/>
      <c r="AF155" s="388"/>
      <c r="AG155" s="388"/>
      <c r="AH155" s="388"/>
      <c r="AI155" s="388"/>
    </row>
    <row r="156" spans="1:35" s="387" customFormat="1" ht="30.75" customHeight="1">
      <c r="A156" s="145"/>
      <c r="B156" s="389" t="s">
        <v>237</v>
      </c>
      <c r="C156" s="389"/>
      <c r="D156" s="389"/>
      <c r="E156" s="389"/>
      <c r="F156" s="389"/>
      <c r="G156" s="389"/>
      <c r="H156" s="390" t="s">
        <v>238</v>
      </c>
      <c r="I156" s="390"/>
      <c r="J156" s="390"/>
      <c r="K156" s="390"/>
      <c r="L156" s="390" t="s">
        <v>239</v>
      </c>
      <c r="M156" s="390"/>
      <c r="N156" s="390"/>
      <c r="O156" s="390"/>
      <c r="P156" s="391" t="s">
        <v>240</v>
      </c>
      <c r="Q156" s="391"/>
      <c r="R156" s="391"/>
      <c r="S156" s="391"/>
      <c r="T156" s="391"/>
      <c r="U156" s="391"/>
      <c r="V156" s="391"/>
      <c r="W156" s="391"/>
      <c r="X156" s="391"/>
      <c r="Y156" s="333"/>
      <c r="Z156" s="333"/>
      <c r="AA156" s="333"/>
      <c r="AB156" s="333"/>
      <c r="AC156" s="333"/>
      <c r="AD156"/>
      <c r="AE156" s="388"/>
      <c r="AF156" s="388"/>
      <c r="AG156" s="388"/>
      <c r="AH156" s="388"/>
      <c r="AI156" s="388"/>
    </row>
    <row r="157" spans="1:35" s="387" customFormat="1" ht="30.75" customHeight="1">
      <c r="A157" s="145"/>
      <c r="B157" s="391" t="s">
        <v>241</v>
      </c>
      <c r="C157" s="391"/>
      <c r="D157" s="391"/>
      <c r="E157" s="391"/>
      <c r="F157" s="391"/>
      <c r="G157" s="391"/>
      <c r="H157" s="390" t="s">
        <v>242</v>
      </c>
      <c r="I157" s="390"/>
      <c r="J157" s="390"/>
      <c r="K157" s="390"/>
      <c r="L157" s="390" t="s">
        <v>243</v>
      </c>
      <c r="M157" s="390"/>
      <c r="N157" s="390"/>
      <c r="O157" s="390"/>
      <c r="P157" s="391" t="s">
        <v>244</v>
      </c>
      <c r="Q157" s="391"/>
      <c r="R157" s="391"/>
      <c r="S157" s="391"/>
      <c r="T157" s="391"/>
      <c r="U157" s="391"/>
      <c r="V157" s="391"/>
      <c r="W157" s="391"/>
      <c r="X157" s="391"/>
      <c r="Y157" s="333"/>
      <c r="Z157" s="333"/>
      <c r="AA157" s="333"/>
      <c r="AB157" s="333"/>
      <c r="AC157" s="333"/>
      <c r="AD157"/>
      <c r="AE157" s="388"/>
      <c r="AF157" s="388"/>
      <c r="AG157" s="388"/>
      <c r="AH157" s="388"/>
      <c r="AI157" s="388"/>
    </row>
    <row r="158" spans="1:35" s="387" customFormat="1" ht="30.75" customHeight="1">
      <c r="A158" s="145"/>
      <c r="B158" s="392"/>
      <c r="C158" s="392"/>
      <c r="D158" s="392"/>
      <c r="E158" s="393"/>
      <c r="F158" s="393"/>
      <c r="G158" s="392"/>
      <c r="H158" s="394"/>
      <c r="I158" s="394"/>
      <c r="J158" s="394"/>
      <c r="K158" s="394"/>
      <c r="L158" s="394"/>
      <c r="P158" s="395"/>
      <c r="Q158" s="395"/>
      <c r="R158" s="395"/>
      <c r="S158" s="395"/>
      <c r="T158" s="395"/>
      <c r="U158" s="395"/>
      <c r="V158" s="395"/>
      <c r="W158" s="395"/>
      <c r="X158" s="395"/>
      <c r="Y158" s="333"/>
      <c r="Z158" s="333"/>
      <c r="AA158" s="333"/>
      <c r="AB158" s="333"/>
      <c r="AC158" s="333"/>
      <c r="AD158"/>
      <c r="AE158" s="388"/>
      <c r="AF158" s="388"/>
      <c r="AG158" s="388"/>
      <c r="AH158" s="388"/>
      <c r="AI158" s="388"/>
    </row>
    <row r="159" spans="1:35" ht="30" customHeight="1">
      <c r="B159" s="396" t="s">
        <v>245</v>
      </c>
      <c r="C159" s="397"/>
      <c r="D159" s="397"/>
      <c r="E159" s="397"/>
      <c r="F159" s="352" t="s">
        <v>246</v>
      </c>
      <c r="G159" s="352"/>
      <c r="H159" s="352"/>
      <c r="I159" s="352"/>
      <c r="J159" s="352"/>
      <c r="K159" s="352"/>
      <c r="M159" s="14" t="str">
        <f>'[1]35天久'!$M$153</f>
        <v>R4.4.1</v>
      </c>
      <c r="N159" s="14"/>
      <c r="O159" s="15" t="s">
        <v>3</v>
      </c>
      <c r="P159" s="398"/>
      <c r="Q159" s="399"/>
      <c r="R159" s="399"/>
      <c r="S159" s="399"/>
      <c r="T159" s="399"/>
      <c r="U159" s="399"/>
      <c r="V159" s="399"/>
    </row>
    <row r="160" spans="1:35" ht="24.75" customHeight="1">
      <c r="B160" s="400" t="s">
        <v>169</v>
      </c>
      <c r="C160" s="400"/>
      <c r="D160" s="400"/>
      <c r="E160" s="400"/>
      <c r="F160" s="400"/>
      <c r="G160" s="400"/>
      <c r="H160" s="401" t="s">
        <v>247</v>
      </c>
      <c r="I160" s="402"/>
      <c r="J160" s="402"/>
      <c r="K160" s="402"/>
      <c r="L160" s="402"/>
      <c r="M160" s="402"/>
      <c r="N160" s="402"/>
      <c r="O160" s="403" t="s">
        <v>62</v>
      </c>
      <c r="P160" s="403"/>
      <c r="Q160" s="403"/>
      <c r="R160" s="403"/>
      <c r="S160" s="403"/>
      <c r="T160" s="403"/>
      <c r="U160" s="402" t="s">
        <v>221</v>
      </c>
      <c r="V160" s="402"/>
      <c r="W160" s="402"/>
      <c r="X160" s="404"/>
    </row>
    <row r="161" spans="2:29" ht="178.5" customHeight="1">
      <c r="B161" s="221" t="s">
        <v>248</v>
      </c>
      <c r="C161" s="221"/>
      <c r="D161" s="221"/>
      <c r="E161" s="221"/>
      <c r="F161" s="221"/>
      <c r="G161" s="221"/>
      <c r="H161" s="405" t="s">
        <v>249</v>
      </c>
      <c r="I161" s="405"/>
      <c r="J161" s="405"/>
      <c r="K161" s="405"/>
      <c r="L161" s="405"/>
      <c r="M161" s="405"/>
      <c r="N161" s="405"/>
      <c r="O161" s="221" t="s">
        <v>250</v>
      </c>
      <c r="P161" s="221"/>
      <c r="Q161" s="221"/>
      <c r="R161" s="221"/>
      <c r="S161" s="221"/>
      <c r="T161" s="221"/>
      <c r="U161" s="238" t="s">
        <v>251</v>
      </c>
      <c r="V161" s="238"/>
      <c r="W161" s="238"/>
      <c r="X161" s="238"/>
    </row>
    <row r="162" spans="2:29" ht="24.75" customHeight="1">
      <c r="B162" s="221" t="s">
        <v>252</v>
      </c>
      <c r="C162" s="221"/>
      <c r="D162" s="221"/>
      <c r="E162" s="221"/>
      <c r="F162" s="221"/>
      <c r="G162" s="221"/>
      <c r="H162" s="405" t="s">
        <v>253</v>
      </c>
      <c r="I162" s="405"/>
      <c r="J162" s="405"/>
      <c r="K162" s="405"/>
      <c r="L162" s="405"/>
      <c r="M162" s="405"/>
      <c r="N162" s="405"/>
      <c r="O162" s="221" t="s">
        <v>254</v>
      </c>
      <c r="P162" s="221"/>
      <c r="Q162" s="221"/>
      <c r="R162" s="221"/>
      <c r="S162" s="221"/>
      <c r="T162" s="221"/>
      <c r="U162" s="238" t="s">
        <v>255</v>
      </c>
      <c r="V162" s="238"/>
      <c r="W162" s="238"/>
      <c r="X162" s="238"/>
    </row>
    <row r="163" spans="2:29" ht="50.25" customHeight="1">
      <c r="B163" s="221" t="s">
        <v>256</v>
      </c>
      <c r="C163" s="221"/>
      <c r="D163" s="221"/>
      <c r="E163" s="221"/>
      <c r="F163" s="221"/>
      <c r="G163" s="221"/>
      <c r="H163" s="406" t="s">
        <v>257</v>
      </c>
      <c r="I163" s="407"/>
      <c r="J163" s="407"/>
      <c r="K163" s="407"/>
      <c r="L163" s="407"/>
      <c r="M163" s="407"/>
      <c r="N163" s="407"/>
      <c r="O163" s="221" t="s">
        <v>258</v>
      </c>
      <c r="P163" s="221"/>
      <c r="Q163" s="221"/>
      <c r="R163" s="221"/>
      <c r="S163" s="221"/>
      <c r="T163" s="221"/>
      <c r="U163" s="238" t="s">
        <v>259</v>
      </c>
      <c r="V163" s="238"/>
      <c r="W163" s="238"/>
      <c r="X163" s="238"/>
    </row>
    <row r="164" spans="2:29" ht="24.75" customHeight="1">
      <c r="B164" s="276" t="s">
        <v>260</v>
      </c>
      <c r="C164" s="277"/>
      <c r="D164" s="277"/>
      <c r="E164" s="277"/>
      <c r="F164" s="277"/>
      <c r="G164" s="277"/>
      <c r="H164" s="405" t="s">
        <v>261</v>
      </c>
      <c r="I164" s="405"/>
      <c r="J164" s="405"/>
      <c r="K164" s="405"/>
      <c r="L164" s="405"/>
      <c r="M164" s="405"/>
      <c r="N164" s="405"/>
      <c r="O164" s="221" t="s">
        <v>262</v>
      </c>
      <c r="P164" s="221"/>
      <c r="Q164" s="221"/>
      <c r="R164" s="221"/>
      <c r="S164" s="221"/>
      <c r="T164" s="221"/>
      <c r="U164" s="238" t="s">
        <v>263</v>
      </c>
      <c r="V164" s="238"/>
      <c r="W164" s="238"/>
      <c r="X164" s="238"/>
    </row>
    <row r="165" spans="2:29" ht="24.75" customHeight="1">
      <c r="B165" s="221" t="s">
        <v>264</v>
      </c>
      <c r="C165" s="221"/>
      <c r="D165" s="221"/>
      <c r="E165" s="221"/>
      <c r="F165" s="221"/>
      <c r="G165" s="221"/>
      <c r="H165" s="405" t="s">
        <v>265</v>
      </c>
      <c r="I165" s="405"/>
      <c r="J165" s="405"/>
      <c r="K165" s="405"/>
      <c r="L165" s="405"/>
      <c r="M165" s="405"/>
      <c r="N165" s="405"/>
      <c r="O165" s="221" t="s">
        <v>266</v>
      </c>
      <c r="P165" s="221"/>
      <c r="Q165" s="221"/>
      <c r="R165" s="221"/>
      <c r="S165" s="221"/>
      <c r="T165" s="221"/>
      <c r="U165" s="238" t="s">
        <v>267</v>
      </c>
      <c r="V165" s="238"/>
      <c r="W165" s="238"/>
      <c r="X165" s="238"/>
    </row>
    <row r="166" spans="2:29" ht="24.75" customHeight="1">
      <c r="B166" s="221" t="s">
        <v>268</v>
      </c>
      <c r="C166" s="221"/>
      <c r="D166" s="221"/>
      <c r="E166" s="221"/>
      <c r="F166" s="221"/>
      <c r="G166" s="221"/>
      <c r="H166" s="408" t="s">
        <v>269</v>
      </c>
      <c r="I166" s="409"/>
      <c r="J166" s="409"/>
      <c r="K166" s="409"/>
      <c r="L166" s="409"/>
      <c r="M166" s="409"/>
      <c r="N166" s="409"/>
      <c r="O166" s="221" t="s">
        <v>270</v>
      </c>
      <c r="P166" s="221"/>
      <c r="Q166" s="221"/>
      <c r="R166" s="221"/>
      <c r="S166" s="221"/>
      <c r="T166" s="221"/>
      <c r="U166" s="238" t="s">
        <v>271</v>
      </c>
      <c r="V166" s="238"/>
      <c r="W166" s="238"/>
      <c r="X166" s="238"/>
    </row>
    <row r="167" spans="2:29" ht="9.75" customHeight="1">
      <c r="B167" s="410"/>
      <c r="C167" s="410"/>
      <c r="D167" s="410"/>
      <c r="E167" s="410"/>
      <c r="F167" s="410"/>
      <c r="G167" s="410"/>
      <c r="H167" s="410"/>
      <c r="I167" s="410"/>
      <c r="J167" s="410"/>
      <c r="K167" s="410"/>
      <c r="L167" s="410"/>
      <c r="M167" s="410"/>
      <c r="N167" s="410"/>
      <c r="O167" s="410"/>
      <c r="P167" s="410"/>
      <c r="Q167" s="410"/>
      <c r="R167" s="410"/>
      <c r="S167" s="410"/>
      <c r="T167" s="410"/>
      <c r="U167" s="410"/>
      <c r="Y167" s="333"/>
      <c r="Z167" s="333"/>
      <c r="AA167" s="333"/>
      <c r="AB167" s="333"/>
      <c r="AC167" s="333"/>
    </row>
    <row r="171" spans="2:29" ht="23.25" customHeight="1"/>
    <row r="172" spans="2:29" ht="23.25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</sheetData>
  <mergeCells count="434"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E159"/>
    <mergeCell ref="M159:N159"/>
    <mergeCell ref="B160:G160"/>
    <mergeCell ref="H160:N160"/>
    <mergeCell ref="O160:T160"/>
    <mergeCell ref="U160:X160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4:G154"/>
    <mergeCell ref="H154:I154"/>
    <mergeCell ref="B155:G155"/>
    <mergeCell ref="H155:K155"/>
    <mergeCell ref="L155:O155"/>
    <mergeCell ref="P155:X155"/>
    <mergeCell ref="B149:G149"/>
    <mergeCell ref="H149:N150"/>
    <mergeCell ref="O149:T150"/>
    <mergeCell ref="U149:X150"/>
    <mergeCell ref="B150:G150"/>
    <mergeCell ref="B151:G151"/>
    <mergeCell ref="H151:N152"/>
    <mergeCell ref="O151:T152"/>
    <mergeCell ref="U151:X152"/>
    <mergeCell ref="B152:G152"/>
    <mergeCell ref="B147:G147"/>
    <mergeCell ref="H147:I147"/>
    <mergeCell ref="B148:G148"/>
    <mergeCell ref="H148:N148"/>
    <mergeCell ref="O148:T148"/>
    <mergeCell ref="U148:X148"/>
    <mergeCell ref="M142:P142"/>
    <mergeCell ref="B143:E143"/>
    <mergeCell ref="F143:H143"/>
    <mergeCell ref="I143:L143"/>
    <mergeCell ref="M143:P143"/>
    <mergeCell ref="B145:L145"/>
    <mergeCell ref="B138:E138"/>
    <mergeCell ref="F138:K138"/>
    <mergeCell ref="B141:F141"/>
    <mergeCell ref="G141:H141"/>
    <mergeCell ref="B142:E142"/>
    <mergeCell ref="F142:H142"/>
    <mergeCell ref="I142:L142"/>
    <mergeCell ref="B135:E135"/>
    <mergeCell ref="F135:K135"/>
    <mergeCell ref="B136:E136"/>
    <mergeCell ref="F136:K136"/>
    <mergeCell ref="B137:E137"/>
    <mergeCell ref="F137:K137"/>
    <mergeCell ref="B127:I127"/>
    <mergeCell ref="B128:I128"/>
    <mergeCell ref="B129:I129"/>
    <mergeCell ref="B130:I130"/>
    <mergeCell ref="B132:L132"/>
    <mergeCell ref="B134:E134"/>
    <mergeCell ref="F134:G134"/>
    <mergeCell ref="C124:F124"/>
    <mergeCell ref="G124:J124"/>
    <mergeCell ref="K124:L124"/>
    <mergeCell ref="M124:N124"/>
    <mergeCell ref="S124:V124"/>
    <mergeCell ref="B126:F126"/>
    <mergeCell ref="G126:H126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O120:O121"/>
    <mergeCell ref="P120:P121"/>
    <mergeCell ref="Q120:Q121"/>
    <mergeCell ref="R120:R121"/>
    <mergeCell ref="K121:L121"/>
    <mergeCell ref="M121:N121"/>
    <mergeCell ref="O114:U114"/>
    <mergeCell ref="B116:L116"/>
    <mergeCell ref="B118:E118"/>
    <mergeCell ref="F118:G118"/>
    <mergeCell ref="B119:B121"/>
    <mergeCell ref="C119:F121"/>
    <mergeCell ref="G119:J121"/>
    <mergeCell ref="K119:R119"/>
    <mergeCell ref="S119:V121"/>
    <mergeCell ref="K120:N120"/>
    <mergeCell ref="O109:S109"/>
    <mergeCell ref="T109:X109"/>
    <mergeCell ref="O111:R111"/>
    <mergeCell ref="S111:T111"/>
    <mergeCell ref="O112:U112"/>
    <mergeCell ref="O113:U113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2:G102"/>
    <mergeCell ref="H102:M102"/>
    <mergeCell ref="O102:U102"/>
    <mergeCell ref="B103:G103"/>
    <mergeCell ref="H103:M103"/>
    <mergeCell ref="B104:G104"/>
    <mergeCell ref="H104:M104"/>
    <mergeCell ref="O104:S104"/>
    <mergeCell ref="T104:X104"/>
    <mergeCell ref="B100:G100"/>
    <mergeCell ref="H100:M100"/>
    <mergeCell ref="O100:S100"/>
    <mergeCell ref="T100:X100"/>
    <mergeCell ref="B101:G101"/>
    <mergeCell ref="H101:M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O90:S90"/>
    <mergeCell ref="T90:X90"/>
    <mergeCell ref="B91:G91"/>
    <mergeCell ref="H91:M91"/>
    <mergeCell ref="O91:S91"/>
    <mergeCell ref="T91:X91"/>
    <mergeCell ref="B87:I87"/>
    <mergeCell ref="O87:S87"/>
    <mergeCell ref="T87:X87"/>
    <mergeCell ref="B89:F89"/>
    <mergeCell ref="G89:H89"/>
    <mergeCell ref="O89:U89"/>
    <mergeCell ref="B85:I85"/>
    <mergeCell ref="O85:S85"/>
    <mergeCell ref="T85:X85"/>
    <mergeCell ref="B86:I86"/>
    <mergeCell ref="O86:S86"/>
    <mergeCell ref="T86:X86"/>
    <mergeCell ref="T81:V81"/>
    <mergeCell ref="B82:I82"/>
    <mergeCell ref="J82:N82"/>
    <mergeCell ref="O82:S82"/>
    <mergeCell ref="T82:V82"/>
    <mergeCell ref="B84:I84"/>
    <mergeCell ref="J84:K84"/>
    <mergeCell ref="O84:U84"/>
    <mergeCell ref="B78:I78"/>
    <mergeCell ref="J78:O78"/>
    <mergeCell ref="P78:Q78"/>
    <mergeCell ref="B80:G80"/>
    <mergeCell ref="H80:I80"/>
    <mergeCell ref="B81:I81"/>
    <mergeCell ref="J81:N81"/>
    <mergeCell ref="O81:S8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L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D9:H9"/>
    <mergeCell ref="B29:F29"/>
    <mergeCell ref="B31:G31"/>
    <mergeCell ref="H31:I31"/>
    <mergeCell ref="B32:C32"/>
    <mergeCell ref="D32:E32"/>
    <mergeCell ref="F32:G32"/>
    <mergeCell ref="H32:I32"/>
    <mergeCell ref="B6:C9"/>
    <mergeCell ref="D6:H6"/>
    <mergeCell ref="I6:J9"/>
    <mergeCell ref="K6:P9"/>
    <mergeCell ref="Q6:R7"/>
    <mergeCell ref="S6:X7"/>
    <mergeCell ref="D7:H7"/>
    <mergeCell ref="D8:H8"/>
    <mergeCell ref="Q8:R9"/>
    <mergeCell ref="S8:X9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45" location="目次!A1" display="目次に戻る"/>
    <hyperlink ref="Y154:AC157" location="目次!A1" display="目次に戻る"/>
    <hyperlink ref="Z154:AD157" location="目次!A1" display="目次に戻る"/>
    <hyperlink ref="Y147:AC150" location="目次!A1" display="目次に戻る"/>
    <hyperlink ref="Z147:AD150" location="目次!A1" display="目次に戻る"/>
    <hyperlink ref="Y151:AC152" location="目次!A1" display="目次に戻る"/>
    <hyperlink ref="Z151:AD152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7" manualBreakCount="7">
    <brk id="28" max="23" man="1"/>
    <brk id="50" max="23" man="1"/>
    <brk id="79" max="23" man="1"/>
    <brk id="115" max="16383" man="1"/>
    <brk id="131" max="23" man="1"/>
    <brk id="158" max="16383" man="1"/>
    <brk id="16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24古蔵</vt:lpstr>
      <vt:lpstr>'24古蔵'!Print_Area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2024-01-25T07:54:44Z</dcterms:created>
  <dcterms:modified xsi:type="dcterms:W3CDTF">2024-01-25T07:55:00Z</dcterms:modified>
</cp:coreProperties>
</file>