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33さつき" sheetId="1" r:id="rId1"/>
  </sheets>
  <externalReferences>
    <externalReference r:id="rId2"/>
  </externalReferences>
  <definedNames>
    <definedName name="_xlnm.Print_Area" localSheetId="0">'33さつき'!$A$1:$X$157</definedName>
    <definedName name="Z_818BF9DD_E155_4641_96DB_F10DCC046B31_.wvu.PrintArea" localSheetId="0" hidden="1">'33さつき'!$A$1:$X$155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6" i="1" l="1"/>
  <c r="H140" i="1"/>
  <c r="H135" i="1"/>
  <c r="G129" i="1"/>
  <c r="F121" i="1"/>
  <c r="G113" i="1"/>
  <c r="F106" i="1"/>
  <c r="V97" i="1"/>
  <c r="V91" i="1"/>
  <c r="V85" i="1"/>
  <c r="G85" i="1"/>
  <c r="S80" i="1"/>
  <c r="J80" i="1"/>
  <c r="H76" i="1"/>
  <c r="P73" i="1"/>
  <c r="P74" i="1" s="1"/>
  <c r="P65" i="1"/>
  <c r="H59" i="1"/>
  <c r="Q57" i="1"/>
  <c r="Q56" i="1"/>
  <c r="Q55" i="1"/>
  <c r="Q54" i="1"/>
  <c r="Q53" i="1"/>
  <c r="Q52" i="1"/>
  <c r="F50" i="1"/>
  <c r="H32" i="1"/>
  <c r="H25" i="1"/>
  <c r="F4" i="1"/>
</calcChain>
</file>

<file path=xl/sharedStrings.xml><?xml version="1.0" encoding="utf-8"?>
<sst xmlns="http://schemas.openxmlformats.org/spreadsheetml/2006/main" count="312" uniqueCount="250">
  <si>
    <t>№</t>
    <phoneticPr fontId="3"/>
  </si>
  <si>
    <t>さつき小学校区</t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</si>
  <si>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</si>
  <si>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</si>
  <si>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</si>
  <si>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</si>
  <si>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</si>
  <si>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宇栄原</t>
    <rPh sb="0" eb="3">
      <t>ウエバル</t>
    </rPh>
    <phoneticPr fontId="3"/>
  </si>
  <si>
    <t>1～3丁目（全部）</t>
    <rPh sb="3" eb="5">
      <t>チョウメ</t>
    </rPh>
    <rPh sb="6" eb="8">
      <t>ゼンブ</t>
    </rPh>
    <phoneticPr fontId="3"/>
  </si>
  <si>
    <t>高良</t>
    <rPh sb="0" eb="2">
      <t>タカラ</t>
    </rPh>
    <phoneticPr fontId="3"/>
  </si>
  <si>
    <t>3丁目（全部）</t>
    <rPh sb="1" eb="3">
      <t>チョウメ</t>
    </rPh>
    <rPh sb="4" eb="6">
      <t>ゼンブ</t>
    </rPh>
    <phoneticPr fontId="3"/>
  </si>
  <si>
    <t>赤嶺</t>
    <rPh sb="0" eb="2">
      <t>アカミネ</t>
    </rPh>
    <phoneticPr fontId="3"/>
  </si>
  <si>
    <t>1丁目1～3番地
2丁目1～3番地</t>
    <rPh sb="1" eb="3">
      <t>チョウメ</t>
    </rPh>
    <rPh sb="6" eb="8">
      <t>バンチ</t>
    </rPh>
    <rPh sb="10" eb="12">
      <t>チョウメ</t>
    </rPh>
    <rPh sb="15" eb="17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</si>
  <si>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</si>
  <si>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</si>
  <si>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</si>
  <si>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</si>
  <si>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</si>
  <si>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</si>
  <si>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</si>
  <si>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</si>
  <si>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</si>
  <si>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</si>
  <si>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</si>
  <si>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</si>
  <si>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</si>
  <si>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</si>
  <si>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</si>
  <si>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</si>
  <si>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</si>
  <si>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</si>
  <si>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</si>
  <si>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</si>
  <si>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</si>
  <si>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</si>
  <si>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</si>
  <si>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</si>
  <si>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さつき小学校</t>
    <rPh sb="3" eb="6">
      <t>ショウガッコウ</t>
    </rPh>
    <phoneticPr fontId="3"/>
  </si>
  <si>
    <t>所在地</t>
  </si>
  <si>
    <t>宇栄原１－１２－１</t>
    <rPh sb="0" eb="3">
      <t>ウエバル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</si>
  <si>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</si>
  <si>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</si>
  <si>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</si>
  <si>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</si>
  <si>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</si>
  <si>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</si>
  <si>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</si>
  <si>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</si>
  <si>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</si>
  <si>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</si>
  <si>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</si>
  <si>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</si>
  <si>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</si>
  <si>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</si>
  <si>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</si>
  <si>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</si>
  <si>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</si>
  <si>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</si>
  <si>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</si>
  <si>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</si>
  <si>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宇栄原1-12-1</t>
    <rPh sb="0" eb="3">
      <t>ウエバル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</si>
  <si>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</si>
  <si>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</si>
  <si>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</si>
  <si>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</si>
  <si>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</si>
  <si>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</si>
  <si>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</si>
  <si>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宇栄原２丁目外人住宅自治会</t>
    <rPh sb="0" eb="3">
      <t>ウエバル</t>
    </rPh>
    <rPh sb="4" eb="6">
      <t>チョウメ</t>
    </rPh>
    <rPh sb="6" eb="8">
      <t>ガイジン</t>
    </rPh>
    <rPh sb="8" eb="10">
      <t>ジュウタク</t>
    </rPh>
    <rPh sb="10" eb="13">
      <t>ジチカイ</t>
    </rPh>
    <phoneticPr fontId="3"/>
  </si>
  <si>
    <t>宇栄原2丁目9番～2丁目20番</t>
    <rPh sb="0" eb="3">
      <t>ウエバル</t>
    </rPh>
    <rPh sb="4" eb="6">
      <t>チョウメ</t>
    </rPh>
    <rPh sb="7" eb="8">
      <t>バン</t>
    </rPh>
    <rPh sb="10" eb="12">
      <t>チョウメ</t>
    </rPh>
    <rPh sb="14" eb="15">
      <t>バン</t>
    </rPh>
    <phoneticPr fontId="3"/>
  </si>
  <si>
    <t>小禄新町自治会</t>
    <rPh sb="0" eb="2">
      <t>オロク</t>
    </rPh>
    <rPh sb="2" eb="4">
      <t>シンマチ</t>
    </rPh>
    <rPh sb="4" eb="7">
      <t>ジチカイ</t>
    </rPh>
    <phoneticPr fontId="3"/>
  </si>
  <si>
    <t>宇栄原3丁目、1丁目の一部</t>
    <rPh sb="0" eb="3">
      <t>ウエバル</t>
    </rPh>
    <rPh sb="4" eb="6">
      <t>チョウメ</t>
    </rPh>
    <rPh sb="8" eb="10">
      <t>チョウメ</t>
    </rPh>
    <rPh sb="11" eb="13">
      <t>イチブ</t>
    </rPh>
    <phoneticPr fontId="3"/>
  </si>
  <si>
    <t>宇栄原自治会</t>
    <rPh sb="0" eb="3">
      <t>ウエバル</t>
    </rPh>
    <rPh sb="3" eb="6">
      <t>ジチカイ</t>
    </rPh>
    <phoneticPr fontId="3"/>
  </si>
  <si>
    <t>宇栄原全域と高良の一部</t>
    <rPh sb="0" eb="3">
      <t>ウエバル</t>
    </rPh>
    <rPh sb="3" eb="5">
      <t>ゼンイキ</t>
    </rPh>
    <rPh sb="6" eb="8">
      <t>タカラ</t>
    </rPh>
    <rPh sb="9" eb="11">
      <t>イチブ</t>
    </rPh>
    <phoneticPr fontId="3"/>
  </si>
  <si>
    <t>字大嶺自治会</t>
    <rPh sb="0" eb="1">
      <t>アザ</t>
    </rPh>
    <rPh sb="1" eb="3">
      <t>オオミネ</t>
    </rPh>
    <rPh sb="3" eb="6">
      <t>ジチカイ</t>
    </rPh>
    <phoneticPr fontId="3"/>
  </si>
  <si>
    <t>字高良・字具志・字宮城・字宇栄原・宇栄原、田原の各一部</t>
    <rPh sb="0" eb="1">
      <t>アザ</t>
    </rPh>
    <rPh sb="1" eb="3">
      <t>タカラ</t>
    </rPh>
    <rPh sb="4" eb="5">
      <t>アザ</t>
    </rPh>
    <rPh sb="5" eb="7">
      <t>グシ</t>
    </rPh>
    <rPh sb="8" eb="9">
      <t>アザ</t>
    </rPh>
    <rPh sb="9" eb="11">
      <t>ミヤグスク</t>
    </rPh>
    <rPh sb="12" eb="13">
      <t>アザ</t>
    </rPh>
    <rPh sb="13" eb="16">
      <t>ウエバル</t>
    </rPh>
    <rPh sb="17" eb="20">
      <t>ウエバル</t>
    </rPh>
    <rPh sb="21" eb="23">
      <t>タバル</t>
    </rPh>
    <rPh sb="24" eb="27">
      <t>カクイチブ</t>
    </rPh>
    <phoneticPr fontId="3"/>
  </si>
  <si>
    <t>安次嶺自治会</t>
    <rPh sb="0" eb="3">
      <t>アシミネ</t>
    </rPh>
    <rPh sb="3" eb="6">
      <t>ジチカイ</t>
    </rPh>
    <phoneticPr fontId="3"/>
  </si>
  <si>
    <t>字田原の一部・宇栄原二丁目の一部・
字小禄の一部</t>
    <rPh sb="0" eb="1">
      <t>アザ</t>
    </rPh>
    <rPh sb="1" eb="3">
      <t>タバル</t>
    </rPh>
    <rPh sb="4" eb="6">
      <t>イチブ</t>
    </rPh>
    <rPh sb="7" eb="10">
      <t>ウエバル</t>
    </rPh>
    <rPh sb="10" eb="13">
      <t>２チョウメ</t>
    </rPh>
    <rPh sb="14" eb="16">
      <t>イチブ</t>
    </rPh>
    <rPh sb="18" eb="19">
      <t>アザ</t>
    </rPh>
    <rPh sb="19" eb="21">
      <t>オロク</t>
    </rPh>
    <rPh sb="22" eb="24">
      <t>イチブ</t>
    </rPh>
    <phoneticPr fontId="3"/>
  </si>
  <si>
    <t>赤嶺自治会</t>
    <rPh sb="0" eb="2">
      <t>アカミネ</t>
    </rPh>
    <rPh sb="2" eb="5">
      <t>ジチカイ</t>
    </rPh>
    <phoneticPr fontId="3"/>
  </si>
  <si>
    <t>宇栄原1丁目～2丁目、赤嶺1～2丁目</t>
    <rPh sb="0" eb="3">
      <t>ウエバル</t>
    </rPh>
    <rPh sb="4" eb="6">
      <t>チョウメ</t>
    </rPh>
    <rPh sb="8" eb="10">
      <t>チョウメ</t>
    </rPh>
    <rPh sb="11" eb="13">
      <t>アカミネ</t>
    </rPh>
    <rPh sb="16" eb="18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</si>
  <si>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</si>
  <si>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</si>
  <si>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</si>
  <si>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</si>
  <si>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</si>
  <si>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</si>
  <si>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</si>
  <si>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</si>
  <si>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</si>
  <si>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</si>
  <si>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</si>
  <si>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</si>
  <si>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</si>
  <si>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組織名</t>
    <rPh sb="0" eb="3">
      <t>ソシキメイ</t>
    </rPh>
    <phoneticPr fontId="13"/>
  </si>
  <si>
    <t>金城中学校区青少年健全育成協議会</t>
    <rPh sb="0" eb="5">
      <t>カナグスクチュウガッコウ</t>
    </rPh>
    <rPh sb="5" eb="16">
      <t>クセイショウネンケンゼンイクセイキョウギカイ</t>
    </rPh>
    <phoneticPr fontId="3"/>
  </si>
  <si>
    <t>-</t>
    <phoneticPr fontId="3"/>
  </si>
  <si>
    <t>小禄中学校区青少年健全育成協議会</t>
    <rPh sb="0" eb="2">
      <t>オロク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</si>
  <si>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</si>
  <si>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</si>
  <si>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</si>
  <si>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</si>
  <si>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さつき橋通りクリーン会</t>
    <phoneticPr fontId="3"/>
  </si>
  <si>
    <t>宇栄原52号</t>
    <phoneticPr fontId="3"/>
  </si>
  <si>
    <t>沖縄行政システム株式会社</t>
    <rPh sb="0" eb="2">
      <t>オキナワ</t>
    </rPh>
    <rPh sb="2" eb="4">
      <t>ギョウセイ</t>
    </rPh>
    <rPh sb="8" eb="12">
      <t>カブシキガイシャ</t>
    </rPh>
    <phoneticPr fontId="3"/>
  </si>
  <si>
    <t>赤嶺2号の一部</t>
    <rPh sb="0" eb="2">
      <t>アカミネ</t>
    </rPh>
    <rPh sb="3" eb="4">
      <t>ゴウ</t>
    </rPh>
    <rPh sb="5" eb="7">
      <t>イチブ</t>
    </rPh>
    <phoneticPr fontId="3"/>
  </si>
  <si>
    <t>株式会社 祖慶電設工業</t>
    <rPh sb="0" eb="4">
      <t>カブシキガイシャ</t>
    </rPh>
    <rPh sb="5" eb="7">
      <t>ソケイ</t>
    </rPh>
    <rPh sb="7" eb="11">
      <t>デンセツコウギョウ</t>
    </rPh>
    <phoneticPr fontId="3"/>
  </si>
  <si>
    <t>小禄3号、小禄26号</t>
    <rPh sb="0" eb="2">
      <t>オロク</t>
    </rPh>
    <rPh sb="3" eb="4">
      <t>ゴウ</t>
    </rPh>
    <rPh sb="5" eb="7">
      <t>オロク</t>
    </rPh>
    <rPh sb="9" eb="10">
      <t>ゴウ</t>
    </rPh>
    <phoneticPr fontId="3"/>
  </si>
  <si>
    <t>株式会社大米建設</t>
    <rPh sb="0" eb="4">
      <t>カブシキガイシャ</t>
    </rPh>
    <rPh sb="4" eb="5">
      <t>オオ</t>
    </rPh>
    <rPh sb="5" eb="6">
      <t>コメ</t>
    </rPh>
    <rPh sb="6" eb="8">
      <t>ケンセツ</t>
    </rPh>
    <phoneticPr fontId="3"/>
  </si>
  <si>
    <t>高良10号/終点から（160M）</t>
    <rPh sb="0" eb="2">
      <t>タカラ</t>
    </rPh>
    <rPh sb="4" eb="5">
      <t>ゴウ</t>
    </rPh>
    <rPh sb="6" eb="8">
      <t>シュウテン</t>
    </rPh>
    <phoneticPr fontId="3"/>
  </si>
  <si>
    <t>沖縄銀行</t>
    <phoneticPr fontId="3"/>
  </si>
  <si>
    <t>市内一円(各本店、支店、出張所)</t>
    <phoneticPr fontId="3"/>
  </si>
  <si>
    <t>安次嶺自治会</t>
    <rPh sb="0" eb="3">
      <t>アシミネ</t>
    </rPh>
    <rPh sb="3" eb="6">
      <t>ジチカイ</t>
    </rPh>
    <phoneticPr fontId="0"/>
  </si>
  <si>
    <t>田原小禄西線の一部</t>
    <rPh sb="0" eb="2">
      <t>タハラ</t>
    </rPh>
    <rPh sb="2" eb="4">
      <t>オロク</t>
    </rPh>
    <rPh sb="4" eb="5">
      <t>ニシ</t>
    </rPh>
    <rPh sb="5" eb="6">
      <t>セン</t>
    </rPh>
    <rPh sb="7" eb="9">
      <t>イチブ</t>
    </rPh>
    <phoneticPr fontId="0"/>
  </si>
  <si>
    <t>南部地区歯科医師会</t>
    <phoneticPr fontId="3"/>
  </si>
  <si>
    <t>市内一円(加盟各事業所周辺)</t>
    <rPh sb="3" eb="4">
      <t>エン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</si>
  <si>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0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</si>
  <si>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</si>
  <si>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</si>
  <si>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</si>
  <si>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</si>
  <si>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t>公園愛護会　大嶺さくら会</t>
    <phoneticPr fontId="3"/>
  </si>
  <si>
    <t>さつき公園</t>
    <phoneticPr fontId="3"/>
  </si>
  <si>
    <t>那覇市観光ホテル旅館事業協同組合</t>
    <phoneticPr fontId="3"/>
  </si>
  <si>
    <t>市内一円(加盟各事業所周辺)</t>
    <phoneticPr fontId="3"/>
  </si>
  <si>
    <t>安次嶺老人クラブでいご会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</si>
  <si>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</si>
  <si>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</si>
  <si>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さつきＭＢＣ（男子）</t>
    <phoneticPr fontId="3"/>
  </si>
  <si>
    <t>さつき公園</t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</si>
  <si>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</si>
  <si>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</si>
  <si>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</si>
  <si>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</si>
  <si>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</si>
  <si>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金秀商事株式会社</t>
    <phoneticPr fontId="3"/>
  </si>
  <si>
    <t>株式会社 郷建設</t>
    <phoneticPr fontId="3"/>
  </si>
  <si>
    <t>五月公園</t>
    <phoneticPr fontId="3"/>
  </si>
  <si>
    <t>生活協同組合コープ沖縄</t>
    <phoneticPr fontId="3"/>
  </si>
  <si>
    <t>有限会社 新生実業</t>
    <phoneticPr fontId="3"/>
  </si>
  <si>
    <t>(社)沖縄県建設業協会那覇支部</t>
    <phoneticPr fontId="3"/>
  </si>
  <si>
    <t>市内一円(加盟各事業所周辺)</t>
    <phoneticPr fontId="3"/>
  </si>
  <si>
    <t>株式会社大米建設</t>
    <phoneticPr fontId="3"/>
  </si>
  <si>
    <t>ハーゲラ緑地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</si>
  <si>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</si>
  <si>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</si>
  <si>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</si>
  <si>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</si>
  <si>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</si>
  <si>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</si>
  <si>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</si>
  <si>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</si>
  <si>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</si>
  <si>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</si>
  <si>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</si>
  <si>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</si>
  <si>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</si>
  <si>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</si>
  <si>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</si>
  <si>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</si>
  <si>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</si>
  <si>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</si>
  <si>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○</t>
    <phoneticPr fontId="3"/>
  </si>
  <si>
    <t>電話：917-3335
FAX：917-3375</t>
    <phoneticPr fontId="3"/>
  </si>
  <si>
    <t>小禄中学校</t>
    <rPh sb="0" eb="5">
      <t>オロクチュウガッコウ</t>
    </rPh>
    <phoneticPr fontId="3"/>
  </si>
  <si>
    <t>宇栄原2-23-1</t>
    <rPh sb="0" eb="3">
      <t>ウエバル</t>
    </rPh>
    <phoneticPr fontId="3"/>
  </si>
  <si>
    <t>○</t>
    <phoneticPr fontId="3"/>
  </si>
  <si>
    <t>×</t>
    <phoneticPr fontId="3"/>
  </si>
  <si>
    <t>電話：917-3410
FAX：917-3430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</si>
  <si>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</si>
  <si>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大嶺自治会自主防災会</t>
    <phoneticPr fontId="3"/>
  </si>
  <si>
    <t>女性防火クラブ宇栄原支部自主防災会</t>
    <phoneticPr fontId="3"/>
  </si>
  <si>
    <t>女性防火クラブ大嶺支部自主防災会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</si>
  <si>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</si>
  <si>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</si>
  <si>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</si>
  <si>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すずのね児童クラブ</t>
    <rPh sb="4" eb="6">
      <t>ジドウ</t>
    </rPh>
    <phoneticPr fontId="3"/>
  </si>
  <si>
    <t>宇栄原2-8-7</t>
    <phoneticPr fontId="3"/>
  </si>
  <si>
    <t>児童クラブ
merry　attic　laputa</t>
    <phoneticPr fontId="3"/>
  </si>
  <si>
    <t>宇栄原1-1-40　當間店舗1階</t>
    <phoneticPr fontId="3"/>
  </si>
  <si>
    <t>ハゲーラキッズクラブ</t>
    <phoneticPr fontId="3"/>
  </si>
  <si>
    <t>宇栄原1-23-14</t>
    <phoneticPr fontId="3"/>
  </si>
  <si>
    <t>たばる児童クラブ</t>
    <rPh sb="3" eb="5">
      <t>ジドウ</t>
    </rPh>
    <phoneticPr fontId="3"/>
  </si>
  <si>
    <t>田原3-12-4　
たばる愛児保育園隣接</t>
    <rPh sb="0" eb="2">
      <t>タバル</t>
    </rPh>
    <rPh sb="13" eb="15">
      <t>アイジ</t>
    </rPh>
    <rPh sb="15" eb="18">
      <t>ホイクエン</t>
    </rPh>
    <rPh sb="18" eb="20">
      <t>リンセツ</t>
    </rPh>
    <phoneticPr fontId="3"/>
  </si>
  <si>
    <t>学童保育カイカ堂さつき校</t>
    <rPh sb="0" eb="2">
      <t>ガクドウ</t>
    </rPh>
    <rPh sb="2" eb="4">
      <t>ホイク</t>
    </rPh>
    <rPh sb="7" eb="8">
      <t>ドウ</t>
    </rPh>
    <rPh sb="11" eb="12">
      <t>コウ</t>
    </rPh>
    <phoneticPr fontId="3"/>
  </si>
  <si>
    <t>宇栄原3-13-29-1F　レジデンス翔</t>
    <rPh sb="0" eb="3">
      <t>ウエバル</t>
    </rPh>
    <rPh sb="19" eb="20">
      <t>ショウ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</si>
  <si>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</si>
  <si>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</si>
  <si>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</si>
  <si>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</si>
  <si>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</si>
  <si>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宿題支援</t>
    <rPh sb="0" eb="2">
      <t>シュクダイ</t>
    </rPh>
    <rPh sb="2" eb="4">
      <t>シエン</t>
    </rPh>
    <phoneticPr fontId="3"/>
  </si>
  <si>
    <t>第２・４水</t>
    <rPh sb="0" eb="1">
      <t>ダイ</t>
    </rPh>
    <rPh sb="4" eb="5">
      <t>スイ</t>
    </rPh>
    <phoneticPr fontId="3"/>
  </si>
  <si>
    <t>15：30～16：30</t>
    <phoneticPr fontId="3"/>
  </si>
  <si>
    <t>さつき小地域連携室</t>
    <rPh sb="3" eb="4">
      <t>ショウ</t>
    </rPh>
    <rPh sb="4" eb="9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</si>
  <si>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</si>
  <si>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</si>
  <si>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</si>
  <si>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</si>
  <si>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</si>
  <si>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</si>
  <si>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奥武山町、山下町、垣花町、字鏡水、
鏡原町、住吉町、当間、赤嶺、安次嶺、
大嶺、金城、田原1丁目、高良3丁目、
宇栄原1丁目・2丁目・3丁目</t>
    <phoneticPr fontId="3"/>
  </si>
  <si>
    <t>鏡原1-68</t>
    <phoneticPr fontId="3"/>
  </si>
  <si>
    <t>８５２－０７７７</t>
    <phoneticPr fontId="3"/>
  </si>
  <si>
    <t>かなぐすく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</si>
  <si>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</si>
  <si>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</si>
  <si>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</si>
  <si>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</si>
  <si>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</si>
  <si>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宇栄原地域ふれあい運営協議会</t>
    <rPh sb="0" eb="3">
      <t>ウエバル</t>
    </rPh>
    <rPh sb="3" eb="5">
      <t>チイキ</t>
    </rPh>
    <rPh sb="9" eb="11">
      <t>ウンエイ</t>
    </rPh>
    <rPh sb="11" eb="14">
      <t>キョウギカイ</t>
    </rPh>
    <phoneticPr fontId="13"/>
  </si>
  <si>
    <t>第1･2・3火曜日　</t>
    <rPh sb="0" eb="1">
      <t>ダイ</t>
    </rPh>
    <rPh sb="6" eb="7">
      <t>カ</t>
    </rPh>
    <rPh sb="7" eb="9">
      <t>ヨウビ</t>
    </rPh>
    <phoneticPr fontId="13"/>
  </si>
  <si>
    <t>10:00～12:00</t>
    <phoneticPr fontId="13"/>
  </si>
  <si>
    <t>宇栄原団地自治会集会所（宇栄原3-27）</t>
    <rPh sb="0" eb="3">
      <t>ウエバル</t>
    </rPh>
    <rPh sb="3" eb="5">
      <t>ダンチ</t>
    </rPh>
    <rPh sb="5" eb="8">
      <t>ジチカイ</t>
    </rPh>
    <rPh sb="8" eb="10">
      <t>シュウカイ</t>
    </rPh>
    <rPh sb="10" eb="11">
      <t>ジョ</t>
    </rPh>
    <rPh sb="12" eb="15">
      <t>ウエバル</t>
    </rPh>
    <phoneticPr fontId="13"/>
  </si>
  <si>
    <t>大嶺たのしみ会</t>
    <rPh sb="0" eb="2">
      <t>オオミネ</t>
    </rPh>
    <rPh sb="6" eb="7">
      <t>カイ</t>
    </rPh>
    <phoneticPr fontId="13"/>
  </si>
  <si>
    <t>第1･3水曜日　</t>
    <rPh sb="0" eb="1">
      <t>ダイ</t>
    </rPh>
    <rPh sb="4" eb="5">
      <t>スイ</t>
    </rPh>
    <rPh sb="5" eb="7">
      <t>ヨウビ</t>
    </rPh>
    <phoneticPr fontId="13"/>
  </si>
  <si>
    <t>14:00～16:00</t>
    <phoneticPr fontId="13"/>
  </si>
  <si>
    <t>大嶺自治会館（宇栄原1-3-1）</t>
    <rPh sb="0" eb="2">
      <t>オオミネ</t>
    </rPh>
    <rPh sb="2" eb="4">
      <t>ジチ</t>
    </rPh>
    <rPh sb="4" eb="6">
      <t>カイカン</t>
    </rPh>
    <rPh sb="7" eb="10">
      <t>ウエバル</t>
    </rPh>
    <phoneticPr fontId="13"/>
  </si>
  <si>
    <t>新町さつき会</t>
    <rPh sb="0" eb="2">
      <t>シンマチ</t>
    </rPh>
    <rPh sb="5" eb="6">
      <t>カイ</t>
    </rPh>
    <phoneticPr fontId="13"/>
  </si>
  <si>
    <t>第2･3・4金曜日　</t>
    <rPh sb="0" eb="1">
      <t>ダイ</t>
    </rPh>
    <rPh sb="6" eb="8">
      <t>キンヨウ</t>
    </rPh>
    <rPh sb="8" eb="9">
      <t>ヒ</t>
    </rPh>
    <phoneticPr fontId="13"/>
  </si>
  <si>
    <t>大嶺自治会館（宇栄原1-3-1）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</si>
  <si>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</si>
  <si>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</si>
  <si>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</si>
  <si>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赤嶺耳鼻咽喉科</t>
  </si>
  <si>
    <t>耳鼻咽喉科</t>
  </si>
  <si>
    <t>高良3-6-8</t>
  </si>
  <si>
    <t>098-858-5678</t>
  </si>
  <si>
    <t>おおうらクリニック</t>
  </si>
  <si>
    <t>内科, 腎臓内科, リウマチ科</t>
  </si>
  <si>
    <t>高良3-5-22</t>
  </si>
  <si>
    <t>098-859-1941</t>
  </si>
  <si>
    <t>さつきクリニック</t>
  </si>
  <si>
    <t>内科, 消化器内科（胃腸内科）, 小児科</t>
  </si>
  <si>
    <t>宇栄原1-18-23</t>
  </si>
  <si>
    <t>098-857-1500</t>
  </si>
  <si>
    <t>耳鼻咽喉科小禄クリニック</t>
  </si>
  <si>
    <t>宇栄原1-6-33</t>
  </si>
  <si>
    <t>098-857-8741</t>
  </si>
  <si>
    <t>那覇西クリニック</t>
  </si>
  <si>
    <t>内科, 外科, 乳腺外科</t>
  </si>
  <si>
    <t>赤嶺2-1-9</t>
  </si>
  <si>
    <t>098-858-5557</t>
  </si>
  <si>
    <t>まんまる子どもクリニック</t>
  </si>
  <si>
    <t>小児科</t>
  </si>
  <si>
    <t>宇栄原2-18-8</t>
  </si>
  <si>
    <t>098-858-0083</t>
  </si>
  <si>
    <t>ゆめクリニック</t>
  </si>
  <si>
    <t>心療内科, 精神科</t>
  </si>
  <si>
    <t>赤嶺2-3-1　101</t>
  </si>
  <si>
    <t>098-891-8600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</si>
</sst>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sz val="9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8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22" fillId="0" borderId="21" xfId="0" applyNumberFormat="1" applyFont="1" applyBorder="1" applyAlignment="1">
      <alignment horizontal="center" vertical="center" wrapText="1"/>
    </xf>
    <xf numFmtId="3" fontId="22" fillId="0" borderId="22" xfId="0" applyNumberFormat="1" applyFont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2" fillId="0" borderId="26" xfId="1" applyFont="1" applyBorder="1" applyAlignment="1">
      <alignment horizontal="center" vertical="center" wrapText="1"/>
    </xf>
    <xf numFmtId="38" fontId="23" fillId="0" borderId="26" xfId="1" applyFont="1" applyBorder="1" applyAlignment="1">
      <alignment horizontal="center" vertical="center" wrapText="1"/>
    </xf>
    <xf numFmtId="38" fontId="22" fillId="0" borderId="27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1" fillId="3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30" fillId="0" borderId="12" xfId="1" applyFont="1" applyBorder="1" applyAlignment="1">
      <alignment horizontal="center" vertical="center"/>
    </xf>
    <xf numFmtId="38" fontId="30" fillId="0" borderId="13" xfId="1" applyFont="1" applyBorder="1" applyAlignment="1">
      <alignment horizontal="center" vertical="center"/>
    </xf>
    <xf numFmtId="177" fontId="28" fillId="0" borderId="13" xfId="0" applyNumberFormat="1" applyFont="1" applyBorder="1" applyAlignment="1">
      <alignment horizontal="center" vertical="center"/>
    </xf>
    <xf numFmtId="177" fontId="28" fillId="0" borderId="28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38" fontId="30" fillId="0" borderId="12" xfId="1" applyFont="1" applyBorder="1" applyAlignment="1">
      <alignment horizontal="center" vertical="center" wrapText="1"/>
    </xf>
    <xf numFmtId="177" fontId="11" fillId="0" borderId="13" xfId="0" applyNumberFormat="1" applyFont="1" applyBorder="1" applyAlignment="1">
      <alignment horizontal="center" vertical="center"/>
    </xf>
    <xf numFmtId="177" fontId="11" fillId="0" borderId="28" xfId="0" applyNumberFormat="1" applyFont="1" applyBorder="1" applyAlignment="1">
      <alignment horizontal="center" vertical="center"/>
    </xf>
    <xf numFmtId="38" fontId="17" fillId="0" borderId="12" xfId="1" applyFont="1" applyBorder="1" applyAlignment="1">
      <alignment horizontal="center" vertical="center"/>
    </xf>
    <xf numFmtId="38" fontId="17" fillId="0" borderId="13" xfId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0" fillId="0" borderId="17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8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38" fontId="17" fillId="0" borderId="17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18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8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38" fontId="30" fillId="0" borderId="30" xfId="1" applyFont="1" applyBorder="1" applyAlignment="1">
      <alignment horizontal="center" vertical="center"/>
    </xf>
    <xf numFmtId="38" fontId="30" fillId="0" borderId="22" xfId="1" applyFont="1" applyBorder="1" applyAlignment="1">
      <alignment horizontal="center" vertical="center"/>
    </xf>
    <xf numFmtId="177" fontId="28" fillId="0" borderId="21" xfId="0" applyNumberFormat="1" applyFont="1" applyFill="1" applyBorder="1" applyAlignment="1">
      <alignment horizontal="center" vertical="center"/>
    </xf>
    <xf numFmtId="177" fontId="28" fillId="0" borderId="31" xfId="0" applyNumberFormat="1" applyFont="1" applyFill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38" fontId="17" fillId="0" borderId="22" xfId="1" applyFont="1" applyBorder="1" applyAlignment="1">
      <alignment horizontal="center" vertical="center"/>
    </xf>
    <xf numFmtId="177" fontId="35" fillId="0" borderId="21" xfId="0" applyNumberFormat="1" applyFont="1" applyFill="1" applyBorder="1" applyAlignment="1">
      <alignment horizontal="center" vertical="center"/>
    </xf>
    <xf numFmtId="177" fontId="35" fillId="0" borderId="3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top"/>
    </xf>
    <xf numFmtId="0" fontId="30" fillId="0" borderId="32" xfId="0" applyFont="1" applyBorder="1" applyAlignment="1">
      <alignment horizontal="left" vertical="top"/>
    </xf>
    <xf numFmtId="0" fontId="21" fillId="0" borderId="0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3" xfId="0" applyBorder="1">
      <alignment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17" fillId="0" borderId="3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6" fillId="0" borderId="7" xfId="0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/>
    </xf>
    <xf numFmtId="0" fontId="5" fillId="0" borderId="0" xfId="3" applyFont="1" applyAlignment="1" applyProtection="1">
      <alignment horizontal="center" vertical="center"/>
    </xf>
    <xf numFmtId="0" fontId="47" fillId="0" borderId="10" xfId="0" applyFont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30" fillId="5" borderId="10" xfId="0" applyFont="1" applyFill="1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50" fillId="0" borderId="7" xfId="1" applyFont="1" applyFill="1" applyBorder="1" applyAlignment="1">
      <alignment horizontal="center" vertical="center"/>
    </xf>
    <xf numFmtId="38" fontId="50" fillId="0" borderId="8" xfId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177" fontId="23" fillId="0" borderId="7" xfId="2" applyNumberFormat="1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177" fontId="34" fillId="0" borderId="7" xfId="2" applyNumberFormat="1" applyFont="1" applyBorder="1" applyAlignment="1">
      <alignment horizontal="left" vertical="center" wrapText="1"/>
    </xf>
    <xf numFmtId="177" fontId="34" fillId="0" borderId="9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14" fillId="0" borderId="10" xfId="2" applyNumberFormat="1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177" fontId="27" fillId="2" borderId="8" xfId="2" applyNumberFormat="1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5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17" fillId="0" borderId="0" xfId="0" applyFont="1" applyFill="1">
      <alignment vertical="center"/>
    </xf>
    <xf numFmtId="0" fontId="43" fillId="0" borderId="0" xfId="0" applyFont="1" applyFill="1" applyBorder="1" applyAlignment="1">
      <alignment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49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55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3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43" fillId="2" borderId="10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9" fillId="0" borderId="39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60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 shrinkToFit="1"/>
    </xf>
    <xf numFmtId="0" fontId="39" fillId="2" borderId="9" xfId="0" applyFont="1" applyFill="1" applyBorder="1" applyAlignment="1">
      <alignment horizontal="center" vertical="center" shrinkToFit="1"/>
    </xf>
    <xf numFmtId="0" fontId="39" fillId="2" borderId="10" xfId="0" applyFont="1" applyFill="1" applyBorder="1" applyAlignment="1">
      <alignment horizontal="center" vertical="center" shrinkToFit="1"/>
    </xf>
    <xf numFmtId="0" fontId="39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/>
    </xf>
    <xf numFmtId="0" fontId="0" fillId="0" borderId="46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237970253718271E-3"/>
          <c:y val="3.40881487316927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39132608423947"/>
          <c:y val="9.953739429654275E-2"/>
          <c:w val="0.79352387011693892"/>
          <c:h val="0.775760670902135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'33さつき'!$C$51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'33さつき'!$C$52:$C$57</c:f>
              <c:numCache>
                <c:formatCode>General</c:formatCode>
                <c:ptCount val="6"/>
                <c:pt idx="0">
                  <c:v>113</c:v>
                </c:pt>
                <c:pt idx="1">
                  <c:v>92</c:v>
                </c:pt>
                <c:pt idx="2">
                  <c:v>112</c:v>
                </c:pt>
                <c:pt idx="3">
                  <c:v>102</c:v>
                </c:pt>
                <c:pt idx="4">
                  <c:v>99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D-460C-BD49-2298FE917263}"/>
            </c:ext>
          </c:extLst>
        </c:ser>
        <c:ser>
          <c:idx val="2"/>
          <c:order val="2"/>
          <c:tx>
            <c:strRef>
              <c:f>'33さつき'!$E$51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'33さつき'!$E$52:$E$57</c:f>
              <c:numCache>
                <c:formatCode>General</c:formatCode>
                <c:ptCount val="6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112</c:v>
                </c:pt>
                <c:pt idx="4">
                  <c:v>103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D-460C-BD49-2298FE917263}"/>
            </c:ext>
          </c:extLst>
        </c:ser>
        <c:ser>
          <c:idx val="4"/>
          <c:order val="4"/>
          <c:tx>
            <c:strRef>
              <c:f>'33さつき'!$G$51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'33さつき'!$G$52:$G$57</c:f>
              <c:numCache>
                <c:formatCode>General</c:formatCode>
                <c:ptCount val="6"/>
                <c:pt idx="0">
                  <c:v>104</c:v>
                </c:pt>
                <c:pt idx="1">
                  <c:v>93</c:v>
                </c:pt>
                <c:pt idx="2">
                  <c:v>111</c:v>
                </c:pt>
                <c:pt idx="3">
                  <c:v>96</c:v>
                </c:pt>
                <c:pt idx="4">
                  <c:v>116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D-460C-BD49-2298FE917263}"/>
            </c:ext>
          </c:extLst>
        </c:ser>
        <c:ser>
          <c:idx val="6"/>
          <c:order val="6"/>
          <c:tx>
            <c:strRef>
              <c:f>'33さつき'!$I$51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'33さつき'!$I$52:$I$57</c:f>
              <c:numCache>
                <c:formatCode>General</c:formatCode>
                <c:ptCount val="6"/>
                <c:pt idx="0">
                  <c:v>98</c:v>
                </c:pt>
                <c:pt idx="1">
                  <c:v>105</c:v>
                </c:pt>
                <c:pt idx="2">
                  <c:v>95</c:v>
                </c:pt>
                <c:pt idx="3">
                  <c:v>109</c:v>
                </c:pt>
                <c:pt idx="4">
                  <c:v>96</c:v>
                </c:pt>
                <c:pt idx="5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D-460C-BD49-2298FE917263}"/>
            </c:ext>
          </c:extLst>
        </c:ser>
        <c:ser>
          <c:idx val="8"/>
          <c:order val="8"/>
          <c:tx>
            <c:strRef>
              <c:f>'33さつき'!$K$51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'33さつき'!$K$52:$K$57</c:f>
              <c:numCache>
                <c:formatCode>General</c:formatCode>
                <c:ptCount val="6"/>
                <c:pt idx="0">
                  <c:v>89</c:v>
                </c:pt>
                <c:pt idx="1">
                  <c:v>97</c:v>
                </c:pt>
                <c:pt idx="2">
                  <c:v>110</c:v>
                </c:pt>
                <c:pt idx="3">
                  <c:v>93</c:v>
                </c:pt>
                <c:pt idx="4">
                  <c:v>105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ED-460C-BD49-2298FE917263}"/>
            </c:ext>
          </c:extLst>
        </c:ser>
        <c:ser>
          <c:idx val="10"/>
          <c:order val="10"/>
          <c:tx>
            <c:strRef>
              <c:f>'33さつき'!$M$51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'33さつき'!$B$52:$B$57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'33さつき'!$M$52:$M$57</c:f>
              <c:numCache>
                <c:formatCode>General</c:formatCode>
                <c:ptCount val="6"/>
                <c:pt idx="0">
                  <c:v>112</c:v>
                </c:pt>
                <c:pt idx="1">
                  <c:v>89</c:v>
                </c:pt>
                <c:pt idx="2">
                  <c:v>94</c:v>
                </c:pt>
                <c:pt idx="3">
                  <c:v>109</c:v>
                </c:pt>
                <c:pt idx="4">
                  <c:v>92</c:v>
                </c:pt>
                <c:pt idx="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ED-460C-BD49-2298FE9172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31228464"/>
        <c:axId val="8312409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'33さつき'!$D$51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'33さつき'!$D$52:$D$57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4ED-460C-BD49-2298FE91726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'33さつき'!$F$51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'33さつき'!$F$52:$F$57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4ED-460C-BD49-2298FE91726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'33さつき'!$H$51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'33さつき'!$H$52:$H$57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4ED-460C-BD49-2298FE91726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'33さつき'!$J$51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'33さつき'!$J$52:$J$57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4ED-460C-BD49-2298FE91726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'33さつき'!$L$51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'33さつき'!$L$52:$L$57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4ED-460C-BD49-2298FE91726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'33さつき'!$N$51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'33さつき'!$B$52:$B$57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'33さつき'!$N$52:$N$57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4ED-460C-BD49-2298FE917263}"/>
                  </c:ext>
                </c:extLst>
              </c15:ser>
            </c15:filteredBarSeries>
          </c:ext>
        </c:extLst>
      </c:barChart>
      <c:catAx>
        <c:axId val="83122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40944"/>
        <c:crosses val="autoZero"/>
        <c:auto val="1"/>
        <c:lblAlgn val="ctr"/>
        <c:lblOffset val="100"/>
        <c:noMultiLvlLbl val="0"/>
      </c:catAx>
      <c:valAx>
        <c:axId val="83124094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2846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51853476919512"/>
          <c:y val="2.374261912299536E-2"/>
          <c:w val="0.60803269854264153"/>
          <c:h val="0.12552218162895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'33さつき'!$B$34:$C$34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('33さつき'!$D$34:$E$34,'33さつき'!$H$34:$I$34,'33さつき'!$L$34:$M$34,'33さつき'!$P$34:$Q$34,'33さつき'!$T$34:$U$34)</c:f>
              <c:numCache>
                <c:formatCode>#,##0_);[Red]\(#,##0\)</c:formatCode>
                <c:ptCount val="10"/>
                <c:pt idx="0">
                  <c:v>1348</c:v>
                </c:pt>
                <c:pt idx="2">
                  <c:v>1338</c:v>
                </c:pt>
                <c:pt idx="4">
                  <c:v>1346</c:v>
                </c:pt>
                <c:pt idx="6">
                  <c:v>1314</c:v>
                </c:pt>
                <c:pt idx="8">
                  <c:v>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E-43BF-A6D3-46FE7B634DD7}"/>
            </c:ext>
          </c:extLst>
        </c:ser>
        <c:ser>
          <c:idx val="1"/>
          <c:order val="1"/>
          <c:tx>
            <c:strRef>
              <c:f>'33さつき'!$B$35:$C$35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('33さつき'!$D$35:$E$35,'33さつき'!$H$35:$I$35,'33さつき'!$L$35:$M$35,'33さつき'!$P$35:$Q$35,'33さつき'!$T$35:$U$35)</c:f>
              <c:numCache>
                <c:formatCode>#,##0_);[Red]\(#,##0\)</c:formatCode>
                <c:ptCount val="10"/>
                <c:pt idx="0">
                  <c:v>5017</c:v>
                </c:pt>
                <c:pt idx="2">
                  <c:v>4960</c:v>
                </c:pt>
                <c:pt idx="4">
                  <c:v>4927</c:v>
                </c:pt>
                <c:pt idx="6">
                  <c:v>4886</c:v>
                </c:pt>
                <c:pt idx="8">
                  <c:v>4850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4E-43BF-A6D3-46FE7B634DD7}"/>
            </c:ext>
          </c:extLst>
        </c:ser>
        <c:ser>
          <c:idx val="2"/>
          <c:order val="2"/>
          <c:tx>
            <c:strRef>
              <c:f>'33さつき'!$B$36:$C$36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('33さつき'!$D$36:$E$36,'33さつき'!$H$36:$I$36,'33さつき'!$L$36:$M$36,'33さつき'!$P$36:$Q$36,'33さつき'!$T$36:$U$36)</c:f>
              <c:numCache>
                <c:formatCode>#,##0_);[Red]\(#,##0\)</c:formatCode>
                <c:ptCount val="10"/>
                <c:pt idx="0">
                  <c:v>1461</c:v>
                </c:pt>
                <c:pt idx="2">
                  <c:v>1506</c:v>
                </c:pt>
                <c:pt idx="4">
                  <c:v>1553</c:v>
                </c:pt>
                <c:pt idx="6">
                  <c:v>1578</c:v>
                </c:pt>
                <c:pt idx="8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4E-43BF-A6D3-46FE7B634D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'33さつき'!$B$27:$C$27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'33さつき'!$D$27:$M$27</c:f>
              <c:numCache>
                <c:formatCode>#,##0_);[Red]\(#,##0\)</c:formatCode>
                <c:ptCount val="10"/>
                <c:pt idx="0">
                  <c:v>3817</c:v>
                </c:pt>
                <c:pt idx="2">
                  <c:v>3832</c:v>
                </c:pt>
                <c:pt idx="4">
                  <c:v>3826</c:v>
                </c:pt>
                <c:pt idx="6">
                  <c:v>3798</c:v>
                </c:pt>
                <c:pt idx="8">
                  <c:v>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2-43A5-BB59-EA2AA7AACD7A}"/>
            </c:ext>
          </c:extLst>
        </c:ser>
        <c:ser>
          <c:idx val="3"/>
          <c:order val="1"/>
          <c:tx>
            <c:strRef>
              <c:f>'33さつき'!$B$28:$C$28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'33さつき'!$D$28:$M$28</c:f>
              <c:numCache>
                <c:formatCode>#,##0_);[Red]\(#,##0\)</c:formatCode>
                <c:ptCount val="10"/>
                <c:pt idx="0">
                  <c:v>4009</c:v>
                </c:pt>
                <c:pt idx="2">
                  <c:v>3972</c:v>
                </c:pt>
                <c:pt idx="4">
                  <c:v>4000</c:v>
                </c:pt>
                <c:pt idx="6">
                  <c:v>3980</c:v>
                </c:pt>
                <c:pt idx="8">
                  <c:v>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2-43A5-BB59-EA2AA7AACD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6136536931925"/>
          <c:y val="0.18863861804434595"/>
          <c:w val="0.74258216503424879"/>
          <c:h val="0.6455717344904339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'33さつき'!$B$30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'33さつき'!$D$30:$M$30</c:f>
              <c:numCache>
                <c:formatCode>#,##0_);[Red]\(#,##0\)</c:formatCode>
                <c:ptCount val="10"/>
                <c:pt idx="0">
                  <c:v>3392</c:v>
                </c:pt>
                <c:pt idx="2">
                  <c:v>3399</c:v>
                </c:pt>
                <c:pt idx="4">
                  <c:v>3443</c:v>
                </c:pt>
                <c:pt idx="6">
                  <c:v>3478</c:v>
                </c:pt>
                <c:pt idx="8">
                  <c:v>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7-4A54-83F4-00E01BD61EF5}"/>
            </c:ext>
          </c:extLst>
        </c:ser>
        <c:ser>
          <c:idx val="0"/>
          <c:order val="1"/>
          <c:tx>
            <c:strRef>
              <c:f>'33さつき'!$B$29:$C$29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'33さつき'!$D$29:$M$29</c:f>
              <c:numCache>
                <c:formatCode>#,##0</c:formatCode>
                <c:ptCount val="10"/>
                <c:pt idx="0">
                  <c:v>7826</c:v>
                </c:pt>
                <c:pt idx="2">
                  <c:v>7804</c:v>
                </c:pt>
                <c:pt idx="4">
                  <c:v>7826</c:v>
                </c:pt>
                <c:pt idx="6">
                  <c:v>7778</c:v>
                </c:pt>
                <c:pt idx="8">
                  <c:v>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A7-4A54-83F4-00E01BD61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'33さつき'!$B$36:$C$36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('33さつき'!$F$36:$G$36,'33さつき'!$J$36:$K$36,'33さつき'!$N$36:$O$36,'33さつき'!$R$36:$S$36,'33さつき'!$V$36:$W$36)</c:f>
              <c:numCache>
                <c:formatCode>0.0%</c:formatCode>
                <c:ptCount val="10"/>
                <c:pt idx="0">
                  <c:v>0.18668540761564018</c:v>
                </c:pt>
                <c:pt idx="2">
                  <c:v>0.1929779600205023</c:v>
                </c:pt>
                <c:pt idx="4">
                  <c:v>0.19844109378993099</c:v>
                </c:pt>
                <c:pt idx="6">
                  <c:v>0.20287991771663666</c:v>
                </c:pt>
                <c:pt idx="8">
                  <c:v>0.20396270396270397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A7-4A54-83F4-00E01BD61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46128"/>
        <c:axId val="145094113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4113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46128"/>
        <c:crosses val="max"/>
        <c:crossBetween val="between"/>
      </c:valAx>
      <c:catAx>
        <c:axId val="145094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4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519640355656351"/>
          <c:y val="0.1267346689405301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221797</xdr:colOff>
      <xdr:row>51</xdr:row>
      <xdr:rowOff>367393</xdr:rowOff>
    </xdr:from>
    <xdr:to>
      <xdr:col>12</xdr:col>
      <xdr:colOff>204107</xdr:colOff>
      <xdr:row>56</xdr:row>
      <xdr:rowOff>136071</xdr:rowOff>
    </xdr:to>
    <xdr:cxnSp macro="">
      <xdr:nvCxnSpPr>
        <xdr:cNvPr id="2" name="直線矢印コネクタ 1"/>
        <xdr:cNvCxnSpPr/>
      </xdr:nvCxnSpPr>
      <xdr:spPr>
        <a:xfrm>
          <a:off x="1488622" y="20560393"/>
          <a:ext cx="3154135" cy="210230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54428</xdr:colOff>
      <xdr:row>49</xdr:row>
      <xdr:rowOff>342899</xdr:rowOff>
    </xdr:from>
    <xdr:to>
      <xdr:col>23</xdr:col>
      <xdr:colOff>323022</xdr:colOff>
      <xdr:row>56</xdr:row>
      <xdr:rowOff>462642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6</xdr:row>
      <xdr:rowOff>219075</xdr:rowOff>
    </xdr:from>
    <xdr:to>
      <xdr:col>23</xdr:col>
      <xdr:colOff>162201</xdr:colOff>
      <xdr:row>20</xdr:row>
      <xdr:rowOff>327931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55" t="25952" r="28340" b="17401"/>
        <a:stretch/>
      </xdr:blipFill>
      <xdr:spPr>
        <a:xfrm>
          <a:off x="66675" y="2076450"/>
          <a:ext cx="8477526" cy="6023881"/>
        </a:xfrm>
        <a:prstGeom prst="rect">
          <a:avLst/>
        </a:prstGeom>
      </xdr:spPr>
    </xdr:pic>
    <xdr:clientData/>
  </xdr:twoCellAnchor>
  <xdr:twoCellAnchor>
    <xdr:from>
      <xdr:col>12</xdr:col>
      <xdr:colOff>149676</xdr:colOff>
      <xdr:row>38</xdr:row>
      <xdr:rowOff>40821</xdr:rowOff>
    </xdr:from>
    <xdr:to>
      <xdr:col>22</xdr:col>
      <xdr:colOff>326570</xdr:colOff>
      <xdr:row>43</xdr:row>
      <xdr:rowOff>108856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238126</xdr:colOff>
      <xdr:row>43</xdr:row>
      <xdr:rowOff>122464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</xdr:colOff>
      <xdr:row>23</xdr:row>
      <xdr:rowOff>81646</xdr:rowOff>
    </xdr:from>
    <xdr:to>
      <xdr:col>23</xdr:col>
      <xdr:colOff>381001</xdr:colOff>
      <xdr:row>31</xdr:row>
      <xdr:rowOff>244928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7">
          <cell r="B27" t="str">
            <v>男性</v>
          </cell>
          <cell r="D27">
            <v>3817</v>
          </cell>
          <cell r="F27">
            <v>3832</v>
          </cell>
          <cell r="H27">
            <v>3826</v>
          </cell>
          <cell r="J27">
            <v>3798</v>
          </cell>
          <cell r="L27">
            <v>3785</v>
          </cell>
        </row>
        <row r="28">
          <cell r="B28" t="str">
            <v>女性</v>
          </cell>
          <cell r="D28">
            <v>4009</v>
          </cell>
          <cell r="F28">
            <v>3972</v>
          </cell>
          <cell r="H28">
            <v>4000</v>
          </cell>
          <cell r="J28">
            <v>3980</v>
          </cell>
          <cell r="L28">
            <v>3937</v>
          </cell>
        </row>
        <row r="29">
          <cell r="B29" t="str">
            <v>全人口</v>
          </cell>
          <cell r="D29">
            <v>7826</v>
          </cell>
          <cell r="F29">
            <v>7804</v>
          </cell>
          <cell r="H29">
            <v>7826</v>
          </cell>
          <cell r="J29">
            <v>7778</v>
          </cell>
          <cell r="L29">
            <v>7722</v>
          </cell>
        </row>
        <row r="30">
          <cell r="B30" t="str">
            <v>世帯数</v>
          </cell>
          <cell r="D30">
            <v>3392</v>
          </cell>
          <cell r="F30">
            <v>3399</v>
          </cell>
          <cell r="H30">
            <v>3443</v>
          </cell>
          <cell r="J30">
            <v>3478</v>
          </cell>
          <cell r="L30">
            <v>3501</v>
          </cell>
        </row>
        <row r="34">
          <cell r="B34" t="str">
            <v>0～14歳</v>
          </cell>
          <cell r="D34">
            <v>1348</v>
          </cell>
          <cell r="H34">
            <v>1338</v>
          </cell>
          <cell r="L34">
            <v>1346</v>
          </cell>
          <cell r="P34">
            <v>1314</v>
          </cell>
          <cell r="T34">
            <v>1297</v>
          </cell>
        </row>
        <row r="35">
          <cell r="B35" t="str">
            <v>15～64歳</v>
          </cell>
          <cell r="D35">
            <v>5017</v>
          </cell>
          <cell r="H35">
            <v>4960</v>
          </cell>
          <cell r="L35">
            <v>4927</v>
          </cell>
          <cell r="P35">
            <v>4886</v>
          </cell>
          <cell r="T35">
            <v>4850</v>
          </cell>
        </row>
        <row r="36">
          <cell r="B36" t="str">
            <v>65歳以上</v>
          </cell>
          <cell r="D36">
            <v>1461</v>
          </cell>
          <cell r="F36">
            <v>0.18668540761564018</v>
          </cell>
          <cell r="H36">
            <v>1506</v>
          </cell>
          <cell r="J36">
            <v>0.1929779600205023</v>
          </cell>
          <cell r="L36">
            <v>1553</v>
          </cell>
          <cell r="N36">
            <v>0.19844109378993099</v>
          </cell>
          <cell r="P36">
            <v>1578</v>
          </cell>
          <cell r="R36">
            <v>0.20287991771663666</v>
          </cell>
          <cell r="T36">
            <v>1575</v>
          </cell>
          <cell r="V36">
            <v>0.20396270396270397</v>
          </cell>
        </row>
        <row r="51">
          <cell r="C51" t="str">
            <v>1年生</v>
          </cell>
          <cell r="E51" t="str">
            <v>2年生</v>
          </cell>
          <cell r="G51" t="str">
            <v>3年生</v>
          </cell>
          <cell r="I51" t="str">
            <v>4年生</v>
          </cell>
          <cell r="K51" t="str">
            <v>5年生</v>
          </cell>
          <cell r="M51" t="str">
            <v>6年生</v>
          </cell>
        </row>
        <row r="52">
          <cell r="B52" t="str">
            <v>H29</v>
          </cell>
          <cell r="C52">
            <v>113</v>
          </cell>
          <cell r="E52">
            <v>93</v>
          </cell>
          <cell r="G52">
            <v>104</v>
          </cell>
          <cell r="I52">
            <v>98</v>
          </cell>
          <cell r="K52">
            <v>89</v>
          </cell>
          <cell r="M52">
            <v>112</v>
          </cell>
        </row>
        <row r="53">
          <cell r="B53" t="str">
            <v>H30</v>
          </cell>
          <cell r="C53">
            <v>92</v>
          </cell>
          <cell r="E53">
            <v>111</v>
          </cell>
          <cell r="G53">
            <v>93</v>
          </cell>
          <cell r="I53">
            <v>105</v>
          </cell>
          <cell r="K53">
            <v>97</v>
          </cell>
          <cell r="M53">
            <v>89</v>
          </cell>
        </row>
        <row r="54">
          <cell r="B54" t="str">
            <v>H31
（R1）</v>
          </cell>
          <cell r="C54">
            <v>112</v>
          </cell>
          <cell r="E54">
            <v>94</v>
          </cell>
          <cell r="G54">
            <v>111</v>
          </cell>
          <cell r="I54">
            <v>95</v>
          </cell>
          <cell r="K54">
            <v>110</v>
          </cell>
          <cell r="M54">
            <v>94</v>
          </cell>
        </row>
        <row r="55">
          <cell r="B55" t="str">
            <v>R2</v>
          </cell>
          <cell r="C55">
            <v>102</v>
          </cell>
          <cell r="E55">
            <v>112</v>
          </cell>
          <cell r="G55">
            <v>96</v>
          </cell>
          <cell r="I55">
            <v>109</v>
          </cell>
          <cell r="K55">
            <v>93</v>
          </cell>
          <cell r="M55">
            <v>109</v>
          </cell>
        </row>
        <row r="56">
          <cell r="B56" t="str">
            <v>R3</v>
          </cell>
          <cell r="C56">
            <v>99</v>
          </cell>
          <cell r="E56">
            <v>103</v>
          </cell>
          <cell r="G56">
            <v>116</v>
          </cell>
          <cell r="I56">
            <v>96</v>
          </cell>
          <cell r="K56">
            <v>105</v>
          </cell>
          <cell r="M56">
            <v>92</v>
          </cell>
        </row>
        <row r="57">
          <cell r="B57" t="str">
            <v>R4</v>
          </cell>
          <cell r="C57">
            <v>80</v>
          </cell>
          <cell r="E57">
            <v>94</v>
          </cell>
          <cell r="G57">
            <v>102</v>
          </cell>
          <cell r="I57">
            <v>115</v>
          </cell>
          <cell r="K57">
            <v>94</v>
          </cell>
          <cell r="M57">
            <v>110</v>
          </cell>
        </row>
      </sheetData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183"/>
  <sheetViews>
    <sheetView tabSelected="1" view="pageBreakPreview" zoomScaleNormal="100" zoomScaleSheetLayoutView="100" workbookViewId="0">
      <selection activeCell="Y1" sqref="Y1:AC1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5" customWidth="1"/>
    <col min="23" max="23" width="4.625" customWidth="1"/>
    <col min="24" max="24" width="5.5" customWidth="1"/>
    <col min="25" max="28" width="4.625" customWidth="1"/>
    <col min="29" max="29" width="25" customWidth="1"/>
    <col min="30" max="38" width="4.625" customWidth="1"/>
  </cols>
  <sheetData>
    <row r="1" spans="1:29" ht="19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2"/>
      <c r="Z1" s="2"/>
      <c r="AA1" s="2"/>
      <c r="AB1" s="2"/>
      <c r="AC1" s="2"/>
    </row>
    <row r="2" spans="1:29" ht="29.25" customHeight="1" thickBot="1">
      <c r="A2" s="3" t="s">
        <v>0</v>
      </c>
      <c r="B2" s="4">
        <v>33</v>
      </c>
      <c r="C2" s="5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2"/>
      <c r="Z2" s="2"/>
      <c r="AA2" s="2"/>
      <c r="AB2" s="2"/>
      <c r="AC2" s="2"/>
    </row>
    <row r="3" spans="1:29" ht="1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11"/>
      <c r="O3" s="11"/>
      <c r="P3" s="11"/>
      <c r="Q3" s="11"/>
      <c r="R3" s="12"/>
      <c r="S3" s="13"/>
      <c r="T3" s="12"/>
      <c r="U3" s="13"/>
      <c r="V3" s="13"/>
      <c r="Y3" s="2"/>
      <c r="Z3" s="2"/>
      <c r="AA3" s="2"/>
      <c r="AB3" s="2"/>
      <c r="AC3" s="2"/>
    </row>
    <row r="4" spans="1:29" ht="29.25" customHeight="1">
      <c r="B4" s="14" t="s">
        <v>2</v>
      </c>
      <c r="C4" s="14"/>
      <c r="D4" s="14"/>
      <c r="E4" s="14"/>
      <c r="F4" s="15" t="str">
        <f>'[1]1安謝'!F4:G4</f>
        <v>H30.1</v>
      </c>
      <c r="G4" s="15"/>
      <c r="H4" s="16" t="s">
        <v>3</v>
      </c>
    </row>
    <row r="5" spans="1:29" ht="29.25" customHeight="1">
      <c r="B5" s="17" t="s">
        <v>4</v>
      </c>
      <c r="C5" s="18"/>
      <c r="D5" s="19" t="s">
        <v>5</v>
      </c>
      <c r="E5" s="20"/>
      <c r="F5" s="20"/>
      <c r="G5" s="20"/>
      <c r="H5" s="21"/>
      <c r="I5" s="17" t="s">
        <v>4</v>
      </c>
      <c r="J5" s="18"/>
      <c r="K5" s="19" t="s">
        <v>6</v>
      </c>
      <c r="L5" s="20"/>
      <c r="M5" s="20"/>
      <c r="N5" s="20"/>
      <c r="O5" s="20"/>
      <c r="P5" s="21"/>
      <c r="Q5" s="17" t="s">
        <v>4</v>
      </c>
      <c r="R5" s="18"/>
      <c r="S5" s="19" t="s">
        <v>6</v>
      </c>
      <c r="T5" s="20"/>
      <c r="U5" s="20"/>
      <c r="V5" s="20"/>
      <c r="W5" s="20"/>
      <c r="X5" s="21"/>
    </row>
    <row r="6" spans="1:29" ht="29.25" customHeight="1">
      <c r="B6" s="22" t="s">
        <v>7</v>
      </c>
      <c r="C6" s="22"/>
      <c r="D6" s="23" t="s">
        <v>8</v>
      </c>
      <c r="E6" s="24"/>
      <c r="F6" s="24"/>
      <c r="G6" s="24"/>
      <c r="H6" s="25"/>
      <c r="I6" s="22" t="s">
        <v>9</v>
      </c>
      <c r="J6" s="22"/>
      <c r="K6" s="26" t="s">
        <v>10</v>
      </c>
      <c r="L6" s="26"/>
      <c r="M6" s="26"/>
      <c r="N6" s="26"/>
      <c r="O6" s="26"/>
      <c r="P6" s="26"/>
      <c r="Q6" s="22" t="s">
        <v>11</v>
      </c>
      <c r="R6" s="22"/>
      <c r="S6" s="26" t="s">
        <v>12</v>
      </c>
      <c r="T6" s="26"/>
      <c r="U6" s="26"/>
      <c r="V6" s="26"/>
      <c r="W6" s="26"/>
      <c r="X6" s="26"/>
    </row>
    <row r="7" spans="1:29" ht="29.25" customHeight="1">
      <c r="B7" s="27"/>
      <c r="C7" s="27"/>
      <c r="D7" s="28"/>
      <c r="E7" s="29"/>
      <c r="F7" s="29"/>
      <c r="G7" s="29"/>
      <c r="H7" s="29"/>
      <c r="I7" s="27"/>
      <c r="J7" s="27"/>
      <c r="K7" s="28"/>
      <c r="L7" s="29"/>
      <c r="M7" s="29"/>
      <c r="N7" s="29"/>
      <c r="O7" s="29"/>
      <c r="P7" s="27"/>
      <c r="Q7" s="27"/>
      <c r="R7" s="28"/>
      <c r="S7" s="29"/>
      <c r="T7" s="29"/>
      <c r="U7" s="29"/>
      <c r="V7" s="29"/>
    </row>
    <row r="8" spans="1:29" ht="29.25" customHeight="1">
      <c r="B8" s="27"/>
      <c r="C8" s="27"/>
      <c r="D8" s="28"/>
      <c r="E8" s="29"/>
      <c r="F8" s="29"/>
      <c r="G8" s="29"/>
      <c r="H8" s="29"/>
      <c r="I8" s="27"/>
      <c r="J8" s="27"/>
      <c r="K8" s="28"/>
      <c r="L8" s="29"/>
      <c r="M8" s="29"/>
      <c r="N8" s="29"/>
      <c r="O8" s="29"/>
      <c r="P8" s="27"/>
      <c r="Q8" s="27"/>
      <c r="R8" s="28"/>
      <c r="S8" s="29"/>
      <c r="T8" s="29"/>
      <c r="U8" s="29"/>
      <c r="V8" s="29"/>
    </row>
    <row r="9" spans="1:29" ht="29.25" customHeight="1">
      <c r="B9" s="27"/>
      <c r="C9" s="27"/>
      <c r="D9" s="28"/>
      <c r="E9" s="29"/>
      <c r="F9" s="29"/>
      <c r="G9" s="29"/>
      <c r="H9" s="29"/>
      <c r="I9" s="27"/>
      <c r="J9" s="27"/>
      <c r="K9" s="28"/>
      <c r="L9" s="29"/>
      <c r="M9" s="29"/>
      <c r="N9" s="29"/>
      <c r="O9" s="29"/>
      <c r="P9" s="27"/>
      <c r="Q9" s="27"/>
      <c r="R9" s="28"/>
      <c r="S9" s="29"/>
      <c r="T9" s="29"/>
      <c r="U9" s="29"/>
      <c r="V9" s="29"/>
    </row>
    <row r="10" spans="1:29" ht="29.25" customHeight="1">
      <c r="B10" s="27"/>
      <c r="C10" s="27"/>
      <c r="D10" s="28"/>
      <c r="E10" s="29"/>
      <c r="F10" s="29"/>
      <c r="G10" s="29"/>
      <c r="H10" s="29"/>
      <c r="I10" s="27"/>
      <c r="J10" s="27"/>
      <c r="K10" s="28"/>
      <c r="L10" s="29"/>
      <c r="M10" s="29"/>
      <c r="N10" s="29"/>
      <c r="O10" s="29"/>
      <c r="P10" s="27"/>
      <c r="Q10" s="27"/>
      <c r="R10" s="28"/>
      <c r="S10" s="29"/>
      <c r="T10" s="29"/>
      <c r="U10" s="29"/>
      <c r="V10" s="29"/>
    </row>
    <row r="11" spans="1:29" ht="29.25" customHeight="1">
      <c r="B11" s="27"/>
      <c r="C11" s="27"/>
      <c r="D11" s="28"/>
      <c r="E11" s="29"/>
      <c r="F11" s="29"/>
      <c r="G11" s="29"/>
      <c r="H11" s="29"/>
      <c r="I11" s="27"/>
      <c r="J11" s="27"/>
      <c r="K11" s="28"/>
      <c r="L11" s="29"/>
      <c r="M11" s="29"/>
      <c r="N11" s="29"/>
      <c r="O11" s="29"/>
      <c r="P11" s="27"/>
      <c r="Q11" s="27"/>
      <c r="R11" s="28"/>
      <c r="S11" s="29"/>
      <c r="T11" s="29"/>
      <c r="U11" s="29"/>
      <c r="V11" s="29"/>
    </row>
    <row r="12" spans="1:29" ht="29.25" customHeight="1">
      <c r="B12" s="27"/>
      <c r="C12" s="27"/>
      <c r="D12" s="28"/>
      <c r="E12" s="29"/>
      <c r="F12" s="29"/>
      <c r="G12" s="29"/>
      <c r="H12" s="29"/>
      <c r="I12" s="27"/>
      <c r="J12" s="27"/>
      <c r="K12" s="28"/>
      <c r="L12" s="29"/>
      <c r="M12" s="29"/>
      <c r="N12" s="29"/>
      <c r="O12" s="29"/>
      <c r="P12" s="27"/>
      <c r="Q12" s="27"/>
      <c r="R12" s="28"/>
      <c r="S12" s="29"/>
      <c r="T12" s="29"/>
      <c r="U12" s="29"/>
      <c r="V12" s="29"/>
    </row>
    <row r="13" spans="1:29" ht="29.25" customHeight="1">
      <c r="B13" s="27"/>
      <c r="C13" s="27"/>
      <c r="D13" s="28"/>
      <c r="E13" s="29"/>
      <c r="F13" s="29"/>
      <c r="G13" s="29"/>
      <c r="H13" s="29"/>
      <c r="I13" s="27"/>
      <c r="J13" s="27"/>
      <c r="K13" s="28"/>
      <c r="L13" s="29"/>
      <c r="M13" s="29"/>
      <c r="N13" s="29"/>
      <c r="O13" s="29"/>
      <c r="P13" s="27"/>
      <c r="Q13" s="27"/>
      <c r="R13" s="28"/>
      <c r="S13" s="29"/>
      <c r="T13" s="29"/>
      <c r="U13" s="29"/>
      <c r="V13" s="29"/>
    </row>
    <row r="14" spans="1:29" ht="29.25" customHeight="1">
      <c r="B14" s="27"/>
      <c r="C14" s="27"/>
      <c r="D14" s="28"/>
      <c r="E14" s="29"/>
      <c r="F14" s="29"/>
      <c r="G14" s="29"/>
      <c r="H14" s="29"/>
      <c r="I14" s="27"/>
      <c r="J14" s="27"/>
      <c r="K14" s="28"/>
      <c r="L14" s="29"/>
      <c r="M14" s="29"/>
      <c r="N14" s="29"/>
      <c r="O14" s="29"/>
      <c r="P14" s="27"/>
      <c r="Q14" s="27"/>
      <c r="R14" s="28"/>
      <c r="S14" s="29"/>
      <c r="T14" s="29"/>
      <c r="U14" s="29"/>
      <c r="V14" s="29"/>
    </row>
    <row r="15" spans="1:29" ht="29.25" customHeight="1">
      <c r="B15" s="27"/>
      <c r="C15" s="27"/>
      <c r="D15" s="28"/>
      <c r="E15" s="29"/>
      <c r="F15" s="29"/>
      <c r="G15" s="29"/>
      <c r="H15" s="29"/>
      <c r="I15" s="27"/>
      <c r="J15" s="27"/>
      <c r="K15" s="28"/>
      <c r="L15" s="29"/>
      <c r="M15" s="29"/>
      <c r="N15" s="29"/>
      <c r="O15" s="29"/>
      <c r="P15" s="27"/>
      <c r="Q15" s="27"/>
      <c r="R15" s="28"/>
      <c r="S15" s="29"/>
      <c r="T15" s="29"/>
      <c r="U15" s="29"/>
      <c r="V15" s="29"/>
    </row>
    <row r="16" spans="1:29" ht="48" customHeight="1">
      <c r="B16" s="27"/>
      <c r="C16" s="27"/>
      <c r="D16" s="28"/>
      <c r="E16" s="29"/>
      <c r="F16" s="29"/>
      <c r="G16" s="29"/>
      <c r="H16" s="29"/>
      <c r="I16" s="27"/>
      <c r="J16" s="27"/>
      <c r="K16" s="28"/>
      <c r="L16" s="29"/>
      <c r="M16" s="29"/>
      <c r="N16" s="29"/>
      <c r="O16" s="29"/>
      <c r="P16" s="27"/>
      <c r="Q16" s="27"/>
      <c r="R16" s="28"/>
      <c r="S16" s="29"/>
      <c r="T16" s="29"/>
      <c r="U16" s="29"/>
      <c r="V16" s="29"/>
    </row>
    <row r="17" spans="1:29" ht="48" customHeight="1">
      <c r="B17" s="27"/>
      <c r="C17" s="27"/>
      <c r="D17" s="28"/>
      <c r="E17" s="29"/>
      <c r="F17" s="29"/>
      <c r="G17" s="29"/>
      <c r="H17" s="29"/>
      <c r="I17" s="27"/>
      <c r="J17" s="27"/>
      <c r="K17" s="28"/>
      <c r="L17" s="29"/>
      <c r="M17" s="29"/>
      <c r="N17" s="29"/>
      <c r="O17" s="29"/>
      <c r="P17" s="27"/>
      <c r="Q17" s="27"/>
      <c r="R17" s="28"/>
      <c r="S17" s="29"/>
      <c r="T17" s="29"/>
      <c r="U17" s="29"/>
      <c r="V17" s="29"/>
    </row>
    <row r="18" spans="1:29" ht="48" customHeight="1">
      <c r="B18" s="27"/>
      <c r="C18" s="27"/>
      <c r="D18" s="28"/>
      <c r="E18" s="29"/>
      <c r="F18" s="29"/>
      <c r="G18" s="29"/>
      <c r="H18" s="29"/>
      <c r="I18" s="27"/>
      <c r="J18" s="27"/>
      <c r="K18" s="28"/>
      <c r="L18" s="29"/>
      <c r="M18" s="29"/>
      <c r="N18" s="29"/>
      <c r="O18" s="29"/>
      <c r="P18" s="27"/>
      <c r="Q18" s="27"/>
      <c r="R18" s="28"/>
      <c r="S18" s="29"/>
      <c r="T18" s="29"/>
      <c r="U18" s="29"/>
      <c r="V18" s="29"/>
    </row>
    <row r="19" spans="1:29" ht="29.25" customHeight="1">
      <c r="B19" s="27"/>
      <c r="C19" s="27"/>
      <c r="D19" s="28"/>
      <c r="E19" s="29"/>
      <c r="F19" s="29"/>
      <c r="G19" s="29"/>
      <c r="H19" s="29"/>
      <c r="I19" s="27"/>
      <c r="J19" s="27"/>
      <c r="K19" s="28"/>
      <c r="L19" s="29"/>
      <c r="M19" s="29"/>
      <c r="N19" s="29"/>
      <c r="O19" s="29"/>
      <c r="P19" s="27"/>
      <c r="Q19" s="27"/>
      <c r="R19" s="28"/>
      <c r="S19" s="29"/>
      <c r="T19" s="29"/>
      <c r="U19" s="29"/>
      <c r="V19" s="29"/>
    </row>
    <row r="20" spans="1:29" ht="29.25" customHeight="1">
      <c r="B20" s="27"/>
      <c r="C20" s="27"/>
      <c r="D20" s="28"/>
      <c r="E20" s="29"/>
      <c r="F20" s="29"/>
      <c r="G20" s="29"/>
      <c r="H20" s="29"/>
      <c r="I20" s="27"/>
      <c r="J20" s="27"/>
      <c r="K20" s="28"/>
      <c r="L20" s="29"/>
      <c r="M20" s="29"/>
      <c r="N20" s="29"/>
      <c r="O20" s="29"/>
      <c r="P20" s="27"/>
      <c r="Q20" s="27"/>
      <c r="R20" s="28"/>
      <c r="S20" s="29"/>
      <c r="T20" s="29"/>
      <c r="U20" s="29"/>
      <c r="V20" s="29"/>
    </row>
    <row r="21" spans="1:29" ht="29.25" customHeight="1">
      <c r="A21" s="9"/>
      <c r="B21" s="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29"/>
      <c r="S21" s="28"/>
      <c r="T21" s="29"/>
      <c r="U21" s="29"/>
      <c r="V21" s="29"/>
      <c r="W21" s="29"/>
    </row>
    <row r="22" spans="1:29" ht="1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  <c r="M22" s="11"/>
      <c r="N22" s="11"/>
      <c r="O22" s="11"/>
      <c r="P22" s="11"/>
      <c r="Q22" s="11"/>
      <c r="R22" s="12"/>
      <c r="S22" s="13"/>
      <c r="T22" s="12"/>
      <c r="U22" s="13"/>
      <c r="V22" s="13"/>
    </row>
    <row r="23" spans="1:29" ht="29.25" customHeight="1">
      <c r="A23" s="32">
        <v>1</v>
      </c>
      <c r="B23" s="33" t="s">
        <v>13</v>
      </c>
      <c r="C23" s="34"/>
      <c r="D23" s="34"/>
      <c r="E23" s="35"/>
      <c r="F23" s="35"/>
      <c r="G23" s="36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9" ht="7.5" customHeight="1">
      <c r="A24" s="9"/>
      <c r="B24" s="9"/>
      <c r="C24" s="38"/>
      <c r="D24" s="38"/>
      <c r="E24" s="38"/>
      <c r="F24" s="38"/>
      <c r="G24" s="38"/>
      <c r="H24" s="38"/>
      <c r="I24" s="9"/>
      <c r="J24" s="9"/>
      <c r="K24" s="30"/>
      <c r="L24" s="30"/>
      <c r="M24" s="30"/>
      <c r="N24" s="30"/>
      <c r="O24" s="30"/>
      <c r="P24" s="30"/>
      <c r="Q24" s="39"/>
      <c r="R24" s="39"/>
      <c r="S24" s="39"/>
    </row>
    <row r="25" spans="1:29" ht="29.25" customHeight="1" thickBot="1">
      <c r="A25" s="9"/>
      <c r="B25" s="40" t="s">
        <v>14</v>
      </c>
      <c r="C25" s="41"/>
      <c r="D25" s="41"/>
      <c r="E25" s="41"/>
      <c r="F25" s="41"/>
      <c r="G25" s="41"/>
      <c r="H25" s="42" t="str">
        <f>'[1]1安謝'!H24:I24</f>
        <v>Ｒ4.5.1</v>
      </c>
      <c r="I25" s="42"/>
      <c r="J25" s="16" t="s">
        <v>3</v>
      </c>
    </row>
    <row r="26" spans="1:29" ht="38.25" customHeight="1">
      <c r="A26" s="9"/>
      <c r="B26" s="43" t="s">
        <v>15</v>
      </c>
      <c r="C26" s="44"/>
      <c r="D26" s="45" t="s">
        <v>16</v>
      </c>
      <c r="E26" s="46"/>
      <c r="F26" s="47" t="s">
        <v>17</v>
      </c>
      <c r="G26" s="48"/>
      <c r="H26" s="45" t="s">
        <v>18</v>
      </c>
      <c r="I26" s="46"/>
      <c r="J26" s="45" t="s">
        <v>19</v>
      </c>
      <c r="K26" s="46"/>
      <c r="L26" s="45" t="s">
        <v>20</v>
      </c>
      <c r="M26" s="49"/>
    </row>
    <row r="27" spans="1:29" ht="30" customHeight="1">
      <c r="A27" s="9"/>
      <c r="B27" s="50" t="s">
        <v>21</v>
      </c>
      <c r="C27" s="51"/>
      <c r="D27" s="52">
        <v>3817</v>
      </c>
      <c r="E27" s="53"/>
      <c r="F27" s="52">
        <v>3832</v>
      </c>
      <c r="G27" s="53"/>
      <c r="H27" s="52">
        <v>3826</v>
      </c>
      <c r="I27" s="53"/>
      <c r="J27" s="52">
        <v>3798</v>
      </c>
      <c r="K27" s="53"/>
      <c r="L27" s="54">
        <v>3785</v>
      </c>
      <c r="M27" s="55"/>
      <c r="Y27" s="56"/>
      <c r="Z27" s="56"/>
      <c r="AA27" s="56"/>
      <c r="AB27" s="56"/>
      <c r="AC27" s="56"/>
    </row>
    <row r="28" spans="1:29" ht="30" customHeight="1">
      <c r="A28" s="9"/>
      <c r="B28" s="50" t="s">
        <v>22</v>
      </c>
      <c r="C28" s="51"/>
      <c r="D28" s="52">
        <v>4009</v>
      </c>
      <c r="E28" s="53"/>
      <c r="F28" s="52">
        <v>3972</v>
      </c>
      <c r="G28" s="53"/>
      <c r="H28" s="52">
        <v>4000</v>
      </c>
      <c r="I28" s="53"/>
      <c r="J28" s="52">
        <v>3980</v>
      </c>
      <c r="K28" s="53"/>
      <c r="L28" s="54">
        <v>3937</v>
      </c>
      <c r="M28" s="55"/>
      <c r="Y28" s="56"/>
      <c r="Z28" s="56"/>
      <c r="AA28" s="56"/>
      <c r="AB28" s="56"/>
      <c r="AC28" s="56"/>
    </row>
    <row r="29" spans="1:29" ht="30" customHeight="1" thickBot="1">
      <c r="A29" s="9"/>
      <c r="B29" s="57" t="s">
        <v>23</v>
      </c>
      <c r="C29" s="58"/>
      <c r="D29" s="59">
        <v>7826</v>
      </c>
      <c r="E29" s="60"/>
      <c r="F29" s="59">
        <v>7804</v>
      </c>
      <c r="G29" s="60"/>
      <c r="H29" s="59">
        <v>7826</v>
      </c>
      <c r="I29" s="60"/>
      <c r="J29" s="61">
        <v>7778</v>
      </c>
      <c r="K29" s="62"/>
      <c r="L29" s="63">
        <v>7722</v>
      </c>
      <c r="M29" s="64"/>
      <c r="Y29" s="56"/>
      <c r="Z29" s="56"/>
      <c r="AA29" s="56"/>
      <c r="AB29" s="56"/>
      <c r="AC29" s="56"/>
    </row>
    <row r="30" spans="1:29" ht="30" customHeight="1" thickBot="1">
      <c r="A30" s="9"/>
      <c r="B30" s="65" t="s">
        <v>24</v>
      </c>
      <c r="C30" s="66"/>
      <c r="D30" s="67">
        <v>3392</v>
      </c>
      <c r="E30" s="68"/>
      <c r="F30" s="67">
        <v>3399</v>
      </c>
      <c r="G30" s="68"/>
      <c r="H30" s="67">
        <v>3443</v>
      </c>
      <c r="I30" s="68"/>
      <c r="J30" s="67">
        <v>3478</v>
      </c>
      <c r="K30" s="68"/>
      <c r="L30" s="69">
        <v>3501</v>
      </c>
      <c r="M30" s="70"/>
      <c r="Y30" s="56"/>
      <c r="Z30" s="56"/>
      <c r="AA30" s="56"/>
      <c r="AB30" s="56"/>
      <c r="AC30" s="56"/>
    </row>
    <row r="31" spans="1:29" ht="24" customHeight="1">
      <c r="A31" s="9"/>
      <c r="B31" s="9"/>
      <c r="C31" s="71"/>
      <c r="D31" s="72"/>
      <c r="E31" s="73"/>
      <c r="F31" s="72"/>
      <c r="G31" s="73"/>
      <c r="J31" s="74"/>
      <c r="K31" s="74"/>
      <c r="L31" s="75"/>
      <c r="M31" s="75"/>
      <c r="Y31" s="56"/>
      <c r="Z31" s="56"/>
      <c r="AA31" s="56"/>
      <c r="AB31" s="56"/>
      <c r="AC31" s="56"/>
    </row>
    <row r="32" spans="1:29" ht="29.25" customHeight="1" thickBot="1">
      <c r="B32" s="76" t="s">
        <v>25</v>
      </c>
      <c r="C32" s="76"/>
      <c r="D32" s="77"/>
      <c r="E32" s="77"/>
      <c r="F32" s="77"/>
      <c r="G32" s="77"/>
      <c r="H32" s="78" t="str">
        <f>'[1]1安謝'!H32:I32</f>
        <v>Ｒ4.5.1</v>
      </c>
      <c r="I32" s="78"/>
      <c r="J32" s="79" t="s">
        <v>3</v>
      </c>
      <c r="K32" s="74"/>
      <c r="L32" s="75"/>
      <c r="M32" s="75"/>
      <c r="P32" s="80"/>
      <c r="Q32" s="80"/>
      <c r="R32" s="39"/>
      <c r="S32" s="39"/>
      <c r="T32" s="39"/>
      <c r="Y32" s="56"/>
      <c r="Z32" s="56"/>
      <c r="AA32" s="56"/>
      <c r="AB32" s="56"/>
      <c r="AC32" s="56"/>
    </row>
    <row r="33" spans="1:24" ht="36" customHeight="1">
      <c r="B33" s="43" t="s">
        <v>15</v>
      </c>
      <c r="C33" s="44"/>
      <c r="D33" s="81" t="s">
        <v>26</v>
      </c>
      <c r="E33" s="82"/>
      <c r="F33" s="83" t="s">
        <v>27</v>
      </c>
      <c r="G33" s="84"/>
      <c r="H33" s="85" t="s">
        <v>28</v>
      </c>
      <c r="I33" s="86"/>
      <c r="J33" s="83" t="s">
        <v>27</v>
      </c>
      <c r="K33" s="84"/>
      <c r="L33" s="87" t="s">
        <v>29</v>
      </c>
      <c r="M33" s="82"/>
      <c r="N33" s="88" t="s">
        <v>27</v>
      </c>
      <c r="O33" s="89"/>
      <c r="P33" s="90" t="s">
        <v>30</v>
      </c>
      <c r="Q33" s="91"/>
      <c r="R33" s="88" t="s">
        <v>27</v>
      </c>
      <c r="S33" s="89"/>
      <c r="T33" s="81" t="s">
        <v>31</v>
      </c>
      <c r="U33" s="82"/>
      <c r="V33" s="83" t="s">
        <v>27</v>
      </c>
      <c r="W33" s="84"/>
    </row>
    <row r="34" spans="1:24" ht="24.75" customHeight="1">
      <c r="B34" s="92" t="s">
        <v>32</v>
      </c>
      <c r="C34" s="93"/>
      <c r="D34" s="94">
        <v>1348</v>
      </c>
      <c r="E34" s="95"/>
      <c r="F34" s="96">
        <v>0.17224635829286991</v>
      </c>
      <c r="G34" s="97"/>
      <c r="H34" s="94">
        <v>1338</v>
      </c>
      <c r="I34" s="95"/>
      <c r="J34" s="96">
        <v>0.17145053818554587</v>
      </c>
      <c r="K34" s="97"/>
      <c r="L34" s="94">
        <v>1346</v>
      </c>
      <c r="M34" s="95"/>
      <c r="N34" s="98">
        <v>0.17199079989777663</v>
      </c>
      <c r="O34" s="99"/>
      <c r="P34" s="100">
        <v>1314</v>
      </c>
      <c r="Q34" s="101"/>
      <c r="R34" s="98">
        <v>0.16893803034199023</v>
      </c>
      <c r="S34" s="99"/>
      <c r="T34" s="94">
        <v>1297</v>
      </c>
      <c r="U34" s="95"/>
      <c r="V34" s="96">
        <v>0.16796166796166795</v>
      </c>
      <c r="W34" s="97"/>
    </row>
    <row r="35" spans="1:24" ht="24.75" customHeight="1">
      <c r="B35" s="102" t="s">
        <v>33</v>
      </c>
      <c r="C35" s="103"/>
      <c r="D35" s="94">
        <v>5017</v>
      </c>
      <c r="E35" s="95"/>
      <c r="F35" s="96">
        <v>0.64106823409148994</v>
      </c>
      <c r="G35" s="97"/>
      <c r="H35" s="94">
        <v>4960</v>
      </c>
      <c r="I35" s="95"/>
      <c r="J35" s="96">
        <v>0.63557150179395183</v>
      </c>
      <c r="K35" s="97"/>
      <c r="L35" s="94">
        <v>4927</v>
      </c>
      <c r="M35" s="95"/>
      <c r="N35" s="98">
        <v>0.62956810631229232</v>
      </c>
      <c r="O35" s="99"/>
      <c r="P35" s="100">
        <v>4886</v>
      </c>
      <c r="Q35" s="101"/>
      <c r="R35" s="98">
        <v>0.62818205194137311</v>
      </c>
      <c r="S35" s="99"/>
      <c r="T35" s="94">
        <v>4850</v>
      </c>
      <c r="U35" s="95"/>
      <c r="V35" s="96">
        <v>0.62807562807562811</v>
      </c>
      <c r="W35" s="97"/>
    </row>
    <row r="36" spans="1:24" ht="24.75" customHeight="1">
      <c r="B36" s="104" t="s">
        <v>34</v>
      </c>
      <c r="C36" s="105"/>
      <c r="D36" s="94">
        <v>1461</v>
      </c>
      <c r="E36" s="95"/>
      <c r="F36" s="106">
        <v>0.18668540761564018</v>
      </c>
      <c r="G36" s="107"/>
      <c r="H36" s="94">
        <v>1506</v>
      </c>
      <c r="I36" s="95"/>
      <c r="J36" s="106">
        <v>0.1929779600205023</v>
      </c>
      <c r="K36" s="107"/>
      <c r="L36" s="94">
        <v>1553</v>
      </c>
      <c r="M36" s="95"/>
      <c r="N36" s="108">
        <v>0.19844109378993099</v>
      </c>
      <c r="O36" s="109"/>
      <c r="P36" s="100">
        <v>1578</v>
      </c>
      <c r="Q36" s="101"/>
      <c r="R36" s="108">
        <v>0.20287991771663666</v>
      </c>
      <c r="S36" s="109"/>
      <c r="T36" s="94">
        <v>1575</v>
      </c>
      <c r="U36" s="95"/>
      <c r="V36" s="106">
        <v>0.20396270396270397</v>
      </c>
      <c r="W36" s="107"/>
    </row>
    <row r="37" spans="1:24" ht="24.75" customHeight="1" thickBot="1">
      <c r="B37" s="110" t="s">
        <v>35</v>
      </c>
      <c r="C37" s="111"/>
      <c r="D37" s="112">
        <v>7826</v>
      </c>
      <c r="E37" s="113"/>
      <c r="F37" s="114"/>
      <c r="G37" s="115"/>
      <c r="H37" s="112">
        <v>7804</v>
      </c>
      <c r="I37" s="113"/>
      <c r="J37" s="114"/>
      <c r="K37" s="115"/>
      <c r="L37" s="116">
        <v>7826</v>
      </c>
      <c r="M37" s="117"/>
      <c r="N37" s="118"/>
      <c r="O37" s="119"/>
      <c r="P37" s="116">
        <v>7778</v>
      </c>
      <c r="Q37" s="117"/>
      <c r="R37" s="118"/>
      <c r="S37" s="119"/>
      <c r="T37" s="112">
        <v>7722</v>
      </c>
      <c r="U37" s="113"/>
      <c r="V37" s="114"/>
      <c r="W37" s="115"/>
    </row>
    <row r="38" spans="1:24" ht="29.25" customHeight="1">
      <c r="B38" s="120"/>
      <c r="C38" s="120"/>
      <c r="D38" s="121"/>
      <c r="E38" s="121"/>
      <c r="F38" s="121"/>
      <c r="G38" s="121"/>
      <c r="H38" s="121"/>
      <c r="I38" s="121"/>
      <c r="J38" s="121"/>
      <c r="K38" s="121"/>
      <c r="L38" s="120"/>
      <c r="M38" s="120"/>
      <c r="N38" s="120"/>
      <c r="O38" s="120"/>
      <c r="P38" s="80"/>
      <c r="Q38" s="80"/>
      <c r="R38" s="39"/>
      <c r="S38" s="39"/>
      <c r="T38" s="39"/>
    </row>
    <row r="39" spans="1:24" ht="52.5" customHeight="1">
      <c r="A39" s="9"/>
      <c r="B39" s="9"/>
      <c r="C39" s="71"/>
      <c r="D39" s="122"/>
      <c r="E39" s="122"/>
      <c r="F39" s="122"/>
      <c r="G39" s="122"/>
      <c r="H39" s="123"/>
      <c r="I39" s="124"/>
      <c r="J39" s="122"/>
      <c r="K39" s="125"/>
      <c r="L39" s="30"/>
      <c r="M39" s="126"/>
      <c r="N39" s="126"/>
      <c r="O39" s="80"/>
      <c r="P39" s="80"/>
      <c r="Q39" s="39"/>
      <c r="R39" s="39"/>
      <c r="S39" s="39"/>
    </row>
    <row r="40" spans="1:24" ht="52.5" customHeight="1">
      <c r="A40" s="9"/>
      <c r="B40" s="9"/>
      <c r="C40" s="71"/>
      <c r="D40" s="122"/>
      <c r="E40" s="122"/>
      <c r="F40" s="122"/>
      <c r="G40" s="122"/>
      <c r="H40" s="123"/>
      <c r="I40" s="124"/>
      <c r="J40" s="122"/>
      <c r="K40" s="125"/>
      <c r="L40" s="30"/>
      <c r="M40" s="126"/>
      <c r="N40" s="126"/>
      <c r="O40" s="80"/>
      <c r="P40" s="80"/>
      <c r="Q40" s="39"/>
      <c r="R40" s="39"/>
      <c r="S40" s="39"/>
    </row>
    <row r="41" spans="1:24" ht="52.5" customHeight="1">
      <c r="A41" s="9"/>
      <c r="B41" s="9"/>
      <c r="C41" s="71"/>
      <c r="D41" s="9"/>
      <c r="E41" s="9"/>
      <c r="F41" s="9"/>
      <c r="G41" s="9"/>
      <c r="H41" s="72"/>
      <c r="I41" s="127"/>
      <c r="J41" s="9"/>
      <c r="K41" s="30"/>
      <c r="L41" s="30"/>
      <c r="M41" s="126"/>
      <c r="N41" s="126"/>
      <c r="O41" s="80"/>
      <c r="P41" s="80"/>
      <c r="Q41" s="39"/>
      <c r="R41" s="39"/>
      <c r="S41" s="39"/>
    </row>
    <row r="42" spans="1:24" ht="52.5" customHeight="1">
      <c r="A42" s="9"/>
      <c r="B42" s="9"/>
      <c r="C42" s="71"/>
      <c r="D42" s="9"/>
      <c r="E42" s="9"/>
      <c r="F42" s="9"/>
      <c r="G42" s="9"/>
      <c r="H42" s="72"/>
      <c r="I42" s="127"/>
      <c r="J42" s="9"/>
      <c r="K42" s="30"/>
      <c r="L42" s="30"/>
      <c r="M42" s="126"/>
      <c r="N42" s="126"/>
      <c r="O42" s="80"/>
      <c r="P42" s="80"/>
      <c r="Q42" s="39"/>
      <c r="R42" s="39"/>
      <c r="S42" s="39"/>
    </row>
    <row r="43" spans="1:24" ht="52.5" customHeight="1">
      <c r="A43" s="9"/>
      <c r="B43" s="9"/>
      <c r="C43" s="71"/>
      <c r="D43" s="9"/>
      <c r="E43" s="9"/>
      <c r="F43" s="9"/>
      <c r="G43" s="9"/>
      <c r="H43" s="72"/>
      <c r="I43" s="127"/>
      <c r="J43" s="9"/>
      <c r="K43" s="30"/>
      <c r="L43" s="30"/>
      <c r="M43" s="126"/>
      <c r="N43" s="126"/>
      <c r="O43" s="80"/>
      <c r="P43" s="80"/>
      <c r="Q43" s="39"/>
      <c r="R43" s="39"/>
      <c r="S43" s="39"/>
    </row>
    <row r="44" spans="1:24" ht="29.25" customHeight="1">
      <c r="A44" s="9"/>
      <c r="B44" s="9"/>
      <c r="C44" s="71"/>
      <c r="D44" s="9"/>
      <c r="E44" s="9"/>
      <c r="F44" s="9"/>
      <c r="G44" s="9"/>
      <c r="H44" s="72"/>
      <c r="I44" s="127"/>
      <c r="J44" s="9"/>
      <c r="K44" s="30"/>
      <c r="L44" s="30"/>
      <c r="M44" s="126"/>
      <c r="N44" s="126"/>
      <c r="O44" s="80"/>
      <c r="P44" s="80"/>
      <c r="Q44" s="39"/>
      <c r="R44" s="39"/>
      <c r="S44" s="39"/>
    </row>
    <row r="45" spans="1:24" ht="29.25" customHeight="1">
      <c r="A45" s="32">
        <v>2</v>
      </c>
      <c r="B45" s="33" t="s">
        <v>36</v>
      </c>
      <c r="C45" s="34"/>
      <c r="D45" s="34"/>
      <c r="E45" s="35"/>
      <c r="F45" s="35"/>
      <c r="G45" s="36"/>
      <c r="H45" s="36"/>
      <c r="I45" s="36"/>
      <c r="J45" s="36"/>
      <c r="K45" s="36"/>
      <c r="L45" s="128"/>
      <c r="M45" s="128"/>
      <c r="N45" s="128"/>
      <c r="O45" s="128"/>
      <c r="P45" s="128"/>
      <c r="Q45" s="128"/>
      <c r="R45" s="129"/>
      <c r="S45" s="130"/>
      <c r="T45" s="129"/>
      <c r="U45" s="130"/>
      <c r="V45" s="130"/>
      <c r="W45" s="37"/>
      <c r="X45" s="37"/>
    </row>
    <row r="46" spans="1:24" ht="26.25" customHeight="1">
      <c r="A46" s="131"/>
      <c r="B46" s="132"/>
      <c r="C46" s="133"/>
      <c r="D46" s="133"/>
      <c r="E46" s="134"/>
      <c r="F46" s="134"/>
      <c r="G46" s="9"/>
      <c r="H46" s="9"/>
      <c r="I46" s="9"/>
      <c r="J46" s="9"/>
      <c r="K46" s="9"/>
      <c r="L46" s="11"/>
      <c r="M46" s="11"/>
      <c r="N46" s="11"/>
      <c r="O46" s="11"/>
      <c r="P46" s="11"/>
      <c r="Q46" s="11"/>
      <c r="R46" s="12"/>
      <c r="S46" s="13"/>
      <c r="T46" s="12"/>
      <c r="U46" s="13"/>
      <c r="V46" s="13"/>
    </row>
    <row r="47" spans="1:24" ht="27" customHeight="1">
      <c r="A47" s="131"/>
      <c r="B47" s="135" t="s">
        <v>37</v>
      </c>
      <c r="C47" s="135"/>
      <c r="D47" s="135"/>
      <c r="E47" s="136"/>
      <c r="F47" s="136"/>
      <c r="G47" s="137"/>
      <c r="H47" s="137"/>
      <c r="I47" s="16"/>
      <c r="J47" s="9"/>
      <c r="K47" s="9"/>
      <c r="L47" s="11"/>
      <c r="M47" s="11"/>
      <c r="N47" s="11"/>
      <c r="O47" s="11"/>
      <c r="P47" s="11"/>
      <c r="Q47" s="11"/>
      <c r="R47" s="12"/>
      <c r="S47" s="13"/>
      <c r="T47" s="12"/>
      <c r="U47" s="13"/>
      <c r="V47" s="13"/>
    </row>
    <row r="48" spans="1:24" ht="29.25" customHeight="1">
      <c r="A48" s="138"/>
      <c r="B48" s="139" t="s">
        <v>38</v>
      </c>
      <c r="C48" s="139"/>
      <c r="D48" s="139" t="s">
        <v>39</v>
      </c>
      <c r="E48" s="140"/>
      <c r="F48" s="140"/>
      <c r="G48" s="140"/>
      <c r="H48" s="140"/>
      <c r="I48" s="140"/>
      <c r="J48" s="140" t="s">
        <v>40</v>
      </c>
      <c r="K48" s="140"/>
      <c r="L48" s="141">
        <v>36465</v>
      </c>
      <c r="M48" s="142"/>
      <c r="N48" s="142"/>
      <c r="O48" s="142"/>
      <c r="P48" s="142"/>
      <c r="Q48" s="142"/>
      <c r="R48" s="143"/>
      <c r="S48" s="144"/>
      <c r="T48" s="145"/>
      <c r="U48" s="145"/>
      <c r="V48" s="145"/>
      <c r="W48" s="145"/>
      <c r="X48" s="145"/>
    </row>
    <row r="49" spans="1:24" ht="22.5" customHeight="1">
      <c r="A49" s="9"/>
      <c r="B49" s="9"/>
      <c r="C49" s="71"/>
      <c r="D49" s="9"/>
      <c r="E49" s="9"/>
      <c r="I49" s="127"/>
      <c r="J49" s="9"/>
      <c r="K49" s="30"/>
      <c r="L49" s="30"/>
      <c r="M49" s="126"/>
      <c r="N49" s="126"/>
      <c r="O49" s="80"/>
      <c r="P49" s="80"/>
      <c r="Q49" s="39"/>
      <c r="R49" s="39"/>
      <c r="S49" s="39"/>
    </row>
    <row r="50" spans="1:24" ht="29.25" customHeight="1" thickBot="1">
      <c r="B50" s="40" t="s">
        <v>41</v>
      </c>
      <c r="C50" s="40"/>
      <c r="D50" s="40"/>
      <c r="E50" s="40"/>
      <c r="F50" s="146" t="str">
        <f>'[1]1安謝'!F55:G55</f>
        <v>Ｒ4.5.1</v>
      </c>
      <c r="G50" s="146"/>
      <c r="H50" s="16" t="s">
        <v>3</v>
      </c>
      <c r="I50" s="147"/>
      <c r="J50" s="9"/>
    </row>
    <row r="51" spans="1:24" ht="36.75" customHeight="1">
      <c r="A51" s="29"/>
      <c r="B51" s="148" t="s">
        <v>15</v>
      </c>
      <c r="C51" s="149" t="s">
        <v>42</v>
      </c>
      <c r="D51" s="150"/>
      <c r="E51" s="151" t="s">
        <v>43</v>
      </c>
      <c r="F51" s="150"/>
      <c r="G51" s="151" t="s">
        <v>44</v>
      </c>
      <c r="H51" s="150"/>
      <c r="I51" s="152" t="s">
        <v>45</v>
      </c>
      <c r="J51" s="152"/>
      <c r="K51" s="152" t="s">
        <v>46</v>
      </c>
      <c r="L51" s="152"/>
      <c r="M51" s="152" t="s">
        <v>47</v>
      </c>
      <c r="N51" s="151"/>
      <c r="O51" s="153" t="s">
        <v>48</v>
      </c>
      <c r="P51" s="154"/>
      <c r="Q51" s="155" t="s">
        <v>35</v>
      </c>
      <c r="R51" s="156"/>
    </row>
    <row r="52" spans="1:24" ht="36.75" customHeight="1">
      <c r="A52" s="31"/>
      <c r="B52" s="157" t="s">
        <v>49</v>
      </c>
      <c r="C52" s="158">
        <v>113</v>
      </c>
      <c r="D52" s="159"/>
      <c r="E52" s="158">
        <v>93</v>
      </c>
      <c r="F52" s="159"/>
      <c r="G52" s="158">
        <v>104</v>
      </c>
      <c r="H52" s="159"/>
      <c r="I52" s="158">
        <v>98</v>
      </c>
      <c r="J52" s="159"/>
      <c r="K52" s="160">
        <v>89</v>
      </c>
      <c r="L52" s="160"/>
      <c r="M52" s="158">
        <v>112</v>
      </c>
      <c r="N52" s="159"/>
      <c r="O52" s="161">
        <v>36</v>
      </c>
      <c r="P52" s="162"/>
      <c r="Q52" s="163">
        <f t="shared" ref="Q52:Q57" si="0">SUM(C52+E52+G52+I52+K52+M52)</f>
        <v>609</v>
      </c>
      <c r="R52" s="164"/>
    </row>
    <row r="53" spans="1:24" ht="36.75" customHeight="1">
      <c r="A53" s="31"/>
      <c r="B53" s="157" t="s">
        <v>50</v>
      </c>
      <c r="C53" s="158">
        <v>92</v>
      </c>
      <c r="D53" s="159"/>
      <c r="E53" s="158">
        <v>111</v>
      </c>
      <c r="F53" s="159"/>
      <c r="G53" s="158">
        <v>93</v>
      </c>
      <c r="H53" s="159"/>
      <c r="I53" s="158">
        <v>105</v>
      </c>
      <c r="J53" s="159"/>
      <c r="K53" s="160">
        <v>97</v>
      </c>
      <c r="L53" s="160"/>
      <c r="M53" s="160">
        <v>89</v>
      </c>
      <c r="N53" s="160"/>
      <c r="O53" s="161">
        <v>35</v>
      </c>
      <c r="P53" s="162"/>
      <c r="Q53" s="163">
        <f t="shared" si="0"/>
        <v>587</v>
      </c>
      <c r="R53" s="164"/>
    </row>
    <row r="54" spans="1:24" ht="36.75" customHeight="1">
      <c r="A54" s="31"/>
      <c r="B54" s="157" t="s">
        <v>51</v>
      </c>
      <c r="C54" s="158">
        <v>112</v>
      </c>
      <c r="D54" s="159"/>
      <c r="E54" s="158">
        <v>94</v>
      </c>
      <c r="F54" s="159"/>
      <c r="G54" s="158">
        <v>111</v>
      </c>
      <c r="H54" s="159"/>
      <c r="I54" s="158">
        <v>95</v>
      </c>
      <c r="J54" s="159"/>
      <c r="K54" s="158">
        <v>110</v>
      </c>
      <c r="L54" s="159"/>
      <c r="M54" s="160">
        <v>94</v>
      </c>
      <c r="N54" s="160"/>
      <c r="O54" s="161">
        <v>36</v>
      </c>
      <c r="P54" s="162"/>
      <c r="Q54" s="163">
        <f t="shared" si="0"/>
        <v>616</v>
      </c>
      <c r="R54" s="164"/>
    </row>
    <row r="55" spans="1:24" ht="36.75" customHeight="1">
      <c r="A55" s="31"/>
      <c r="B55" s="165" t="s">
        <v>52</v>
      </c>
      <c r="C55" s="166">
        <v>102</v>
      </c>
      <c r="D55" s="167"/>
      <c r="E55" s="166">
        <v>112</v>
      </c>
      <c r="F55" s="167"/>
      <c r="G55" s="166">
        <v>96</v>
      </c>
      <c r="H55" s="167"/>
      <c r="I55" s="166">
        <v>109</v>
      </c>
      <c r="J55" s="167"/>
      <c r="K55" s="168">
        <v>93</v>
      </c>
      <c r="L55" s="168"/>
      <c r="M55" s="168">
        <v>109</v>
      </c>
      <c r="N55" s="168"/>
      <c r="O55" s="169">
        <v>35</v>
      </c>
      <c r="P55" s="170"/>
      <c r="Q55" s="171">
        <f t="shared" si="0"/>
        <v>621</v>
      </c>
      <c r="R55" s="172"/>
    </row>
    <row r="56" spans="1:24" ht="36.75" customHeight="1">
      <c r="A56" s="31"/>
      <c r="B56" s="173" t="s">
        <v>53</v>
      </c>
      <c r="C56" s="174">
        <v>99</v>
      </c>
      <c r="D56" s="175"/>
      <c r="E56" s="174">
        <v>103</v>
      </c>
      <c r="F56" s="175"/>
      <c r="G56" s="174">
        <v>116</v>
      </c>
      <c r="H56" s="175"/>
      <c r="I56" s="174">
        <v>96</v>
      </c>
      <c r="J56" s="175"/>
      <c r="K56" s="174">
        <v>105</v>
      </c>
      <c r="L56" s="175"/>
      <c r="M56" s="176">
        <v>92</v>
      </c>
      <c r="N56" s="176"/>
      <c r="O56" s="177">
        <v>32</v>
      </c>
      <c r="P56" s="178"/>
      <c r="Q56" s="179">
        <f t="shared" si="0"/>
        <v>611</v>
      </c>
      <c r="R56" s="180"/>
    </row>
    <row r="57" spans="1:24" ht="36.75" customHeight="1" thickBot="1">
      <c r="A57" s="31"/>
      <c r="B57" s="181" t="s">
        <v>54</v>
      </c>
      <c r="C57" s="182">
        <v>80</v>
      </c>
      <c r="D57" s="183"/>
      <c r="E57" s="182">
        <v>94</v>
      </c>
      <c r="F57" s="183"/>
      <c r="G57" s="182">
        <v>102</v>
      </c>
      <c r="H57" s="183"/>
      <c r="I57" s="182">
        <v>115</v>
      </c>
      <c r="J57" s="183"/>
      <c r="K57" s="182">
        <v>94</v>
      </c>
      <c r="L57" s="183"/>
      <c r="M57" s="184">
        <v>110</v>
      </c>
      <c r="N57" s="184"/>
      <c r="O57" s="185">
        <v>25</v>
      </c>
      <c r="P57" s="186"/>
      <c r="Q57" s="187">
        <f t="shared" si="0"/>
        <v>595</v>
      </c>
      <c r="R57" s="188"/>
    </row>
    <row r="58" spans="1:24" ht="22.5" customHeigh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39"/>
    </row>
    <row r="59" spans="1:24" ht="28.5" customHeight="1">
      <c r="B59" s="189" t="s">
        <v>55</v>
      </c>
      <c r="C59" s="190"/>
      <c r="D59" s="190"/>
      <c r="E59" s="190"/>
      <c r="F59" s="190"/>
      <c r="G59" s="190"/>
      <c r="H59" s="15" t="str">
        <f>'[1]1安謝'!H64:I64</f>
        <v>Ｒ4.4.1</v>
      </c>
      <c r="I59" s="15"/>
      <c r="J59" s="16" t="s">
        <v>3</v>
      </c>
    </row>
    <row r="60" spans="1:24" ht="27.75" customHeight="1">
      <c r="B60" s="191" t="s">
        <v>56</v>
      </c>
      <c r="C60" s="191"/>
      <c r="D60" s="191"/>
      <c r="E60" s="191"/>
      <c r="F60" s="191" t="s">
        <v>57</v>
      </c>
      <c r="G60" s="191"/>
      <c r="H60" s="191"/>
      <c r="I60" s="191"/>
      <c r="J60" s="191"/>
      <c r="K60" s="191"/>
      <c r="L60" s="191"/>
      <c r="M60" s="191" t="s">
        <v>58</v>
      </c>
      <c r="N60" s="191"/>
      <c r="O60" s="191"/>
      <c r="P60" s="191" t="s">
        <v>59</v>
      </c>
      <c r="Q60" s="191"/>
      <c r="R60" s="29"/>
      <c r="S60" s="29"/>
      <c r="T60" s="8"/>
      <c r="U60" s="8"/>
    </row>
    <row r="61" spans="1:24" ht="27.75" customHeight="1">
      <c r="B61" s="192" t="s">
        <v>37</v>
      </c>
      <c r="C61" s="192"/>
      <c r="D61" s="192"/>
      <c r="E61" s="192"/>
      <c r="F61" s="192" t="s">
        <v>60</v>
      </c>
      <c r="G61" s="192"/>
      <c r="H61" s="192"/>
      <c r="I61" s="192"/>
      <c r="J61" s="192"/>
      <c r="K61" s="192"/>
      <c r="L61" s="192"/>
      <c r="M61" s="193">
        <v>394</v>
      </c>
      <c r="N61" s="193"/>
      <c r="O61" s="193"/>
      <c r="P61" s="193" t="s">
        <v>61</v>
      </c>
      <c r="Q61" s="193"/>
      <c r="R61" s="29"/>
      <c r="S61" s="29"/>
      <c r="T61" s="8"/>
      <c r="U61" s="8"/>
    </row>
    <row r="62" spans="1:24" ht="25.5" customHeight="1">
      <c r="J62" s="8"/>
    </row>
    <row r="63" spans="1:24" ht="28.5" customHeight="1">
      <c r="A63" s="32">
        <v>3</v>
      </c>
      <c r="B63" s="33" t="s">
        <v>62</v>
      </c>
      <c r="C63" s="34"/>
      <c r="D63" s="34"/>
      <c r="E63" s="35"/>
      <c r="F63" s="35"/>
      <c r="G63" s="194"/>
      <c r="H63" s="194"/>
      <c r="I63" s="194"/>
      <c r="J63" s="194"/>
      <c r="K63" s="195"/>
      <c r="L63" s="195"/>
      <c r="M63" s="128"/>
      <c r="N63" s="128"/>
      <c r="O63" s="128"/>
      <c r="P63" s="128"/>
      <c r="Q63" s="128"/>
      <c r="R63" s="129"/>
      <c r="S63" s="130"/>
      <c r="T63" s="129"/>
      <c r="U63" s="130"/>
      <c r="V63" s="130"/>
      <c r="W63" s="37"/>
      <c r="X63" s="37"/>
    </row>
    <row r="64" spans="1:24" ht="9.75" customHeight="1">
      <c r="A64" s="9"/>
      <c r="B64" s="9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29"/>
      <c r="S64" s="28"/>
      <c r="T64" s="29"/>
      <c r="U64" s="29"/>
      <c r="V64" s="29"/>
      <c r="W64" s="29"/>
    </row>
    <row r="65" spans="1:28" ht="29.25" customHeight="1">
      <c r="A65" s="9"/>
      <c r="B65" s="14" t="s">
        <v>63</v>
      </c>
      <c r="C65" s="196"/>
      <c r="D65" s="196"/>
      <c r="E65" s="196"/>
      <c r="F65" s="197" t="s">
        <v>64</v>
      </c>
      <c r="G65" s="197"/>
      <c r="H65" s="197"/>
      <c r="I65" s="197"/>
      <c r="J65" s="197"/>
      <c r="K65" s="197"/>
      <c r="L65" s="197"/>
      <c r="M65" s="197"/>
      <c r="N65" s="197"/>
      <c r="O65" s="197"/>
      <c r="P65" s="15" t="str">
        <f>'[1]35天久'!$P$71</f>
        <v>Ｒ4.5.1</v>
      </c>
      <c r="Q65" s="15"/>
      <c r="R65" s="16" t="s">
        <v>3</v>
      </c>
      <c r="S65" s="198"/>
      <c r="T65" s="198"/>
      <c r="U65" s="198"/>
    </row>
    <row r="66" spans="1:28" ht="29.25" customHeight="1">
      <c r="A66" s="9"/>
      <c r="B66" s="199" t="s">
        <v>65</v>
      </c>
      <c r="C66" s="200"/>
      <c r="D66" s="200"/>
      <c r="E66" s="200"/>
      <c r="F66" s="200"/>
      <c r="G66" s="200"/>
      <c r="H66" s="200"/>
      <c r="I66" s="201"/>
      <c r="J66" s="202" t="s">
        <v>66</v>
      </c>
      <c r="K66" s="202"/>
      <c r="L66" s="202"/>
      <c r="M66" s="202"/>
      <c r="N66" s="202"/>
      <c r="O66" s="202"/>
      <c r="P66" s="203" t="s">
        <v>67</v>
      </c>
      <c r="Q66" s="204"/>
      <c r="R66" s="28"/>
    </row>
    <row r="67" spans="1:28" ht="29.25" customHeight="1">
      <c r="A67" s="9"/>
      <c r="B67" s="205" t="s">
        <v>68</v>
      </c>
      <c r="C67" s="206"/>
      <c r="D67" s="206"/>
      <c r="E67" s="206"/>
      <c r="F67" s="206"/>
      <c r="G67" s="206"/>
      <c r="H67" s="206"/>
      <c r="I67" s="207"/>
      <c r="J67" s="208" t="s">
        <v>69</v>
      </c>
      <c r="K67" s="208"/>
      <c r="L67" s="208"/>
      <c r="M67" s="208"/>
      <c r="N67" s="208"/>
      <c r="O67" s="208"/>
      <c r="P67" s="209">
        <v>100</v>
      </c>
      <c r="Q67" s="210"/>
      <c r="R67" s="28"/>
      <c r="AB67" s="211"/>
    </row>
    <row r="68" spans="1:28" ht="29.25" customHeight="1">
      <c r="A68" s="9"/>
      <c r="B68" s="205" t="s">
        <v>70</v>
      </c>
      <c r="C68" s="206"/>
      <c r="D68" s="206"/>
      <c r="E68" s="206"/>
      <c r="F68" s="206"/>
      <c r="G68" s="206"/>
      <c r="H68" s="206"/>
      <c r="I68" s="207"/>
      <c r="J68" s="208" t="s">
        <v>71</v>
      </c>
      <c r="K68" s="208"/>
      <c r="L68" s="208"/>
      <c r="M68" s="208"/>
      <c r="N68" s="208"/>
      <c r="O68" s="208"/>
      <c r="P68" s="209">
        <v>63</v>
      </c>
      <c r="Q68" s="210"/>
    </row>
    <row r="69" spans="1:28" ht="29.25" customHeight="1">
      <c r="A69" s="9"/>
      <c r="B69" s="205" t="s">
        <v>72</v>
      </c>
      <c r="C69" s="206"/>
      <c r="D69" s="206"/>
      <c r="E69" s="206"/>
      <c r="F69" s="206"/>
      <c r="G69" s="206"/>
      <c r="H69" s="206"/>
      <c r="I69" s="207"/>
      <c r="J69" s="208" t="s">
        <v>73</v>
      </c>
      <c r="K69" s="208"/>
      <c r="L69" s="208"/>
      <c r="M69" s="208"/>
      <c r="N69" s="208"/>
      <c r="O69" s="208"/>
      <c r="P69" s="209">
        <v>238</v>
      </c>
      <c r="Q69" s="210"/>
      <c r="X69" s="211"/>
    </row>
    <row r="70" spans="1:28" ht="34.5" customHeight="1">
      <c r="A70" s="9"/>
      <c r="B70" s="205" t="s">
        <v>74</v>
      </c>
      <c r="C70" s="206"/>
      <c r="D70" s="206"/>
      <c r="E70" s="206"/>
      <c r="F70" s="206"/>
      <c r="G70" s="206"/>
      <c r="H70" s="206"/>
      <c r="I70" s="207"/>
      <c r="J70" s="212" t="s">
        <v>75</v>
      </c>
      <c r="K70" s="213"/>
      <c r="L70" s="213"/>
      <c r="M70" s="213"/>
      <c r="N70" s="213"/>
      <c r="O70" s="213"/>
      <c r="P70" s="209">
        <v>398</v>
      </c>
      <c r="Q70" s="210"/>
      <c r="X70" s="29"/>
      <c r="Y70" s="211"/>
      <c r="Z70" s="211"/>
    </row>
    <row r="71" spans="1:28" ht="29.25" customHeight="1">
      <c r="A71" s="9"/>
      <c r="B71" s="205" t="s">
        <v>76</v>
      </c>
      <c r="C71" s="206"/>
      <c r="D71" s="206"/>
      <c r="E71" s="206"/>
      <c r="F71" s="206"/>
      <c r="G71" s="206"/>
      <c r="H71" s="206"/>
      <c r="I71" s="207"/>
      <c r="J71" s="212" t="s">
        <v>77</v>
      </c>
      <c r="K71" s="214"/>
      <c r="L71" s="214"/>
      <c r="M71" s="214"/>
      <c r="N71" s="214"/>
      <c r="O71" s="214"/>
      <c r="P71" s="209">
        <v>237</v>
      </c>
      <c r="Q71" s="210"/>
      <c r="Y71" s="211"/>
      <c r="Z71" s="211"/>
    </row>
    <row r="72" spans="1:28" ht="29.25" customHeight="1">
      <c r="A72" s="9"/>
      <c r="B72" s="215" t="s">
        <v>78</v>
      </c>
      <c r="C72" s="215"/>
      <c r="D72" s="215"/>
      <c r="E72" s="215"/>
      <c r="F72" s="215"/>
      <c r="G72" s="215"/>
      <c r="H72" s="215"/>
      <c r="I72" s="215"/>
      <c r="J72" s="216" t="s">
        <v>79</v>
      </c>
      <c r="K72" s="217"/>
      <c r="L72" s="217"/>
      <c r="M72" s="217"/>
      <c r="N72" s="217"/>
      <c r="O72" s="217"/>
      <c r="P72" s="209">
        <v>98</v>
      </c>
      <c r="Q72" s="210"/>
      <c r="X72" s="211"/>
    </row>
    <row r="73" spans="1:28" ht="29.25" customHeight="1">
      <c r="A73" s="9"/>
      <c r="B73" s="218"/>
      <c r="C73" s="218"/>
      <c r="D73" s="218"/>
      <c r="E73" s="218"/>
      <c r="F73" s="218"/>
      <c r="G73" s="218"/>
      <c r="H73" s="218"/>
      <c r="I73" s="218"/>
      <c r="J73" s="219" t="s">
        <v>80</v>
      </c>
      <c r="K73" s="219"/>
      <c r="L73" s="219"/>
      <c r="M73" s="219"/>
      <c r="N73" s="219"/>
      <c r="O73" s="219"/>
      <c r="P73" s="220">
        <f>SUM(P67:Q72)</f>
        <v>1134</v>
      </c>
      <c r="Q73" s="221"/>
      <c r="X73" s="211"/>
      <c r="Y73" s="211"/>
      <c r="Z73" s="211"/>
      <c r="AA73" s="211"/>
      <c r="AB73" s="211"/>
    </row>
    <row r="74" spans="1:28" ht="29.25" customHeight="1">
      <c r="A74" s="9"/>
      <c r="B74" s="222"/>
      <c r="C74" s="222"/>
      <c r="D74" s="222"/>
      <c r="E74" s="222"/>
      <c r="F74" s="222"/>
      <c r="G74" s="222"/>
      <c r="H74" s="222"/>
      <c r="I74" s="222"/>
      <c r="J74" s="219" t="s">
        <v>81</v>
      </c>
      <c r="K74" s="219"/>
      <c r="L74" s="219"/>
      <c r="M74" s="219"/>
      <c r="N74" s="219"/>
      <c r="O74" s="219"/>
      <c r="P74" s="223">
        <f>SUM(P73)/L30</f>
        <v>0.32390745501285345</v>
      </c>
      <c r="Q74" s="224"/>
      <c r="X74" s="211"/>
      <c r="Y74" s="211"/>
      <c r="Z74" s="211"/>
      <c r="AA74" s="211"/>
      <c r="AB74" s="211"/>
    </row>
    <row r="75" spans="1:28" ht="29.25" customHeight="1">
      <c r="A75" s="9"/>
      <c r="B75" s="225"/>
      <c r="C75" s="225"/>
      <c r="D75" s="225"/>
      <c r="E75" s="225"/>
      <c r="F75" s="225"/>
      <c r="G75" s="225"/>
      <c r="H75" s="225"/>
      <c r="I75" s="225"/>
      <c r="J75" s="226"/>
      <c r="K75" s="226"/>
      <c r="L75" s="226"/>
      <c r="M75" s="226"/>
      <c r="N75" s="226"/>
      <c r="O75" s="226"/>
      <c r="P75" s="227"/>
      <c r="Q75" s="227"/>
      <c r="X75" s="211"/>
      <c r="Y75" s="211"/>
      <c r="Z75" s="211"/>
      <c r="AA75" s="211"/>
      <c r="AB75" s="211"/>
    </row>
    <row r="76" spans="1:28" ht="29.25" customHeight="1">
      <c r="A76" s="9"/>
      <c r="B76" s="228" t="s">
        <v>82</v>
      </c>
      <c r="C76" s="229"/>
      <c r="D76" s="229"/>
      <c r="E76" s="229"/>
      <c r="F76" s="229"/>
      <c r="G76" s="229"/>
      <c r="H76" s="15" t="str">
        <f>'[1]35天久'!$H$78</f>
        <v>Ｒ5.3.1</v>
      </c>
      <c r="I76" s="15"/>
      <c r="J76" s="16" t="s">
        <v>3</v>
      </c>
      <c r="K76" s="226"/>
      <c r="L76" s="226"/>
      <c r="M76" s="226"/>
      <c r="N76" s="226"/>
      <c r="O76" s="226"/>
      <c r="P76" s="227"/>
      <c r="Q76" s="227"/>
      <c r="X76" s="211"/>
      <c r="Y76" s="211"/>
      <c r="Z76" s="211"/>
      <c r="AA76" s="211"/>
      <c r="AB76" s="211"/>
    </row>
    <row r="77" spans="1:28" ht="29.25" customHeight="1">
      <c r="A77" s="9"/>
      <c r="B77" s="202" t="s">
        <v>83</v>
      </c>
      <c r="C77" s="202"/>
      <c r="D77" s="202"/>
      <c r="E77" s="202"/>
      <c r="F77" s="202"/>
      <c r="G77" s="202"/>
      <c r="H77" s="202"/>
      <c r="I77" s="202"/>
      <c r="J77" s="230" t="s">
        <v>84</v>
      </c>
      <c r="K77" s="230"/>
      <c r="L77" s="230"/>
      <c r="M77" s="230"/>
      <c r="N77" s="230"/>
      <c r="O77" s="231" t="s">
        <v>85</v>
      </c>
      <c r="P77" s="231"/>
      <c r="Q77" s="231"/>
      <c r="R77" s="231"/>
      <c r="S77" s="231"/>
      <c r="T77" s="230" t="s">
        <v>86</v>
      </c>
      <c r="U77" s="230"/>
      <c r="V77" s="230"/>
      <c r="X77" s="211"/>
      <c r="Y77" s="211"/>
      <c r="Z77" s="211"/>
      <c r="AA77" s="211"/>
      <c r="AB77" s="211"/>
    </row>
    <row r="78" spans="1:28" ht="29.25" customHeight="1">
      <c r="A78" s="9"/>
      <c r="B78" s="232" t="s">
        <v>87</v>
      </c>
      <c r="C78" s="232"/>
      <c r="D78" s="232"/>
      <c r="E78" s="232"/>
      <c r="F78" s="232"/>
      <c r="G78" s="232"/>
      <c r="H78" s="232"/>
      <c r="I78" s="232"/>
      <c r="J78" s="233" t="s">
        <v>88</v>
      </c>
      <c r="K78" s="234"/>
      <c r="L78" s="234"/>
      <c r="M78" s="234"/>
      <c r="N78" s="235"/>
      <c r="O78" s="236" t="s">
        <v>89</v>
      </c>
      <c r="P78" s="237"/>
      <c r="Q78" s="237"/>
      <c r="R78" s="237"/>
      <c r="S78" s="237"/>
      <c r="T78" s="232" t="s">
        <v>90</v>
      </c>
      <c r="U78" s="232"/>
      <c r="V78" s="232"/>
      <c r="X78" s="211"/>
      <c r="Y78" s="211"/>
      <c r="Z78" s="211"/>
      <c r="AA78" s="211"/>
      <c r="AB78" s="211"/>
    </row>
    <row r="79" spans="1:28" ht="29.25" customHeight="1">
      <c r="A79" s="9"/>
      <c r="B79" s="238"/>
      <c r="C79" s="238"/>
      <c r="D79" s="238"/>
      <c r="E79" s="238"/>
      <c r="F79" s="238"/>
      <c r="G79" s="238"/>
      <c r="H79" s="238"/>
      <c r="I79" s="238"/>
      <c r="J79" s="239"/>
      <c r="K79" s="239"/>
      <c r="L79" s="239"/>
      <c r="M79" s="239"/>
      <c r="N79" s="239"/>
      <c r="O79" s="240"/>
      <c r="P79" s="240"/>
      <c r="Q79" s="240"/>
      <c r="R79" s="240"/>
      <c r="S79" s="240"/>
      <c r="T79" s="238"/>
      <c r="U79" s="238"/>
      <c r="V79" s="238"/>
      <c r="X79" s="211"/>
      <c r="Y79" s="211"/>
      <c r="Z79" s="211"/>
      <c r="AA79" s="211"/>
      <c r="AB79" s="211"/>
    </row>
    <row r="80" spans="1:28" ht="29.25" customHeight="1">
      <c r="A80" s="9"/>
      <c r="B80" s="228" t="s">
        <v>91</v>
      </c>
      <c r="C80" s="229"/>
      <c r="D80" s="229"/>
      <c r="E80" s="229"/>
      <c r="F80" s="229"/>
      <c r="G80" s="229"/>
      <c r="H80" s="229"/>
      <c r="I80" s="229"/>
      <c r="J80" s="15" t="str">
        <f>'[1]35天久'!$J$82</f>
        <v>R4.4.1</v>
      </c>
      <c r="K80" s="15"/>
      <c r="L80" s="16" t="s">
        <v>3</v>
      </c>
      <c r="M80" s="239"/>
      <c r="N80" s="239"/>
      <c r="O80" s="241" t="s">
        <v>92</v>
      </c>
      <c r="P80" s="241"/>
      <c r="Q80" s="241"/>
      <c r="R80" s="241"/>
      <c r="S80" s="42" t="str">
        <f>'[1]35天久'!$S$107</f>
        <v>R2.9.14</v>
      </c>
      <c r="T80" s="42"/>
      <c r="U80" s="242" t="s">
        <v>3</v>
      </c>
      <c r="X80" s="211"/>
      <c r="Y80" s="211"/>
      <c r="Z80" s="211"/>
      <c r="AA80" s="211"/>
      <c r="AB80" s="211"/>
    </row>
    <row r="81" spans="1:28" ht="29.25" customHeight="1">
      <c r="A81" s="9"/>
      <c r="B81" s="202" t="s">
        <v>83</v>
      </c>
      <c r="C81" s="202"/>
      <c r="D81" s="202"/>
      <c r="E81" s="202"/>
      <c r="F81" s="202"/>
      <c r="G81" s="202"/>
      <c r="H81" s="202"/>
      <c r="I81" s="202"/>
      <c r="J81" s="239"/>
      <c r="K81" s="239"/>
      <c r="L81" s="239"/>
      <c r="M81" s="239"/>
      <c r="N81" s="239"/>
      <c r="O81" s="243" t="s">
        <v>93</v>
      </c>
      <c r="P81" s="244"/>
      <c r="Q81" s="244"/>
      <c r="R81" s="244"/>
      <c r="S81" s="244"/>
      <c r="T81" s="244"/>
      <c r="U81" s="245"/>
      <c r="X81" s="211"/>
      <c r="Y81" s="211"/>
      <c r="Z81" s="211"/>
      <c r="AA81" s="211"/>
      <c r="AB81" s="211"/>
    </row>
    <row r="82" spans="1:28" ht="29.25" customHeight="1">
      <c r="A82" s="9"/>
      <c r="B82" s="246" t="s">
        <v>94</v>
      </c>
      <c r="C82" s="247"/>
      <c r="D82" s="247"/>
      <c r="E82" s="247"/>
      <c r="F82" s="247"/>
      <c r="G82" s="247"/>
      <c r="H82" s="247"/>
      <c r="I82" s="248"/>
      <c r="J82" s="239"/>
      <c r="K82" s="239"/>
      <c r="L82" s="239"/>
      <c r="M82" s="239"/>
      <c r="N82" s="239"/>
      <c r="O82" s="249" t="s">
        <v>95</v>
      </c>
      <c r="P82" s="250"/>
      <c r="Q82" s="250"/>
      <c r="R82" s="250"/>
      <c r="S82" s="250"/>
      <c r="T82" s="250"/>
      <c r="U82" s="251"/>
      <c r="X82" s="211"/>
      <c r="Y82" s="211"/>
      <c r="Z82" s="211"/>
      <c r="AA82" s="211"/>
      <c r="AB82" s="211"/>
    </row>
    <row r="83" spans="1:28" ht="29.25" customHeight="1">
      <c r="A83" s="9"/>
      <c r="B83" s="246" t="s">
        <v>96</v>
      </c>
      <c r="C83" s="247"/>
      <c r="D83" s="247"/>
      <c r="E83" s="247"/>
      <c r="F83" s="247"/>
      <c r="G83" s="247"/>
      <c r="H83" s="247"/>
      <c r="I83" s="248"/>
      <c r="J83" s="239"/>
      <c r="K83" s="239"/>
      <c r="L83" s="239"/>
      <c r="M83" s="239"/>
      <c r="N83" s="239"/>
      <c r="X83" s="211"/>
      <c r="Y83" s="211"/>
      <c r="Z83" s="211"/>
      <c r="AA83" s="211"/>
      <c r="AB83" s="211"/>
    </row>
    <row r="84" spans="1:28" ht="29.25" customHeight="1">
      <c r="A84" s="9"/>
      <c r="B84" s="238"/>
      <c r="C84" s="238"/>
      <c r="D84" s="238"/>
      <c r="E84" s="238"/>
      <c r="F84" s="238"/>
      <c r="G84" s="238"/>
      <c r="H84" s="238"/>
      <c r="I84" s="238"/>
      <c r="J84" s="239"/>
      <c r="K84" s="239"/>
      <c r="L84" s="239"/>
      <c r="M84" s="239"/>
      <c r="N84" s="239"/>
      <c r="X84" s="211"/>
      <c r="Y84" s="211"/>
      <c r="Z84" s="211"/>
      <c r="AA84" s="211"/>
      <c r="AB84" s="211"/>
    </row>
    <row r="85" spans="1:28" ht="29.25" customHeight="1">
      <c r="A85" s="9"/>
      <c r="B85" s="14" t="s">
        <v>97</v>
      </c>
      <c r="C85" s="196"/>
      <c r="D85" s="196"/>
      <c r="E85" s="196"/>
      <c r="F85" s="196"/>
      <c r="G85" s="15" t="str">
        <f>'[1]35天久'!$G$87</f>
        <v>R4.1.27</v>
      </c>
      <c r="H85" s="15"/>
      <c r="I85" s="16" t="s">
        <v>3</v>
      </c>
      <c r="J85" s="239"/>
      <c r="K85" s="239"/>
      <c r="L85" s="239"/>
      <c r="M85" s="239"/>
      <c r="N85" s="239"/>
      <c r="O85" s="252" t="s">
        <v>98</v>
      </c>
      <c r="P85" s="253"/>
      <c r="Q85" s="253"/>
      <c r="R85" s="253"/>
      <c r="S85" s="253"/>
      <c r="T85" s="253"/>
      <c r="U85" s="253"/>
      <c r="V85" s="15" t="str">
        <f>'[1]35天久'!$V$87</f>
        <v>R4.1.27</v>
      </c>
      <c r="W85" s="15"/>
      <c r="X85" s="16" t="s">
        <v>3</v>
      </c>
    </row>
    <row r="86" spans="1:28" ht="29.25" customHeight="1">
      <c r="A86" s="9"/>
      <c r="B86" s="202" t="s">
        <v>83</v>
      </c>
      <c r="C86" s="202"/>
      <c r="D86" s="202"/>
      <c r="E86" s="202"/>
      <c r="F86" s="202"/>
      <c r="G86" s="202"/>
      <c r="H86" s="202" t="s">
        <v>99</v>
      </c>
      <c r="I86" s="202"/>
      <c r="J86" s="202"/>
      <c r="K86" s="202"/>
      <c r="L86" s="202"/>
      <c r="M86" s="202"/>
      <c r="N86" s="239"/>
      <c r="O86" s="254" t="s">
        <v>83</v>
      </c>
      <c r="P86" s="255"/>
      <c r="Q86" s="255"/>
      <c r="R86" s="255"/>
      <c r="S86" s="255"/>
      <c r="T86" s="231" t="s">
        <v>100</v>
      </c>
      <c r="U86" s="231"/>
      <c r="V86" s="231"/>
      <c r="W86" s="231"/>
      <c r="X86" s="231"/>
    </row>
    <row r="87" spans="1:28" ht="29.25" customHeight="1">
      <c r="A87" s="9"/>
      <c r="B87" s="208" t="s">
        <v>101</v>
      </c>
      <c r="C87" s="208"/>
      <c r="D87" s="208"/>
      <c r="E87" s="208"/>
      <c r="F87" s="208"/>
      <c r="G87" s="208"/>
      <c r="H87" s="208" t="s">
        <v>102</v>
      </c>
      <c r="I87" s="208"/>
      <c r="J87" s="208"/>
      <c r="K87" s="208"/>
      <c r="L87" s="208"/>
      <c r="M87" s="208"/>
      <c r="N87" s="239"/>
      <c r="O87" s="256" t="s">
        <v>103</v>
      </c>
      <c r="P87" s="257"/>
      <c r="Q87" s="257"/>
      <c r="R87" s="257"/>
      <c r="S87" s="257"/>
      <c r="T87" s="258" t="s">
        <v>104</v>
      </c>
      <c r="U87" s="259"/>
      <c r="V87" s="259"/>
      <c r="W87" s="259"/>
      <c r="X87" s="259"/>
    </row>
    <row r="88" spans="1:28" ht="29.25" customHeight="1">
      <c r="A88" s="9"/>
      <c r="B88" s="246" t="s">
        <v>105</v>
      </c>
      <c r="C88" s="247"/>
      <c r="D88" s="247"/>
      <c r="E88" s="247"/>
      <c r="F88" s="247"/>
      <c r="G88" s="248"/>
      <c r="H88" s="246" t="s">
        <v>106</v>
      </c>
      <c r="I88" s="247"/>
      <c r="J88" s="247"/>
      <c r="K88" s="247"/>
      <c r="L88" s="247"/>
      <c r="M88" s="248"/>
      <c r="N88" s="239"/>
      <c r="O88" s="260" t="s">
        <v>107</v>
      </c>
      <c r="P88" s="261"/>
      <c r="Q88" s="261"/>
      <c r="R88" s="261"/>
      <c r="S88" s="261"/>
      <c r="T88" s="259" t="s">
        <v>108</v>
      </c>
      <c r="U88" s="259"/>
      <c r="V88" s="259"/>
      <c r="W88" s="259"/>
      <c r="X88" s="259"/>
    </row>
    <row r="89" spans="1:28" ht="29.25" customHeight="1">
      <c r="A89" s="9"/>
      <c r="B89" s="208" t="s">
        <v>109</v>
      </c>
      <c r="C89" s="208"/>
      <c r="D89" s="208"/>
      <c r="E89" s="208"/>
      <c r="F89" s="208"/>
      <c r="G89" s="208"/>
      <c r="H89" s="216" t="s">
        <v>110</v>
      </c>
      <c r="I89" s="217"/>
      <c r="J89" s="217"/>
      <c r="K89" s="217"/>
      <c r="L89" s="217"/>
      <c r="M89" s="217"/>
      <c r="N89" s="239"/>
    </row>
    <row r="90" spans="1:28" ht="29.25" customHeight="1">
      <c r="A90" s="9"/>
      <c r="B90" s="262" t="s">
        <v>111</v>
      </c>
      <c r="C90" s="263"/>
      <c r="D90" s="263"/>
      <c r="E90" s="263"/>
      <c r="F90" s="263"/>
      <c r="G90" s="264"/>
      <c r="H90" s="265" t="s">
        <v>112</v>
      </c>
      <c r="I90" s="266"/>
      <c r="J90" s="266"/>
      <c r="K90" s="266"/>
      <c r="L90" s="266"/>
      <c r="M90" s="267"/>
      <c r="N90" s="239"/>
    </row>
    <row r="91" spans="1:28" ht="29.25" customHeight="1">
      <c r="A91" s="9"/>
      <c r="B91" s="208" t="s">
        <v>113</v>
      </c>
      <c r="C91" s="208"/>
      <c r="D91" s="208"/>
      <c r="E91" s="208"/>
      <c r="F91" s="208"/>
      <c r="G91" s="208"/>
      <c r="H91" s="208" t="s">
        <v>114</v>
      </c>
      <c r="I91" s="208"/>
      <c r="J91" s="208"/>
      <c r="K91" s="208"/>
      <c r="L91" s="208"/>
      <c r="M91" s="208"/>
      <c r="N91" s="239"/>
      <c r="O91" s="252" t="s">
        <v>115</v>
      </c>
      <c r="P91" s="253"/>
      <c r="Q91" s="253"/>
      <c r="R91" s="253"/>
      <c r="S91" s="253"/>
      <c r="T91" s="253"/>
      <c r="U91" s="253"/>
      <c r="V91" s="15" t="str">
        <f>'[1]35天久'!$V$92</f>
        <v>R5.4.1</v>
      </c>
      <c r="W91" s="15"/>
      <c r="X91" s="16" t="s">
        <v>3</v>
      </c>
    </row>
    <row r="92" spans="1:28" ht="29.25" customHeight="1">
      <c r="A92" s="9"/>
      <c r="B92" s="208" t="s">
        <v>116</v>
      </c>
      <c r="C92" s="208"/>
      <c r="D92" s="208"/>
      <c r="E92" s="208"/>
      <c r="F92" s="208"/>
      <c r="G92" s="208"/>
      <c r="H92" s="208" t="s">
        <v>117</v>
      </c>
      <c r="I92" s="208"/>
      <c r="J92" s="208"/>
      <c r="K92" s="208"/>
      <c r="L92" s="208"/>
      <c r="M92" s="208"/>
      <c r="N92" s="239"/>
      <c r="O92" s="231" t="s">
        <v>83</v>
      </c>
      <c r="P92" s="231"/>
      <c r="Q92" s="231"/>
      <c r="R92" s="231"/>
      <c r="S92" s="231"/>
      <c r="T92" s="231" t="s">
        <v>99</v>
      </c>
      <c r="U92" s="231"/>
      <c r="V92" s="231"/>
      <c r="W92" s="231"/>
      <c r="X92" s="231"/>
    </row>
    <row r="93" spans="1:28" ht="29.25" customHeight="1">
      <c r="A93" s="9"/>
      <c r="B93" s="208" t="s">
        <v>118</v>
      </c>
      <c r="C93" s="208"/>
      <c r="D93" s="208"/>
      <c r="E93" s="208"/>
      <c r="F93" s="208"/>
      <c r="G93" s="208"/>
      <c r="H93" s="208" t="s">
        <v>119</v>
      </c>
      <c r="I93" s="208"/>
      <c r="J93" s="208"/>
      <c r="K93" s="208"/>
      <c r="L93" s="208"/>
      <c r="M93" s="208"/>
      <c r="N93" s="239"/>
      <c r="O93" s="259" t="s">
        <v>120</v>
      </c>
      <c r="P93" s="259"/>
      <c r="Q93" s="259"/>
      <c r="R93" s="259"/>
      <c r="S93" s="259"/>
      <c r="T93" s="259" t="s">
        <v>121</v>
      </c>
      <c r="U93" s="259"/>
      <c r="V93" s="259"/>
      <c r="W93" s="259"/>
      <c r="X93" s="259"/>
    </row>
    <row r="94" spans="1:28" ht="29.25" customHeight="1">
      <c r="A94" s="9"/>
      <c r="B94" s="268" t="s">
        <v>122</v>
      </c>
      <c r="C94" s="214"/>
      <c r="D94" s="214"/>
      <c r="E94" s="214"/>
      <c r="F94" s="214"/>
      <c r="G94" s="214"/>
      <c r="H94" s="208" t="s">
        <v>123</v>
      </c>
      <c r="I94" s="208"/>
      <c r="J94" s="208"/>
      <c r="K94" s="208"/>
      <c r="L94" s="208"/>
      <c r="M94" s="208"/>
      <c r="N94" s="239"/>
      <c r="O94" s="259" t="s">
        <v>124</v>
      </c>
      <c r="P94" s="259"/>
      <c r="Q94" s="259"/>
      <c r="R94" s="259"/>
      <c r="S94" s="259"/>
      <c r="T94" s="259" t="s">
        <v>121</v>
      </c>
      <c r="U94" s="259"/>
      <c r="V94" s="259"/>
      <c r="W94" s="259"/>
      <c r="X94" s="259"/>
    </row>
    <row r="95" spans="1:28" ht="29.25" customHeight="1">
      <c r="A95" s="9"/>
      <c r="B95" s="208" t="s">
        <v>125</v>
      </c>
      <c r="C95" s="208"/>
      <c r="D95" s="208"/>
      <c r="E95" s="208"/>
      <c r="F95" s="208"/>
      <c r="G95" s="208"/>
      <c r="H95" s="216" t="s">
        <v>126</v>
      </c>
      <c r="I95" s="217"/>
      <c r="J95" s="217"/>
      <c r="K95" s="217"/>
      <c r="L95" s="217"/>
      <c r="M95" s="217"/>
      <c r="N95" s="239"/>
      <c r="O95" s="259" t="s">
        <v>127</v>
      </c>
      <c r="P95" s="259"/>
      <c r="Q95" s="259"/>
      <c r="R95" s="259"/>
      <c r="S95" s="259"/>
      <c r="T95" s="259" t="s">
        <v>128</v>
      </c>
      <c r="U95" s="259"/>
      <c r="V95" s="259"/>
      <c r="W95" s="259"/>
      <c r="X95" s="259"/>
    </row>
    <row r="96" spans="1:28" ht="29.25" customHeight="1">
      <c r="A96" s="9"/>
      <c r="B96" s="208" t="s">
        <v>129</v>
      </c>
      <c r="C96" s="208"/>
      <c r="D96" s="208"/>
      <c r="E96" s="208"/>
      <c r="F96" s="208"/>
      <c r="G96" s="208"/>
      <c r="H96" s="217" t="s">
        <v>126</v>
      </c>
      <c r="I96" s="217"/>
      <c r="J96" s="217"/>
      <c r="K96" s="217"/>
      <c r="L96" s="217"/>
      <c r="M96" s="217"/>
      <c r="N96" s="239"/>
    </row>
    <row r="97" spans="1:28" ht="29.25" customHeight="1">
      <c r="A97" s="9"/>
      <c r="B97" s="208" t="s">
        <v>130</v>
      </c>
      <c r="C97" s="208"/>
      <c r="D97" s="208"/>
      <c r="E97" s="208"/>
      <c r="F97" s="208"/>
      <c r="G97" s="208"/>
      <c r="H97" s="208" t="s">
        <v>131</v>
      </c>
      <c r="I97" s="208"/>
      <c r="J97" s="208"/>
      <c r="K97" s="208"/>
      <c r="L97" s="208"/>
      <c r="M97" s="208"/>
      <c r="N97" s="239"/>
      <c r="O97" s="252" t="s">
        <v>132</v>
      </c>
      <c r="P97" s="253"/>
      <c r="Q97" s="253"/>
      <c r="R97" s="253"/>
      <c r="S97" s="253"/>
      <c r="T97" s="253"/>
      <c r="U97" s="253"/>
      <c r="V97" s="42" t="str">
        <f>'[1]35天久'!$V$100</f>
        <v>R5.4.1</v>
      </c>
      <c r="W97" s="42"/>
      <c r="X97" s="16" t="s">
        <v>3</v>
      </c>
    </row>
    <row r="98" spans="1:28" ht="29.25" customHeight="1">
      <c r="A98" s="9"/>
      <c r="B98" s="208" t="s">
        <v>133</v>
      </c>
      <c r="C98" s="208"/>
      <c r="D98" s="208"/>
      <c r="E98" s="208"/>
      <c r="F98" s="208"/>
      <c r="G98" s="208"/>
      <c r="H98" s="208" t="s">
        <v>123</v>
      </c>
      <c r="I98" s="208"/>
      <c r="J98" s="208"/>
      <c r="K98" s="208"/>
      <c r="L98" s="208"/>
      <c r="M98" s="208"/>
      <c r="N98" s="239"/>
      <c r="O98" s="254" t="s">
        <v>83</v>
      </c>
      <c r="P98" s="255"/>
      <c r="Q98" s="255"/>
      <c r="R98" s="255"/>
      <c r="S98" s="269"/>
      <c r="T98" s="254" t="s">
        <v>99</v>
      </c>
      <c r="U98" s="255"/>
      <c r="V98" s="255"/>
      <c r="W98" s="255"/>
      <c r="X98" s="269"/>
    </row>
    <row r="99" spans="1:28" ht="29.25" customHeight="1">
      <c r="A99" s="9"/>
      <c r="B99" s="208" t="s">
        <v>134</v>
      </c>
      <c r="C99" s="208"/>
      <c r="D99" s="208"/>
      <c r="E99" s="208"/>
      <c r="F99" s="208"/>
      <c r="G99" s="208"/>
      <c r="H99" s="208" t="s">
        <v>114</v>
      </c>
      <c r="I99" s="208"/>
      <c r="J99" s="208"/>
      <c r="K99" s="208"/>
      <c r="L99" s="208"/>
      <c r="M99" s="208"/>
      <c r="N99" s="239"/>
      <c r="O99" s="259" t="s">
        <v>135</v>
      </c>
      <c r="P99" s="259"/>
      <c r="Q99" s="259"/>
      <c r="R99" s="259"/>
      <c r="S99" s="259"/>
      <c r="T99" s="259" t="s">
        <v>136</v>
      </c>
      <c r="U99" s="259"/>
      <c r="V99" s="259"/>
      <c r="W99" s="259"/>
      <c r="X99" s="259"/>
    </row>
    <row r="100" spans="1:28" ht="29.25" customHeight="1">
      <c r="A100" s="9"/>
      <c r="B100" s="208" t="s">
        <v>137</v>
      </c>
      <c r="C100" s="208"/>
      <c r="D100" s="208"/>
      <c r="E100" s="208"/>
      <c r="F100" s="208"/>
      <c r="G100" s="208"/>
      <c r="H100" s="208" t="s">
        <v>114</v>
      </c>
      <c r="I100" s="208"/>
      <c r="J100" s="208"/>
      <c r="K100" s="208"/>
      <c r="L100" s="208"/>
      <c r="M100" s="208"/>
      <c r="N100" s="239"/>
      <c r="O100" s="259" t="s">
        <v>138</v>
      </c>
      <c r="P100" s="259"/>
      <c r="Q100" s="259"/>
      <c r="R100" s="259"/>
      <c r="S100" s="259"/>
      <c r="T100" s="259" t="s">
        <v>136</v>
      </c>
      <c r="U100" s="259"/>
      <c r="V100" s="259"/>
      <c r="W100" s="259"/>
      <c r="X100" s="259"/>
    </row>
    <row r="101" spans="1:28" ht="29.25" customHeight="1">
      <c r="A101" s="9"/>
      <c r="B101" s="216" t="s">
        <v>139</v>
      </c>
      <c r="C101" s="217"/>
      <c r="D101" s="217"/>
      <c r="E101" s="217"/>
      <c r="F101" s="217"/>
      <c r="G101" s="217"/>
      <c r="H101" s="208" t="s">
        <v>140</v>
      </c>
      <c r="I101" s="208"/>
      <c r="J101" s="208"/>
      <c r="K101" s="208"/>
      <c r="L101" s="208"/>
      <c r="M101" s="208"/>
      <c r="N101" s="239"/>
      <c r="O101" s="259" t="s">
        <v>141</v>
      </c>
      <c r="P101" s="259"/>
      <c r="Q101" s="259"/>
      <c r="R101" s="259"/>
      <c r="S101" s="259"/>
      <c r="T101" s="259" t="s">
        <v>142</v>
      </c>
      <c r="U101" s="259"/>
      <c r="V101" s="259"/>
      <c r="W101" s="259"/>
      <c r="X101" s="259"/>
    </row>
    <row r="102" spans="1:28" ht="29.25" customHeight="1">
      <c r="A102" s="9"/>
      <c r="B102" s="212" t="s">
        <v>143</v>
      </c>
      <c r="C102" s="214"/>
      <c r="D102" s="214"/>
      <c r="E102" s="214"/>
      <c r="F102" s="214"/>
      <c r="G102" s="214"/>
      <c r="H102" s="208" t="s">
        <v>114</v>
      </c>
      <c r="I102" s="208"/>
      <c r="J102" s="208"/>
      <c r="K102" s="208"/>
      <c r="L102" s="208"/>
      <c r="M102" s="208"/>
      <c r="N102" s="239"/>
      <c r="Y102" s="211"/>
      <c r="Z102" s="211"/>
      <c r="AA102" s="211"/>
      <c r="AB102" s="211"/>
    </row>
    <row r="103" spans="1:28" ht="29.25" customHeight="1">
      <c r="A103" s="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39"/>
      <c r="Y103" s="211"/>
      <c r="Z103" s="211"/>
      <c r="AA103" s="211"/>
      <c r="AB103" s="211"/>
    </row>
    <row r="104" spans="1:28" ht="28.5" customHeight="1">
      <c r="A104" s="32">
        <v>4</v>
      </c>
      <c r="B104" s="33" t="s">
        <v>144</v>
      </c>
      <c r="C104" s="34"/>
      <c r="D104" s="34"/>
      <c r="E104" s="35"/>
      <c r="F104" s="35"/>
      <c r="G104" s="194"/>
      <c r="H104" s="194"/>
      <c r="I104" s="194"/>
      <c r="J104" s="194"/>
      <c r="K104" s="195"/>
      <c r="L104" s="195"/>
      <c r="M104" s="128"/>
      <c r="N104" s="128"/>
      <c r="O104" s="128"/>
      <c r="P104" s="128"/>
      <c r="Q104" s="128"/>
      <c r="R104" s="129"/>
      <c r="S104" s="130"/>
      <c r="T104" s="129"/>
      <c r="U104" s="130"/>
      <c r="V104" s="130"/>
      <c r="W104" s="37"/>
      <c r="X104" s="37"/>
    </row>
    <row r="105" spans="1:28" ht="6" customHeight="1">
      <c r="A105" s="270"/>
      <c r="B105" s="271"/>
      <c r="C105" s="272"/>
      <c r="D105" s="272"/>
      <c r="E105" s="273"/>
      <c r="F105" s="273"/>
      <c r="G105" s="274"/>
      <c r="H105" s="274"/>
      <c r="I105" s="274"/>
      <c r="J105" s="274"/>
      <c r="K105" s="275"/>
      <c r="L105" s="275"/>
      <c r="M105" s="11"/>
      <c r="N105" s="11"/>
      <c r="O105" s="11"/>
      <c r="P105" s="11"/>
      <c r="Q105" s="11"/>
      <c r="R105" s="12"/>
      <c r="S105" s="13"/>
      <c r="T105" s="12"/>
      <c r="U105" s="13"/>
      <c r="V105" s="13"/>
    </row>
    <row r="106" spans="1:28" ht="27.75" customHeight="1">
      <c r="B106" s="14" t="s">
        <v>145</v>
      </c>
      <c r="C106" s="196"/>
      <c r="D106" s="196"/>
      <c r="E106" s="196"/>
      <c r="F106" s="15" t="str">
        <f>'[1]35天久'!$F$115</f>
        <v>R5.1.16</v>
      </c>
      <c r="G106" s="15"/>
      <c r="H106" s="16" t="s">
        <v>3</v>
      </c>
      <c r="I106" s="276"/>
      <c r="J106" s="276"/>
      <c r="K106" s="276"/>
      <c r="L106" s="276"/>
      <c r="M106" s="277"/>
      <c r="N106" s="277"/>
    </row>
    <row r="107" spans="1:28" ht="21.75" customHeight="1">
      <c r="B107" s="202" t="s">
        <v>146</v>
      </c>
      <c r="C107" s="202" t="s">
        <v>147</v>
      </c>
      <c r="D107" s="202"/>
      <c r="E107" s="202"/>
      <c r="F107" s="202"/>
      <c r="G107" s="202" t="s">
        <v>148</v>
      </c>
      <c r="H107" s="202"/>
      <c r="I107" s="202"/>
      <c r="J107" s="202"/>
      <c r="K107" s="202" t="s">
        <v>149</v>
      </c>
      <c r="L107" s="202"/>
      <c r="M107" s="202"/>
      <c r="N107" s="202"/>
      <c r="O107" s="202"/>
      <c r="P107" s="202"/>
      <c r="Q107" s="202"/>
      <c r="R107" s="202"/>
      <c r="S107" s="278" t="s">
        <v>150</v>
      </c>
      <c r="T107" s="278"/>
      <c r="U107" s="278"/>
      <c r="V107" s="278"/>
    </row>
    <row r="108" spans="1:28" ht="31.5" customHeight="1">
      <c r="B108" s="230"/>
      <c r="C108" s="202"/>
      <c r="D108" s="202"/>
      <c r="E108" s="202"/>
      <c r="F108" s="202"/>
      <c r="G108" s="202"/>
      <c r="H108" s="202"/>
      <c r="I108" s="202"/>
      <c r="J108" s="202"/>
      <c r="K108" s="202" t="s">
        <v>151</v>
      </c>
      <c r="L108" s="202"/>
      <c r="M108" s="202"/>
      <c r="N108" s="202"/>
      <c r="O108" s="202" t="s">
        <v>152</v>
      </c>
      <c r="P108" s="202" t="s">
        <v>153</v>
      </c>
      <c r="Q108" s="202" t="s">
        <v>154</v>
      </c>
      <c r="R108" s="202" t="s">
        <v>155</v>
      </c>
      <c r="S108" s="278"/>
      <c r="T108" s="278"/>
      <c r="U108" s="278"/>
      <c r="V108" s="278"/>
    </row>
    <row r="109" spans="1:28" ht="23.25" customHeight="1">
      <c r="B109" s="230"/>
      <c r="C109" s="202"/>
      <c r="D109" s="202"/>
      <c r="E109" s="202"/>
      <c r="F109" s="202"/>
      <c r="G109" s="202"/>
      <c r="H109" s="202"/>
      <c r="I109" s="202"/>
      <c r="J109" s="202"/>
      <c r="K109" s="279" t="s">
        <v>156</v>
      </c>
      <c r="L109" s="202"/>
      <c r="M109" s="202" t="s">
        <v>157</v>
      </c>
      <c r="N109" s="202"/>
      <c r="O109" s="202"/>
      <c r="P109" s="202"/>
      <c r="Q109" s="202"/>
      <c r="R109" s="202"/>
      <c r="S109" s="278"/>
      <c r="T109" s="278"/>
      <c r="U109" s="278"/>
      <c r="V109" s="278"/>
    </row>
    <row r="110" spans="1:28" ht="36.75" customHeight="1">
      <c r="B110" s="280" t="s">
        <v>158</v>
      </c>
      <c r="C110" s="281" t="s">
        <v>37</v>
      </c>
      <c r="D110" s="281"/>
      <c r="E110" s="281"/>
      <c r="F110" s="281"/>
      <c r="G110" s="281" t="s">
        <v>60</v>
      </c>
      <c r="H110" s="281"/>
      <c r="I110" s="281"/>
      <c r="J110" s="281"/>
      <c r="K110" s="234" t="s">
        <v>159</v>
      </c>
      <c r="L110" s="234"/>
      <c r="M110" s="234" t="s">
        <v>160</v>
      </c>
      <c r="N110" s="234"/>
      <c r="O110" s="282" t="s">
        <v>159</v>
      </c>
      <c r="P110" s="282" t="s">
        <v>159</v>
      </c>
      <c r="Q110" s="282" t="s">
        <v>161</v>
      </c>
      <c r="R110" s="282" t="s">
        <v>159</v>
      </c>
      <c r="S110" s="283" t="s">
        <v>162</v>
      </c>
      <c r="T110" s="284"/>
      <c r="U110" s="284"/>
      <c r="V110" s="284"/>
    </row>
    <row r="111" spans="1:28" ht="36.75" customHeight="1">
      <c r="B111" s="280" t="s">
        <v>158</v>
      </c>
      <c r="C111" s="281" t="s">
        <v>163</v>
      </c>
      <c r="D111" s="281"/>
      <c r="E111" s="281"/>
      <c r="F111" s="281"/>
      <c r="G111" s="281" t="s">
        <v>164</v>
      </c>
      <c r="H111" s="281"/>
      <c r="I111" s="281"/>
      <c r="J111" s="281"/>
      <c r="K111" s="234" t="s">
        <v>159</v>
      </c>
      <c r="L111" s="234"/>
      <c r="M111" s="234" t="s">
        <v>159</v>
      </c>
      <c r="N111" s="234"/>
      <c r="O111" s="282" t="s">
        <v>165</v>
      </c>
      <c r="P111" s="282" t="s">
        <v>159</v>
      </c>
      <c r="Q111" s="282" t="s">
        <v>161</v>
      </c>
      <c r="R111" s="285" t="s">
        <v>166</v>
      </c>
      <c r="S111" s="283" t="s">
        <v>167</v>
      </c>
      <c r="T111" s="284"/>
      <c r="U111" s="284"/>
      <c r="V111" s="284"/>
    </row>
    <row r="112" spans="1:28" ht="23.25" customHeight="1">
      <c r="B112" s="238"/>
      <c r="C112" s="238"/>
      <c r="D112" s="238"/>
      <c r="E112" s="238"/>
      <c r="F112" s="238"/>
      <c r="G112" s="238"/>
      <c r="H112" s="238"/>
      <c r="I112" s="13"/>
      <c r="J112" s="13"/>
      <c r="K112" s="13"/>
      <c r="L112" s="13"/>
      <c r="M112" s="286"/>
      <c r="N112" s="238"/>
      <c r="O112" s="238"/>
      <c r="P112" s="238"/>
      <c r="Q112" s="238"/>
      <c r="R112" s="238"/>
      <c r="S112" s="238"/>
      <c r="T112" s="238"/>
      <c r="U112" s="13"/>
      <c r="V112" s="13"/>
      <c r="W112" s="13"/>
      <c r="X112" s="13"/>
    </row>
    <row r="113" spans="1:29" ht="27" customHeight="1">
      <c r="B113" s="228" t="s">
        <v>168</v>
      </c>
      <c r="C113" s="229"/>
      <c r="D113" s="229"/>
      <c r="E113" s="229"/>
      <c r="F113" s="229"/>
      <c r="G113" s="15" t="str">
        <f>'[1]35天久'!$G$123</f>
        <v>R5.1.16</v>
      </c>
      <c r="H113" s="15"/>
      <c r="I113" s="16" t="s">
        <v>3</v>
      </c>
      <c r="J113" s="13"/>
      <c r="K113" s="287"/>
      <c r="L113" s="287"/>
      <c r="M113" s="287"/>
      <c r="N113" s="287"/>
      <c r="O113" s="1"/>
      <c r="P113" s="1"/>
      <c r="Q113" s="1"/>
      <c r="R113" s="1"/>
      <c r="S113" s="1"/>
      <c r="T113" s="1"/>
      <c r="U113" s="1"/>
      <c r="V113" s="1"/>
      <c r="X113" s="13"/>
    </row>
    <row r="114" spans="1:29" ht="23.25" customHeight="1">
      <c r="B114" s="202" t="s">
        <v>83</v>
      </c>
      <c r="C114" s="202"/>
      <c r="D114" s="202"/>
      <c r="E114" s="202"/>
      <c r="F114" s="202"/>
      <c r="G114" s="202"/>
      <c r="H114" s="202"/>
      <c r="I114" s="202"/>
      <c r="J114" s="13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X114" s="13"/>
    </row>
    <row r="115" spans="1:29" ht="23.25" customHeight="1">
      <c r="B115" s="208" t="s">
        <v>169</v>
      </c>
      <c r="C115" s="208"/>
      <c r="D115" s="208"/>
      <c r="E115" s="208"/>
      <c r="F115" s="208"/>
      <c r="G115" s="208"/>
      <c r="H115" s="208"/>
      <c r="I115" s="208"/>
      <c r="J115" s="13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</row>
    <row r="116" spans="1:29" ht="23.25" customHeight="1">
      <c r="B116" s="246" t="s">
        <v>170</v>
      </c>
      <c r="C116" s="247"/>
      <c r="D116" s="247"/>
      <c r="E116" s="247"/>
      <c r="F116" s="247"/>
      <c r="G116" s="247"/>
      <c r="H116" s="247"/>
      <c r="I116" s="248"/>
      <c r="J116" s="13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</row>
    <row r="117" spans="1:29" ht="23.25" customHeight="1">
      <c r="B117" s="208" t="s">
        <v>171</v>
      </c>
      <c r="C117" s="208"/>
      <c r="D117" s="208"/>
      <c r="E117" s="208"/>
      <c r="F117" s="208"/>
      <c r="G117" s="208"/>
      <c r="H117" s="208"/>
      <c r="I117" s="208"/>
      <c r="J117" s="13"/>
      <c r="S117" s="238"/>
      <c r="T117" s="238"/>
      <c r="U117" s="13"/>
      <c r="V117" s="13"/>
      <c r="W117" s="13"/>
      <c r="X117" s="13"/>
    </row>
    <row r="118" spans="1:29" ht="24" customHeight="1">
      <c r="Y118" s="211"/>
      <c r="Z118" s="211"/>
      <c r="AA118" s="211"/>
      <c r="AB118" s="211"/>
      <c r="AC118" s="211"/>
    </row>
    <row r="119" spans="1:29" ht="28.5" customHeight="1">
      <c r="A119" s="32">
        <v>5</v>
      </c>
      <c r="B119" s="33" t="s">
        <v>172</v>
      </c>
      <c r="C119" s="34"/>
      <c r="D119" s="34"/>
      <c r="E119" s="35"/>
      <c r="F119" s="35"/>
      <c r="G119" s="194"/>
      <c r="H119" s="194"/>
      <c r="I119" s="194"/>
      <c r="J119" s="194"/>
      <c r="K119" s="195"/>
      <c r="L119" s="195"/>
      <c r="M119" s="128"/>
      <c r="N119" s="128"/>
      <c r="O119" s="128"/>
      <c r="P119" s="128"/>
      <c r="Q119" s="128"/>
      <c r="R119" s="129"/>
      <c r="S119" s="130"/>
      <c r="T119" s="129"/>
      <c r="U119" s="130"/>
      <c r="V119" s="130"/>
      <c r="W119" s="37"/>
      <c r="X119" s="37"/>
      <c r="Y119" s="211"/>
      <c r="Z119" s="211"/>
      <c r="AA119" s="211"/>
      <c r="AB119" s="211"/>
      <c r="AC119" s="211"/>
    </row>
    <row r="120" spans="1:29" ht="6" customHeight="1">
      <c r="A120" s="270"/>
      <c r="B120" s="271"/>
      <c r="C120" s="272"/>
      <c r="D120" s="272"/>
      <c r="E120" s="273"/>
      <c r="F120" s="273"/>
      <c r="G120" s="274"/>
      <c r="H120" s="274"/>
      <c r="I120" s="274"/>
      <c r="J120" s="274"/>
      <c r="K120" s="275"/>
      <c r="L120" s="275"/>
      <c r="M120" s="11"/>
      <c r="N120" s="11"/>
      <c r="O120" s="11"/>
      <c r="P120" s="11"/>
      <c r="Q120" s="11"/>
      <c r="R120" s="12"/>
      <c r="S120" s="13"/>
      <c r="T120" s="12"/>
      <c r="U120" s="13"/>
      <c r="V120" s="13"/>
    </row>
    <row r="121" spans="1:29" ht="35.25" customHeight="1">
      <c r="B121" s="289" t="s">
        <v>173</v>
      </c>
      <c r="C121" s="190"/>
      <c r="D121" s="190"/>
      <c r="E121" s="190"/>
      <c r="F121" s="15" t="str">
        <f>'[1]35天久'!$F$130</f>
        <v>R5.1.11</v>
      </c>
      <c r="G121" s="15"/>
      <c r="H121" s="16" t="s">
        <v>3</v>
      </c>
      <c r="I121" s="290"/>
      <c r="J121" s="290"/>
      <c r="K121" s="287"/>
      <c r="L121" s="1"/>
      <c r="X121" s="211"/>
      <c r="Y121" s="211"/>
      <c r="Z121" s="211"/>
      <c r="AA121" s="211"/>
      <c r="AB121" s="211"/>
    </row>
    <row r="122" spans="1:29" ht="27" customHeight="1">
      <c r="B122" s="202" t="s">
        <v>174</v>
      </c>
      <c r="C122" s="230"/>
      <c r="D122" s="230"/>
      <c r="E122" s="230"/>
      <c r="F122" s="230" t="s">
        <v>57</v>
      </c>
      <c r="G122" s="230"/>
      <c r="H122" s="230"/>
      <c r="I122" s="230"/>
      <c r="J122" s="230"/>
      <c r="K122" s="230"/>
      <c r="L122" s="291"/>
      <c r="X122" s="211"/>
      <c r="Y122" s="211"/>
    </row>
    <row r="123" spans="1:29" ht="27" customHeight="1">
      <c r="B123" s="292" t="s">
        <v>175</v>
      </c>
      <c r="C123" s="292"/>
      <c r="D123" s="292"/>
      <c r="E123" s="292"/>
      <c r="F123" s="292" t="s">
        <v>176</v>
      </c>
      <c r="G123" s="292"/>
      <c r="H123" s="292"/>
      <c r="I123" s="292"/>
      <c r="J123" s="292"/>
      <c r="K123" s="292"/>
      <c r="L123" s="293"/>
    </row>
    <row r="124" spans="1:29" ht="27" customHeight="1">
      <c r="B124" s="292" t="s">
        <v>177</v>
      </c>
      <c r="C124" s="292"/>
      <c r="D124" s="292"/>
      <c r="E124" s="292"/>
      <c r="F124" s="292" t="s">
        <v>178</v>
      </c>
      <c r="G124" s="292"/>
      <c r="H124" s="292"/>
      <c r="I124" s="292"/>
      <c r="J124" s="292"/>
      <c r="K124" s="292"/>
      <c r="L124" s="293"/>
    </row>
    <row r="125" spans="1:29" ht="27" customHeight="1">
      <c r="B125" s="292" t="s">
        <v>179</v>
      </c>
      <c r="C125" s="292"/>
      <c r="D125" s="292"/>
      <c r="E125" s="292"/>
      <c r="F125" s="292" t="s">
        <v>180</v>
      </c>
      <c r="G125" s="292"/>
      <c r="H125" s="292"/>
      <c r="I125" s="292"/>
      <c r="J125" s="292"/>
      <c r="K125" s="292"/>
      <c r="L125" s="293"/>
    </row>
    <row r="126" spans="1:29" ht="27" customHeight="1">
      <c r="B126" s="292" t="s">
        <v>181</v>
      </c>
      <c r="C126" s="292"/>
      <c r="D126" s="292"/>
      <c r="E126" s="292"/>
      <c r="F126" s="292" t="s">
        <v>182</v>
      </c>
      <c r="G126" s="292"/>
      <c r="H126" s="292"/>
      <c r="I126" s="292"/>
      <c r="J126" s="292"/>
      <c r="K126" s="292"/>
      <c r="L126" s="293"/>
    </row>
    <row r="127" spans="1:29" ht="27" customHeight="1">
      <c r="B127" s="294" t="s">
        <v>183</v>
      </c>
      <c r="C127" s="294"/>
      <c r="D127" s="294"/>
      <c r="E127" s="294"/>
      <c r="F127" s="295" t="s">
        <v>184</v>
      </c>
      <c r="G127" s="295"/>
      <c r="H127" s="295"/>
      <c r="I127" s="295"/>
      <c r="J127" s="295"/>
      <c r="K127" s="295"/>
      <c r="L127" s="293"/>
    </row>
    <row r="128" spans="1:29" ht="31.5" customHeight="1">
      <c r="A128" s="296"/>
      <c r="B128" s="297"/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W128" s="293"/>
    </row>
    <row r="129" spans="1:35" ht="31.5" customHeight="1">
      <c r="A129" s="296"/>
      <c r="B129" s="228" t="s">
        <v>185</v>
      </c>
      <c r="C129" s="229"/>
      <c r="D129" s="229"/>
      <c r="E129" s="229"/>
      <c r="F129" s="229"/>
      <c r="G129" s="15" t="str">
        <f>'[1]35天久'!$G$138</f>
        <v>R5.2.13</v>
      </c>
      <c r="H129" s="15"/>
      <c r="I129" s="16" t="s">
        <v>3</v>
      </c>
      <c r="J129" s="297"/>
      <c r="K129" s="297"/>
      <c r="L129" s="297"/>
    </row>
    <row r="130" spans="1:35" ht="31.5" customHeight="1">
      <c r="A130" s="296"/>
      <c r="B130" s="202" t="s">
        <v>186</v>
      </c>
      <c r="C130" s="202"/>
      <c r="D130" s="202"/>
      <c r="E130" s="202"/>
      <c r="F130" s="202" t="s">
        <v>187</v>
      </c>
      <c r="G130" s="202"/>
      <c r="H130" s="202"/>
      <c r="I130" s="202" t="s">
        <v>188</v>
      </c>
      <c r="J130" s="202"/>
      <c r="K130" s="202"/>
      <c r="L130" s="202"/>
      <c r="M130" s="230" t="s">
        <v>189</v>
      </c>
      <c r="N130" s="230"/>
      <c r="O130" s="230"/>
      <c r="P130" s="230"/>
    </row>
    <row r="131" spans="1:35" ht="31.5" customHeight="1">
      <c r="A131" s="296"/>
      <c r="B131" s="298" t="s">
        <v>190</v>
      </c>
      <c r="C131" s="299"/>
      <c r="D131" s="299"/>
      <c r="E131" s="300"/>
      <c r="F131" s="301" t="s">
        <v>191</v>
      </c>
      <c r="G131" s="299"/>
      <c r="H131" s="300"/>
      <c r="I131" s="302" t="s">
        <v>192</v>
      </c>
      <c r="J131" s="303"/>
      <c r="K131" s="303"/>
      <c r="L131" s="304"/>
      <c r="M131" s="262" t="s">
        <v>193</v>
      </c>
      <c r="N131" s="263"/>
      <c r="O131" s="263"/>
      <c r="P131" s="264"/>
    </row>
    <row r="132" spans="1:35" ht="31.5" customHeight="1">
      <c r="A132" s="296"/>
      <c r="B132" s="297"/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W132" s="293"/>
    </row>
    <row r="133" spans="1:35" ht="28.5" customHeight="1">
      <c r="A133" s="32">
        <v>6</v>
      </c>
      <c r="B133" s="305" t="s">
        <v>194</v>
      </c>
      <c r="C133" s="305"/>
      <c r="D133" s="305"/>
      <c r="E133" s="305"/>
      <c r="F133" s="305"/>
      <c r="G133" s="305"/>
      <c r="H133" s="305"/>
      <c r="I133" s="305"/>
      <c r="J133" s="305"/>
      <c r="K133" s="305"/>
      <c r="L133" s="305"/>
      <c r="M133" s="128"/>
      <c r="N133" s="128"/>
      <c r="O133" s="128"/>
      <c r="P133" s="128"/>
      <c r="Q133" s="128"/>
      <c r="R133" s="129"/>
      <c r="S133" s="130"/>
      <c r="T133" s="129"/>
      <c r="U133" s="130"/>
      <c r="V133" s="130"/>
      <c r="W133" s="37"/>
      <c r="X133" s="37"/>
      <c r="Y133" s="37"/>
      <c r="Z133" s="306"/>
      <c r="AA133" s="306"/>
      <c r="AB133" s="306"/>
      <c r="AC133" s="306"/>
      <c r="AE133" s="56"/>
      <c r="AF133" s="56"/>
    </row>
    <row r="134" spans="1:35" s="310" customFormat="1" ht="15.75" customHeight="1">
      <c r="A134" s="131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307"/>
      <c r="N134" s="307"/>
      <c r="O134" s="307"/>
      <c r="P134" s="307"/>
      <c r="Q134" s="307"/>
      <c r="R134" s="308"/>
      <c r="S134" s="309"/>
      <c r="T134" s="308"/>
      <c r="U134" s="309"/>
      <c r="V134" s="309"/>
      <c r="Z134" s="311"/>
      <c r="AA134" s="311"/>
      <c r="AB134" s="311"/>
      <c r="AC134" s="311"/>
      <c r="AE134" s="312"/>
      <c r="AF134" s="312"/>
    </row>
    <row r="135" spans="1:35" s="310" customFormat="1" ht="30.75" customHeight="1">
      <c r="A135" s="131"/>
      <c r="B135" s="313" t="s">
        <v>195</v>
      </c>
      <c r="C135" s="313"/>
      <c r="D135" s="313"/>
      <c r="E135" s="313"/>
      <c r="F135" s="313"/>
      <c r="G135" s="313"/>
      <c r="H135" s="15" t="str">
        <f>'[1]35天久'!$H$144</f>
        <v>R5.1.18</v>
      </c>
      <c r="I135" s="15"/>
      <c r="J135" s="16" t="s">
        <v>3</v>
      </c>
      <c r="K135" s="314"/>
      <c r="L135" s="314"/>
      <c r="M135" s="307"/>
      <c r="N135" s="307"/>
      <c r="O135" s="307"/>
      <c r="P135" s="307"/>
      <c r="Q135" s="307"/>
      <c r="R135" s="308"/>
      <c r="S135" s="309"/>
      <c r="T135" s="308"/>
      <c r="U135" s="309"/>
      <c r="V135" s="309"/>
      <c r="Z135" s="306"/>
      <c r="AA135" s="306"/>
      <c r="AB135" s="306"/>
      <c r="AC135" s="306"/>
      <c r="AD135"/>
      <c r="AE135" s="315"/>
      <c r="AF135" s="315"/>
      <c r="AG135" s="315"/>
      <c r="AH135" s="315"/>
      <c r="AI135" s="315"/>
    </row>
    <row r="136" spans="1:35" s="310" customFormat="1" ht="30.75" customHeight="1">
      <c r="A136" s="131"/>
      <c r="B136" s="316" t="s">
        <v>196</v>
      </c>
      <c r="C136" s="316"/>
      <c r="D136" s="316"/>
      <c r="E136" s="316"/>
      <c r="F136" s="316"/>
      <c r="G136" s="316"/>
      <c r="H136" s="316" t="s">
        <v>197</v>
      </c>
      <c r="I136" s="316"/>
      <c r="J136" s="316"/>
      <c r="K136" s="316"/>
      <c r="L136" s="316"/>
      <c r="M136" s="316"/>
      <c r="N136" s="316"/>
      <c r="O136" s="317" t="s">
        <v>57</v>
      </c>
      <c r="P136" s="317"/>
      <c r="Q136" s="317"/>
      <c r="R136" s="317"/>
      <c r="S136" s="317"/>
      <c r="T136" s="317"/>
      <c r="U136" s="202" t="s">
        <v>198</v>
      </c>
      <c r="V136" s="202"/>
      <c r="W136" s="202"/>
      <c r="X136" s="202"/>
      <c r="Z136" s="306"/>
      <c r="AA136" s="306"/>
      <c r="AB136" s="306"/>
      <c r="AC136" s="306"/>
      <c r="AD136"/>
      <c r="AE136" s="315"/>
      <c r="AF136" s="315"/>
      <c r="AG136" s="315"/>
      <c r="AH136" s="315"/>
      <c r="AI136" s="315"/>
    </row>
    <row r="137" spans="1:35" s="310" customFormat="1" ht="30.75" customHeight="1">
      <c r="A137" s="131"/>
      <c r="B137" s="318" t="s">
        <v>199</v>
      </c>
      <c r="C137" s="319"/>
      <c r="D137" s="319"/>
      <c r="E137" s="319"/>
      <c r="F137" s="319"/>
      <c r="G137" s="320"/>
      <c r="H137" s="321" t="s">
        <v>200</v>
      </c>
      <c r="I137" s="321"/>
      <c r="J137" s="321"/>
      <c r="K137" s="321"/>
      <c r="L137" s="321"/>
      <c r="M137" s="321"/>
      <c r="N137" s="321"/>
      <c r="O137" s="322" t="s">
        <v>201</v>
      </c>
      <c r="P137" s="322"/>
      <c r="Q137" s="322"/>
      <c r="R137" s="322"/>
      <c r="S137" s="322"/>
      <c r="T137" s="322"/>
      <c r="U137" s="323" t="s">
        <v>202</v>
      </c>
      <c r="V137" s="323"/>
      <c r="W137" s="323"/>
      <c r="X137" s="323"/>
      <c r="Z137" s="306"/>
      <c r="AA137" s="306"/>
      <c r="AB137" s="306"/>
      <c r="AC137" s="306"/>
      <c r="AD137"/>
      <c r="AE137" s="315"/>
      <c r="AF137" s="315"/>
      <c r="AG137" s="315"/>
      <c r="AH137" s="315"/>
      <c r="AI137" s="315"/>
    </row>
    <row r="138" spans="1:35" s="310" customFormat="1" ht="30.75" customHeight="1">
      <c r="A138" s="131"/>
      <c r="B138" s="324" t="s">
        <v>203</v>
      </c>
      <c r="C138" s="325"/>
      <c r="D138" s="325"/>
      <c r="E138" s="325"/>
      <c r="F138" s="325"/>
      <c r="G138" s="326"/>
      <c r="H138" s="321"/>
      <c r="I138" s="321"/>
      <c r="J138" s="321"/>
      <c r="K138" s="321"/>
      <c r="L138" s="321"/>
      <c r="M138" s="321"/>
      <c r="N138" s="321"/>
      <c r="O138" s="322"/>
      <c r="P138" s="322"/>
      <c r="Q138" s="322"/>
      <c r="R138" s="322"/>
      <c r="S138" s="322"/>
      <c r="T138" s="322"/>
      <c r="U138" s="323"/>
      <c r="V138" s="323"/>
      <c r="W138" s="323"/>
      <c r="X138" s="323"/>
      <c r="Z138" s="306"/>
      <c r="AA138" s="306"/>
      <c r="AB138" s="306"/>
      <c r="AC138" s="306"/>
      <c r="AD138"/>
      <c r="AE138" s="315"/>
      <c r="AF138" s="315"/>
      <c r="AG138" s="315"/>
      <c r="AH138" s="315"/>
      <c r="AI138" s="315"/>
    </row>
    <row r="139" spans="1:35" s="310" customFormat="1" ht="28.5" customHeight="1">
      <c r="A139" s="131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307"/>
      <c r="N139" s="307"/>
      <c r="O139" s="307"/>
      <c r="P139" s="307"/>
      <c r="Q139" s="307"/>
      <c r="R139" s="308"/>
      <c r="S139" s="309"/>
      <c r="T139" s="308"/>
      <c r="U139" s="309"/>
      <c r="V139" s="309"/>
      <c r="Z139" s="311"/>
      <c r="AA139" s="311"/>
      <c r="AB139" s="311"/>
      <c r="AC139" s="311"/>
      <c r="AE139" s="312"/>
      <c r="AF139" s="312"/>
    </row>
    <row r="140" spans="1:35" s="328" customFormat="1" ht="30.75" customHeight="1">
      <c r="A140" s="131"/>
      <c r="B140" s="313" t="s">
        <v>204</v>
      </c>
      <c r="C140" s="313"/>
      <c r="D140" s="313"/>
      <c r="E140" s="313"/>
      <c r="F140" s="313"/>
      <c r="G140" s="313"/>
      <c r="H140" s="15" t="str">
        <f>'[1]35天久'!$H$149</f>
        <v>R5.1.23</v>
      </c>
      <c r="I140" s="15"/>
      <c r="J140" s="16" t="s">
        <v>3</v>
      </c>
      <c r="K140" s="314"/>
      <c r="L140" s="314"/>
      <c r="M140" s="307"/>
      <c r="N140" s="307"/>
      <c r="O140" s="307"/>
      <c r="P140" s="307"/>
      <c r="Q140" s="307"/>
      <c r="R140" s="308"/>
      <c r="S140" s="327"/>
      <c r="T140" s="308"/>
      <c r="U140" s="327"/>
      <c r="V140" s="327"/>
      <c r="Y140" s="310"/>
      <c r="Z140" s="306"/>
      <c r="AA140" s="306"/>
      <c r="AB140" s="306"/>
      <c r="AC140" s="306"/>
      <c r="AD140"/>
      <c r="AE140" s="329"/>
      <c r="AF140" s="329"/>
      <c r="AG140" s="329"/>
      <c r="AH140" s="329"/>
      <c r="AI140" s="329"/>
    </row>
    <row r="141" spans="1:35" s="328" customFormat="1" ht="30.75" customHeight="1">
      <c r="A141" s="131"/>
      <c r="B141" s="316" t="s">
        <v>205</v>
      </c>
      <c r="C141" s="316"/>
      <c r="D141" s="316"/>
      <c r="E141" s="316"/>
      <c r="F141" s="316"/>
      <c r="G141" s="316"/>
      <c r="H141" s="316" t="s">
        <v>206</v>
      </c>
      <c r="I141" s="316"/>
      <c r="J141" s="316"/>
      <c r="K141" s="316"/>
      <c r="L141" s="316" t="s">
        <v>207</v>
      </c>
      <c r="M141" s="316"/>
      <c r="N141" s="316"/>
      <c r="O141" s="316"/>
      <c r="P141" s="317" t="s">
        <v>208</v>
      </c>
      <c r="Q141" s="317"/>
      <c r="R141" s="317"/>
      <c r="S141" s="317"/>
      <c r="T141" s="317"/>
      <c r="U141" s="317"/>
      <c r="V141" s="317"/>
      <c r="W141" s="317"/>
      <c r="X141" s="317"/>
      <c r="Y141" s="310"/>
      <c r="Z141" s="306"/>
      <c r="AA141" s="306"/>
      <c r="AB141" s="306"/>
      <c r="AC141" s="306"/>
      <c r="AD141"/>
      <c r="AE141" s="329"/>
      <c r="AF141" s="329"/>
      <c r="AG141" s="329"/>
      <c r="AH141" s="329"/>
      <c r="AI141" s="329"/>
    </row>
    <row r="142" spans="1:35" s="328" customFormat="1" ht="30.75" customHeight="1">
      <c r="A142" s="131"/>
      <c r="B142" s="330" t="s">
        <v>209</v>
      </c>
      <c r="C142" s="330"/>
      <c r="D142" s="330"/>
      <c r="E142" s="330"/>
      <c r="F142" s="330"/>
      <c r="G142" s="330"/>
      <c r="H142" s="331" t="s">
        <v>210</v>
      </c>
      <c r="I142" s="331"/>
      <c r="J142" s="331"/>
      <c r="K142" s="331"/>
      <c r="L142" s="331" t="s">
        <v>211</v>
      </c>
      <c r="M142" s="331"/>
      <c r="N142" s="331"/>
      <c r="O142" s="331"/>
      <c r="P142" s="332" t="s">
        <v>212</v>
      </c>
      <c r="Q142" s="332"/>
      <c r="R142" s="332"/>
      <c r="S142" s="332"/>
      <c r="T142" s="332"/>
      <c r="U142" s="332"/>
      <c r="V142" s="332"/>
      <c r="W142" s="332"/>
      <c r="X142" s="332"/>
      <c r="Y142" s="310"/>
      <c r="Z142" s="306"/>
      <c r="AA142" s="306"/>
      <c r="AB142" s="306"/>
      <c r="AC142" s="306"/>
      <c r="AD142"/>
      <c r="AE142" s="329"/>
      <c r="AF142" s="329"/>
      <c r="AG142" s="329"/>
      <c r="AH142" s="329"/>
      <c r="AI142" s="329"/>
    </row>
    <row r="143" spans="1:35" s="328" customFormat="1" ht="30.75" customHeight="1">
      <c r="A143" s="131"/>
      <c r="B143" s="332" t="s">
        <v>213</v>
      </c>
      <c r="C143" s="332"/>
      <c r="D143" s="332"/>
      <c r="E143" s="332"/>
      <c r="F143" s="332"/>
      <c r="G143" s="332"/>
      <c r="H143" s="331" t="s">
        <v>214</v>
      </c>
      <c r="I143" s="331"/>
      <c r="J143" s="331"/>
      <c r="K143" s="331"/>
      <c r="L143" s="331" t="s">
        <v>215</v>
      </c>
      <c r="M143" s="331"/>
      <c r="N143" s="331"/>
      <c r="O143" s="331"/>
      <c r="P143" s="332" t="s">
        <v>216</v>
      </c>
      <c r="Q143" s="332"/>
      <c r="R143" s="332"/>
      <c r="S143" s="332"/>
      <c r="T143" s="332"/>
      <c r="U143" s="332"/>
      <c r="V143" s="332"/>
      <c r="W143" s="332"/>
      <c r="X143" s="332"/>
      <c r="Y143" s="310"/>
      <c r="Z143" s="306"/>
      <c r="AA143" s="306"/>
      <c r="AB143" s="306"/>
      <c r="AC143" s="306"/>
      <c r="AD143"/>
      <c r="AE143" s="329"/>
      <c r="AF143" s="329"/>
      <c r="AG143" s="329"/>
      <c r="AH143" s="329"/>
      <c r="AI143" s="329"/>
    </row>
    <row r="144" spans="1:35" s="328" customFormat="1" ht="30.75" customHeight="1">
      <c r="A144" s="131"/>
      <c r="B144" s="332" t="s">
        <v>217</v>
      </c>
      <c r="C144" s="332"/>
      <c r="D144" s="332"/>
      <c r="E144" s="332"/>
      <c r="F144" s="332"/>
      <c r="G144" s="332"/>
      <c r="H144" s="331" t="s">
        <v>218</v>
      </c>
      <c r="I144" s="331"/>
      <c r="J144" s="331"/>
      <c r="K144" s="331"/>
      <c r="L144" s="331" t="s">
        <v>215</v>
      </c>
      <c r="M144" s="331"/>
      <c r="N144" s="331"/>
      <c r="O144" s="331"/>
      <c r="P144" s="332" t="s">
        <v>219</v>
      </c>
      <c r="Q144" s="332"/>
      <c r="R144" s="332"/>
      <c r="S144" s="332"/>
      <c r="T144" s="332"/>
      <c r="U144" s="332"/>
      <c r="V144" s="332"/>
      <c r="W144" s="332"/>
      <c r="X144" s="332"/>
      <c r="Y144" s="310"/>
      <c r="Z144" s="306"/>
      <c r="AA144" s="306"/>
      <c r="AB144" s="306"/>
      <c r="AC144" s="306"/>
      <c r="AD144"/>
      <c r="AE144" s="329"/>
      <c r="AF144" s="329"/>
      <c r="AG144" s="329"/>
      <c r="AH144" s="329"/>
      <c r="AI144" s="329"/>
    </row>
    <row r="145" spans="1:35" s="328" customFormat="1" ht="30.75" customHeight="1">
      <c r="A145" s="131"/>
      <c r="B145" s="333"/>
      <c r="C145" s="333"/>
      <c r="D145" s="333"/>
      <c r="E145" s="333"/>
      <c r="F145" s="333"/>
      <c r="G145" s="333"/>
      <c r="H145" s="334"/>
      <c r="I145" s="334"/>
      <c r="J145" s="334"/>
      <c r="K145" s="334"/>
      <c r="L145" s="334"/>
      <c r="P145" s="335"/>
      <c r="Q145" s="335"/>
      <c r="R145" s="335"/>
      <c r="S145" s="335"/>
      <c r="T145" s="335"/>
      <c r="U145" s="335"/>
      <c r="V145" s="335"/>
      <c r="W145" s="335"/>
      <c r="X145" s="335"/>
      <c r="Y145" s="310"/>
      <c r="Z145" s="306"/>
      <c r="AA145" s="306"/>
      <c r="AB145" s="306"/>
      <c r="AC145" s="306"/>
      <c r="AD145"/>
      <c r="AE145" s="329"/>
      <c r="AF145" s="329"/>
      <c r="AG145" s="329"/>
      <c r="AH145" s="329"/>
      <c r="AI145" s="329"/>
    </row>
    <row r="146" spans="1:35" ht="30.75" customHeight="1">
      <c r="B146" s="336" t="s">
        <v>220</v>
      </c>
      <c r="C146" s="337"/>
      <c r="D146" s="337"/>
      <c r="E146" s="337"/>
      <c r="F146" s="338" t="s">
        <v>221</v>
      </c>
      <c r="G146" s="338"/>
      <c r="H146" s="338"/>
      <c r="I146" s="338"/>
      <c r="J146" s="338"/>
      <c r="K146" s="338"/>
      <c r="M146" s="15" t="str">
        <f>'[1]35天久'!$M$153</f>
        <v>R4.4.1</v>
      </c>
      <c r="N146" s="15"/>
      <c r="O146" s="16" t="s">
        <v>3</v>
      </c>
      <c r="P146" s="339"/>
      <c r="Q146" s="340"/>
      <c r="R146" s="340"/>
      <c r="S146" s="340"/>
      <c r="T146" s="340"/>
      <c r="U146" s="340"/>
      <c r="V146" s="340"/>
      <c r="Y146" s="341"/>
      <c r="Z146" s="341"/>
      <c r="AA146" s="341"/>
      <c r="AB146" s="341"/>
      <c r="AC146" s="341"/>
    </row>
    <row r="147" spans="1:35" ht="24.75" customHeight="1">
      <c r="B147" s="342" t="s">
        <v>147</v>
      </c>
      <c r="C147" s="342"/>
      <c r="D147" s="342"/>
      <c r="E147" s="342"/>
      <c r="F147" s="342"/>
      <c r="G147" s="342"/>
      <c r="H147" s="343" t="s">
        <v>222</v>
      </c>
      <c r="I147" s="344"/>
      <c r="J147" s="344"/>
      <c r="K147" s="344"/>
      <c r="L147" s="344"/>
      <c r="M147" s="344"/>
      <c r="N147" s="344"/>
      <c r="O147" s="345" t="s">
        <v>57</v>
      </c>
      <c r="P147" s="345"/>
      <c r="Q147" s="345"/>
      <c r="R147" s="345"/>
      <c r="S147" s="345"/>
      <c r="T147" s="345"/>
      <c r="U147" s="344" t="s">
        <v>198</v>
      </c>
      <c r="V147" s="344"/>
      <c r="W147" s="344"/>
      <c r="X147" s="346"/>
      <c r="Y147" s="341"/>
      <c r="Z147" s="341"/>
      <c r="AA147" s="341"/>
      <c r="AB147" s="341"/>
      <c r="AC147" s="341"/>
    </row>
    <row r="148" spans="1:35" ht="24.75" customHeight="1">
      <c r="B148" s="208" t="s">
        <v>223</v>
      </c>
      <c r="C148" s="208"/>
      <c r="D148" s="208"/>
      <c r="E148" s="208"/>
      <c r="F148" s="208"/>
      <c r="G148" s="208"/>
      <c r="H148" s="347" t="s">
        <v>224</v>
      </c>
      <c r="I148" s="347"/>
      <c r="J148" s="347"/>
      <c r="K148" s="347"/>
      <c r="L148" s="347"/>
      <c r="M148" s="347"/>
      <c r="N148" s="347"/>
      <c r="O148" s="208" t="s">
        <v>225</v>
      </c>
      <c r="P148" s="208"/>
      <c r="Q148" s="208"/>
      <c r="R148" s="208"/>
      <c r="S148" s="208"/>
      <c r="T148" s="208"/>
      <c r="U148" s="232" t="s">
        <v>226</v>
      </c>
      <c r="V148" s="232"/>
      <c r="W148" s="232"/>
      <c r="X148" s="232"/>
      <c r="Y148" s="341"/>
      <c r="Z148" s="341"/>
      <c r="AA148" s="341"/>
      <c r="AB148" s="341"/>
      <c r="AC148" s="341"/>
    </row>
    <row r="149" spans="1:35" ht="24.75" customHeight="1">
      <c r="B149" s="208" t="s">
        <v>227</v>
      </c>
      <c r="C149" s="208"/>
      <c r="D149" s="208"/>
      <c r="E149" s="208"/>
      <c r="F149" s="208"/>
      <c r="G149" s="208"/>
      <c r="H149" s="347" t="s">
        <v>228</v>
      </c>
      <c r="I149" s="347"/>
      <c r="J149" s="347"/>
      <c r="K149" s="347"/>
      <c r="L149" s="347"/>
      <c r="M149" s="347"/>
      <c r="N149" s="347"/>
      <c r="O149" s="208" t="s">
        <v>229</v>
      </c>
      <c r="P149" s="208"/>
      <c r="Q149" s="208"/>
      <c r="R149" s="208"/>
      <c r="S149" s="208"/>
      <c r="T149" s="208"/>
      <c r="U149" s="232" t="s">
        <v>230</v>
      </c>
      <c r="V149" s="232"/>
      <c r="W149" s="232"/>
      <c r="X149" s="232"/>
      <c r="Y149" s="341"/>
      <c r="Z149" s="341"/>
      <c r="AA149" s="341"/>
      <c r="AB149" s="341"/>
      <c r="AC149" s="341"/>
    </row>
    <row r="150" spans="1:35" ht="24.75" customHeight="1">
      <c r="B150" s="208" t="s">
        <v>231</v>
      </c>
      <c r="C150" s="208"/>
      <c r="D150" s="208"/>
      <c r="E150" s="208"/>
      <c r="F150" s="208"/>
      <c r="G150" s="208"/>
      <c r="H150" s="348" t="s">
        <v>232</v>
      </c>
      <c r="I150" s="295"/>
      <c r="J150" s="295"/>
      <c r="K150" s="295"/>
      <c r="L150" s="295"/>
      <c r="M150" s="295"/>
      <c r="N150" s="295"/>
      <c r="O150" s="208" t="s">
        <v>233</v>
      </c>
      <c r="P150" s="208"/>
      <c r="Q150" s="208"/>
      <c r="R150" s="208"/>
      <c r="S150" s="208"/>
      <c r="T150" s="208"/>
      <c r="U150" s="232" t="s">
        <v>234</v>
      </c>
      <c r="V150" s="232"/>
      <c r="W150" s="232"/>
      <c r="X150" s="232"/>
      <c r="Y150" s="341"/>
      <c r="Z150" s="341"/>
      <c r="AA150" s="341"/>
      <c r="AB150" s="341"/>
      <c r="AC150" s="341"/>
    </row>
    <row r="151" spans="1:35" ht="24.75" customHeight="1">
      <c r="B151" s="208" t="s">
        <v>235</v>
      </c>
      <c r="C151" s="208"/>
      <c r="D151" s="208"/>
      <c r="E151" s="208"/>
      <c r="F151" s="208"/>
      <c r="G151" s="208"/>
      <c r="H151" s="347" t="s">
        <v>224</v>
      </c>
      <c r="I151" s="347"/>
      <c r="J151" s="347"/>
      <c r="K151" s="347"/>
      <c r="L151" s="347"/>
      <c r="M151" s="347"/>
      <c r="N151" s="347"/>
      <c r="O151" s="208" t="s">
        <v>236</v>
      </c>
      <c r="P151" s="208"/>
      <c r="Q151" s="208"/>
      <c r="R151" s="208"/>
      <c r="S151" s="208"/>
      <c r="T151" s="208"/>
      <c r="U151" s="232" t="s">
        <v>237</v>
      </c>
      <c r="V151" s="232"/>
      <c r="W151" s="232"/>
      <c r="X151" s="232"/>
      <c r="Y151" s="341"/>
      <c r="Z151" s="341"/>
      <c r="AA151" s="341"/>
      <c r="AB151" s="341"/>
      <c r="AC151" s="341"/>
    </row>
    <row r="152" spans="1:35" ht="24.75" customHeight="1">
      <c r="B152" s="208" t="s">
        <v>238</v>
      </c>
      <c r="C152" s="208"/>
      <c r="D152" s="208"/>
      <c r="E152" s="208"/>
      <c r="F152" s="208"/>
      <c r="G152" s="208"/>
      <c r="H152" s="347" t="s">
        <v>239</v>
      </c>
      <c r="I152" s="347"/>
      <c r="J152" s="347"/>
      <c r="K152" s="347"/>
      <c r="L152" s="347"/>
      <c r="M152" s="347"/>
      <c r="N152" s="347"/>
      <c r="O152" s="208" t="s">
        <v>240</v>
      </c>
      <c r="P152" s="208"/>
      <c r="Q152" s="208"/>
      <c r="R152" s="208"/>
      <c r="S152" s="208"/>
      <c r="T152" s="208"/>
      <c r="U152" s="232" t="s">
        <v>241</v>
      </c>
      <c r="V152" s="232"/>
      <c r="W152" s="232"/>
      <c r="X152" s="232"/>
      <c r="Y152" s="341"/>
      <c r="Z152" s="341"/>
      <c r="AA152" s="341"/>
      <c r="AB152" s="341"/>
      <c r="AC152" s="341"/>
    </row>
    <row r="153" spans="1:35" ht="24.75" customHeight="1">
      <c r="B153" s="208" t="s">
        <v>242</v>
      </c>
      <c r="C153" s="208"/>
      <c r="D153" s="208"/>
      <c r="E153" s="208"/>
      <c r="F153" s="208"/>
      <c r="G153" s="208"/>
      <c r="H153" s="347" t="s">
        <v>243</v>
      </c>
      <c r="I153" s="347"/>
      <c r="J153" s="347"/>
      <c r="K153" s="347"/>
      <c r="L153" s="347"/>
      <c r="M153" s="347"/>
      <c r="N153" s="347"/>
      <c r="O153" s="208" t="s">
        <v>244</v>
      </c>
      <c r="P153" s="208"/>
      <c r="Q153" s="208"/>
      <c r="R153" s="208"/>
      <c r="S153" s="208"/>
      <c r="T153" s="208"/>
      <c r="U153" s="232" t="s">
        <v>245</v>
      </c>
      <c r="V153" s="232"/>
      <c r="W153" s="232"/>
      <c r="X153" s="232"/>
      <c r="Y153" s="341"/>
      <c r="Z153" s="341"/>
      <c r="AA153" s="341"/>
      <c r="AB153" s="341"/>
      <c r="AC153" s="341"/>
    </row>
    <row r="154" spans="1:35" ht="24.75" customHeight="1" thickBot="1">
      <c r="B154" s="349" t="s">
        <v>246</v>
      </c>
      <c r="C154" s="349"/>
      <c r="D154" s="349"/>
      <c r="E154" s="349"/>
      <c r="F154" s="349"/>
      <c r="G154" s="349"/>
      <c r="H154" s="350" t="s">
        <v>247</v>
      </c>
      <c r="I154" s="350"/>
      <c r="J154" s="350"/>
      <c r="K154" s="350"/>
      <c r="L154" s="350"/>
      <c r="M154" s="350"/>
      <c r="N154" s="350"/>
      <c r="O154" s="349" t="s">
        <v>248</v>
      </c>
      <c r="P154" s="349"/>
      <c r="Q154" s="349"/>
      <c r="R154" s="349"/>
      <c r="S154" s="349"/>
      <c r="T154" s="349"/>
      <c r="U154" s="351" t="s">
        <v>249</v>
      </c>
      <c r="V154" s="351"/>
      <c r="W154" s="351"/>
      <c r="X154" s="351"/>
      <c r="Y154" s="341"/>
      <c r="Z154" s="341"/>
      <c r="AA154" s="341"/>
      <c r="AB154" s="341"/>
      <c r="AC154" s="341"/>
    </row>
    <row r="155" spans="1:35" ht="9.75" customHeight="1">
      <c r="B155" s="352"/>
      <c r="C155" s="352"/>
      <c r="D155" s="352"/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  <c r="O155" s="352"/>
      <c r="P155" s="352"/>
      <c r="Q155" s="352"/>
      <c r="R155" s="352"/>
      <c r="S155" s="352"/>
      <c r="T155" s="352"/>
      <c r="U155" s="352"/>
    </row>
    <row r="156" spans="1:35">
      <c r="Y156" s="2"/>
      <c r="Z156" s="2"/>
      <c r="AA156" s="2"/>
      <c r="AB156" s="2"/>
      <c r="AC156" s="2"/>
    </row>
    <row r="157" spans="1:35">
      <c r="Y157" s="2"/>
      <c r="Z157" s="2"/>
      <c r="AA157" s="2"/>
      <c r="AB157" s="2"/>
      <c r="AC157" s="2"/>
    </row>
    <row r="159" spans="1:35" ht="23.25" customHeight="1"/>
    <row r="160" spans="1:35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</sheetData>
  <mergeCells count="418">
    <mergeCell ref="B154:G154"/>
    <mergeCell ref="H154:N154"/>
    <mergeCell ref="O154:T154"/>
    <mergeCell ref="U154:X154"/>
    <mergeCell ref="Y156:AC157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50:G150"/>
    <mergeCell ref="H150:N150"/>
    <mergeCell ref="O150:T150"/>
    <mergeCell ref="U150:X150"/>
    <mergeCell ref="B151:G151"/>
    <mergeCell ref="H151:N151"/>
    <mergeCell ref="O151:T151"/>
    <mergeCell ref="U151:X151"/>
    <mergeCell ref="B148:G148"/>
    <mergeCell ref="H148:N148"/>
    <mergeCell ref="O148:T148"/>
    <mergeCell ref="U148:X148"/>
    <mergeCell ref="B149:G149"/>
    <mergeCell ref="H149:N149"/>
    <mergeCell ref="O149:T149"/>
    <mergeCell ref="U149:X149"/>
    <mergeCell ref="B146:E146"/>
    <mergeCell ref="M146:N146"/>
    <mergeCell ref="B147:G147"/>
    <mergeCell ref="H147:N147"/>
    <mergeCell ref="O147:T147"/>
    <mergeCell ref="U147:X147"/>
    <mergeCell ref="B143:G143"/>
    <mergeCell ref="H143:K143"/>
    <mergeCell ref="L143:O143"/>
    <mergeCell ref="P143:X143"/>
    <mergeCell ref="B144:G144"/>
    <mergeCell ref="H144:K144"/>
    <mergeCell ref="L144:O144"/>
    <mergeCell ref="P144:X144"/>
    <mergeCell ref="B141:G141"/>
    <mergeCell ref="H141:K141"/>
    <mergeCell ref="L141:O141"/>
    <mergeCell ref="P141:X141"/>
    <mergeCell ref="B142:G142"/>
    <mergeCell ref="H142:K142"/>
    <mergeCell ref="L142:O142"/>
    <mergeCell ref="P142:X142"/>
    <mergeCell ref="B137:G137"/>
    <mergeCell ref="H137:N138"/>
    <mergeCell ref="O137:T138"/>
    <mergeCell ref="U137:X138"/>
    <mergeCell ref="B138:G138"/>
    <mergeCell ref="B140:G140"/>
    <mergeCell ref="H140:I140"/>
    <mergeCell ref="B135:G135"/>
    <mergeCell ref="H135:I135"/>
    <mergeCell ref="B136:G136"/>
    <mergeCell ref="H136:N136"/>
    <mergeCell ref="O136:T136"/>
    <mergeCell ref="U136:X136"/>
    <mergeCell ref="M130:P130"/>
    <mergeCell ref="B131:E131"/>
    <mergeCell ref="F131:H131"/>
    <mergeCell ref="I131:L131"/>
    <mergeCell ref="M131:P131"/>
    <mergeCell ref="B133:L133"/>
    <mergeCell ref="B127:E127"/>
    <mergeCell ref="F127:K127"/>
    <mergeCell ref="B129:F129"/>
    <mergeCell ref="G129:H129"/>
    <mergeCell ref="B130:E130"/>
    <mergeCell ref="F130:H130"/>
    <mergeCell ref="I130:L130"/>
    <mergeCell ref="B124:E124"/>
    <mergeCell ref="F124:K124"/>
    <mergeCell ref="B125:E125"/>
    <mergeCell ref="F125:K125"/>
    <mergeCell ref="B126:E126"/>
    <mergeCell ref="F126:K126"/>
    <mergeCell ref="B119:L119"/>
    <mergeCell ref="B121:E121"/>
    <mergeCell ref="F121:G121"/>
    <mergeCell ref="B122:E122"/>
    <mergeCell ref="F122:K122"/>
    <mergeCell ref="B123:E123"/>
    <mergeCell ref="F123:K123"/>
    <mergeCell ref="B113:F113"/>
    <mergeCell ref="G113:H113"/>
    <mergeCell ref="B114:I114"/>
    <mergeCell ref="B115:I115"/>
    <mergeCell ref="B116:I116"/>
    <mergeCell ref="B117:I117"/>
    <mergeCell ref="C110:F110"/>
    <mergeCell ref="G110:J110"/>
    <mergeCell ref="K110:L110"/>
    <mergeCell ref="M110:N110"/>
    <mergeCell ref="S110:V110"/>
    <mergeCell ref="C111:F111"/>
    <mergeCell ref="G111:J111"/>
    <mergeCell ref="K111:L111"/>
    <mergeCell ref="M111:N111"/>
    <mergeCell ref="S111:V111"/>
    <mergeCell ref="S107:V109"/>
    <mergeCell ref="K108:N108"/>
    <mergeCell ref="O108:O109"/>
    <mergeCell ref="P108:P109"/>
    <mergeCell ref="Q108:Q109"/>
    <mergeCell ref="R108:R109"/>
    <mergeCell ref="K109:L109"/>
    <mergeCell ref="M109:N109"/>
    <mergeCell ref="B102:G102"/>
    <mergeCell ref="H102:M102"/>
    <mergeCell ref="B104:L104"/>
    <mergeCell ref="B106:E106"/>
    <mergeCell ref="F106:G106"/>
    <mergeCell ref="B107:B109"/>
    <mergeCell ref="C107:F109"/>
    <mergeCell ref="G107:J109"/>
    <mergeCell ref="K107:R107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B97:G97"/>
    <mergeCell ref="H97:M97"/>
    <mergeCell ref="O97:U97"/>
    <mergeCell ref="V97:W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B91:G91"/>
    <mergeCell ref="H91:M91"/>
    <mergeCell ref="O91:U91"/>
    <mergeCell ref="V91:W91"/>
    <mergeCell ref="B88:G88"/>
    <mergeCell ref="H88:M88"/>
    <mergeCell ref="O88:S88"/>
    <mergeCell ref="T88:X88"/>
    <mergeCell ref="B89:G89"/>
    <mergeCell ref="H89:M89"/>
    <mergeCell ref="V85:W85"/>
    <mergeCell ref="B86:G86"/>
    <mergeCell ref="H86:M86"/>
    <mergeCell ref="O86:S86"/>
    <mergeCell ref="T86:X86"/>
    <mergeCell ref="B87:G87"/>
    <mergeCell ref="H87:M87"/>
    <mergeCell ref="O87:S87"/>
    <mergeCell ref="T87:X87"/>
    <mergeCell ref="B81:I81"/>
    <mergeCell ref="O81:U81"/>
    <mergeCell ref="B82:I82"/>
    <mergeCell ref="O82:U82"/>
    <mergeCell ref="B83:I83"/>
    <mergeCell ref="B85:F85"/>
    <mergeCell ref="G85:H85"/>
    <mergeCell ref="O85:U85"/>
    <mergeCell ref="T77:V77"/>
    <mergeCell ref="B78:I78"/>
    <mergeCell ref="J78:N78"/>
    <mergeCell ref="O78:S78"/>
    <mergeCell ref="T78:V78"/>
    <mergeCell ref="B80:I80"/>
    <mergeCell ref="J80:K80"/>
    <mergeCell ref="O80:R80"/>
    <mergeCell ref="S80:T80"/>
    <mergeCell ref="B74:I74"/>
    <mergeCell ref="J74:O74"/>
    <mergeCell ref="P74:Q74"/>
    <mergeCell ref="B76:G76"/>
    <mergeCell ref="H76:I76"/>
    <mergeCell ref="B77:I77"/>
    <mergeCell ref="J77:N77"/>
    <mergeCell ref="O77:S77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6:I66"/>
    <mergeCell ref="J66:O66"/>
    <mergeCell ref="P66:Q66"/>
    <mergeCell ref="B67:I67"/>
    <mergeCell ref="J67:O67"/>
    <mergeCell ref="P67:Q67"/>
    <mergeCell ref="B61:E61"/>
    <mergeCell ref="F61:L61"/>
    <mergeCell ref="M61:O61"/>
    <mergeCell ref="P61:Q61"/>
    <mergeCell ref="B63:L63"/>
    <mergeCell ref="B65:E65"/>
    <mergeCell ref="F65:O65"/>
    <mergeCell ref="P65:Q65"/>
    <mergeCell ref="O57:P57"/>
    <mergeCell ref="Q57:R57"/>
    <mergeCell ref="B59:G59"/>
    <mergeCell ref="H59:I59"/>
    <mergeCell ref="B60:E60"/>
    <mergeCell ref="F60:L60"/>
    <mergeCell ref="M60:O60"/>
    <mergeCell ref="P60:Q60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C53:D53"/>
    <mergeCell ref="E53:F53"/>
    <mergeCell ref="G53:H53"/>
    <mergeCell ref="I53:J53"/>
    <mergeCell ref="K53:L53"/>
    <mergeCell ref="M53:N53"/>
    <mergeCell ref="O51:P51"/>
    <mergeCell ref="Q51:R51"/>
    <mergeCell ref="C52:D52"/>
    <mergeCell ref="E52:F52"/>
    <mergeCell ref="G52:H52"/>
    <mergeCell ref="I52:J52"/>
    <mergeCell ref="K52:L52"/>
    <mergeCell ref="M52:N52"/>
    <mergeCell ref="O52:P52"/>
    <mergeCell ref="Q52:R52"/>
    <mergeCell ref="R48:S48"/>
    <mergeCell ref="T48:X48"/>
    <mergeCell ref="B50:E50"/>
    <mergeCell ref="F50:G50"/>
    <mergeCell ref="C51:D51"/>
    <mergeCell ref="E51:F51"/>
    <mergeCell ref="G51:H51"/>
    <mergeCell ref="I51:J51"/>
    <mergeCell ref="K51:L51"/>
    <mergeCell ref="M51:N51"/>
    <mergeCell ref="B45:F45"/>
    <mergeCell ref="B47:D47"/>
    <mergeCell ref="B48:C48"/>
    <mergeCell ref="D48:I48"/>
    <mergeCell ref="J48:K48"/>
    <mergeCell ref="L48:Q48"/>
    <mergeCell ref="N37:O37"/>
    <mergeCell ref="P37:Q37"/>
    <mergeCell ref="R37:S37"/>
    <mergeCell ref="T37:U37"/>
    <mergeCell ref="V37:W37"/>
    <mergeCell ref="B38:O38"/>
    <mergeCell ref="P36:Q36"/>
    <mergeCell ref="R36:S36"/>
    <mergeCell ref="T36:U36"/>
    <mergeCell ref="V36:W36"/>
    <mergeCell ref="B37:C37"/>
    <mergeCell ref="D37:E37"/>
    <mergeCell ref="F37:G37"/>
    <mergeCell ref="H37:I37"/>
    <mergeCell ref="J37:K37"/>
    <mergeCell ref="L37:M37"/>
    <mergeCell ref="R35:S35"/>
    <mergeCell ref="T35:U35"/>
    <mergeCell ref="V35:W35"/>
    <mergeCell ref="B36:C36"/>
    <mergeCell ref="D36:E36"/>
    <mergeCell ref="F36:G36"/>
    <mergeCell ref="H36:I36"/>
    <mergeCell ref="J36:K36"/>
    <mergeCell ref="L36:M36"/>
    <mergeCell ref="N36:O36"/>
    <mergeCell ref="T34:U34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R33:S33"/>
    <mergeCell ref="T33:U33"/>
    <mergeCell ref="B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J26:K26"/>
    <mergeCell ref="L26:M26"/>
    <mergeCell ref="B27:C27"/>
    <mergeCell ref="D27:E27"/>
    <mergeCell ref="F27:G27"/>
    <mergeCell ref="H27:I27"/>
    <mergeCell ref="J27:K27"/>
    <mergeCell ref="L27:M27"/>
    <mergeCell ref="B23:F23"/>
    <mergeCell ref="B25:G25"/>
    <mergeCell ref="H25:I25"/>
    <mergeCell ref="B26:C26"/>
    <mergeCell ref="D26:E26"/>
    <mergeCell ref="F26:G26"/>
    <mergeCell ref="H26:I26"/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7:AC103" location="目次!A1" display="目次に戻る"/>
    <hyperlink ref="Y118:AC120" location="目次!A1" display="目次に戻る"/>
    <hyperlink ref="Y156:AC157" location="目次!A1" display="目次に戻る"/>
    <hyperlink ref="Z133:AD133" location="目次!A1" display="目次に戻る"/>
    <hyperlink ref="Y140:AC144" location="目次!A1" display="目次に戻る"/>
    <hyperlink ref="Z140:AD144" location="目次!A1" display="目次に戻る"/>
    <hyperlink ref="Y135:AC138" location="目次!A1" display="目次に戻る"/>
    <hyperlink ref="Z135:AD13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22" max="23" man="1"/>
    <brk id="44" max="23" man="1"/>
    <brk id="75" max="23" man="1"/>
    <brk id="103" max="23" man="1"/>
    <brk id="13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33さつき</vt:lpstr>
      <vt:lpstr>'33さつき'!Print_Area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2024-01-25T08:00:19Z</dcterms:created>
  <dcterms:modified xsi:type="dcterms:W3CDTF">2024-01-25T08:00:33Z</dcterms:modified>
</cp:coreProperties>
</file>