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19垣花" sheetId="1" r:id="rId1"/>
  </sheets>
  <externalReferences>
    <externalReference r:id="rId2"/>
  </externalReferences>
  <definedNames>
    <definedName name="_xlnm.Print_Area" localSheetId="0">'19垣花'!$A$1:$X$140</definedName>
    <definedName name="Z_818BF9DD_E155_4641_96DB_F10DCC046B31_.wvu.PrintArea" localSheetId="0" hidden="1">'19垣花'!$A$1:$X$141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8" i="1" l="1"/>
  <c r="H133" i="1"/>
  <c r="H128" i="1"/>
  <c r="G122" i="1"/>
  <c r="F118" i="1"/>
  <c r="G111" i="1"/>
  <c r="F104" i="1"/>
  <c r="S98" i="1"/>
  <c r="V94" i="1"/>
  <c r="V88" i="1"/>
  <c r="V84" i="1"/>
  <c r="G84" i="1"/>
  <c r="J80" i="1"/>
  <c r="H76" i="1"/>
  <c r="P73" i="1"/>
  <c r="P74" i="1" s="1"/>
  <c r="P69" i="1"/>
  <c r="H62" i="1"/>
  <c r="Q60" i="1"/>
  <c r="Q59" i="1"/>
  <c r="Q58" i="1"/>
  <c r="Q57" i="1"/>
  <c r="Q56" i="1"/>
  <c r="Q55" i="1"/>
  <c r="F53" i="1"/>
  <c r="H35" i="1"/>
  <c r="H28" i="1"/>
  <c r="F4" i="1"/>
</calcChain>
</file>

<file path=xl/sharedStrings.xml><?xml version="1.0" encoding="utf-8"?>
<sst xmlns="http://schemas.openxmlformats.org/spreadsheetml/2006/main" count="268" uniqueCount="200">
  <si>
    <t>№</t>
    <phoneticPr fontId="3"/>
  </si>
  <si>
    <t>垣花小学校区</t>
    <rPh sb="0" eb="2">
      <t>カキノハナ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</si>
  <si>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</si>
  <si>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</si>
  <si>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</si>
  <si>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</si>
  <si>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</si>
  <si>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奥武山町</t>
    <rPh sb="0" eb="3">
      <t>オウノヤマ</t>
    </rPh>
    <rPh sb="3" eb="4">
      <t>チョウ</t>
    </rPh>
    <phoneticPr fontId="3"/>
  </si>
  <si>
    <t>全部</t>
    <rPh sb="0" eb="2">
      <t>ゼンブ</t>
    </rPh>
    <phoneticPr fontId="3"/>
  </si>
  <si>
    <t>垣花町</t>
    <rPh sb="0" eb="2">
      <t>カキノハナ</t>
    </rPh>
    <rPh sb="2" eb="3">
      <t>チョウ</t>
    </rPh>
    <phoneticPr fontId="3"/>
  </si>
  <si>
    <t>住吉町</t>
    <rPh sb="0" eb="2">
      <t>スミヨシ</t>
    </rPh>
    <rPh sb="2" eb="3">
      <t>チョウ</t>
    </rPh>
    <phoneticPr fontId="3"/>
  </si>
  <si>
    <t>字小禄</t>
    <rPh sb="0" eb="1">
      <t>アザ</t>
    </rPh>
    <rPh sb="1" eb="3">
      <t>オロク</t>
    </rPh>
    <phoneticPr fontId="3"/>
  </si>
  <si>
    <t>367、446～447、1098～1099、1101～1102</t>
    <phoneticPr fontId="3"/>
  </si>
  <si>
    <t>字鏡水</t>
    <rPh sb="0" eb="1">
      <t>アザ</t>
    </rPh>
    <rPh sb="1" eb="2">
      <t>カガミ</t>
    </rPh>
    <rPh sb="2" eb="3">
      <t>ミズ</t>
    </rPh>
    <phoneticPr fontId="3"/>
  </si>
  <si>
    <t>山下町</t>
    <rPh sb="0" eb="2">
      <t>ヤマシタ</t>
    </rPh>
    <rPh sb="2" eb="3">
      <t>チョウ</t>
    </rPh>
    <phoneticPr fontId="3"/>
  </si>
  <si>
    <t>1210、1535～1541,1797～1855番地</t>
    <rPh sb="24" eb="26">
      <t>バンチ</t>
    </rPh>
    <phoneticPr fontId="3"/>
  </si>
  <si>
    <t>鏡原町</t>
    <rPh sb="0" eb="1">
      <t>カガミ</t>
    </rPh>
    <rPh sb="1" eb="2">
      <t>ハラ</t>
    </rPh>
    <rPh sb="2" eb="3">
      <t>チョウ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</si>
  <si>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</si>
  <si>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</si>
  <si>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</si>
  <si>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</si>
  <si>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</si>
  <si>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</si>
  <si>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</si>
  <si>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</si>
  <si>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</si>
  <si>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</si>
  <si>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</si>
  <si>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</si>
  <si>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</si>
  <si>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</si>
  <si>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</si>
  <si>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</si>
  <si>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</si>
  <si>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</si>
  <si>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</si>
  <si>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</si>
  <si>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</si>
  <si>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</si>
  <si>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</si>
  <si>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</si>
  <si>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垣花小学校</t>
    <rPh sb="0" eb="2">
      <t>カキノハナ</t>
    </rPh>
    <rPh sb="2" eb="5">
      <t>ショウガッコウ</t>
    </rPh>
    <phoneticPr fontId="3"/>
  </si>
  <si>
    <t>所在地</t>
  </si>
  <si>
    <t>山下町17番１号</t>
    <rPh sb="0" eb="2">
      <t>ヤマシタ</t>
    </rPh>
    <rPh sb="2" eb="3">
      <t>チョウ</t>
    </rPh>
    <rPh sb="5" eb="6">
      <t>バン</t>
    </rPh>
    <rPh sb="7" eb="8">
      <t>ゴウ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</si>
  <si>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</si>
  <si>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</si>
  <si>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</si>
  <si>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</si>
  <si>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</si>
  <si>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</si>
  <si>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</si>
  <si>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</si>
  <si>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</si>
  <si>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</si>
  <si>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</si>
  <si>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</si>
  <si>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</si>
  <si>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</si>
  <si>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</si>
  <si>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</si>
  <si>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</si>
  <si>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</si>
  <si>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</si>
  <si>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</si>
  <si>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垣花小学校</t>
    <rPh sb="0" eb="5">
      <t>カキノハナショウガッコウ</t>
    </rPh>
    <phoneticPr fontId="3"/>
  </si>
  <si>
    <t>山下町17-1</t>
    <rPh sb="0" eb="3">
      <t>ヤマシタチョウ</t>
    </rPh>
    <phoneticPr fontId="3"/>
  </si>
  <si>
    <t>-</t>
    <phoneticPr fontId="3"/>
  </si>
  <si>
    <t>鏡原中学校</t>
    <rPh sb="0" eb="2">
      <t>キョウハラ</t>
    </rPh>
    <rPh sb="2" eb="5">
      <t>チュウガッコウ</t>
    </rPh>
    <phoneticPr fontId="3"/>
  </si>
  <si>
    <t>鏡原町36-1</t>
    <rPh sb="0" eb="2">
      <t>キョウハラ</t>
    </rPh>
    <rPh sb="2" eb="3">
      <t>チョウ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</si>
  <si>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</si>
  <si>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</si>
  <si>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</si>
  <si>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</si>
  <si>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</si>
  <si>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</si>
  <si>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</si>
  <si>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山下町自治会</t>
    <rPh sb="0" eb="2">
      <t>ヤマシタ</t>
    </rPh>
    <rPh sb="2" eb="3">
      <t>チョウ</t>
    </rPh>
    <rPh sb="3" eb="6">
      <t>ジチカイ</t>
    </rPh>
    <phoneticPr fontId="3"/>
  </si>
  <si>
    <t>山下町全域 及び小禄番地1536一部</t>
    <rPh sb="0" eb="3">
      <t>ヤマシタチョウ</t>
    </rPh>
    <rPh sb="3" eb="5">
      <t>ゼンイキ</t>
    </rPh>
    <rPh sb="6" eb="7">
      <t>オヨ</t>
    </rPh>
    <rPh sb="8" eb="10">
      <t>オロク</t>
    </rPh>
    <rPh sb="10" eb="12">
      <t>バンチ</t>
    </rPh>
    <rPh sb="16" eb="18">
      <t>イチブ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</si>
  <si>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</si>
  <si>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</si>
  <si>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</si>
  <si>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</si>
  <si>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</si>
  <si>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</si>
  <si>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</si>
  <si>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</si>
  <si>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</si>
  <si>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</si>
  <si>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</si>
  <si>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</si>
  <si>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</si>
  <si>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鏡原中学校区青少年健全育成協議会</t>
    <rPh sb="0" eb="2">
      <t>カガミハラ</t>
    </rPh>
    <rPh sb="2" eb="16">
      <t>チュウガッコウクセイショウネンケンゼンイクセイキョウギカイ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</si>
  <si>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</si>
  <si>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</si>
  <si>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</si>
  <si>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</si>
  <si>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NPO法人なごみ空間ネットワーク</t>
    <rPh sb="3" eb="5">
      <t>ホウジン</t>
    </rPh>
    <rPh sb="8" eb="10">
      <t>クウカン</t>
    </rPh>
    <phoneticPr fontId="3"/>
  </si>
  <si>
    <t>鏡原4号、鏡原7号、鏡原18号、
市所管里道</t>
    <phoneticPr fontId="3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</si>
  <si>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</si>
  <si>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</si>
  <si>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</si>
  <si>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</si>
  <si>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0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</si>
  <si>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</si>
  <si>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</si>
  <si>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</si>
  <si>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</si>
  <si>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t>蝶が舞う美空ひばりの
歌碑を守る会</t>
    <phoneticPr fontId="3"/>
  </si>
  <si>
    <t>がじゃんびら公園</t>
    <phoneticPr fontId="3"/>
  </si>
  <si>
    <t>那覇市観光ホテル旅館事業協同組合</t>
    <phoneticPr fontId="3"/>
  </si>
  <si>
    <t>垣花モスキート</t>
    <phoneticPr fontId="3"/>
  </si>
  <si>
    <t>山下西公園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</si>
  <si>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</si>
  <si>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</si>
  <si>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山下町自治会愛護会</t>
    <rPh sb="0" eb="3">
      <t>ヤマシタチョウ</t>
    </rPh>
    <rPh sb="3" eb="6">
      <t>ジチカイ</t>
    </rPh>
    <rPh sb="6" eb="9">
      <t>アイゴカイ</t>
    </rPh>
    <phoneticPr fontId="0"/>
  </si>
  <si>
    <t>山下西公園</t>
    <rPh sb="0" eb="2">
      <t>ヤマシタ</t>
    </rPh>
    <rPh sb="2" eb="3">
      <t>ニシ</t>
    </rPh>
    <rPh sb="3" eb="5">
      <t>コウエン</t>
    </rPh>
    <phoneticPr fontId="0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</si>
  <si>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</si>
  <si>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</si>
  <si>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</si>
  <si>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</si>
  <si>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リウボウストア</t>
    <phoneticPr fontId="3"/>
  </si>
  <si>
    <t>金秀商事株式会社</t>
    <phoneticPr fontId="3"/>
  </si>
  <si>
    <t>-</t>
    <phoneticPr fontId="3"/>
  </si>
  <si>
    <t>-</t>
    <phoneticPr fontId="3"/>
  </si>
  <si>
    <t>生活協同組合コープ沖縄</t>
    <phoneticPr fontId="3"/>
  </si>
  <si>
    <t>(社)沖縄県建設業協会那覇支部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</si>
  <si>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</si>
  <si>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</si>
  <si>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一般社団法人沖縄県中小建設業協会
那覇支部</t>
    <phoneticPr fontId="3"/>
  </si>
  <si>
    <t>組織名</t>
    <rPh sb="0" eb="3">
      <t>ソシキメイ</t>
    </rPh>
    <phoneticPr fontId="13"/>
  </si>
  <si>
    <t>小禄泉原自治会</t>
    <rPh sb="0" eb="2">
      <t>オロク</t>
    </rPh>
    <rPh sb="2" eb="4">
      <t>イズミハラ</t>
    </rPh>
    <rPh sb="4" eb="7">
      <t>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</si>
  <si>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</si>
  <si>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</si>
  <si>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</si>
  <si>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</si>
  <si>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</si>
  <si>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</si>
  <si>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</si>
  <si>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</si>
  <si>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</si>
  <si>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</si>
  <si>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</si>
  <si>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</si>
  <si>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</si>
  <si>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</si>
  <si>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</si>
  <si>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</si>
  <si>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×</t>
    <phoneticPr fontId="3"/>
  </si>
  <si>
    <t>○</t>
    <phoneticPr fontId="3"/>
  </si>
  <si>
    <t>○</t>
    <phoneticPr fontId="3"/>
  </si>
  <si>
    <t>電話：917-3321
FAX：917-3361</t>
    <phoneticPr fontId="3"/>
  </si>
  <si>
    <t>鏡原中学校</t>
    <rPh sb="0" eb="5">
      <t>カガミハラチュウガッコウ</t>
    </rPh>
    <phoneticPr fontId="3"/>
  </si>
  <si>
    <t>鏡原町36-1</t>
    <rPh sb="0" eb="2">
      <t>カガミハラ</t>
    </rPh>
    <rPh sb="2" eb="3">
      <t>チョウ</t>
    </rPh>
    <phoneticPr fontId="3"/>
  </si>
  <si>
    <t>×</t>
    <phoneticPr fontId="3"/>
  </si>
  <si>
    <t>×</t>
    <phoneticPr fontId="3"/>
  </si>
  <si>
    <t>○</t>
    <phoneticPr fontId="3"/>
  </si>
  <si>
    <t>電話：917-3413
FAX：917-3433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</si>
  <si>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</si>
  <si>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女性防火クラブ山下町支部自主防災会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</si>
  <si>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</si>
  <si>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</si>
  <si>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</si>
  <si>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垣花児童クラブ</t>
    <rPh sb="0" eb="2">
      <t>カキノハナ</t>
    </rPh>
    <rPh sb="2" eb="4">
      <t>ジドウ</t>
    </rPh>
    <phoneticPr fontId="3"/>
  </si>
  <si>
    <t>山下町17-55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</si>
  <si>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</si>
  <si>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</si>
  <si>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</si>
  <si>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</si>
  <si>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</si>
  <si>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折り紙教室</t>
    <rPh sb="0" eb="1">
      <t>オ</t>
    </rPh>
    <rPh sb="2" eb="5">
      <t>ガミキョウシツ</t>
    </rPh>
    <phoneticPr fontId="3"/>
  </si>
  <si>
    <t>金</t>
    <rPh sb="0" eb="1">
      <t>キン</t>
    </rPh>
    <phoneticPr fontId="3"/>
  </si>
  <si>
    <t>15：00～16：00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</si>
  <si>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</si>
  <si>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</si>
  <si>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</si>
  <si>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</si>
  <si>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</si>
  <si>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</si>
  <si>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奥武山町、山下町、垣花町、字鏡水、
鏡原町、住吉町、当間、赤嶺、安次嶺、
大嶺、金城、田原1丁目、高良3丁目、
宇栄原1丁目・2丁目・3丁目</t>
    <phoneticPr fontId="3"/>
  </si>
  <si>
    <t>鏡原1-68</t>
    <phoneticPr fontId="3"/>
  </si>
  <si>
    <t>８５２－０７７７</t>
    <phoneticPr fontId="3"/>
  </si>
  <si>
    <t>かなぐすく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</si>
  <si>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</si>
  <si>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</si>
  <si>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</si>
  <si>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</si>
  <si>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</si>
  <si>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山下地域ふれあいデイサービス</t>
    <rPh sb="0" eb="2">
      <t>ヤマシタ</t>
    </rPh>
    <rPh sb="2" eb="4">
      <t>チイキ</t>
    </rPh>
    <phoneticPr fontId="13"/>
  </si>
  <si>
    <t>第1･3・4月曜日　</t>
    <rPh sb="0" eb="1">
      <t>ダイ</t>
    </rPh>
    <rPh sb="6" eb="9">
      <t>ゲツヨウビ</t>
    </rPh>
    <phoneticPr fontId="13"/>
  </si>
  <si>
    <t>14:00～16:00</t>
    <phoneticPr fontId="13"/>
  </si>
  <si>
    <t>那覇軍用地等主会館（山下町16-9）</t>
  </si>
  <si>
    <t>鏡原がんじゅうの会</t>
    <phoneticPr fontId="3"/>
  </si>
  <si>
    <t>第1･2・3・4水曜日　</t>
    <rPh sb="0" eb="1">
      <t>ダイ</t>
    </rPh>
    <rPh sb="8" eb="9">
      <t>スイ</t>
    </rPh>
    <rPh sb="9" eb="11">
      <t>ヨウビ</t>
    </rPh>
    <phoneticPr fontId="13"/>
  </si>
  <si>
    <t>14:00～16:00</t>
    <phoneticPr fontId="13"/>
  </si>
  <si>
    <t>鏡原中学校　地域連携室（鏡原36-1）</t>
    <rPh sb="0" eb="2">
      <t>キョウハラ</t>
    </rPh>
    <rPh sb="2" eb="5">
      <t>チュウガッコウ</t>
    </rPh>
    <rPh sb="6" eb="8">
      <t>チイキ</t>
    </rPh>
    <rPh sb="8" eb="10">
      <t>レンケイ</t>
    </rPh>
    <rPh sb="10" eb="11">
      <t>シツ</t>
    </rPh>
    <rPh sb="12" eb="14">
      <t>キョウハラ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</si>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</sst>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sz val="14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7" fillId="3" borderId="15" xfId="0" applyFont="1" applyFill="1" applyBorder="1" applyAlignment="1">
      <alignment horizontal="left" vertical="center" wrapText="1" shrinkToFit="1"/>
    </xf>
    <xf numFmtId="0" fontId="7" fillId="3" borderId="15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22" xfId="1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3" fontId="22" fillId="0" borderId="26" xfId="0" applyNumberFormat="1" applyFont="1" applyBorder="1" applyAlignment="1">
      <alignment horizontal="center" vertical="center" wrapText="1"/>
    </xf>
    <xf numFmtId="3" fontId="22" fillId="0" borderId="24" xfId="0" applyNumberFormat="1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8" fontId="22" fillId="0" borderId="29" xfId="1" applyFont="1" applyBorder="1" applyAlignment="1">
      <alignment horizontal="center" vertical="center" wrapText="1"/>
    </xf>
    <xf numFmtId="38" fontId="23" fillId="0" borderId="29" xfId="1" applyFont="1" applyBorder="1" applyAlignment="1">
      <alignment horizontal="center" vertical="center" wrapText="1"/>
    </xf>
    <xf numFmtId="38" fontId="22" fillId="0" borderId="30" xfId="1" applyFont="1" applyBorder="1" applyAlignment="1">
      <alignment horizontal="center" vertical="center" wrapText="1"/>
    </xf>
    <xf numFmtId="38" fontId="23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1" fillId="3" borderId="15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176" fontId="27" fillId="0" borderId="15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28" fillId="0" borderId="16" xfId="1" applyFont="1" applyBorder="1" applyAlignment="1">
      <alignment horizontal="center" vertical="center"/>
    </xf>
    <xf numFmtId="38" fontId="28" fillId="0" borderId="17" xfId="1" applyFont="1" applyBorder="1" applyAlignment="1">
      <alignment horizontal="center" vertical="center"/>
    </xf>
    <xf numFmtId="177" fontId="26" fillId="0" borderId="17" xfId="0" applyNumberFormat="1" applyFont="1" applyBorder="1" applyAlignment="1">
      <alignment horizontal="center" vertical="center"/>
    </xf>
    <xf numFmtId="177" fontId="26" fillId="0" borderId="31" xfId="0" applyNumberFormat="1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38" fontId="28" fillId="0" borderId="16" xfId="1" applyFont="1" applyBorder="1" applyAlignment="1">
      <alignment horizontal="center" vertical="center" wrapText="1"/>
    </xf>
    <xf numFmtId="177" fontId="11" fillId="0" borderId="17" xfId="0" applyNumberFormat="1" applyFont="1" applyBorder="1" applyAlignment="1">
      <alignment horizontal="center" vertical="center"/>
    </xf>
    <xf numFmtId="177" fontId="11" fillId="0" borderId="31" xfId="0" applyNumberFormat="1" applyFont="1" applyBorder="1" applyAlignment="1">
      <alignment horizontal="center" vertical="center"/>
    </xf>
    <xf numFmtId="38" fontId="19" fillId="0" borderId="16" xfId="1" applyFont="1" applyBorder="1" applyAlignment="1">
      <alignment horizontal="center" vertical="center"/>
    </xf>
    <xf numFmtId="38" fontId="19" fillId="0" borderId="17" xfId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38" fontId="28" fillId="0" borderId="21" xfId="1" applyFont="1" applyBorder="1" applyAlignment="1">
      <alignment horizontal="center" vertical="center"/>
    </xf>
    <xf numFmtId="38" fontId="28" fillId="0" borderId="8" xfId="1" applyFont="1" applyBorder="1" applyAlignment="1">
      <alignment horizontal="center" vertical="center"/>
    </xf>
    <xf numFmtId="177" fontId="26" fillId="0" borderId="7" xfId="0" applyNumberFormat="1" applyFont="1" applyBorder="1" applyAlignment="1">
      <alignment horizontal="center" vertical="center"/>
    </xf>
    <xf numFmtId="177" fontId="26" fillId="0" borderId="22" xfId="0" applyNumberFormat="1" applyFont="1" applyBorder="1" applyAlignment="1">
      <alignment horizontal="center" vertical="center"/>
    </xf>
    <xf numFmtId="38" fontId="19" fillId="0" borderId="21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0" fontId="19" fillId="0" borderId="21" xfId="0" applyFont="1" applyBorder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7" fontId="26" fillId="2" borderId="7" xfId="0" applyNumberFormat="1" applyFont="1" applyFill="1" applyBorder="1" applyAlignment="1">
      <alignment horizontal="center" vertical="center"/>
    </xf>
    <xf numFmtId="177" fontId="26" fillId="2" borderId="22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2" xfId="0" applyNumberFormat="1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8" fontId="28" fillId="0" borderId="33" xfId="1" applyFont="1" applyBorder="1" applyAlignment="1">
      <alignment horizontal="center" vertical="center"/>
    </xf>
    <xf numFmtId="38" fontId="28" fillId="0" borderId="26" xfId="1" applyFont="1" applyBorder="1" applyAlignment="1">
      <alignment horizontal="center" vertical="center"/>
    </xf>
    <xf numFmtId="177" fontId="26" fillId="0" borderId="25" xfId="0" applyNumberFormat="1" applyFont="1" applyFill="1" applyBorder="1" applyAlignment="1">
      <alignment horizontal="center" vertical="center"/>
    </xf>
    <xf numFmtId="177" fontId="26" fillId="0" borderId="34" xfId="0" applyNumberFormat="1" applyFont="1" applyFill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19" fillId="0" borderId="26" xfId="1" applyFont="1" applyBorder="1" applyAlignment="1">
      <alignment horizontal="center" vertical="center"/>
    </xf>
    <xf numFmtId="177" fontId="33" fillId="0" borderId="25" xfId="0" applyNumberFormat="1" applyFont="1" applyFill="1" applyBorder="1" applyAlignment="1">
      <alignment horizontal="center" vertical="center"/>
    </xf>
    <xf numFmtId="177" fontId="33" fillId="0" borderId="34" xfId="0" applyNumberFormat="1" applyFont="1" applyFill="1" applyBorder="1" applyAlignment="1">
      <alignment horizontal="center" vertical="center"/>
    </xf>
    <xf numFmtId="0" fontId="19" fillId="0" borderId="35" xfId="0" applyFont="1" applyBorder="1" applyAlignment="1">
      <alignment horizontal="left" vertical="top"/>
    </xf>
    <xf numFmtId="3" fontId="3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6" xfId="0" applyBorder="1">
      <alignment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176" fontId="27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19" fillId="0" borderId="3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2" fillId="2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28" fillId="5" borderId="10" xfId="0" applyFont="1" applyFill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8" fillId="0" borderId="1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 wrapText="1"/>
    </xf>
    <xf numFmtId="0" fontId="16" fillId="0" borderId="37" xfId="0" applyFont="1" applyBorder="1" applyAlignment="1">
      <alignment horizontal="right" vertical="center"/>
    </xf>
    <xf numFmtId="38" fontId="10" fillId="0" borderId="13" xfId="1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177" fontId="16" fillId="0" borderId="10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center" vertical="center"/>
    </xf>
    <xf numFmtId="177" fontId="25" fillId="2" borderId="10" xfId="2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32" fillId="0" borderId="8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177" fontId="14" fillId="0" borderId="10" xfId="2" applyNumberFormat="1" applyFont="1" applyBorder="1" applyAlignment="1">
      <alignment vertical="center" wrapText="1"/>
    </xf>
    <xf numFmtId="177" fontId="14" fillId="0" borderId="10" xfId="2" applyNumberFormat="1" applyFont="1" applyBorder="1" applyAlignment="1">
      <alignment vertical="center"/>
    </xf>
    <xf numFmtId="0" fontId="49" fillId="0" borderId="10" xfId="0" applyFont="1" applyBorder="1" applyAlignment="1">
      <alignment horizontal="left" vertical="center"/>
    </xf>
    <xf numFmtId="0" fontId="14" fillId="0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46" fillId="0" borderId="10" xfId="0" applyFont="1" applyBorder="1" applyAlignment="1">
      <alignment horizontal="left" vertical="center" wrapText="1"/>
    </xf>
    <xf numFmtId="0" fontId="50" fillId="2" borderId="7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50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7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5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14" fillId="0" borderId="10" xfId="0" applyFon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1" fillId="3" borderId="6" xfId="0" applyFont="1" applyFill="1" applyBorder="1" applyAlignment="1">
      <alignment horizontal="left" vertical="center" wrapText="1" shrinkToFit="1"/>
    </xf>
    <xf numFmtId="0" fontId="19" fillId="0" borderId="0" xfId="0" applyFont="1" applyFill="1">
      <alignment vertical="center"/>
    </xf>
    <xf numFmtId="0" fontId="42" fillId="0" borderId="0" xfId="0" applyFont="1" applyFill="1" applyBorder="1" applyAlignment="1">
      <alignment vertical="center" wrapText="1" shrinkToFit="1"/>
    </xf>
    <xf numFmtId="0" fontId="19" fillId="0" borderId="0" xfId="0" applyFont="1" applyAlignment="1">
      <alignment horizontal="right" vertical="center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9" fontId="19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53" fillId="0" borderId="7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4" fillId="0" borderId="0" xfId="0" applyFont="1" applyFill="1" applyAlignment="1">
      <alignment vertical="center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55" fillId="0" borderId="11" xfId="0" applyFont="1" applyFill="1" applyBorder="1" applyAlignment="1">
      <alignment horizontal="center" vertical="center" wrapText="1"/>
    </xf>
    <xf numFmtId="0" fontId="55" fillId="0" borderId="47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2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/>
    </xf>
    <xf numFmtId="0" fontId="58" fillId="3" borderId="6" xfId="0" applyFont="1" applyFill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shrinkToFit="1"/>
    </xf>
    <xf numFmtId="0" fontId="43" fillId="2" borderId="10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shrinkToFit="1"/>
    </xf>
    <xf numFmtId="0" fontId="43" fillId="2" borderId="9" xfId="0" applyFont="1" applyFill="1" applyBorder="1" applyAlignment="1">
      <alignment horizontal="center" vertical="center" shrinkToFit="1"/>
    </xf>
    <xf numFmtId="0" fontId="43" fillId="2" borderId="10" xfId="0" applyFont="1" applyFill="1" applyBorder="1" applyAlignment="1">
      <alignment horizontal="center" vertical="center" shrinkToFit="1"/>
    </xf>
    <xf numFmtId="0" fontId="43" fillId="2" borderId="8" xfId="0" applyFont="1" applyFill="1" applyBorder="1" applyAlignment="1">
      <alignment horizontal="center" vertical="center" shrinkToFit="1"/>
    </xf>
    <xf numFmtId="0" fontId="61" fillId="0" borderId="10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>
      <alignment horizontal="center" vertical="center" wrapText="1"/>
    </xf>
    <xf numFmtId="0" fontId="61" fillId="0" borderId="9" xfId="0" applyFont="1" applyFill="1" applyBorder="1" applyAlignment="1">
      <alignment horizontal="center" vertical="center" wrapText="1"/>
    </xf>
    <xf numFmtId="0" fontId="61" fillId="0" borderId="8" xfId="0" applyFont="1" applyFill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7.7777777777777779E-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633898044414723"/>
          <c:y val="0.12012578616352201"/>
          <c:w val="0.7859740410695345"/>
          <c:h val="0.75021174264822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'19垣花'!$C$54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'19垣花'!$B$55:$B$60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'19垣花'!$C$55:$C$60</c:f>
              <c:numCache>
                <c:formatCode>General</c:formatCode>
                <c:ptCount val="6"/>
                <c:pt idx="0">
                  <c:v>52</c:v>
                </c:pt>
                <c:pt idx="1">
                  <c:v>39</c:v>
                </c:pt>
                <c:pt idx="2">
                  <c:v>37</c:v>
                </c:pt>
                <c:pt idx="3">
                  <c:v>43</c:v>
                </c:pt>
                <c:pt idx="4">
                  <c:v>32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2-460D-8AD6-B7EBB80B634B}"/>
            </c:ext>
          </c:extLst>
        </c:ser>
        <c:ser>
          <c:idx val="2"/>
          <c:order val="2"/>
          <c:tx>
            <c:strRef>
              <c:f>'19垣花'!$E$54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'19垣花'!$B$55:$B$60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'19垣花'!$E$55:$E$60</c:f>
              <c:numCache>
                <c:formatCode>General</c:formatCode>
                <c:ptCount val="6"/>
                <c:pt idx="0">
                  <c:v>33</c:v>
                </c:pt>
                <c:pt idx="1">
                  <c:v>51</c:v>
                </c:pt>
                <c:pt idx="2">
                  <c:v>36</c:v>
                </c:pt>
                <c:pt idx="3">
                  <c:v>38</c:v>
                </c:pt>
                <c:pt idx="4">
                  <c:v>44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D2-460D-8AD6-B7EBB80B634B}"/>
            </c:ext>
          </c:extLst>
        </c:ser>
        <c:ser>
          <c:idx val="4"/>
          <c:order val="4"/>
          <c:tx>
            <c:strRef>
              <c:f>'19垣花'!$G$54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'19垣花'!$B$55:$B$60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'19垣花'!$G$55:$G$60</c:f>
              <c:numCache>
                <c:formatCode>General</c:formatCode>
                <c:ptCount val="6"/>
                <c:pt idx="0">
                  <c:v>39</c:v>
                </c:pt>
                <c:pt idx="1">
                  <c:v>30</c:v>
                </c:pt>
                <c:pt idx="2">
                  <c:v>51</c:v>
                </c:pt>
                <c:pt idx="3">
                  <c:v>33</c:v>
                </c:pt>
                <c:pt idx="4">
                  <c:v>36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D2-460D-8AD6-B7EBB80B634B}"/>
            </c:ext>
          </c:extLst>
        </c:ser>
        <c:ser>
          <c:idx val="6"/>
          <c:order val="6"/>
          <c:tx>
            <c:strRef>
              <c:f>'19垣花'!$I$54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'19垣花'!$B$55:$B$60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'19垣花'!$I$55:$I$60</c:f>
              <c:numCache>
                <c:formatCode>General</c:formatCode>
                <c:ptCount val="6"/>
                <c:pt idx="0">
                  <c:v>38</c:v>
                </c:pt>
                <c:pt idx="1">
                  <c:v>38</c:v>
                </c:pt>
                <c:pt idx="2">
                  <c:v>32</c:v>
                </c:pt>
                <c:pt idx="3">
                  <c:v>51</c:v>
                </c:pt>
                <c:pt idx="4">
                  <c:v>31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D2-460D-8AD6-B7EBB80B634B}"/>
            </c:ext>
          </c:extLst>
        </c:ser>
        <c:ser>
          <c:idx val="8"/>
          <c:order val="8"/>
          <c:tx>
            <c:strRef>
              <c:f>'19垣花'!$K$54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'19垣花'!$B$55:$B$60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'19垣花'!$K$55:$K$60</c:f>
              <c:numCache>
                <c:formatCode>General</c:formatCode>
                <c:ptCount val="6"/>
                <c:pt idx="0">
                  <c:v>37</c:v>
                </c:pt>
                <c:pt idx="1">
                  <c:v>35</c:v>
                </c:pt>
                <c:pt idx="2">
                  <c:v>36</c:v>
                </c:pt>
                <c:pt idx="3">
                  <c:v>28</c:v>
                </c:pt>
                <c:pt idx="4">
                  <c:v>49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D2-460D-8AD6-B7EBB80B634B}"/>
            </c:ext>
          </c:extLst>
        </c:ser>
        <c:ser>
          <c:idx val="10"/>
          <c:order val="10"/>
          <c:tx>
            <c:strRef>
              <c:f>'19垣花'!$M$54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'19垣花'!$B$55:$B$60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'19垣花'!$M$55:$M$60</c:f>
              <c:numCache>
                <c:formatCode>General</c:formatCode>
                <c:ptCount val="6"/>
                <c:pt idx="0">
                  <c:v>31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29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D2-460D-8AD6-B7EBB80B63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152448544"/>
        <c:axId val="11524360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'19垣花'!$D$54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'19垣花'!$B$55:$B$60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'19垣花'!$D$55:$D$60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6D2-460D-8AD6-B7EBB80B634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'19垣花'!$F$54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'19垣花'!$B$55:$B$60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'19垣花'!$F$55:$F$60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6D2-460D-8AD6-B7EBB80B634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'19垣花'!$H$54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'19垣花'!$B$55:$B$60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'19垣花'!$H$55:$H$60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6D2-460D-8AD6-B7EBB80B634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'19垣花'!$J$54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'19垣花'!$B$55:$B$60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'19垣花'!$J$55:$J$60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6D2-460D-8AD6-B7EBB80B634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'19垣花'!$L$54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'19垣花'!$B$55:$B$60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'19垣花'!$L$55:$L$60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6D2-460D-8AD6-B7EBB80B634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'19垣花'!$N$54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'19垣花'!$B$55:$B$60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'19垣花'!$N$55:$N$60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6D2-460D-8AD6-B7EBB80B634B}"/>
                  </c:ext>
                </c:extLst>
              </c15:ser>
            </c15:filteredBarSeries>
          </c:ext>
        </c:extLst>
      </c:barChart>
      <c:catAx>
        <c:axId val="115244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2436064"/>
        <c:crosses val="autoZero"/>
        <c:auto val="1"/>
        <c:lblAlgn val="ctr"/>
        <c:lblOffset val="100"/>
        <c:noMultiLvlLbl val="0"/>
      </c:catAx>
      <c:valAx>
        <c:axId val="115243606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244854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91656117573601"/>
          <c:y val="2.6009540942466585E-2"/>
          <c:w val="0.59677448399482347"/>
          <c:h val="0.14590499829835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'19垣花'!$B$37:$C$37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('19垣花'!$D$37:$E$37,'19垣花'!$H$37:$I$37,'19垣花'!$L$37:$M$37,'19垣花'!$P$37:$Q$37,'19垣花'!$T$37:$U$37)</c:f>
              <c:numCache>
                <c:formatCode>#,##0_);[Red]\(#,##0\)</c:formatCode>
                <c:ptCount val="10"/>
                <c:pt idx="0">
                  <c:v>628</c:v>
                </c:pt>
                <c:pt idx="2">
                  <c:v>628</c:v>
                </c:pt>
                <c:pt idx="4">
                  <c:v>619</c:v>
                </c:pt>
                <c:pt idx="6">
                  <c:v>582</c:v>
                </c:pt>
                <c:pt idx="8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5-438F-BC6E-F075EDB0ED9D}"/>
            </c:ext>
          </c:extLst>
        </c:ser>
        <c:ser>
          <c:idx val="1"/>
          <c:order val="1"/>
          <c:tx>
            <c:strRef>
              <c:f>'19垣花'!$B$38:$C$38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('19垣花'!$D$38:$E$38,'19垣花'!$H$38:$I$38,'19垣花'!$L$38:$M$38,'19垣花'!$P$38:$Q$38,'19垣花'!$T$38:$U$38)</c:f>
              <c:numCache>
                <c:formatCode>#,##0_);[Red]\(#,##0\)</c:formatCode>
                <c:ptCount val="10"/>
                <c:pt idx="0">
                  <c:v>3400</c:v>
                </c:pt>
                <c:pt idx="2">
                  <c:v>3302</c:v>
                </c:pt>
                <c:pt idx="4">
                  <c:v>3230</c:v>
                </c:pt>
                <c:pt idx="6">
                  <c:v>3199</c:v>
                </c:pt>
                <c:pt idx="8">
                  <c:v>3217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5-438F-BC6E-F075EDB0ED9D}"/>
            </c:ext>
          </c:extLst>
        </c:ser>
        <c:ser>
          <c:idx val="2"/>
          <c:order val="2"/>
          <c:tx>
            <c:strRef>
              <c:f>'19垣花'!$B$39:$C$39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('19垣花'!$D$39:$E$39,'19垣花'!$H$39:$I$39,'19垣花'!$L$39:$M$39,'19垣花'!$P$39:$Q$39,'19垣花'!$T$39:$U$39)</c:f>
              <c:numCache>
                <c:formatCode>#,##0_);[Red]\(#,##0\)</c:formatCode>
                <c:ptCount val="10"/>
                <c:pt idx="0">
                  <c:v>1132</c:v>
                </c:pt>
                <c:pt idx="2">
                  <c:v>1149</c:v>
                </c:pt>
                <c:pt idx="4">
                  <c:v>1202</c:v>
                </c:pt>
                <c:pt idx="6">
                  <c:v>1190</c:v>
                </c:pt>
                <c:pt idx="8">
                  <c:v>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5-438F-BC6E-F075EDB0ED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'19垣花'!$B$30:$C$30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'19垣花'!$D$30:$M$30</c:f>
              <c:numCache>
                <c:formatCode>#,##0_);[Red]\(#,##0\)</c:formatCode>
                <c:ptCount val="10"/>
                <c:pt idx="0">
                  <c:v>2794</c:v>
                </c:pt>
                <c:pt idx="2">
                  <c:v>2734</c:v>
                </c:pt>
                <c:pt idx="4">
                  <c:v>2706</c:v>
                </c:pt>
                <c:pt idx="6">
                  <c:v>2624</c:v>
                </c:pt>
                <c:pt idx="8">
                  <c:v>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8-41D8-B38C-B377F5C6B5DE}"/>
            </c:ext>
          </c:extLst>
        </c:ser>
        <c:ser>
          <c:idx val="3"/>
          <c:order val="1"/>
          <c:tx>
            <c:strRef>
              <c:f>'19垣花'!$B$31:$C$31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'19垣花'!$D$31:$M$31</c:f>
              <c:numCache>
                <c:formatCode>#,##0_);[Red]\(#,##0\)</c:formatCode>
                <c:ptCount val="10"/>
                <c:pt idx="0">
                  <c:v>2366</c:v>
                </c:pt>
                <c:pt idx="2">
                  <c:v>2345</c:v>
                </c:pt>
                <c:pt idx="4">
                  <c:v>2345</c:v>
                </c:pt>
                <c:pt idx="6">
                  <c:v>2347</c:v>
                </c:pt>
                <c:pt idx="8">
                  <c:v>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8-41D8-B38C-B377F5C6B5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03875212562033"/>
          <c:y val="0.19126056894639309"/>
          <c:w val="0.72791724615656561"/>
          <c:h val="0.6543371896809654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'19垣花'!$B$33:$C$33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'19垣花'!$D$33:$M$33</c:f>
              <c:numCache>
                <c:formatCode>#,##0_);[Red]\(#,##0\)</c:formatCode>
                <c:ptCount val="10"/>
                <c:pt idx="0">
                  <c:v>2866</c:v>
                </c:pt>
                <c:pt idx="2">
                  <c:v>2840</c:v>
                </c:pt>
                <c:pt idx="4">
                  <c:v>2829</c:v>
                </c:pt>
                <c:pt idx="6">
                  <c:v>2809</c:v>
                </c:pt>
                <c:pt idx="8">
                  <c:v>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1-4073-9C63-20E843FD027F}"/>
            </c:ext>
          </c:extLst>
        </c:ser>
        <c:ser>
          <c:idx val="0"/>
          <c:order val="1"/>
          <c:tx>
            <c:strRef>
              <c:f>'19垣花'!$B$32:$C$32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'19垣花'!$D$32:$M$32</c:f>
              <c:numCache>
                <c:formatCode>#,##0</c:formatCode>
                <c:ptCount val="10"/>
                <c:pt idx="0">
                  <c:v>5160</c:v>
                </c:pt>
                <c:pt idx="2">
                  <c:v>5079</c:v>
                </c:pt>
                <c:pt idx="4">
                  <c:v>5051</c:v>
                </c:pt>
                <c:pt idx="6">
                  <c:v>4971</c:v>
                </c:pt>
                <c:pt idx="8">
                  <c:v>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1-4073-9C63-20E843FD02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'19垣花'!$B$39:$C$39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('19垣花'!$F$39:$G$39,'19垣花'!$J$39:$K$39,'19垣花'!$N$39:$O$39,'19垣花'!$R$39:$S$39,'19垣花'!$V$39:$W$39)</c:f>
              <c:numCache>
                <c:formatCode>0.0%</c:formatCode>
                <c:ptCount val="10"/>
                <c:pt idx="0">
                  <c:v>0.2193798449612403</c:v>
                </c:pt>
                <c:pt idx="2">
                  <c:v>0.2262256349675133</c:v>
                </c:pt>
                <c:pt idx="4">
                  <c:v>0.23797267867748961</c:v>
                </c:pt>
                <c:pt idx="6">
                  <c:v>0.23938845302755984</c:v>
                </c:pt>
                <c:pt idx="8">
                  <c:v>0.23940847322142286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61-4073-9C63-20E843FD02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7647072"/>
        <c:axId val="1597646240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46240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47072"/>
        <c:crosses val="max"/>
        <c:crossBetween val="between"/>
        <c:majorUnit val="0.1"/>
      </c:valAx>
      <c:catAx>
        <c:axId val="1597647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46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43686499652498"/>
          <c:y val="0.1419443540406086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54</xdr:row>
      <xdr:rowOff>367393</xdr:rowOff>
    </xdr:from>
    <xdr:to>
      <xdr:col>12</xdr:col>
      <xdr:colOff>176892</xdr:colOff>
      <xdr:row>59</xdr:row>
      <xdr:rowOff>136072</xdr:rowOff>
    </xdr:to>
    <xdr:cxnSp macro="">
      <xdr:nvCxnSpPr>
        <xdr:cNvPr id="2" name="直線矢印コネクタ 1"/>
        <xdr:cNvCxnSpPr/>
      </xdr:nvCxnSpPr>
      <xdr:spPr>
        <a:xfrm>
          <a:off x="1571625" y="21027118"/>
          <a:ext cx="3167742" cy="224517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40821</xdr:colOff>
      <xdr:row>52</xdr:row>
      <xdr:rowOff>329293</xdr:rowOff>
    </xdr:from>
    <xdr:to>
      <xdr:col>23</xdr:col>
      <xdr:colOff>326572</xdr:colOff>
      <xdr:row>60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104775</xdr:colOff>
      <xdr:row>8</xdr:row>
      <xdr:rowOff>142875</xdr:rowOff>
    </xdr:from>
    <xdr:to>
      <xdr:col>23</xdr:col>
      <xdr:colOff>8199</xdr:colOff>
      <xdr:row>23</xdr:row>
      <xdr:rowOff>129268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44" t="25673" r="28339" b="17122"/>
        <a:stretch/>
      </xdr:blipFill>
      <xdr:spPr>
        <a:xfrm>
          <a:off x="104775" y="2809875"/>
          <a:ext cx="8428299" cy="6053818"/>
        </a:xfrm>
        <a:prstGeom prst="rect">
          <a:avLst/>
        </a:prstGeom>
      </xdr:spPr>
    </xdr:pic>
    <xdr:clientData/>
  </xdr:twoCellAnchor>
  <xdr:twoCellAnchor>
    <xdr:from>
      <xdr:col>12</xdr:col>
      <xdr:colOff>122464</xdr:colOff>
      <xdr:row>40</xdr:row>
      <xdr:rowOff>353786</xdr:rowOff>
    </xdr:from>
    <xdr:to>
      <xdr:col>23</xdr:col>
      <xdr:colOff>40821</xdr:colOff>
      <xdr:row>46</xdr:row>
      <xdr:rowOff>108857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11</xdr:col>
      <xdr:colOff>238126</xdr:colOff>
      <xdr:row>46</xdr:row>
      <xdr:rowOff>95250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21774</xdr:colOff>
      <xdr:row>27</xdr:row>
      <xdr:rowOff>39460</xdr:rowOff>
    </xdr:from>
    <xdr:to>
      <xdr:col>23</xdr:col>
      <xdr:colOff>321128</xdr:colOff>
      <xdr:row>34</xdr:row>
      <xdr:rowOff>284388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8">
          <cell r="P68" t="str">
            <v>Ｒ4.5.1</v>
          </cell>
        </row>
        <row r="77">
          <cell r="H77" t="str">
            <v>Ｒ5.3.1</v>
          </cell>
        </row>
        <row r="81">
          <cell r="J81" t="str">
            <v>R4.4.1</v>
          </cell>
        </row>
        <row r="92">
          <cell r="V92" t="str">
            <v>R4.1.27</v>
          </cell>
        </row>
        <row r="97">
          <cell r="V97" t="str">
            <v>R5.4.1</v>
          </cell>
        </row>
        <row r="104">
          <cell r="V104" t="str">
            <v>R5.4.1</v>
          </cell>
        </row>
        <row r="108">
          <cell r="T108" t="str">
            <v>R2.9.14</v>
          </cell>
        </row>
        <row r="120">
          <cell r="F120" t="str">
            <v>R5.1.16</v>
          </cell>
        </row>
        <row r="128">
          <cell r="G128" t="str">
            <v>R5.1.16</v>
          </cell>
        </row>
        <row r="139">
          <cell r="F139" t="str">
            <v>R5.1.11</v>
          </cell>
        </row>
        <row r="144">
          <cell r="G144" t="str">
            <v>R5.2.13</v>
          </cell>
        </row>
        <row r="155">
          <cell r="H155" t="str">
            <v>R5.1.18</v>
          </cell>
        </row>
        <row r="160">
          <cell r="H160" t="str">
            <v>R5.1.23</v>
          </cell>
        </row>
        <row r="165">
          <cell r="M165" t="str">
            <v>R4.4.1</v>
          </cell>
        </row>
      </sheetData>
      <sheetData sheetId="20">
        <row r="30">
          <cell r="B30" t="str">
            <v>男性</v>
          </cell>
          <cell r="D30">
            <v>2794</v>
          </cell>
          <cell r="F30">
            <v>2734</v>
          </cell>
          <cell r="H30">
            <v>2706</v>
          </cell>
          <cell r="J30">
            <v>2624</v>
          </cell>
          <cell r="L30">
            <v>2628</v>
          </cell>
        </row>
        <row r="31">
          <cell r="B31" t="str">
            <v>女性</v>
          </cell>
          <cell r="D31">
            <v>2366</v>
          </cell>
          <cell r="F31">
            <v>2345</v>
          </cell>
          <cell r="H31">
            <v>2345</v>
          </cell>
          <cell r="J31">
            <v>2347</v>
          </cell>
          <cell r="L31">
            <v>2376</v>
          </cell>
        </row>
        <row r="32">
          <cell r="B32" t="str">
            <v>全人口</v>
          </cell>
          <cell r="D32">
            <v>5160</v>
          </cell>
          <cell r="F32">
            <v>5079</v>
          </cell>
          <cell r="H32">
            <v>5051</v>
          </cell>
          <cell r="J32">
            <v>4971</v>
          </cell>
          <cell r="L32">
            <v>5004</v>
          </cell>
        </row>
        <row r="33">
          <cell r="B33" t="str">
            <v>世帯数</v>
          </cell>
          <cell r="D33">
            <v>2866</v>
          </cell>
          <cell r="F33">
            <v>2840</v>
          </cell>
          <cell r="H33">
            <v>2829</v>
          </cell>
          <cell r="J33">
            <v>2809</v>
          </cell>
          <cell r="L33">
            <v>2866</v>
          </cell>
        </row>
        <row r="37">
          <cell r="B37" t="str">
            <v>0～14歳</v>
          </cell>
          <cell r="D37">
            <v>628</v>
          </cell>
          <cell r="H37">
            <v>628</v>
          </cell>
          <cell r="L37">
            <v>619</v>
          </cell>
          <cell r="P37">
            <v>582</v>
          </cell>
          <cell r="T37">
            <v>589</v>
          </cell>
        </row>
        <row r="38">
          <cell r="B38" t="str">
            <v>15～64歳</v>
          </cell>
          <cell r="D38">
            <v>3400</v>
          </cell>
          <cell r="H38">
            <v>3302</v>
          </cell>
          <cell r="L38">
            <v>3230</v>
          </cell>
          <cell r="P38">
            <v>3199</v>
          </cell>
          <cell r="T38">
            <v>3217</v>
          </cell>
        </row>
        <row r="39">
          <cell r="B39" t="str">
            <v>65歳以上</v>
          </cell>
          <cell r="D39">
            <v>1132</v>
          </cell>
          <cell r="F39">
            <v>0.2193798449612403</v>
          </cell>
          <cell r="H39">
            <v>1149</v>
          </cell>
          <cell r="J39">
            <v>0.2262256349675133</v>
          </cell>
          <cell r="L39">
            <v>1202</v>
          </cell>
          <cell r="N39">
            <v>0.23797267867748961</v>
          </cell>
          <cell r="P39">
            <v>1190</v>
          </cell>
          <cell r="R39">
            <v>0.23938845302755984</v>
          </cell>
          <cell r="T39">
            <v>1198</v>
          </cell>
          <cell r="V39">
            <v>0.23940847322142286</v>
          </cell>
        </row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H29</v>
          </cell>
          <cell r="C55">
            <v>52</v>
          </cell>
          <cell r="E55">
            <v>33</v>
          </cell>
          <cell r="G55">
            <v>39</v>
          </cell>
          <cell r="I55">
            <v>38</v>
          </cell>
          <cell r="K55">
            <v>37</v>
          </cell>
          <cell r="M55">
            <v>31</v>
          </cell>
        </row>
        <row r="56">
          <cell r="B56" t="str">
            <v>H30</v>
          </cell>
          <cell r="C56">
            <v>39</v>
          </cell>
          <cell r="E56">
            <v>51</v>
          </cell>
          <cell r="G56">
            <v>30</v>
          </cell>
          <cell r="I56">
            <v>38</v>
          </cell>
          <cell r="K56">
            <v>35</v>
          </cell>
          <cell r="M56">
            <v>36</v>
          </cell>
        </row>
        <row r="57">
          <cell r="B57" t="str">
            <v>H31
（R1）</v>
          </cell>
          <cell r="C57">
            <v>37</v>
          </cell>
          <cell r="E57">
            <v>36</v>
          </cell>
          <cell r="G57">
            <v>51</v>
          </cell>
          <cell r="I57">
            <v>32</v>
          </cell>
          <cell r="K57">
            <v>36</v>
          </cell>
          <cell r="M57">
            <v>37</v>
          </cell>
        </row>
        <row r="58">
          <cell r="B58" t="str">
            <v>R2</v>
          </cell>
          <cell r="C58">
            <v>43</v>
          </cell>
          <cell r="E58">
            <v>38</v>
          </cell>
          <cell r="G58">
            <v>33</v>
          </cell>
          <cell r="I58">
            <v>51</v>
          </cell>
          <cell r="K58">
            <v>28</v>
          </cell>
          <cell r="M58">
            <v>37</v>
          </cell>
        </row>
        <row r="59">
          <cell r="B59" t="str">
            <v>R3</v>
          </cell>
          <cell r="C59">
            <v>32</v>
          </cell>
          <cell r="E59">
            <v>44</v>
          </cell>
          <cell r="G59">
            <v>36</v>
          </cell>
          <cell r="I59">
            <v>31</v>
          </cell>
          <cell r="K59">
            <v>49</v>
          </cell>
          <cell r="M59">
            <v>29</v>
          </cell>
        </row>
        <row r="60">
          <cell r="B60" t="str">
            <v>R4</v>
          </cell>
          <cell r="C60">
            <v>45</v>
          </cell>
          <cell r="E60">
            <v>34</v>
          </cell>
          <cell r="G60">
            <v>39</v>
          </cell>
          <cell r="I60">
            <v>32</v>
          </cell>
          <cell r="K60">
            <v>34</v>
          </cell>
          <cell r="M60">
            <v>46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7">
          <cell r="G87" t="str">
            <v>R4.1.27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I169"/>
  <sheetViews>
    <sheetView tabSelected="1" view="pageBreakPreview" zoomScaleNormal="100" zoomScaleSheetLayoutView="100" workbookViewId="0">
      <selection activeCell="Y1" sqref="Y1:AC13"/>
    </sheetView>
  </sheetViews>
  <sheetFormatPr defaultRowHeight="18.75"/>
  <cols>
    <col min="1" max="1" width="4.625" customWidth="1"/>
    <col min="2" max="2" width="7.375" customWidth="1"/>
    <col min="3" max="3" width="6.25" customWidth="1"/>
    <col min="4" max="21" width="4.625" customWidth="1"/>
    <col min="22" max="22" width="5.75" customWidth="1"/>
    <col min="23" max="23" width="4.625" customWidth="1"/>
    <col min="24" max="24" width="4.875" customWidth="1"/>
    <col min="25" max="28" width="4.625" customWidth="1"/>
    <col min="29" max="29" width="25" customWidth="1"/>
    <col min="30" max="38" width="4.625" customWidth="1"/>
  </cols>
  <sheetData>
    <row r="1" spans="1:29" ht="19.5" thickBot="1">
      <c r="Y1" s="1"/>
      <c r="Z1" s="1"/>
      <c r="AA1" s="1"/>
      <c r="AB1" s="1"/>
      <c r="AC1" s="1"/>
    </row>
    <row r="2" spans="1:29" ht="29.25" customHeight="1" thickBot="1">
      <c r="A2" s="2" t="s">
        <v>0</v>
      </c>
      <c r="B2" s="3">
        <v>19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7.2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9.2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</row>
    <row r="5" spans="1:29" ht="29.25" customHeight="1">
      <c r="B5" s="16" t="s">
        <v>4</v>
      </c>
      <c r="C5" s="17"/>
      <c r="D5" s="18" t="s">
        <v>5</v>
      </c>
      <c r="E5" s="18"/>
      <c r="F5" s="18"/>
      <c r="G5" s="18"/>
      <c r="H5" s="19"/>
      <c r="I5" s="16" t="s">
        <v>4</v>
      </c>
      <c r="J5" s="17"/>
      <c r="K5" s="20" t="s">
        <v>6</v>
      </c>
      <c r="L5" s="18"/>
      <c r="M5" s="18"/>
      <c r="N5" s="18"/>
      <c r="O5" s="18"/>
      <c r="P5" s="19"/>
      <c r="Q5" s="16" t="s">
        <v>4</v>
      </c>
      <c r="R5" s="17"/>
      <c r="S5" s="20" t="s">
        <v>6</v>
      </c>
      <c r="T5" s="18"/>
      <c r="U5" s="18"/>
      <c r="V5" s="18"/>
      <c r="W5" s="18"/>
      <c r="X5" s="19"/>
    </row>
    <row r="6" spans="1:29" ht="29.25" customHeight="1">
      <c r="B6" s="21" t="s">
        <v>7</v>
      </c>
      <c r="C6" s="21"/>
      <c r="D6" s="22" t="s">
        <v>8</v>
      </c>
      <c r="E6" s="23"/>
      <c r="F6" s="23"/>
      <c r="G6" s="23"/>
      <c r="H6" s="24"/>
      <c r="I6" s="21" t="s">
        <v>9</v>
      </c>
      <c r="J6" s="21"/>
      <c r="K6" s="25" t="s">
        <v>8</v>
      </c>
      <c r="L6" s="25"/>
      <c r="M6" s="25"/>
      <c r="N6" s="25"/>
      <c r="O6" s="25"/>
      <c r="P6" s="25"/>
      <c r="Q6" s="21" t="s">
        <v>10</v>
      </c>
      <c r="R6" s="21"/>
      <c r="S6" s="25" t="s">
        <v>8</v>
      </c>
      <c r="T6" s="25"/>
      <c r="U6" s="25"/>
      <c r="V6" s="25"/>
      <c r="W6" s="25"/>
      <c r="X6" s="25"/>
    </row>
    <row r="7" spans="1:29" ht="29.25" customHeight="1">
      <c r="B7" s="26" t="s">
        <v>11</v>
      </c>
      <c r="C7" s="27"/>
      <c r="D7" s="22" t="s">
        <v>12</v>
      </c>
      <c r="E7" s="23"/>
      <c r="F7" s="23"/>
      <c r="G7" s="23"/>
      <c r="H7" s="24"/>
      <c r="I7" s="21" t="s">
        <v>13</v>
      </c>
      <c r="J7" s="21"/>
      <c r="K7" s="25" t="s">
        <v>8</v>
      </c>
      <c r="L7" s="25"/>
      <c r="M7" s="25"/>
      <c r="N7" s="25"/>
      <c r="O7" s="25"/>
      <c r="P7" s="25"/>
      <c r="Q7" s="21" t="s">
        <v>14</v>
      </c>
      <c r="R7" s="21"/>
      <c r="S7" s="25" t="s">
        <v>8</v>
      </c>
      <c r="T7" s="25"/>
      <c r="U7" s="25"/>
      <c r="V7" s="25"/>
      <c r="W7" s="25"/>
      <c r="X7" s="25"/>
    </row>
    <row r="8" spans="1:29" ht="32.25" customHeight="1">
      <c r="B8" s="28"/>
      <c r="C8" s="29"/>
      <c r="D8" s="22" t="s">
        <v>15</v>
      </c>
      <c r="E8" s="23"/>
      <c r="F8" s="23"/>
      <c r="G8" s="23"/>
      <c r="H8" s="24"/>
      <c r="I8" s="21" t="s">
        <v>16</v>
      </c>
      <c r="J8" s="21"/>
      <c r="K8" s="25" t="s">
        <v>8</v>
      </c>
      <c r="L8" s="25"/>
      <c r="M8" s="25"/>
      <c r="N8" s="25"/>
      <c r="O8" s="25"/>
      <c r="P8" s="25"/>
      <c r="Q8" s="21"/>
      <c r="R8" s="21"/>
      <c r="S8" s="25"/>
      <c r="T8" s="25"/>
      <c r="U8" s="25"/>
      <c r="V8" s="25"/>
      <c r="W8" s="25"/>
      <c r="X8" s="25"/>
    </row>
    <row r="9" spans="1:29" ht="29.25" customHeight="1"/>
    <row r="10" spans="1:29" ht="29.25" customHeight="1"/>
    <row r="11" spans="1:29" ht="37.5" customHeight="1"/>
    <row r="12" spans="1:29" ht="29.25" customHeight="1"/>
    <row r="13" spans="1:29" ht="29.25" customHeight="1"/>
    <row r="14" spans="1:29" ht="29.25" customHeight="1">
      <c r="B14" s="30"/>
      <c r="C14" s="30"/>
      <c r="D14" s="31"/>
      <c r="E14" s="32"/>
      <c r="F14" s="32"/>
      <c r="G14" s="32"/>
      <c r="H14" s="32"/>
      <c r="I14" s="30"/>
      <c r="J14" s="30"/>
      <c r="K14" s="31"/>
      <c r="L14" s="32"/>
      <c r="M14" s="32"/>
      <c r="N14" s="32"/>
      <c r="O14" s="32"/>
      <c r="P14" s="30"/>
      <c r="Q14" s="30"/>
      <c r="R14" s="31"/>
      <c r="S14" s="32"/>
      <c r="T14" s="32"/>
      <c r="U14" s="32"/>
      <c r="V14" s="32"/>
    </row>
    <row r="15" spans="1:29" ht="29.25" customHeight="1">
      <c r="B15" s="30"/>
      <c r="C15" s="30"/>
      <c r="D15" s="31"/>
      <c r="E15" s="32"/>
      <c r="F15" s="32"/>
      <c r="G15" s="32"/>
      <c r="H15" s="32"/>
      <c r="I15" s="30"/>
      <c r="J15" s="30"/>
      <c r="K15" s="31"/>
      <c r="L15" s="32"/>
      <c r="M15" s="32"/>
      <c r="N15" s="32"/>
      <c r="O15" s="32"/>
      <c r="P15" s="30"/>
      <c r="Q15" s="30"/>
      <c r="R15" s="31"/>
      <c r="S15" s="32"/>
      <c r="T15" s="32"/>
      <c r="U15" s="32"/>
      <c r="V15" s="32"/>
    </row>
    <row r="16" spans="1:29" ht="29.25" customHeight="1">
      <c r="B16" s="30"/>
      <c r="C16" s="30"/>
      <c r="D16" s="31"/>
      <c r="E16" s="32"/>
      <c r="F16" s="32"/>
      <c r="G16" s="32"/>
      <c r="H16" s="32"/>
      <c r="I16" s="30"/>
      <c r="J16" s="30"/>
      <c r="K16" s="31"/>
      <c r="L16" s="32"/>
      <c r="M16" s="32"/>
      <c r="N16" s="32"/>
      <c r="O16" s="32"/>
      <c r="P16" s="30"/>
      <c r="Q16" s="30"/>
      <c r="R16" s="31"/>
      <c r="S16" s="32"/>
      <c r="T16" s="32"/>
      <c r="U16" s="32"/>
      <c r="V16" s="32"/>
    </row>
    <row r="17" spans="1:29" ht="29.25" customHeight="1">
      <c r="B17" s="30"/>
      <c r="C17" s="30"/>
      <c r="D17" s="31"/>
      <c r="E17" s="32"/>
      <c r="F17" s="32"/>
      <c r="G17" s="32"/>
      <c r="H17" s="32"/>
      <c r="I17" s="30"/>
      <c r="J17" s="30"/>
      <c r="K17" s="31"/>
      <c r="L17" s="32"/>
      <c r="M17" s="32"/>
      <c r="N17" s="32"/>
      <c r="O17" s="32"/>
      <c r="P17" s="30"/>
      <c r="Q17" s="30"/>
      <c r="R17" s="31"/>
      <c r="S17" s="32"/>
      <c r="T17" s="32"/>
      <c r="U17" s="32"/>
      <c r="V17" s="32"/>
    </row>
    <row r="18" spans="1:29" ht="29.25" customHeight="1">
      <c r="B18" s="30"/>
      <c r="C18" s="30"/>
      <c r="D18" s="31"/>
      <c r="E18" s="32"/>
      <c r="F18" s="32"/>
      <c r="G18" s="32"/>
      <c r="H18" s="32"/>
      <c r="I18" s="30"/>
      <c r="J18" s="30"/>
      <c r="K18" s="31"/>
      <c r="L18" s="32"/>
      <c r="M18" s="32"/>
      <c r="N18" s="32"/>
      <c r="O18" s="32"/>
      <c r="P18" s="30"/>
      <c r="Q18" s="30"/>
      <c r="R18" s="31"/>
      <c r="S18" s="32"/>
      <c r="T18" s="32"/>
      <c r="U18" s="32"/>
      <c r="V18" s="32"/>
    </row>
    <row r="19" spans="1:29" ht="34.5" customHeight="1">
      <c r="B19" s="30"/>
      <c r="C19" s="30"/>
      <c r="D19" s="31"/>
      <c r="E19" s="32"/>
      <c r="F19" s="32"/>
      <c r="G19" s="32"/>
      <c r="H19" s="32"/>
      <c r="I19" s="30"/>
      <c r="J19" s="30"/>
      <c r="K19" s="31"/>
      <c r="L19" s="32"/>
      <c r="M19" s="32"/>
      <c r="N19" s="32"/>
      <c r="O19" s="32"/>
      <c r="P19" s="30"/>
      <c r="Q19" s="30"/>
      <c r="R19" s="31"/>
      <c r="S19" s="32"/>
      <c r="T19" s="32"/>
      <c r="U19" s="32"/>
      <c r="V19" s="32"/>
    </row>
    <row r="20" spans="1:29" ht="34.5" customHeight="1">
      <c r="B20" s="30"/>
      <c r="C20" s="30"/>
      <c r="D20" s="31"/>
      <c r="E20" s="32"/>
      <c r="F20" s="32"/>
      <c r="G20" s="32"/>
      <c r="H20" s="32"/>
      <c r="I20" s="30"/>
      <c r="J20" s="30"/>
      <c r="K20" s="31"/>
      <c r="L20" s="32"/>
      <c r="M20" s="32"/>
      <c r="N20" s="32"/>
      <c r="O20" s="32"/>
      <c r="P20" s="30"/>
      <c r="Q20" s="30"/>
      <c r="R20" s="31"/>
      <c r="S20" s="32"/>
      <c r="T20" s="32"/>
      <c r="U20" s="32"/>
      <c r="V20" s="32"/>
    </row>
    <row r="21" spans="1:29" ht="34.5" customHeight="1">
      <c r="B21" s="30"/>
      <c r="C21" s="30"/>
      <c r="D21" s="31"/>
      <c r="E21" s="32"/>
      <c r="F21" s="32"/>
      <c r="G21" s="32"/>
      <c r="H21" s="32"/>
      <c r="I21" s="30"/>
      <c r="J21" s="30"/>
      <c r="K21" s="31"/>
      <c r="L21" s="32"/>
      <c r="M21" s="32"/>
      <c r="N21" s="32"/>
      <c r="O21" s="32"/>
      <c r="P21" s="30"/>
      <c r="Q21" s="30"/>
      <c r="R21" s="31"/>
      <c r="S21" s="32"/>
      <c r="T21" s="32"/>
      <c r="U21" s="32"/>
      <c r="V21" s="32"/>
    </row>
    <row r="22" spans="1:29" ht="36.75" customHeight="1">
      <c r="B22" s="30"/>
      <c r="C22" s="30"/>
      <c r="D22" s="31"/>
      <c r="E22" s="32"/>
      <c r="F22" s="32"/>
      <c r="G22" s="32"/>
      <c r="H22" s="32"/>
      <c r="I22" s="30"/>
      <c r="J22" s="30"/>
      <c r="K22" s="31"/>
      <c r="L22" s="32"/>
      <c r="M22" s="32"/>
      <c r="N22" s="32"/>
      <c r="O22" s="32"/>
      <c r="P22" s="30"/>
      <c r="Q22" s="30"/>
      <c r="R22" s="31"/>
      <c r="S22" s="32"/>
      <c r="T22" s="32"/>
      <c r="U22" s="32"/>
      <c r="V22" s="32"/>
    </row>
    <row r="23" spans="1:29" ht="36.75" customHeight="1">
      <c r="B23" s="30"/>
      <c r="C23" s="30"/>
      <c r="D23" s="31"/>
      <c r="E23" s="32"/>
      <c r="F23" s="32"/>
      <c r="G23" s="32"/>
      <c r="H23" s="32"/>
      <c r="I23" s="30"/>
      <c r="J23" s="30"/>
      <c r="K23" s="31"/>
      <c r="L23" s="32"/>
      <c r="M23" s="32"/>
      <c r="N23" s="32"/>
      <c r="O23" s="32"/>
      <c r="P23" s="30"/>
      <c r="Q23" s="30"/>
      <c r="R23" s="31"/>
      <c r="S23" s="32"/>
      <c r="T23" s="32"/>
      <c r="U23" s="32"/>
      <c r="V23" s="32"/>
    </row>
    <row r="24" spans="1:29" ht="15" customHeight="1">
      <c r="B24" s="30"/>
      <c r="C24" s="30"/>
      <c r="D24" s="31"/>
      <c r="E24" s="32"/>
      <c r="F24" s="32"/>
      <c r="G24" s="32"/>
      <c r="H24" s="32"/>
      <c r="I24" s="30"/>
      <c r="J24" s="30"/>
      <c r="K24" s="31"/>
      <c r="L24" s="32"/>
      <c r="M24" s="32"/>
      <c r="N24" s="32"/>
      <c r="O24" s="32"/>
      <c r="P24" s="30"/>
      <c r="Q24" s="30"/>
      <c r="R24" s="31"/>
      <c r="S24" s="32"/>
      <c r="T24" s="32"/>
      <c r="U24" s="32"/>
      <c r="V24" s="32"/>
    </row>
    <row r="25" spans="1:29" ht="9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9"/>
      <c r="M25" s="10"/>
      <c r="N25" s="10"/>
      <c r="O25" s="10"/>
      <c r="P25" s="10"/>
      <c r="Q25" s="10"/>
      <c r="R25" s="11"/>
      <c r="S25" s="12"/>
      <c r="T25" s="11"/>
      <c r="U25" s="12"/>
      <c r="V25" s="12"/>
    </row>
    <row r="26" spans="1:29" ht="29.25" customHeight="1">
      <c r="A26" s="33">
        <v>1</v>
      </c>
      <c r="B26" s="34" t="s">
        <v>17</v>
      </c>
      <c r="C26" s="35"/>
      <c r="D26" s="35"/>
      <c r="E26" s="36"/>
      <c r="F26" s="36"/>
      <c r="G26" s="37"/>
      <c r="H26" s="3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9" ht="6.75" customHeight="1">
      <c r="A27" s="8"/>
      <c r="B27" s="8"/>
      <c r="C27" s="39"/>
      <c r="D27" s="39"/>
      <c r="E27" s="39"/>
      <c r="F27" s="39"/>
      <c r="G27" s="39"/>
      <c r="H27" s="39"/>
      <c r="I27" s="8"/>
      <c r="J27" s="8"/>
      <c r="K27" s="40"/>
      <c r="L27" s="40"/>
      <c r="M27" s="40"/>
      <c r="N27" s="40"/>
      <c r="O27" s="40"/>
      <c r="P27" s="40"/>
      <c r="Q27" s="41"/>
      <c r="R27" s="41"/>
      <c r="S27" s="41"/>
    </row>
    <row r="28" spans="1:29" ht="29.25" customHeight="1" thickBot="1">
      <c r="A28" s="8"/>
      <c r="B28" s="42" t="s">
        <v>18</v>
      </c>
      <c r="C28" s="43"/>
      <c r="D28" s="43"/>
      <c r="E28" s="43"/>
      <c r="F28" s="43"/>
      <c r="G28" s="43"/>
      <c r="H28" s="14" t="str">
        <f>'[1]1安謝'!H24:I24</f>
        <v>Ｒ4.5.1</v>
      </c>
      <c r="I28" s="14"/>
      <c r="J28" s="15" t="s">
        <v>3</v>
      </c>
    </row>
    <row r="29" spans="1:29" ht="34.5" customHeight="1">
      <c r="A29" s="8"/>
      <c r="B29" s="44" t="s">
        <v>19</v>
      </c>
      <c r="C29" s="45"/>
      <c r="D29" s="46" t="s">
        <v>20</v>
      </c>
      <c r="E29" s="47"/>
      <c r="F29" s="48" t="s">
        <v>21</v>
      </c>
      <c r="G29" s="49"/>
      <c r="H29" s="46" t="s">
        <v>22</v>
      </c>
      <c r="I29" s="47"/>
      <c r="J29" s="46" t="s">
        <v>23</v>
      </c>
      <c r="K29" s="47"/>
      <c r="L29" s="48" t="s">
        <v>24</v>
      </c>
      <c r="M29" s="50"/>
    </row>
    <row r="30" spans="1:29" ht="29.25" customHeight="1">
      <c r="A30" s="8"/>
      <c r="B30" s="51" t="s">
        <v>25</v>
      </c>
      <c r="C30" s="52"/>
      <c r="D30" s="53">
        <v>2794</v>
      </c>
      <c r="E30" s="54"/>
      <c r="F30" s="53">
        <v>2734</v>
      </c>
      <c r="G30" s="54"/>
      <c r="H30" s="53">
        <v>2706</v>
      </c>
      <c r="I30" s="54"/>
      <c r="J30" s="53">
        <v>2624</v>
      </c>
      <c r="K30" s="54"/>
      <c r="L30" s="55">
        <v>2628</v>
      </c>
      <c r="M30" s="56"/>
    </row>
    <row r="31" spans="1:29" ht="29.25" customHeight="1">
      <c r="A31" s="8"/>
      <c r="B31" s="51" t="s">
        <v>26</v>
      </c>
      <c r="C31" s="52"/>
      <c r="D31" s="53">
        <v>2366</v>
      </c>
      <c r="E31" s="54"/>
      <c r="F31" s="53">
        <v>2345</v>
      </c>
      <c r="G31" s="54"/>
      <c r="H31" s="53">
        <v>2345</v>
      </c>
      <c r="I31" s="54"/>
      <c r="J31" s="57">
        <v>2347</v>
      </c>
      <c r="K31" s="58"/>
      <c r="L31" s="55">
        <v>2376</v>
      </c>
      <c r="M31" s="56"/>
      <c r="Y31" s="59"/>
      <c r="Z31" s="59"/>
      <c r="AA31" s="59"/>
      <c r="AB31" s="59"/>
      <c r="AC31" s="59"/>
    </row>
    <row r="32" spans="1:29" ht="29.25" customHeight="1" thickBot="1">
      <c r="A32" s="8"/>
      <c r="B32" s="60" t="s">
        <v>27</v>
      </c>
      <c r="C32" s="61"/>
      <c r="D32" s="62">
        <v>5160</v>
      </c>
      <c r="E32" s="63"/>
      <c r="F32" s="62">
        <v>5079</v>
      </c>
      <c r="G32" s="63"/>
      <c r="H32" s="62">
        <v>5051</v>
      </c>
      <c r="I32" s="63"/>
      <c r="J32" s="64">
        <v>4971</v>
      </c>
      <c r="K32" s="65"/>
      <c r="L32" s="66">
        <v>5004</v>
      </c>
      <c r="M32" s="67"/>
      <c r="Y32" s="59"/>
      <c r="Z32" s="59"/>
      <c r="AA32" s="59"/>
      <c r="AB32" s="59"/>
      <c r="AC32" s="59"/>
    </row>
    <row r="33" spans="1:29" ht="29.25" customHeight="1" thickBot="1">
      <c r="A33" s="8"/>
      <c r="B33" s="68" t="s">
        <v>28</v>
      </c>
      <c r="C33" s="69"/>
      <c r="D33" s="70">
        <v>2866</v>
      </c>
      <c r="E33" s="71"/>
      <c r="F33" s="70">
        <v>2840</v>
      </c>
      <c r="G33" s="71"/>
      <c r="H33" s="70">
        <v>2829</v>
      </c>
      <c r="I33" s="71"/>
      <c r="J33" s="70">
        <v>2809</v>
      </c>
      <c r="K33" s="71"/>
      <c r="L33" s="72">
        <v>2866</v>
      </c>
      <c r="M33" s="73"/>
      <c r="Y33" s="59"/>
      <c r="Z33" s="59"/>
      <c r="AA33" s="59"/>
      <c r="AB33" s="59"/>
      <c r="AC33" s="59"/>
    </row>
    <row r="34" spans="1:29" ht="6.75" customHeight="1">
      <c r="A34" s="8"/>
      <c r="B34" s="8"/>
      <c r="C34" s="74"/>
      <c r="D34" s="75"/>
      <c r="E34" s="76"/>
      <c r="F34" s="75"/>
      <c r="G34" s="76"/>
      <c r="H34" s="77"/>
      <c r="I34" s="77"/>
      <c r="J34" s="77"/>
      <c r="K34" s="77"/>
      <c r="L34" s="78"/>
      <c r="M34" s="78"/>
      <c r="Y34" s="59"/>
      <c r="Z34" s="59"/>
      <c r="AA34" s="59"/>
      <c r="AB34" s="59"/>
      <c r="AC34" s="59"/>
    </row>
    <row r="35" spans="1:29" ht="29.25" customHeight="1" thickBot="1">
      <c r="B35" s="79" t="s">
        <v>29</v>
      </c>
      <c r="C35" s="79"/>
      <c r="D35" s="80"/>
      <c r="E35" s="80"/>
      <c r="F35" s="80"/>
      <c r="G35" s="80"/>
      <c r="H35" s="81" t="str">
        <f>'[1]1安謝'!H32:I32</f>
        <v>Ｒ4.5.1</v>
      </c>
      <c r="I35" s="81"/>
      <c r="J35" s="82" t="s">
        <v>3</v>
      </c>
      <c r="K35" s="77"/>
      <c r="L35" s="77"/>
      <c r="M35" s="77"/>
      <c r="P35" s="83"/>
      <c r="Q35" s="83"/>
      <c r="R35" s="41"/>
      <c r="S35" s="41"/>
      <c r="T35" s="41"/>
      <c r="Y35" s="59"/>
      <c r="Z35" s="59"/>
      <c r="AA35" s="59"/>
      <c r="AB35" s="59"/>
      <c r="AC35" s="59"/>
    </row>
    <row r="36" spans="1:29" ht="33" customHeight="1">
      <c r="B36" s="44" t="s">
        <v>19</v>
      </c>
      <c r="C36" s="45"/>
      <c r="D36" s="84" t="s">
        <v>30</v>
      </c>
      <c r="E36" s="85"/>
      <c r="F36" s="86" t="s">
        <v>31</v>
      </c>
      <c r="G36" s="87"/>
      <c r="H36" s="88" t="s">
        <v>32</v>
      </c>
      <c r="I36" s="89"/>
      <c r="J36" s="86" t="s">
        <v>31</v>
      </c>
      <c r="K36" s="87"/>
      <c r="L36" s="90" t="s">
        <v>33</v>
      </c>
      <c r="M36" s="85"/>
      <c r="N36" s="91" t="s">
        <v>31</v>
      </c>
      <c r="O36" s="92"/>
      <c r="P36" s="93" t="s">
        <v>34</v>
      </c>
      <c r="Q36" s="94"/>
      <c r="R36" s="91" t="s">
        <v>31</v>
      </c>
      <c r="S36" s="92"/>
      <c r="T36" s="84" t="s">
        <v>35</v>
      </c>
      <c r="U36" s="85"/>
      <c r="V36" s="86" t="s">
        <v>31</v>
      </c>
      <c r="W36" s="87"/>
      <c r="Y36" s="59"/>
      <c r="Z36" s="59"/>
      <c r="AA36" s="59"/>
      <c r="AB36" s="59"/>
      <c r="AC36" s="59"/>
    </row>
    <row r="37" spans="1:29" ht="26.25" customHeight="1">
      <c r="B37" s="95" t="s">
        <v>36</v>
      </c>
      <c r="C37" s="96"/>
      <c r="D37" s="97">
        <v>628</v>
      </c>
      <c r="E37" s="98"/>
      <c r="F37" s="99">
        <v>0.12170542635658915</v>
      </c>
      <c r="G37" s="100"/>
      <c r="H37" s="97">
        <v>628</v>
      </c>
      <c r="I37" s="98"/>
      <c r="J37" s="99">
        <v>0.12364638708407166</v>
      </c>
      <c r="K37" s="100"/>
      <c r="L37" s="101">
        <v>619</v>
      </c>
      <c r="M37" s="102"/>
      <c r="N37" s="103">
        <v>0.1225499901009701</v>
      </c>
      <c r="O37" s="104"/>
      <c r="P37" s="101">
        <v>582</v>
      </c>
      <c r="Q37" s="102"/>
      <c r="R37" s="103">
        <v>0.11707905853952927</v>
      </c>
      <c r="S37" s="104"/>
      <c r="T37" s="97">
        <v>589</v>
      </c>
      <c r="U37" s="98"/>
      <c r="V37" s="99">
        <v>0.11770583533173461</v>
      </c>
      <c r="W37" s="100"/>
    </row>
    <row r="38" spans="1:29" ht="26.25" customHeight="1">
      <c r="B38" s="105" t="s">
        <v>37</v>
      </c>
      <c r="C38" s="106"/>
      <c r="D38" s="97">
        <v>3400</v>
      </c>
      <c r="E38" s="98"/>
      <c r="F38" s="99">
        <v>0.65891472868217049</v>
      </c>
      <c r="G38" s="100"/>
      <c r="H38" s="97">
        <v>3302</v>
      </c>
      <c r="I38" s="98"/>
      <c r="J38" s="99">
        <v>0.65012797794841504</v>
      </c>
      <c r="K38" s="100"/>
      <c r="L38" s="101">
        <v>3230</v>
      </c>
      <c r="M38" s="102"/>
      <c r="N38" s="103">
        <v>0.63947733122154027</v>
      </c>
      <c r="O38" s="104"/>
      <c r="P38" s="101">
        <v>3199</v>
      </c>
      <c r="Q38" s="102"/>
      <c r="R38" s="103">
        <v>0.64353248843291089</v>
      </c>
      <c r="S38" s="104"/>
      <c r="T38" s="97">
        <v>3217</v>
      </c>
      <c r="U38" s="98"/>
      <c r="V38" s="99">
        <v>0.64288569144684249</v>
      </c>
      <c r="W38" s="100"/>
    </row>
    <row r="39" spans="1:29" ht="26.25" customHeight="1">
      <c r="B39" s="107" t="s">
        <v>38</v>
      </c>
      <c r="C39" s="108"/>
      <c r="D39" s="97">
        <v>1132</v>
      </c>
      <c r="E39" s="98"/>
      <c r="F39" s="109">
        <v>0.2193798449612403</v>
      </c>
      <c r="G39" s="110"/>
      <c r="H39" s="97">
        <v>1149</v>
      </c>
      <c r="I39" s="98"/>
      <c r="J39" s="109">
        <v>0.2262256349675133</v>
      </c>
      <c r="K39" s="110"/>
      <c r="L39" s="101">
        <v>1202</v>
      </c>
      <c r="M39" s="102"/>
      <c r="N39" s="111">
        <v>0.23797267867748961</v>
      </c>
      <c r="O39" s="112"/>
      <c r="P39" s="101">
        <v>1190</v>
      </c>
      <c r="Q39" s="102"/>
      <c r="R39" s="111">
        <v>0.23938845302755984</v>
      </c>
      <c r="S39" s="112"/>
      <c r="T39" s="97">
        <v>1198</v>
      </c>
      <c r="U39" s="98"/>
      <c r="V39" s="109">
        <v>0.23940847322142286</v>
      </c>
      <c r="W39" s="110"/>
    </row>
    <row r="40" spans="1:29" ht="26.25" customHeight="1" thickBot="1">
      <c r="B40" s="113" t="s">
        <v>39</v>
      </c>
      <c r="C40" s="114"/>
      <c r="D40" s="115">
        <v>5160</v>
      </c>
      <c r="E40" s="116"/>
      <c r="F40" s="117"/>
      <c r="G40" s="118"/>
      <c r="H40" s="115">
        <v>5079</v>
      </c>
      <c r="I40" s="116"/>
      <c r="J40" s="117"/>
      <c r="K40" s="118"/>
      <c r="L40" s="119">
        <v>5051</v>
      </c>
      <c r="M40" s="120"/>
      <c r="N40" s="121"/>
      <c r="O40" s="122"/>
      <c r="P40" s="119">
        <v>4971</v>
      </c>
      <c r="Q40" s="120"/>
      <c r="R40" s="121"/>
      <c r="S40" s="122"/>
      <c r="T40" s="115">
        <v>5004</v>
      </c>
      <c r="U40" s="116"/>
      <c r="V40" s="117"/>
      <c r="W40" s="118"/>
    </row>
    <row r="41" spans="1:29" ht="29.25" customHeight="1"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83"/>
      <c r="Q41" s="83"/>
      <c r="R41" s="41"/>
      <c r="S41" s="41"/>
      <c r="T41" s="41"/>
    </row>
    <row r="42" spans="1:29" ht="52.5" customHeight="1">
      <c r="A42" s="8"/>
      <c r="B42" s="8"/>
      <c r="C42" s="74"/>
      <c r="D42" s="8"/>
      <c r="E42" s="8"/>
      <c r="F42" s="8"/>
      <c r="G42" s="8"/>
      <c r="H42" s="124"/>
      <c r="I42" s="125"/>
      <c r="J42" s="8"/>
      <c r="K42" s="40"/>
      <c r="L42" s="40"/>
      <c r="M42" s="126"/>
      <c r="N42" s="126"/>
      <c r="O42" s="83"/>
      <c r="P42" s="83"/>
      <c r="Q42" s="41"/>
      <c r="R42" s="41"/>
      <c r="S42" s="41"/>
    </row>
    <row r="43" spans="1:29" ht="52.5" customHeight="1">
      <c r="A43" s="8"/>
      <c r="B43" s="8"/>
      <c r="C43" s="74"/>
      <c r="D43" s="8"/>
      <c r="E43" s="8"/>
      <c r="F43" s="8"/>
      <c r="G43" s="8"/>
      <c r="H43" s="124"/>
      <c r="I43" s="125"/>
      <c r="J43" s="8"/>
      <c r="K43" s="40"/>
      <c r="L43" s="40"/>
      <c r="M43" s="126"/>
      <c r="N43" s="126"/>
      <c r="O43" s="83"/>
      <c r="P43" s="83"/>
      <c r="Q43" s="41"/>
      <c r="R43" s="41"/>
      <c r="S43" s="41"/>
    </row>
    <row r="44" spans="1:29" ht="52.5" customHeight="1">
      <c r="A44" s="8"/>
      <c r="B44" s="8"/>
      <c r="C44" s="74"/>
      <c r="D44" s="8"/>
      <c r="E44" s="8"/>
      <c r="F44" s="8"/>
      <c r="G44" s="8"/>
      <c r="H44" s="124"/>
      <c r="I44" s="125"/>
      <c r="J44" s="8"/>
      <c r="K44" s="40"/>
      <c r="L44" s="40"/>
      <c r="M44" s="126"/>
      <c r="N44" s="126"/>
      <c r="O44" s="83"/>
      <c r="P44" s="83"/>
      <c r="Q44" s="41"/>
      <c r="R44" s="41"/>
      <c r="S44" s="41"/>
    </row>
    <row r="45" spans="1:29" ht="52.5" customHeight="1">
      <c r="A45" s="8"/>
      <c r="B45" s="8"/>
      <c r="C45" s="74"/>
      <c r="D45" s="8"/>
      <c r="E45" s="8"/>
      <c r="F45" s="8"/>
      <c r="G45" s="8"/>
      <c r="H45" s="124"/>
      <c r="I45" s="125"/>
      <c r="J45" s="8"/>
      <c r="K45" s="40"/>
      <c r="L45" s="40"/>
      <c r="M45" s="126"/>
      <c r="N45" s="126"/>
      <c r="O45" s="83"/>
      <c r="P45" s="83"/>
      <c r="Q45" s="41"/>
      <c r="R45" s="41"/>
      <c r="S45" s="41"/>
    </row>
    <row r="46" spans="1:29" ht="52.5" customHeight="1">
      <c r="A46" s="8"/>
      <c r="B46" s="8"/>
      <c r="C46" s="74"/>
      <c r="D46" s="8"/>
      <c r="E46" s="8"/>
      <c r="F46" s="8"/>
      <c r="G46" s="8"/>
      <c r="H46" s="124"/>
      <c r="I46" s="125"/>
      <c r="J46" s="8"/>
      <c r="K46" s="40"/>
      <c r="L46" s="40"/>
      <c r="M46" s="126"/>
      <c r="N46" s="126"/>
      <c r="O46" s="83"/>
      <c r="P46" s="83"/>
      <c r="Q46" s="41"/>
      <c r="R46" s="41"/>
      <c r="S46" s="41"/>
    </row>
    <row r="47" spans="1:29" ht="29.25" customHeight="1">
      <c r="A47" s="8"/>
      <c r="B47" s="8"/>
      <c r="C47" s="74"/>
      <c r="D47" s="8"/>
      <c r="E47" s="8"/>
      <c r="F47" s="8"/>
      <c r="G47" s="8"/>
      <c r="H47" s="124"/>
      <c r="I47" s="125"/>
      <c r="J47" s="8"/>
      <c r="K47" s="40"/>
      <c r="L47" s="40"/>
      <c r="M47" s="126"/>
      <c r="N47" s="126"/>
      <c r="O47" s="83"/>
      <c r="P47" s="83"/>
      <c r="Q47" s="41"/>
      <c r="R47" s="41"/>
      <c r="S47" s="41"/>
    </row>
    <row r="48" spans="1:29" ht="29.25" customHeight="1">
      <c r="A48" s="33">
        <v>2</v>
      </c>
      <c r="B48" s="34" t="s">
        <v>40</v>
      </c>
      <c r="C48" s="35"/>
      <c r="D48" s="35"/>
      <c r="E48" s="36"/>
      <c r="F48" s="36"/>
      <c r="G48" s="37"/>
      <c r="H48" s="37"/>
      <c r="I48" s="37"/>
      <c r="J48" s="37"/>
      <c r="K48" s="37"/>
      <c r="L48" s="127"/>
      <c r="M48" s="127"/>
      <c r="N48" s="127"/>
      <c r="O48" s="127"/>
      <c r="P48" s="127"/>
      <c r="Q48" s="127"/>
      <c r="R48" s="128"/>
      <c r="S48" s="129"/>
      <c r="T48" s="128"/>
      <c r="U48" s="129"/>
      <c r="V48" s="129"/>
      <c r="W48" s="38"/>
      <c r="X48" s="38"/>
    </row>
    <row r="49" spans="1:24" ht="21" customHeight="1">
      <c r="A49" s="130"/>
      <c r="B49" s="131"/>
      <c r="C49" s="132"/>
      <c r="D49" s="132"/>
      <c r="E49" s="133"/>
      <c r="F49" s="133"/>
      <c r="G49" s="134"/>
      <c r="H49" s="134"/>
      <c r="I49" s="8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24.75" customHeight="1">
      <c r="A50" s="130"/>
      <c r="B50" s="135" t="s">
        <v>41</v>
      </c>
      <c r="C50" s="135"/>
      <c r="D50" s="135"/>
      <c r="E50" s="136"/>
      <c r="F50" s="136"/>
      <c r="G50" s="137"/>
      <c r="H50" s="137"/>
      <c r="I50" s="15"/>
      <c r="J50" s="8"/>
      <c r="K50" s="8"/>
      <c r="L50" s="10"/>
      <c r="M50" s="10"/>
      <c r="N50" s="10"/>
      <c r="O50" s="10"/>
      <c r="P50" s="10"/>
      <c r="Q50" s="10"/>
      <c r="R50" s="11"/>
      <c r="S50" s="12"/>
      <c r="T50" s="11"/>
      <c r="U50" s="12"/>
      <c r="V50" s="12"/>
    </row>
    <row r="51" spans="1:24" ht="29.25" customHeight="1">
      <c r="A51" s="138"/>
      <c r="B51" s="139" t="s">
        <v>42</v>
      </c>
      <c r="C51" s="139"/>
      <c r="D51" s="139" t="s">
        <v>43</v>
      </c>
      <c r="E51" s="140"/>
      <c r="F51" s="140"/>
      <c r="G51" s="140"/>
      <c r="H51" s="140"/>
      <c r="I51" s="140"/>
      <c r="J51" s="140" t="s">
        <v>44</v>
      </c>
      <c r="K51" s="140"/>
      <c r="L51" s="141">
        <v>17201</v>
      </c>
      <c r="M51" s="142"/>
      <c r="N51" s="142"/>
      <c r="O51" s="142"/>
      <c r="P51" s="142"/>
      <c r="Q51" s="142"/>
      <c r="R51" s="143"/>
      <c r="S51" s="144"/>
      <c r="T51" s="145"/>
      <c r="U51" s="145"/>
      <c r="V51" s="145"/>
      <c r="W51" s="145"/>
      <c r="X51" s="145"/>
    </row>
    <row r="52" spans="1:24" ht="22.5" customHeight="1">
      <c r="A52" s="8"/>
      <c r="B52" s="8"/>
      <c r="C52" s="74"/>
      <c r="D52" s="8"/>
      <c r="E52" s="8"/>
      <c r="I52" s="125"/>
      <c r="J52" s="8"/>
      <c r="K52" s="40"/>
      <c r="L52" s="40"/>
      <c r="M52" s="126"/>
      <c r="N52" s="126"/>
      <c r="O52" s="83"/>
      <c r="P52" s="83"/>
      <c r="Q52" s="41"/>
      <c r="R52" s="41"/>
      <c r="S52" s="41"/>
    </row>
    <row r="53" spans="1:24" ht="29.25" customHeight="1" thickBot="1">
      <c r="B53" s="42" t="s">
        <v>45</v>
      </c>
      <c r="C53" s="42"/>
      <c r="D53" s="42"/>
      <c r="E53" s="42"/>
      <c r="F53" s="146" t="str">
        <f>'[1]1安謝'!F55:G55</f>
        <v>Ｒ4.5.1</v>
      </c>
      <c r="G53" s="146"/>
      <c r="H53" s="15" t="s">
        <v>3</v>
      </c>
      <c r="I53" s="147"/>
      <c r="J53" s="8"/>
    </row>
    <row r="54" spans="1:24" ht="47.25" customHeight="1">
      <c r="A54" s="32"/>
      <c r="B54" s="148" t="s">
        <v>19</v>
      </c>
      <c r="C54" s="149" t="s">
        <v>46</v>
      </c>
      <c r="D54" s="150"/>
      <c r="E54" s="151" t="s">
        <v>47</v>
      </c>
      <c r="F54" s="150"/>
      <c r="G54" s="151" t="s">
        <v>48</v>
      </c>
      <c r="H54" s="150"/>
      <c r="I54" s="152" t="s">
        <v>49</v>
      </c>
      <c r="J54" s="152"/>
      <c r="K54" s="152" t="s">
        <v>50</v>
      </c>
      <c r="L54" s="152"/>
      <c r="M54" s="152" t="s">
        <v>51</v>
      </c>
      <c r="N54" s="151"/>
      <c r="O54" s="153" t="s">
        <v>52</v>
      </c>
      <c r="P54" s="154"/>
      <c r="Q54" s="155" t="s">
        <v>39</v>
      </c>
      <c r="R54" s="156"/>
    </row>
    <row r="55" spans="1:24" ht="39" customHeight="1">
      <c r="A55" s="157"/>
      <c r="B55" s="158" t="s">
        <v>53</v>
      </c>
      <c r="C55" s="159">
        <v>52</v>
      </c>
      <c r="D55" s="160"/>
      <c r="E55" s="159">
        <v>33</v>
      </c>
      <c r="F55" s="160"/>
      <c r="G55" s="159">
        <v>39</v>
      </c>
      <c r="H55" s="160"/>
      <c r="I55" s="159">
        <v>38</v>
      </c>
      <c r="J55" s="160"/>
      <c r="K55" s="161">
        <v>37</v>
      </c>
      <c r="L55" s="161"/>
      <c r="M55" s="159">
        <v>31</v>
      </c>
      <c r="N55" s="160"/>
      <c r="O55" s="162">
        <v>16</v>
      </c>
      <c r="P55" s="163"/>
      <c r="Q55" s="164">
        <f t="shared" ref="Q55:Q60" si="0">SUM(C55+E55+G55+I55+K55+M55)</f>
        <v>230</v>
      </c>
      <c r="R55" s="165"/>
    </row>
    <row r="56" spans="1:24" ht="39" customHeight="1">
      <c r="A56" s="157"/>
      <c r="B56" s="158" t="s">
        <v>54</v>
      </c>
      <c r="C56" s="159">
        <v>39</v>
      </c>
      <c r="D56" s="160"/>
      <c r="E56" s="159">
        <v>51</v>
      </c>
      <c r="F56" s="160"/>
      <c r="G56" s="159">
        <v>30</v>
      </c>
      <c r="H56" s="160"/>
      <c r="I56" s="159">
        <v>38</v>
      </c>
      <c r="J56" s="160"/>
      <c r="K56" s="161">
        <v>35</v>
      </c>
      <c r="L56" s="161"/>
      <c r="M56" s="161">
        <v>36</v>
      </c>
      <c r="N56" s="161"/>
      <c r="O56" s="162">
        <v>18</v>
      </c>
      <c r="P56" s="163"/>
      <c r="Q56" s="164">
        <f t="shared" si="0"/>
        <v>229</v>
      </c>
      <c r="R56" s="165"/>
    </row>
    <row r="57" spans="1:24" ht="39" customHeight="1">
      <c r="A57" s="157"/>
      <c r="B57" s="158" t="s">
        <v>55</v>
      </c>
      <c r="C57" s="159">
        <v>37</v>
      </c>
      <c r="D57" s="160"/>
      <c r="E57" s="159">
        <v>36</v>
      </c>
      <c r="F57" s="160"/>
      <c r="G57" s="159">
        <v>51</v>
      </c>
      <c r="H57" s="160"/>
      <c r="I57" s="159">
        <v>32</v>
      </c>
      <c r="J57" s="160"/>
      <c r="K57" s="159">
        <v>36</v>
      </c>
      <c r="L57" s="160"/>
      <c r="M57" s="161">
        <v>37</v>
      </c>
      <c r="N57" s="161"/>
      <c r="O57" s="162">
        <v>16</v>
      </c>
      <c r="P57" s="163"/>
      <c r="Q57" s="164">
        <f t="shared" si="0"/>
        <v>229</v>
      </c>
      <c r="R57" s="165"/>
    </row>
    <row r="58" spans="1:24" ht="39" customHeight="1">
      <c r="A58" s="157"/>
      <c r="B58" s="166" t="s">
        <v>56</v>
      </c>
      <c r="C58" s="167">
        <v>43</v>
      </c>
      <c r="D58" s="168"/>
      <c r="E58" s="167">
        <v>38</v>
      </c>
      <c r="F58" s="168"/>
      <c r="G58" s="167">
        <v>33</v>
      </c>
      <c r="H58" s="168"/>
      <c r="I58" s="167">
        <v>51</v>
      </c>
      <c r="J58" s="168"/>
      <c r="K58" s="169">
        <v>28</v>
      </c>
      <c r="L58" s="169"/>
      <c r="M58" s="169">
        <v>37</v>
      </c>
      <c r="N58" s="169"/>
      <c r="O58" s="170">
        <v>17</v>
      </c>
      <c r="P58" s="171"/>
      <c r="Q58" s="172">
        <f t="shared" si="0"/>
        <v>230</v>
      </c>
      <c r="R58" s="173"/>
    </row>
    <row r="59" spans="1:24" ht="39" customHeight="1">
      <c r="A59" s="157"/>
      <c r="B59" s="174" t="s">
        <v>57</v>
      </c>
      <c r="C59" s="175">
        <v>32</v>
      </c>
      <c r="D59" s="176"/>
      <c r="E59" s="175">
        <v>44</v>
      </c>
      <c r="F59" s="176"/>
      <c r="G59" s="175">
        <v>36</v>
      </c>
      <c r="H59" s="176"/>
      <c r="I59" s="175">
        <v>31</v>
      </c>
      <c r="J59" s="176"/>
      <c r="K59" s="175">
        <v>49</v>
      </c>
      <c r="L59" s="176"/>
      <c r="M59" s="177">
        <v>29</v>
      </c>
      <c r="N59" s="177"/>
      <c r="O59" s="178">
        <v>13</v>
      </c>
      <c r="P59" s="179"/>
      <c r="Q59" s="180">
        <f t="shared" si="0"/>
        <v>221</v>
      </c>
      <c r="R59" s="181"/>
    </row>
    <row r="60" spans="1:24" ht="39" customHeight="1" thickBot="1">
      <c r="A60" s="157"/>
      <c r="B60" s="182" t="s">
        <v>58</v>
      </c>
      <c r="C60" s="183">
        <v>45</v>
      </c>
      <c r="D60" s="184"/>
      <c r="E60" s="183">
        <v>34</v>
      </c>
      <c r="F60" s="184"/>
      <c r="G60" s="183">
        <v>39</v>
      </c>
      <c r="H60" s="184"/>
      <c r="I60" s="183">
        <v>32</v>
      </c>
      <c r="J60" s="184"/>
      <c r="K60" s="183">
        <v>34</v>
      </c>
      <c r="L60" s="184"/>
      <c r="M60" s="185">
        <v>46</v>
      </c>
      <c r="N60" s="185"/>
      <c r="O60" s="186">
        <v>12</v>
      </c>
      <c r="P60" s="187"/>
      <c r="Q60" s="188">
        <f t="shared" si="0"/>
        <v>230</v>
      </c>
      <c r="R60" s="189"/>
    </row>
    <row r="61" spans="1:24" ht="23.25" customHeight="1">
      <c r="B61" s="190"/>
      <c r="C61" s="190"/>
      <c r="D61" s="190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2"/>
      <c r="R61" s="192"/>
      <c r="S61" s="192"/>
      <c r="T61" s="191"/>
      <c r="U61" s="191"/>
      <c r="V61" s="191"/>
    </row>
    <row r="62" spans="1:24" ht="28.5" customHeight="1">
      <c r="B62" s="193" t="s">
        <v>59</v>
      </c>
      <c r="C62" s="194"/>
      <c r="D62" s="194"/>
      <c r="E62" s="194"/>
      <c r="F62" s="194"/>
      <c r="G62" s="194"/>
      <c r="H62" s="14" t="str">
        <f>'[1]1安謝'!H64:I64</f>
        <v>Ｒ4.4.1</v>
      </c>
      <c r="I62" s="14"/>
      <c r="J62" s="15" t="s">
        <v>3</v>
      </c>
    </row>
    <row r="63" spans="1:24" ht="24.75" customHeight="1">
      <c r="B63" s="195" t="s">
        <v>60</v>
      </c>
      <c r="C63" s="195"/>
      <c r="D63" s="195"/>
      <c r="E63" s="195"/>
      <c r="F63" s="195" t="s">
        <v>61</v>
      </c>
      <c r="G63" s="195"/>
      <c r="H63" s="195"/>
      <c r="I63" s="195"/>
      <c r="J63" s="195"/>
      <c r="K63" s="195"/>
      <c r="L63" s="195"/>
      <c r="M63" s="195" t="s">
        <v>62</v>
      </c>
      <c r="N63" s="195"/>
      <c r="O63" s="195"/>
      <c r="P63" s="195" t="s">
        <v>63</v>
      </c>
      <c r="Q63" s="195"/>
      <c r="R63" s="32"/>
      <c r="S63" s="32"/>
      <c r="T63" s="7"/>
      <c r="U63" s="7"/>
    </row>
    <row r="64" spans="1:24" ht="24.75" customHeight="1">
      <c r="B64" s="196" t="s">
        <v>64</v>
      </c>
      <c r="C64" s="196"/>
      <c r="D64" s="196"/>
      <c r="E64" s="196"/>
      <c r="F64" s="196" t="s">
        <v>65</v>
      </c>
      <c r="G64" s="196"/>
      <c r="H64" s="196"/>
      <c r="I64" s="196"/>
      <c r="J64" s="196"/>
      <c r="K64" s="196"/>
      <c r="L64" s="196"/>
      <c r="M64" s="197">
        <v>150</v>
      </c>
      <c r="N64" s="197"/>
      <c r="O64" s="197"/>
      <c r="P64" s="197" t="s">
        <v>66</v>
      </c>
      <c r="Q64" s="197"/>
      <c r="R64" s="32"/>
      <c r="S64" s="32"/>
      <c r="T64" s="7"/>
      <c r="U64" s="7"/>
    </row>
    <row r="65" spans="1:31" ht="24.75" customHeight="1">
      <c r="B65" s="196" t="s">
        <v>67</v>
      </c>
      <c r="C65" s="196"/>
      <c r="D65" s="196"/>
      <c r="E65" s="196"/>
      <c r="F65" s="196" t="s">
        <v>68</v>
      </c>
      <c r="G65" s="196"/>
      <c r="H65" s="196"/>
      <c r="I65" s="196"/>
      <c r="J65" s="196"/>
      <c r="K65" s="196"/>
      <c r="L65" s="196"/>
      <c r="M65" s="197">
        <v>250</v>
      </c>
      <c r="N65" s="197"/>
      <c r="O65" s="197"/>
      <c r="P65" s="197" t="s">
        <v>69</v>
      </c>
      <c r="Q65" s="197"/>
      <c r="R65" s="32"/>
      <c r="S65" s="32"/>
      <c r="T65" s="7"/>
      <c r="U65" s="7"/>
    </row>
    <row r="66" spans="1:31" ht="22.5" customHeight="1">
      <c r="J66" s="7"/>
    </row>
    <row r="67" spans="1:31" ht="29.25" customHeight="1">
      <c r="A67" s="33">
        <v>3</v>
      </c>
      <c r="B67" s="34" t="s">
        <v>70</v>
      </c>
      <c r="C67" s="35"/>
      <c r="D67" s="35"/>
      <c r="E67" s="36"/>
      <c r="F67" s="36"/>
      <c r="G67" s="37"/>
      <c r="H67" s="37"/>
      <c r="I67" s="37"/>
      <c r="J67" s="37"/>
      <c r="K67" s="37"/>
      <c r="L67" s="127"/>
      <c r="M67" s="127"/>
      <c r="N67" s="127"/>
      <c r="O67" s="127"/>
      <c r="P67" s="127"/>
      <c r="Q67" s="127"/>
      <c r="R67" s="128"/>
      <c r="S67" s="129"/>
      <c r="T67" s="128"/>
      <c r="U67" s="129"/>
      <c r="V67" s="129"/>
      <c r="W67" s="38"/>
      <c r="X67" s="38"/>
    </row>
    <row r="68" spans="1:31" ht="7.5" customHeight="1">
      <c r="A68" s="130"/>
      <c r="B68" s="198"/>
      <c r="C68" s="199"/>
      <c r="D68" s="199"/>
      <c r="E68" s="200"/>
      <c r="F68" s="200"/>
      <c r="G68" s="8"/>
      <c r="H68" s="8"/>
      <c r="I68" s="8"/>
      <c r="J68" s="8"/>
      <c r="K68" s="8"/>
      <c r="L68" s="10"/>
      <c r="M68" s="10"/>
      <c r="N68" s="10"/>
      <c r="O68" s="10"/>
      <c r="P68" s="10"/>
      <c r="Q68" s="10"/>
      <c r="R68" s="11"/>
      <c r="S68" s="12"/>
      <c r="T68" s="11"/>
      <c r="U68" s="12"/>
    </row>
    <row r="69" spans="1:31" ht="36.75" customHeight="1">
      <c r="B69" s="13" t="s">
        <v>71</v>
      </c>
      <c r="C69" s="201"/>
      <c r="D69" s="201"/>
      <c r="E69" s="201"/>
      <c r="F69" s="202" t="s">
        <v>72</v>
      </c>
      <c r="G69" s="202"/>
      <c r="H69" s="202"/>
      <c r="I69" s="202"/>
      <c r="J69" s="202"/>
      <c r="K69" s="202"/>
      <c r="L69" s="202"/>
      <c r="M69" s="202"/>
      <c r="N69" s="202"/>
      <c r="O69" s="202"/>
      <c r="P69" s="14" t="str">
        <f>'[1]18開南'!$P$68</f>
        <v>Ｒ4.5.1</v>
      </c>
      <c r="Q69" s="14"/>
      <c r="R69" s="15" t="s">
        <v>3</v>
      </c>
      <c r="S69" s="203"/>
      <c r="T69" s="203"/>
      <c r="U69" s="203"/>
    </row>
    <row r="70" spans="1:31" ht="36.75" customHeight="1">
      <c r="B70" s="204" t="s">
        <v>73</v>
      </c>
      <c r="C70" s="205"/>
      <c r="D70" s="205"/>
      <c r="E70" s="205"/>
      <c r="F70" s="205"/>
      <c r="G70" s="205"/>
      <c r="H70" s="205"/>
      <c r="I70" s="206"/>
      <c r="J70" s="207" t="s">
        <v>74</v>
      </c>
      <c r="K70" s="207"/>
      <c r="L70" s="207"/>
      <c r="M70" s="207"/>
      <c r="N70" s="207"/>
      <c r="O70" s="207"/>
      <c r="P70" s="208" t="s">
        <v>75</v>
      </c>
      <c r="Q70" s="209"/>
      <c r="R70" s="32"/>
      <c r="Y70" s="210"/>
      <c r="Z70" s="210"/>
    </row>
    <row r="71" spans="1:31" ht="35.25" customHeight="1">
      <c r="B71" s="211" t="s">
        <v>76</v>
      </c>
      <c r="C71" s="211"/>
      <c r="D71" s="211"/>
      <c r="E71" s="211"/>
      <c r="F71" s="211"/>
      <c r="G71" s="211"/>
      <c r="H71" s="211"/>
      <c r="I71" s="211"/>
      <c r="J71" s="212" t="s">
        <v>77</v>
      </c>
      <c r="K71" s="213"/>
      <c r="L71" s="213"/>
      <c r="M71" s="213"/>
      <c r="N71" s="213"/>
      <c r="O71" s="213"/>
      <c r="P71" s="214">
        <v>193</v>
      </c>
      <c r="Q71" s="215"/>
      <c r="R71" s="32"/>
      <c r="Y71" s="210"/>
      <c r="Z71" s="210"/>
    </row>
    <row r="72" spans="1:31" ht="35.25" customHeight="1">
      <c r="B72" s="216" t="s">
        <v>78</v>
      </c>
      <c r="C72" s="217"/>
      <c r="D72" s="217"/>
      <c r="E72" s="217"/>
      <c r="F72" s="217"/>
      <c r="G72" s="217"/>
      <c r="H72" s="217"/>
      <c r="I72" s="218"/>
      <c r="J72" s="219" t="s">
        <v>79</v>
      </c>
      <c r="K72" s="219"/>
      <c r="L72" s="219"/>
      <c r="M72" s="219"/>
      <c r="N72" s="219"/>
      <c r="O72" s="219"/>
      <c r="P72" s="220">
        <v>94</v>
      </c>
      <c r="Q72" s="220"/>
      <c r="R72" s="32"/>
      <c r="Y72" s="32"/>
      <c r="AB72" s="210"/>
      <c r="AC72" s="210"/>
      <c r="AD72" s="210"/>
      <c r="AE72" s="210"/>
    </row>
    <row r="73" spans="1:31" ht="30.75" customHeight="1">
      <c r="B73" s="221"/>
      <c r="C73" s="221"/>
      <c r="D73" s="221"/>
      <c r="E73" s="221"/>
      <c r="F73" s="221"/>
      <c r="G73" s="221"/>
      <c r="H73" s="221"/>
      <c r="I73" s="221"/>
      <c r="J73" s="222" t="s">
        <v>80</v>
      </c>
      <c r="K73" s="222"/>
      <c r="L73" s="222"/>
      <c r="M73" s="222"/>
      <c r="N73" s="222"/>
      <c r="O73" s="222"/>
      <c r="P73" s="223">
        <f>SUM(P71:Q72)</f>
        <v>287</v>
      </c>
      <c r="Q73" s="224"/>
      <c r="R73" s="32"/>
      <c r="S73" s="32"/>
      <c r="T73" s="32"/>
      <c r="U73" s="32"/>
      <c r="X73" s="210"/>
      <c r="Y73" s="32"/>
      <c r="AB73" s="210"/>
      <c r="AC73" s="210"/>
      <c r="AD73" s="210"/>
      <c r="AE73" s="210"/>
    </row>
    <row r="74" spans="1:31" ht="29.25" customHeight="1">
      <c r="A74" s="8"/>
      <c r="B74" s="225"/>
      <c r="C74" s="225"/>
      <c r="D74" s="225"/>
      <c r="E74" s="225"/>
      <c r="F74" s="225"/>
      <c r="G74" s="225"/>
      <c r="H74" s="225"/>
      <c r="I74" s="225"/>
      <c r="J74" s="226" t="s">
        <v>81</v>
      </c>
      <c r="K74" s="226"/>
      <c r="L74" s="226"/>
      <c r="M74" s="226"/>
      <c r="N74" s="226"/>
      <c r="O74" s="226"/>
      <c r="P74" s="227">
        <f>SUM(P73)/L33</f>
        <v>0.10013956734124214</v>
      </c>
      <c r="Q74" s="227"/>
      <c r="X74" s="210"/>
      <c r="Y74" s="210"/>
      <c r="Z74" s="210"/>
      <c r="AA74" s="210"/>
      <c r="AB74" s="210"/>
    </row>
    <row r="75" spans="1:31" ht="29.25" customHeight="1">
      <c r="A75" s="8"/>
      <c r="B75" s="228"/>
      <c r="C75" s="228"/>
      <c r="D75" s="228"/>
      <c r="E75" s="228"/>
      <c r="F75" s="228"/>
      <c r="G75" s="228"/>
      <c r="H75" s="228"/>
      <c r="I75" s="228"/>
      <c r="J75" s="229"/>
      <c r="K75" s="229"/>
      <c r="L75" s="229"/>
      <c r="M75" s="229"/>
      <c r="N75" s="229"/>
      <c r="O75" s="229"/>
      <c r="P75" s="230"/>
      <c r="Q75" s="230"/>
      <c r="X75" s="210"/>
      <c r="Y75" s="210"/>
      <c r="Z75" s="210"/>
      <c r="AA75" s="210"/>
      <c r="AB75" s="210"/>
    </row>
    <row r="76" spans="1:31" ht="29.25" customHeight="1">
      <c r="A76" s="8"/>
      <c r="B76" s="231" t="s">
        <v>82</v>
      </c>
      <c r="C76" s="232"/>
      <c r="D76" s="232"/>
      <c r="E76" s="232"/>
      <c r="F76" s="232"/>
      <c r="G76" s="232"/>
      <c r="H76" s="14" t="str">
        <f>'[1]18開南'!$H$77</f>
        <v>Ｒ5.3.1</v>
      </c>
      <c r="I76" s="14"/>
      <c r="J76" s="15" t="s">
        <v>3</v>
      </c>
      <c r="K76" s="229"/>
      <c r="L76" s="229"/>
      <c r="M76" s="229"/>
      <c r="N76" s="229"/>
      <c r="O76" s="229"/>
      <c r="P76" s="230"/>
      <c r="Q76" s="230"/>
      <c r="X76" s="210"/>
      <c r="Y76" s="210"/>
      <c r="Z76" s="210"/>
      <c r="AA76" s="210"/>
      <c r="AB76" s="210"/>
    </row>
    <row r="77" spans="1:31" ht="29.25" customHeight="1">
      <c r="A77" s="8"/>
      <c r="B77" s="207" t="s">
        <v>83</v>
      </c>
      <c r="C77" s="207"/>
      <c r="D77" s="207"/>
      <c r="E77" s="207"/>
      <c r="F77" s="207"/>
      <c r="G77" s="207"/>
      <c r="H77" s="207"/>
      <c r="I77" s="207"/>
      <c r="J77" s="233" t="s">
        <v>84</v>
      </c>
      <c r="K77" s="233"/>
      <c r="L77" s="233"/>
      <c r="M77" s="233"/>
      <c r="N77" s="233"/>
      <c r="O77" s="234" t="s">
        <v>85</v>
      </c>
      <c r="P77" s="234"/>
      <c r="Q77" s="234"/>
      <c r="R77" s="234"/>
      <c r="S77" s="234"/>
      <c r="T77" s="233" t="s">
        <v>86</v>
      </c>
      <c r="U77" s="233"/>
      <c r="V77" s="233"/>
      <c r="X77" s="210"/>
      <c r="Y77" s="210"/>
      <c r="Z77" s="210"/>
      <c r="AA77" s="210"/>
      <c r="AB77" s="210"/>
    </row>
    <row r="78" spans="1:31" ht="29.25" customHeight="1">
      <c r="A78" s="8"/>
      <c r="B78" s="215" t="s">
        <v>87</v>
      </c>
      <c r="C78" s="215"/>
      <c r="D78" s="215"/>
      <c r="E78" s="215"/>
      <c r="F78" s="215"/>
      <c r="G78" s="215"/>
      <c r="H78" s="215"/>
      <c r="I78" s="215"/>
      <c r="J78" s="235" t="s">
        <v>88</v>
      </c>
      <c r="K78" s="236"/>
      <c r="L78" s="236"/>
      <c r="M78" s="236"/>
      <c r="N78" s="236"/>
      <c r="O78" s="237" t="s">
        <v>89</v>
      </c>
      <c r="P78" s="238"/>
      <c r="Q78" s="238"/>
      <c r="R78" s="238"/>
      <c r="S78" s="238"/>
      <c r="T78" s="215" t="s">
        <v>88</v>
      </c>
      <c r="U78" s="215"/>
      <c r="V78" s="215"/>
      <c r="X78" s="210"/>
      <c r="Y78" s="210"/>
      <c r="Z78" s="210"/>
      <c r="AA78" s="210"/>
      <c r="AB78" s="210"/>
    </row>
    <row r="79" spans="1:31" ht="29.25" customHeight="1">
      <c r="A79" s="8"/>
      <c r="B79" s="239"/>
      <c r="C79" s="239"/>
      <c r="D79" s="239"/>
      <c r="E79" s="239"/>
      <c r="F79" s="239"/>
      <c r="G79" s="239"/>
      <c r="H79" s="239"/>
      <c r="I79" s="239"/>
      <c r="J79" s="240"/>
      <c r="K79" s="240"/>
      <c r="L79" s="240"/>
      <c r="M79" s="240"/>
      <c r="N79" s="240"/>
      <c r="O79" s="241"/>
      <c r="P79" s="241"/>
      <c r="Q79" s="241"/>
      <c r="R79" s="241"/>
      <c r="S79" s="241"/>
      <c r="T79" s="239"/>
      <c r="U79" s="239"/>
      <c r="V79" s="239"/>
      <c r="X79" s="210"/>
      <c r="Y79" s="210"/>
      <c r="Z79" s="210"/>
      <c r="AA79" s="210"/>
      <c r="AB79" s="210"/>
    </row>
    <row r="80" spans="1:31" ht="29.25" customHeight="1">
      <c r="A80" s="8"/>
      <c r="B80" s="231" t="s">
        <v>90</v>
      </c>
      <c r="C80" s="232"/>
      <c r="D80" s="232"/>
      <c r="E80" s="232"/>
      <c r="F80" s="232"/>
      <c r="G80" s="232"/>
      <c r="H80" s="232"/>
      <c r="I80" s="232"/>
      <c r="J80" s="242" t="str">
        <f>'[1]18開南'!$J$81</f>
        <v>R4.4.1</v>
      </c>
      <c r="K80" s="242"/>
      <c r="L80" s="15" t="s">
        <v>3</v>
      </c>
      <c r="M80" s="240"/>
      <c r="N80" s="240"/>
      <c r="R80" s="59"/>
      <c r="S80" s="59"/>
      <c r="T80" s="59"/>
      <c r="U80" s="59"/>
      <c r="X80" s="210"/>
      <c r="Y80" s="210"/>
      <c r="Z80" s="210"/>
      <c r="AA80" s="210"/>
      <c r="AB80" s="210"/>
    </row>
    <row r="81" spans="1:28" ht="29.25" customHeight="1">
      <c r="A81" s="8"/>
      <c r="B81" s="207" t="s">
        <v>83</v>
      </c>
      <c r="C81" s="207"/>
      <c r="D81" s="207"/>
      <c r="E81" s="207"/>
      <c r="F81" s="207"/>
      <c r="G81" s="207"/>
      <c r="H81" s="207"/>
      <c r="I81" s="207"/>
      <c r="J81" s="240"/>
      <c r="K81" s="240"/>
      <c r="L81" s="240"/>
      <c r="M81" s="240"/>
      <c r="N81" s="240"/>
      <c r="R81" s="59"/>
      <c r="S81" s="59"/>
      <c r="T81" s="59"/>
      <c r="U81" s="59"/>
      <c r="X81" s="210"/>
      <c r="Y81" s="210"/>
      <c r="Z81" s="210"/>
      <c r="AA81" s="210"/>
      <c r="AB81" s="210"/>
    </row>
    <row r="82" spans="1:28" ht="29.25" customHeight="1">
      <c r="A82" s="8"/>
      <c r="B82" s="243" t="s">
        <v>91</v>
      </c>
      <c r="C82" s="244"/>
      <c r="D82" s="244"/>
      <c r="E82" s="244"/>
      <c r="F82" s="244"/>
      <c r="G82" s="244"/>
      <c r="H82" s="244"/>
      <c r="I82" s="245"/>
      <c r="J82" s="240"/>
      <c r="K82" s="240"/>
      <c r="L82" s="240"/>
      <c r="M82" s="240"/>
      <c r="N82" s="240"/>
      <c r="R82" s="59"/>
      <c r="S82" s="59"/>
      <c r="T82" s="59"/>
      <c r="U82" s="59"/>
      <c r="X82" s="210"/>
      <c r="Y82" s="210"/>
      <c r="Z82" s="210"/>
      <c r="AA82" s="210"/>
      <c r="AB82" s="210"/>
    </row>
    <row r="83" spans="1:28" ht="29.25" customHeight="1">
      <c r="A83" s="8"/>
      <c r="B83" s="239"/>
      <c r="C83" s="239"/>
      <c r="D83" s="239"/>
      <c r="E83" s="239"/>
      <c r="F83" s="239"/>
      <c r="G83" s="239"/>
      <c r="H83" s="239"/>
      <c r="I83" s="239"/>
      <c r="J83" s="240"/>
      <c r="K83" s="240"/>
      <c r="L83" s="240"/>
      <c r="M83" s="240"/>
      <c r="N83" s="240"/>
      <c r="R83" s="59"/>
      <c r="S83" s="59"/>
      <c r="T83" s="59"/>
      <c r="U83" s="59"/>
      <c r="X83" s="210"/>
      <c r="Y83" s="210"/>
      <c r="Z83" s="210"/>
      <c r="AA83" s="210"/>
      <c r="AB83" s="210"/>
    </row>
    <row r="84" spans="1:28" ht="29.25" customHeight="1">
      <c r="A84" s="8"/>
      <c r="B84" s="13" t="s">
        <v>92</v>
      </c>
      <c r="C84" s="201"/>
      <c r="D84" s="201"/>
      <c r="E84" s="201"/>
      <c r="F84" s="201"/>
      <c r="G84" s="14" t="str">
        <f>'[1]35天久'!$G$87</f>
        <v>R4.1.27</v>
      </c>
      <c r="H84" s="14"/>
      <c r="I84" s="15" t="s">
        <v>3</v>
      </c>
      <c r="J84" s="240"/>
      <c r="K84" s="240"/>
      <c r="L84" s="240"/>
      <c r="M84" s="240"/>
      <c r="N84" s="240"/>
      <c r="O84" s="246" t="s">
        <v>93</v>
      </c>
      <c r="P84" s="247"/>
      <c r="Q84" s="247"/>
      <c r="R84" s="247"/>
      <c r="S84" s="247"/>
      <c r="T84" s="247"/>
      <c r="U84" s="247"/>
      <c r="V84" s="14" t="str">
        <f>'[1]18開南'!$V$92</f>
        <v>R4.1.27</v>
      </c>
      <c r="W84" s="14"/>
      <c r="X84" s="15" t="s">
        <v>3</v>
      </c>
      <c r="Y84" s="210"/>
      <c r="Z84" s="210"/>
      <c r="AA84" s="210"/>
      <c r="AB84" s="210"/>
    </row>
    <row r="85" spans="1:28" ht="29.25" customHeight="1">
      <c r="A85" s="8"/>
      <c r="B85" s="207" t="s">
        <v>83</v>
      </c>
      <c r="C85" s="207"/>
      <c r="D85" s="207"/>
      <c r="E85" s="207"/>
      <c r="F85" s="207"/>
      <c r="G85" s="207"/>
      <c r="H85" s="207" t="s">
        <v>94</v>
      </c>
      <c r="I85" s="207"/>
      <c r="J85" s="207"/>
      <c r="K85" s="207"/>
      <c r="L85" s="207"/>
      <c r="M85" s="207"/>
      <c r="N85" s="240"/>
      <c r="O85" s="248" t="s">
        <v>83</v>
      </c>
      <c r="P85" s="249"/>
      <c r="Q85" s="249"/>
      <c r="R85" s="249"/>
      <c r="S85" s="249"/>
      <c r="T85" s="234" t="s">
        <v>95</v>
      </c>
      <c r="U85" s="234"/>
      <c r="V85" s="234"/>
      <c r="W85" s="234"/>
      <c r="X85" s="234"/>
      <c r="Y85" s="210"/>
      <c r="Z85" s="210"/>
      <c r="AA85" s="210"/>
      <c r="AB85" s="210"/>
    </row>
    <row r="86" spans="1:28" ht="29.25" customHeight="1">
      <c r="A86" s="8"/>
      <c r="B86" s="250" t="s">
        <v>96</v>
      </c>
      <c r="C86" s="251"/>
      <c r="D86" s="251"/>
      <c r="E86" s="251"/>
      <c r="F86" s="251"/>
      <c r="G86" s="252"/>
      <c r="H86" s="253" t="s">
        <v>97</v>
      </c>
      <c r="I86" s="254"/>
      <c r="J86" s="254"/>
      <c r="K86" s="254"/>
      <c r="L86" s="254"/>
      <c r="M86" s="255"/>
      <c r="N86" s="240"/>
      <c r="O86" s="256" t="s">
        <v>88</v>
      </c>
      <c r="P86" s="257"/>
      <c r="Q86" s="257"/>
      <c r="R86" s="257"/>
      <c r="S86" s="257"/>
      <c r="T86" s="238" t="s">
        <v>66</v>
      </c>
      <c r="U86" s="238"/>
      <c r="V86" s="238"/>
      <c r="W86" s="238"/>
      <c r="X86" s="238"/>
      <c r="Y86" s="210"/>
      <c r="Z86" s="210"/>
      <c r="AA86" s="210"/>
      <c r="AB86" s="210"/>
    </row>
    <row r="87" spans="1:28" ht="29.25" customHeight="1">
      <c r="A87" s="8"/>
      <c r="B87" s="219" t="s">
        <v>98</v>
      </c>
      <c r="C87" s="219"/>
      <c r="D87" s="219"/>
      <c r="E87" s="219"/>
      <c r="F87" s="219"/>
      <c r="G87" s="219"/>
      <c r="H87" s="258" t="s">
        <v>99</v>
      </c>
      <c r="I87" s="259"/>
      <c r="J87" s="259"/>
      <c r="K87" s="259"/>
      <c r="L87" s="259"/>
      <c r="M87" s="259"/>
      <c r="N87" s="240"/>
    </row>
    <row r="88" spans="1:28" ht="29.25" customHeight="1">
      <c r="A88" s="8"/>
      <c r="B88" s="219" t="s">
        <v>100</v>
      </c>
      <c r="C88" s="219"/>
      <c r="D88" s="219"/>
      <c r="E88" s="219"/>
      <c r="F88" s="219"/>
      <c r="G88" s="219"/>
      <c r="H88" s="219" t="s">
        <v>101</v>
      </c>
      <c r="I88" s="219"/>
      <c r="J88" s="219"/>
      <c r="K88" s="219"/>
      <c r="L88" s="219"/>
      <c r="M88" s="219"/>
      <c r="N88" s="240"/>
      <c r="O88" s="246" t="s">
        <v>102</v>
      </c>
      <c r="P88" s="247"/>
      <c r="Q88" s="247"/>
      <c r="R88" s="247"/>
      <c r="S88" s="247"/>
      <c r="T88" s="247"/>
      <c r="U88" s="247"/>
      <c r="V88" s="14" t="str">
        <f>'[1]18開南'!$V$97</f>
        <v>R5.4.1</v>
      </c>
      <c r="W88" s="14"/>
      <c r="X88" s="15" t="s">
        <v>3</v>
      </c>
    </row>
    <row r="89" spans="1:28" ht="29.25" customHeight="1">
      <c r="A89" s="8"/>
      <c r="B89" s="219" t="s">
        <v>103</v>
      </c>
      <c r="C89" s="219"/>
      <c r="D89" s="219"/>
      <c r="E89" s="219"/>
      <c r="F89" s="219"/>
      <c r="G89" s="219"/>
      <c r="H89" s="219" t="s">
        <v>104</v>
      </c>
      <c r="I89" s="219"/>
      <c r="J89" s="219"/>
      <c r="K89" s="219"/>
      <c r="L89" s="219"/>
      <c r="M89" s="219"/>
      <c r="N89" s="240"/>
      <c r="O89" s="234" t="s">
        <v>83</v>
      </c>
      <c r="P89" s="234"/>
      <c r="Q89" s="234"/>
      <c r="R89" s="234"/>
      <c r="S89" s="234"/>
      <c r="T89" s="234" t="s">
        <v>94</v>
      </c>
      <c r="U89" s="234"/>
      <c r="V89" s="234"/>
      <c r="W89" s="234"/>
      <c r="X89" s="234"/>
    </row>
    <row r="90" spans="1:28" ht="29.25" customHeight="1">
      <c r="A90" s="8"/>
      <c r="B90" s="219" t="s">
        <v>105</v>
      </c>
      <c r="C90" s="219"/>
      <c r="D90" s="219"/>
      <c r="E90" s="219"/>
      <c r="F90" s="219"/>
      <c r="G90" s="219"/>
      <c r="H90" s="219" t="s">
        <v>106</v>
      </c>
      <c r="I90" s="219"/>
      <c r="J90" s="219"/>
      <c r="K90" s="219"/>
      <c r="L90" s="219"/>
      <c r="M90" s="219"/>
      <c r="N90" s="240"/>
      <c r="O90" s="260" t="s">
        <v>107</v>
      </c>
      <c r="P90" s="261"/>
      <c r="Q90" s="261"/>
      <c r="R90" s="261"/>
      <c r="S90" s="261"/>
      <c r="T90" s="261" t="s">
        <v>108</v>
      </c>
      <c r="U90" s="261"/>
      <c r="V90" s="261"/>
      <c r="W90" s="261"/>
      <c r="X90" s="261"/>
    </row>
    <row r="91" spans="1:28" ht="29.25" customHeight="1">
      <c r="A91" s="8"/>
      <c r="B91" s="212" t="s">
        <v>109</v>
      </c>
      <c r="C91" s="262"/>
      <c r="D91" s="262"/>
      <c r="E91" s="262"/>
      <c r="F91" s="262"/>
      <c r="G91" s="262"/>
      <c r="H91" s="219" t="s">
        <v>104</v>
      </c>
      <c r="I91" s="219"/>
      <c r="J91" s="219"/>
      <c r="K91" s="219"/>
      <c r="L91" s="219"/>
      <c r="M91" s="219"/>
      <c r="N91" s="240"/>
      <c r="O91" s="261" t="s">
        <v>110</v>
      </c>
      <c r="P91" s="261"/>
      <c r="Q91" s="261"/>
      <c r="R91" s="261"/>
      <c r="S91" s="261"/>
      <c r="T91" s="261" t="s">
        <v>111</v>
      </c>
      <c r="U91" s="261"/>
      <c r="V91" s="261"/>
      <c r="W91" s="261"/>
      <c r="X91" s="261"/>
    </row>
    <row r="92" spans="1:28" ht="29.25" customHeight="1">
      <c r="A92" s="8"/>
      <c r="B92" s="219" t="s">
        <v>112</v>
      </c>
      <c r="C92" s="219"/>
      <c r="D92" s="219"/>
      <c r="E92" s="219"/>
      <c r="F92" s="219"/>
      <c r="G92" s="219"/>
      <c r="H92" s="258" t="s">
        <v>113</v>
      </c>
      <c r="I92" s="259"/>
      <c r="J92" s="259"/>
      <c r="K92" s="259"/>
      <c r="L92" s="259"/>
      <c r="M92" s="259"/>
      <c r="N92" s="240"/>
      <c r="O92" s="263" t="s">
        <v>114</v>
      </c>
      <c r="P92" s="263"/>
      <c r="Q92" s="263"/>
      <c r="R92" s="263"/>
      <c r="S92" s="263"/>
      <c r="T92" s="263" t="s">
        <v>115</v>
      </c>
      <c r="U92" s="263"/>
      <c r="V92" s="263"/>
      <c r="W92" s="263"/>
      <c r="X92" s="263"/>
    </row>
    <row r="93" spans="1:28" ht="29.25" customHeight="1">
      <c r="A93" s="8"/>
      <c r="B93" s="219" t="s">
        <v>116</v>
      </c>
      <c r="C93" s="219"/>
      <c r="D93" s="219"/>
      <c r="E93" s="219"/>
      <c r="F93" s="219"/>
      <c r="G93" s="219"/>
      <c r="H93" s="259" t="s">
        <v>113</v>
      </c>
      <c r="I93" s="259"/>
      <c r="J93" s="259"/>
      <c r="K93" s="259"/>
      <c r="L93" s="259"/>
      <c r="M93" s="259"/>
      <c r="N93" s="240"/>
    </row>
    <row r="94" spans="1:28" ht="29.25" customHeight="1">
      <c r="A94" s="8"/>
      <c r="B94" s="219" t="s">
        <v>117</v>
      </c>
      <c r="C94" s="219"/>
      <c r="D94" s="219"/>
      <c r="E94" s="219"/>
      <c r="F94" s="219"/>
      <c r="G94" s="219"/>
      <c r="H94" s="219" t="s">
        <v>118</v>
      </c>
      <c r="I94" s="219"/>
      <c r="J94" s="219"/>
      <c r="K94" s="219"/>
      <c r="L94" s="219"/>
      <c r="M94" s="219"/>
      <c r="N94" s="240"/>
      <c r="O94" s="246" t="s">
        <v>119</v>
      </c>
      <c r="P94" s="247"/>
      <c r="Q94" s="247"/>
      <c r="R94" s="247"/>
      <c r="S94" s="247"/>
      <c r="T94" s="247"/>
      <c r="U94" s="247"/>
      <c r="V94" s="14" t="str">
        <f>'[1]18開南'!$V$104</f>
        <v>R5.4.1</v>
      </c>
      <c r="W94" s="14"/>
      <c r="X94" s="15" t="s">
        <v>3</v>
      </c>
    </row>
    <row r="95" spans="1:28" ht="29.25" customHeight="1">
      <c r="A95" s="8"/>
      <c r="B95" s="219" t="s">
        <v>120</v>
      </c>
      <c r="C95" s="219"/>
      <c r="D95" s="219"/>
      <c r="E95" s="219"/>
      <c r="F95" s="219"/>
      <c r="G95" s="219"/>
      <c r="H95" s="219" t="s">
        <v>104</v>
      </c>
      <c r="I95" s="219"/>
      <c r="J95" s="219"/>
      <c r="K95" s="219"/>
      <c r="L95" s="219"/>
      <c r="M95" s="219"/>
      <c r="N95" s="240"/>
      <c r="O95" s="234" t="s">
        <v>83</v>
      </c>
      <c r="P95" s="234"/>
      <c r="Q95" s="234"/>
      <c r="R95" s="234"/>
      <c r="S95" s="234"/>
      <c r="T95" s="234" t="s">
        <v>94</v>
      </c>
      <c r="U95" s="234"/>
      <c r="V95" s="234"/>
      <c r="W95" s="234"/>
      <c r="X95" s="234"/>
    </row>
    <row r="96" spans="1:28" ht="29.25" customHeight="1">
      <c r="A96" s="8"/>
      <c r="B96" s="219" t="s">
        <v>121</v>
      </c>
      <c r="C96" s="219"/>
      <c r="D96" s="219"/>
      <c r="E96" s="219"/>
      <c r="F96" s="219"/>
      <c r="G96" s="219"/>
      <c r="H96" s="219" t="s">
        <v>101</v>
      </c>
      <c r="I96" s="219"/>
      <c r="J96" s="219"/>
      <c r="K96" s="219"/>
      <c r="L96" s="219"/>
      <c r="M96" s="219"/>
      <c r="N96" s="240"/>
      <c r="O96" s="256" t="s">
        <v>122</v>
      </c>
      <c r="P96" s="257"/>
      <c r="Q96" s="257"/>
      <c r="R96" s="257"/>
      <c r="S96" s="257"/>
      <c r="T96" s="238" t="s">
        <v>123</v>
      </c>
      <c r="U96" s="238"/>
      <c r="V96" s="238"/>
      <c r="W96" s="238"/>
      <c r="X96" s="238"/>
    </row>
    <row r="97" spans="1:29" ht="29.25" customHeight="1">
      <c r="A97" s="8"/>
      <c r="B97" s="219" t="s">
        <v>124</v>
      </c>
      <c r="C97" s="219"/>
      <c r="D97" s="219"/>
      <c r="E97" s="219"/>
      <c r="F97" s="219"/>
      <c r="G97" s="219"/>
      <c r="H97" s="219" t="s">
        <v>101</v>
      </c>
      <c r="I97" s="219"/>
      <c r="J97" s="219"/>
      <c r="K97" s="219"/>
      <c r="L97" s="219"/>
      <c r="M97" s="219"/>
      <c r="N97" s="240"/>
    </row>
    <row r="98" spans="1:29" ht="29.25" customHeight="1">
      <c r="A98" s="8"/>
      <c r="B98" s="258" t="s">
        <v>125</v>
      </c>
      <c r="C98" s="259"/>
      <c r="D98" s="259"/>
      <c r="E98" s="259"/>
      <c r="F98" s="259"/>
      <c r="G98" s="259"/>
      <c r="H98" s="219" t="s">
        <v>126</v>
      </c>
      <c r="I98" s="219"/>
      <c r="J98" s="219"/>
      <c r="K98" s="219"/>
      <c r="L98" s="219"/>
      <c r="M98" s="219"/>
      <c r="N98" s="240"/>
      <c r="O98" s="264" t="s">
        <v>127</v>
      </c>
      <c r="P98" s="264"/>
      <c r="Q98" s="264"/>
      <c r="R98" s="264"/>
      <c r="S98" s="14" t="str">
        <f>'[1]18開南'!$T$108</f>
        <v>R2.9.14</v>
      </c>
      <c r="T98" s="14"/>
      <c r="U98" s="265" t="s">
        <v>3</v>
      </c>
    </row>
    <row r="99" spans="1:29" ht="29.25" customHeight="1">
      <c r="A99" s="8"/>
      <c r="B99" s="266" t="s">
        <v>128</v>
      </c>
      <c r="C99" s="262"/>
      <c r="D99" s="262"/>
      <c r="E99" s="262"/>
      <c r="F99" s="262"/>
      <c r="G99" s="262"/>
      <c r="H99" s="219" t="s">
        <v>101</v>
      </c>
      <c r="I99" s="219"/>
      <c r="J99" s="219"/>
      <c r="K99" s="219"/>
      <c r="L99" s="219"/>
      <c r="M99" s="219"/>
      <c r="N99" s="240"/>
      <c r="O99" s="267" t="s">
        <v>129</v>
      </c>
      <c r="P99" s="268"/>
      <c r="Q99" s="268"/>
      <c r="R99" s="268"/>
      <c r="S99" s="268"/>
      <c r="T99" s="268"/>
      <c r="U99" s="269"/>
    </row>
    <row r="100" spans="1:29" ht="29.25" customHeight="1">
      <c r="A100" s="8"/>
      <c r="B100" s="228"/>
      <c r="C100" s="228"/>
      <c r="D100" s="228"/>
      <c r="E100" s="228"/>
      <c r="F100" s="228"/>
      <c r="G100" s="228"/>
      <c r="H100" s="228"/>
      <c r="I100" s="228"/>
      <c r="J100" s="229"/>
      <c r="K100" s="229"/>
      <c r="L100" s="229"/>
      <c r="M100" s="229"/>
      <c r="N100" s="229"/>
      <c r="O100" s="270" t="s">
        <v>78</v>
      </c>
      <c r="P100" s="271"/>
      <c r="Q100" s="271"/>
      <c r="R100" s="271"/>
      <c r="S100" s="271"/>
      <c r="T100" s="271"/>
      <c r="U100" s="272"/>
    </row>
    <row r="101" spans="1:29" ht="29.25" customHeight="1">
      <c r="A101" s="8"/>
      <c r="B101" s="228"/>
      <c r="C101" s="228"/>
      <c r="D101" s="228"/>
      <c r="E101" s="228"/>
      <c r="F101" s="228"/>
      <c r="G101" s="228"/>
      <c r="H101" s="228"/>
      <c r="I101" s="228"/>
      <c r="J101" s="229"/>
      <c r="K101" s="229"/>
      <c r="L101" s="229"/>
      <c r="M101" s="229"/>
      <c r="N101" s="229"/>
      <c r="O101" s="270" t="s">
        <v>130</v>
      </c>
      <c r="P101" s="271"/>
      <c r="Q101" s="271"/>
      <c r="R101" s="271"/>
      <c r="S101" s="271"/>
      <c r="T101" s="271"/>
      <c r="U101" s="272"/>
      <c r="V101" s="241"/>
      <c r="W101" s="241"/>
      <c r="X101" s="241"/>
      <c r="Y101" s="210"/>
      <c r="Z101" s="210"/>
      <c r="AA101" s="210"/>
      <c r="AB101" s="210"/>
    </row>
    <row r="102" spans="1:29" ht="28.5" customHeight="1">
      <c r="A102" s="33">
        <v>4</v>
      </c>
      <c r="B102" s="34" t="s">
        <v>131</v>
      </c>
      <c r="C102" s="35"/>
      <c r="D102" s="35"/>
      <c r="E102" s="36"/>
      <c r="F102" s="36"/>
      <c r="G102" s="273"/>
      <c r="H102" s="273"/>
      <c r="I102" s="273"/>
      <c r="J102" s="273"/>
      <c r="K102" s="274"/>
      <c r="L102" s="274"/>
      <c r="M102" s="127"/>
      <c r="N102" s="127"/>
      <c r="O102" s="127"/>
      <c r="P102" s="127"/>
      <c r="Q102" s="127"/>
      <c r="R102" s="128"/>
      <c r="S102" s="129"/>
      <c r="T102" s="128"/>
      <c r="U102" s="129"/>
      <c r="V102" s="129"/>
      <c r="W102" s="38"/>
      <c r="X102" s="38"/>
      <c r="Y102" s="210"/>
      <c r="Z102" s="210"/>
      <c r="AA102" s="210"/>
      <c r="AB102" s="210"/>
      <c r="AC102" s="210"/>
    </row>
    <row r="103" spans="1:29" ht="6" customHeight="1">
      <c r="A103" s="275"/>
      <c r="B103" s="276"/>
      <c r="C103" s="277"/>
      <c r="D103" s="277"/>
      <c r="E103" s="278"/>
      <c r="F103" s="278"/>
      <c r="G103" s="279"/>
      <c r="H103" s="279"/>
      <c r="I103" s="279"/>
      <c r="J103" s="279"/>
      <c r="K103" s="280"/>
      <c r="L103" s="280"/>
      <c r="M103" s="10"/>
      <c r="N103" s="10"/>
      <c r="O103" s="10"/>
      <c r="P103" s="10"/>
      <c r="Q103" s="10"/>
      <c r="R103" s="11"/>
      <c r="S103" s="12"/>
      <c r="T103" s="11"/>
      <c r="U103" s="12"/>
      <c r="V103" s="12"/>
      <c r="Y103" s="210"/>
      <c r="Z103" s="210"/>
      <c r="AA103" s="210"/>
      <c r="AB103" s="210"/>
      <c r="AC103" s="210"/>
    </row>
    <row r="104" spans="1:29" ht="27.75" customHeight="1">
      <c r="B104" s="13" t="s">
        <v>132</v>
      </c>
      <c r="C104" s="201"/>
      <c r="D104" s="201"/>
      <c r="E104" s="201"/>
      <c r="F104" s="14" t="str">
        <f>'[1]18開南'!$F$120</f>
        <v>R5.1.16</v>
      </c>
      <c r="G104" s="14"/>
      <c r="H104" s="15" t="s">
        <v>3</v>
      </c>
      <c r="I104" s="281"/>
      <c r="J104" s="281"/>
      <c r="K104" s="281"/>
      <c r="L104" s="281"/>
      <c r="M104" s="282"/>
      <c r="N104" s="282"/>
    </row>
    <row r="105" spans="1:29" ht="21.75" customHeight="1">
      <c r="B105" s="207" t="s">
        <v>133</v>
      </c>
      <c r="C105" s="207" t="s">
        <v>134</v>
      </c>
      <c r="D105" s="207"/>
      <c r="E105" s="207"/>
      <c r="F105" s="207"/>
      <c r="G105" s="207" t="s">
        <v>135</v>
      </c>
      <c r="H105" s="207"/>
      <c r="I105" s="207"/>
      <c r="J105" s="207"/>
      <c r="K105" s="207" t="s">
        <v>136</v>
      </c>
      <c r="L105" s="207"/>
      <c r="M105" s="207"/>
      <c r="N105" s="207"/>
      <c r="O105" s="207"/>
      <c r="P105" s="207"/>
      <c r="Q105" s="207"/>
      <c r="R105" s="207"/>
      <c r="S105" s="283" t="s">
        <v>137</v>
      </c>
      <c r="T105" s="283"/>
      <c r="U105" s="283"/>
      <c r="V105" s="283"/>
    </row>
    <row r="106" spans="1:29" ht="33.75" customHeight="1">
      <c r="B106" s="233"/>
      <c r="C106" s="207"/>
      <c r="D106" s="207"/>
      <c r="E106" s="207"/>
      <c r="F106" s="207"/>
      <c r="G106" s="207"/>
      <c r="H106" s="207"/>
      <c r="I106" s="207"/>
      <c r="J106" s="207"/>
      <c r="K106" s="207" t="s">
        <v>138</v>
      </c>
      <c r="L106" s="207"/>
      <c r="M106" s="207"/>
      <c r="N106" s="207"/>
      <c r="O106" s="207" t="s">
        <v>139</v>
      </c>
      <c r="P106" s="207" t="s">
        <v>140</v>
      </c>
      <c r="Q106" s="207" t="s">
        <v>141</v>
      </c>
      <c r="R106" s="207" t="s">
        <v>142</v>
      </c>
      <c r="S106" s="283"/>
      <c r="T106" s="283"/>
      <c r="U106" s="283"/>
      <c r="V106" s="283"/>
    </row>
    <row r="107" spans="1:29" ht="23.25" customHeight="1">
      <c r="B107" s="233"/>
      <c r="C107" s="207"/>
      <c r="D107" s="207"/>
      <c r="E107" s="207"/>
      <c r="F107" s="207"/>
      <c r="G107" s="207"/>
      <c r="H107" s="207"/>
      <c r="I107" s="207"/>
      <c r="J107" s="207"/>
      <c r="K107" s="284" t="s">
        <v>143</v>
      </c>
      <c r="L107" s="207"/>
      <c r="M107" s="207" t="s">
        <v>144</v>
      </c>
      <c r="N107" s="207"/>
      <c r="O107" s="207"/>
      <c r="P107" s="207"/>
      <c r="Q107" s="207"/>
      <c r="R107" s="207"/>
      <c r="S107" s="283"/>
      <c r="T107" s="283"/>
      <c r="U107" s="283"/>
      <c r="V107" s="283"/>
    </row>
    <row r="108" spans="1:29" ht="33.75" customHeight="1">
      <c r="B108" s="285" t="s">
        <v>145</v>
      </c>
      <c r="C108" s="286" t="s">
        <v>41</v>
      </c>
      <c r="D108" s="286"/>
      <c r="E108" s="286"/>
      <c r="F108" s="286"/>
      <c r="G108" s="286" t="s">
        <v>65</v>
      </c>
      <c r="H108" s="286"/>
      <c r="I108" s="286"/>
      <c r="J108" s="286"/>
      <c r="K108" s="236" t="s">
        <v>146</v>
      </c>
      <c r="L108" s="236"/>
      <c r="M108" s="236" t="s">
        <v>147</v>
      </c>
      <c r="N108" s="236"/>
      <c r="O108" s="287" t="s">
        <v>146</v>
      </c>
      <c r="P108" s="287" t="s">
        <v>148</v>
      </c>
      <c r="Q108" s="287" t="s">
        <v>149</v>
      </c>
      <c r="R108" s="287" t="s">
        <v>149</v>
      </c>
      <c r="S108" s="288" t="s">
        <v>150</v>
      </c>
      <c r="T108" s="289"/>
      <c r="U108" s="289"/>
      <c r="V108" s="289"/>
    </row>
    <row r="109" spans="1:29" ht="33.75" customHeight="1">
      <c r="B109" s="290" t="s">
        <v>145</v>
      </c>
      <c r="C109" s="286" t="s">
        <v>151</v>
      </c>
      <c r="D109" s="286"/>
      <c r="E109" s="286"/>
      <c r="F109" s="286"/>
      <c r="G109" s="286" t="s">
        <v>152</v>
      </c>
      <c r="H109" s="286"/>
      <c r="I109" s="286"/>
      <c r="J109" s="286"/>
      <c r="K109" s="236" t="s">
        <v>148</v>
      </c>
      <c r="L109" s="236"/>
      <c r="M109" s="236" t="s">
        <v>149</v>
      </c>
      <c r="N109" s="236"/>
      <c r="O109" s="287" t="s">
        <v>153</v>
      </c>
      <c r="P109" s="287" t="s">
        <v>154</v>
      </c>
      <c r="Q109" s="287" t="s">
        <v>154</v>
      </c>
      <c r="R109" s="287" t="s">
        <v>155</v>
      </c>
      <c r="S109" s="288" t="s">
        <v>156</v>
      </c>
      <c r="T109" s="289"/>
      <c r="U109" s="289"/>
      <c r="V109" s="289"/>
    </row>
    <row r="110" spans="1:29" ht="24" customHeight="1"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291"/>
      <c r="N110" s="239"/>
      <c r="O110" s="239"/>
      <c r="P110" s="239"/>
      <c r="Q110" s="239"/>
      <c r="R110" s="239"/>
      <c r="S110" s="239"/>
      <c r="T110" s="239"/>
      <c r="U110" s="12"/>
      <c r="V110" s="12"/>
      <c r="W110" s="12"/>
      <c r="X110" s="12"/>
    </row>
    <row r="111" spans="1:29" ht="28.5" customHeight="1">
      <c r="B111" s="231" t="s">
        <v>157</v>
      </c>
      <c r="C111" s="232"/>
      <c r="D111" s="232"/>
      <c r="E111" s="232"/>
      <c r="F111" s="232"/>
      <c r="G111" s="14" t="str">
        <f>'[1]18開南'!$G$128</f>
        <v>R5.1.16</v>
      </c>
      <c r="H111" s="14"/>
      <c r="I111" s="15" t="s">
        <v>3</v>
      </c>
      <c r="J111" s="32"/>
      <c r="K111" s="292"/>
      <c r="L111" s="292"/>
      <c r="M111" s="292"/>
      <c r="N111" s="292"/>
      <c r="O111" s="293"/>
      <c r="P111" s="293"/>
      <c r="Q111" s="293"/>
      <c r="R111" s="293"/>
      <c r="S111" s="293"/>
      <c r="T111" s="293"/>
      <c r="U111" s="293"/>
      <c r="V111" s="293"/>
      <c r="X111" s="12"/>
    </row>
    <row r="112" spans="1:29" ht="24" customHeight="1">
      <c r="B112" s="207" t="s">
        <v>83</v>
      </c>
      <c r="C112" s="207"/>
      <c r="D112" s="207"/>
      <c r="E112" s="207"/>
      <c r="F112" s="207"/>
      <c r="G112" s="207"/>
      <c r="H112" s="207"/>
      <c r="I112" s="207"/>
      <c r="J112" s="32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X112" s="12"/>
    </row>
    <row r="113" spans="1:35" ht="24" customHeight="1">
      <c r="B113" s="219" t="s">
        <v>158</v>
      </c>
      <c r="C113" s="219"/>
      <c r="D113" s="219"/>
      <c r="E113" s="219"/>
      <c r="F113" s="219"/>
      <c r="G113" s="219"/>
      <c r="H113" s="219"/>
      <c r="I113" s="219"/>
      <c r="J113" s="32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</row>
    <row r="114" spans="1:35" ht="24" customHeight="1">
      <c r="B114" s="239"/>
      <c r="C114" s="239"/>
      <c r="D114" s="239"/>
      <c r="E114" s="239"/>
      <c r="F114" s="239"/>
      <c r="G114" s="239"/>
      <c r="H114" s="239"/>
      <c r="I114" s="239"/>
      <c r="J114" s="32"/>
      <c r="X114" s="12"/>
    </row>
    <row r="115" spans="1:35" ht="25.5" customHeight="1"/>
    <row r="116" spans="1:35" ht="28.5" customHeight="1">
      <c r="A116" s="33">
        <v>5</v>
      </c>
      <c r="B116" s="34" t="s">
        <v>159</v>
      </c>
      <c r="C116" s="35"/>
      <c r="D116" s="35"/>
      <c r="E116" s="36"/>
      <c r="F116" s="36"/>
      <c r="G116" s="273"/>
      <c r="H116" s="273"/>
      <c r="I116" s="273"/>
      <c r="J116" s="273"/>
      <c r="K116" s="274"/>
      <c r="L116" s="274"/>
      <c r="M116" s="127"/>
      <c r="N116" s="127"/>
      <c r="O116" s="127"/>
      <c r="P116" s="127"/>
      <c r="Q116" s="127"/>
      <c r="R116" s="128"/>
      <c r="S116" s="129"/>
      <c r="T116" s="128"/>
      <c r="U116" s="129"/>
      <c r="V116" s="129"/>
      <c r="W116" s="38"/>
      <c r="X116" s="38"/>
      <c r="Y116" s="210"/>
      <c r="Z116" s="210"/>
      <c r="AA116" s="210"/>
      <c r="AB116" s="210"/>
      <c r="AC116" s="210"/>
    </row>
    <row r="117" spans="1:35" ht="6" customHeight="1">
      <c r="A117" s="275"/>
      <c r="B117" s="276"/>
      <c r="C117" s="277"/>
      <c r="D117" s="277"/>
      <c r="E117" s="278"/>
      <c r="F117" s="278"/>
      <c r="G117" s="279"/>
      <c r="H117" s="279"/>
      <c r="I117" s="279"/>
      <c r="J117" s="279"/>
      <c r="K117" s="280"/>
      <c r="L117" s="280"/>
      <c r="M117" s="10"/>
      <c r="N117" s="10"/>
      <c r="O117" s="10"/>
      <c r="P117" s="10"/>
      <c r="Q117" s="10"/>
      <c r="R117" s="11"/>
      <c r="S117" s="12"/>
      <c r="T117" s="11"/>
      <c r="U117" s="12"/>
      <c r="V117" s="12"/>
      <c r="Y117" s="210"/>
      <c r="Z117" s="210"/>
      <c r="AA117" s="210"/>
      <c r="AB117" s="210"/>
      <c r="AC117" s="210"/>
    </row>
    <row r="118" spans="1:35" ht="34.5" customHeight="1">
      <c r="B118" s="295" t="s">
        <v>160</v>
      </c>
      <c r="C118" s="194"/>
      <c r="D118" s="194"/>
      <c r="E118" s="194"/>
      <c r="F118" s="14" t="str">
        <f>'[1]18開南'!$F$139</f>
        <v>R5.1.11</v>
      </c>
      <c r="G118" s="14"/>
      <c r="H118" s="15" t="s">
        <v>3</v>
      </c>
      <c r="I118" s="296"/>
      <c r="J118" s="296"/>
      <c r="K118" s="292"/>
      <c r="L118" s="293"/>
    </row>
    <row r="119" spans="1:35" ht="27" customHeight="1">
      <c r="B119" s="207" t="s">
        <v>161</v>
      </c>
      <c r="C119" s="233"/>
      <c r="D119" s="233"/>
      <c r="E119" s="233"/>
      <c r="F119" s="233" t="s">
        <v>61</v>
      </c>
      <c r="G119" s="233"/>
      <c r="H119" s="233"/>
      <c r="I119" s="233"/>
      <c r="J119" s="233"/>
      <c r="K119" s="233"/>
      <c r="L119" s="297"/>
    </row>
    <row r="120" spans="1:35" ht="28.5" customHeight="1">
      <c r="A120" s="298"/>
      <c r="B120" s="299" t="s">
        <v>162</v>
      </c>
      <c r="C120" s="299"/>
      <c r="D120" s="299"/>
      <c r="E120" s="299"/>
      <c r="F120" s="299" t="s">
        <v>163</v>
      </c>
      <c r="G120" s="299"/>
      <c r="H120" s="299"/>
      <c r="I120" s="299"/>
      <c r="J120" s="299"/>
      <c r="K120" s="299"/>
      <c r="L120" s="300"/>
      <c r="M120" s="301"/>
    </row>
    <row r="121" spans="1:35" ht="28.5" customHeight="1">
      <c r="A121" s="41"/>
      <c r="B121" s="300"/>
      <c r="C121" s="300"/>
      <c r="D121" s="300"/>
      <c r="E121" s="300"/>
      <c r="F121" s="300"/>
      <c r="G121" s="300"/>
      <c r="H121" s="300"/>
      <c r="I121" s="300"/>
      <c r="J121" s="300"/>
      <c r="K121" s="300"/>
      <c r="L121" s="300"/>
      <c r="AC121" s="210"/>
    </row>
    <row r="122" spans="1:35" ht="28.5" customHeight="1">
      <c r="B122" s="231" t="s">
        <v>164</v>
      </c>
      <c r="C122" s="232"/>
      <c r="D122" s="232"/>
      <c r="E122" s="232"/>
      <c r="F122" s="232"/>
      <c r="G122" s="14" t="str">
        <f>'[1]18開南'!$G$144</f>
        <v>R5.2.13</v>
      </c>
      <c r="H122" s="14"/>
      <c r="I122" s="15" t="s">
        <v>3</v>
      </c>
      <c r="J122" s="302"/>
      <c r="K122" s="302"/>
      <c r="L122" s="302"/>
      <c r="Y122" s="210"/>
      <c r="Z122" s="210"/>
      <c r="AA122" s="210"/>
      <c r="AB122" s="210"/>
      <c r="AC122" s="210"/>
    </row>
    <row r="123" spans="1:35" ht="28.5" customHeight="1">
      <c r="B123" s="207" t="s">
        <v>165</v>
      </c>
      <c r="C123" s="207"/>
      <c r="D123" s="207"/>
      <c r="E123" s="207"/>
      <c r="F123" s="207" t="s">
        <v>166</v>
      </c>
      <c r="G123" s="207"/>
      <c r="H123" s="207"/>
      <c r="I123" s="207" t="s">
        <v>167</v>
      </c>
      <c r="J123" s="207"/>
      <c r="K123" s="207"/>
      <c r="L123" s="207"/>
      <c r="M123" s="233" t="s">
        <v>168</v>
      </c>
      <c r="N123" s="233"/>
      <c r="O123" s="233"/>
      <c r="P123" s="233"/>
      <c r="R123" s="210"/>
      <c r="S123" s="210"/>
      <c r="T123" s="210"/>
      <c r="U123" s="210"/>
      <c r="V123" s="210"/>
    </row>
    <row r="124" spans="1:35" ht="28.5" customHeight="1">
      <c r="B124" s="303" t="s">
        <v>169</v>
      </c>
      <c r="C124" s="304"/>
      <c r="D124" s="304"/>
      <c r="E124" s="305"/>
      <c r="F124" s="306" t="s">
        <v>170</v>
      </c>
      <c r="G124" s="307"/>
      <c r="H124" s="308"/>
      <c r="I124" s="309" t="s">
        <v>171</v>
      </c>
      <c r="J124" s="310"/>
      <c r="K124" s="310"/>
      <c r="L124" s="311"/>
      <c r="M124" s="312" t="s">
        <v>162</v>
      </c>
      <c r="N124" s="313"/>
      <c r="O124" s="313"/>
      <c r="P124" s="314"/>
      <c r="R124" s="210"/>
      <c r="S124" s="210"/>
      <c r="T124" s="210"/>
      <c r="U124" s="210"/>
      <c r="V124" s="210"/>
    </row>
    <row r="125" spans="1:35" ht="28.5" customHeight="1">
      <c r="B125" s="315"/>
      <c r="C125" s="315"/>
      <c r="D125" s="315"/>
      <c r="E125" s="315"/>
      <c r="F125" s="315"/>
      <c r="G125" s="315"/>
      <c r="H125" s="315"/>
      <c r="I125" s="315"/>
      <c r="J125" s="315"/>
      <c r="K125" s="315"/>
      <c r="L125" s="191"/>
      <c r="Y125" s="210"/>
      <c r="Z125" s="210"/>
      <c r="AA125" s="210"/>
      <c r="AB125" s="210"/>
      <c r="AC125" s="210"/>
    </row>
    <row r="126" spans="1:35" ht="28.5" customHeight="1">
      <c r="A126" s="33">
        <v>6</v>
      </c>
      <c r="B126" s="316" t="s">
        <v>172</v>
      </c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127"/>
      <c r="N126" s="127"/>
      <c r="O126" s="127"/>
      <c r="P126" s="127"/>
      <c r="Q126" s="127"/>
      <c r="R126" s="128"/>
      <c r="S126" s="129"/>
      <c r="T126" s="128"/>
      <c r="U126" s="129"/>
      <c r="V126" s="129"/>
      <c r="W126" s="38"/>
      <c r="X126" s="38"/>
      <c r="Y126" s="210"/>
      <c r="Z126" s="210"/>
      <c r="AA126" s="210"/>
      <c r="AB126" s="210"/>
      <c r="AC126" s="210"/>
      <c r="AE126" s="59"/>
      <c r="AF126" s="59"/>
    </row>
    <row r="127" spans="1:35" s="320" customFormat="1" ht="28.5" customHeight="1">
      <c r="A127" s="130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317"/>
      <c r="N127" s="317"/>
      <c r="O127" s="317"/>
      <c r="P127" s="317"/>
      <c r="Q127" s="317"/>
      <c r="R127" s="318"/>
      <c r="S127" s="319"/>
      <c r="T127" s="318"/>
      <c r="U127" s="319"/>
      <c r="V127" s="319"/>
      <c r="Y127" s="210"/>
      <c r="Z127" s="210"/>
      <c r="AA127" s="210"/>
      <c r="AB127" s="210"/>
      <c r="AC127" s="210"/>
      <c r="AE127" s="321"/>
      <c r="AF127" s="321"/>
    </row>
    <row r="128" spans="1:35" s="320" customFormat="1" ht="30.75" customHeight="1">
      <c r="A128" s="130"/>
      <c r="B128" s="322" t="s">
        <v>173</v>
      </c>
      <c r="C128" s="322"/>
      <c r="D128" s="322"/>
      <c r="E128" s="322"/>
      <c r="F128" s="322"/>
      <c r="G128" s="322"/>
      <c r="H128" s="14" t="str">
        <f>'[1]18開南'!$H$155</f>
        <v>R5.1.18</v>
      </c>
      <c r="I128" s="14"/>
      <c r="J128" s="15" t="s">
        <v>3</v>
      </c>
      <c r="K128" s="198"/>
      <c r="L128" s="198"/>
      <c r="M128" s="317"/>
      <c r="N128" s="317"/>
      <c r="O128" s="317"/>
      <c r="P128" s="317"/>
      <c r="Q128" s="317"/>
      <c r="R128" s="318"/>
      <c r="S128" s="319"/>
      <c r="T128" s="318"/>
      <c r="U128" s="319"/>
      <c r="V128" s="319"/>
      <c r="Y128" s="210"/>
      <c r="Z128" s="210"/>
      <c r="AA128" s="210"/>
      <c r="AB128" s="210"/>
      <c r="AC128" s="210"/>
      <c r="AD128"/>
      <c r="AE128" s="323"/>
      <c r="AF128" s="323"/>
      <c r="AG128" s="323"/>
      <c r="AH128" s="323"/>
      <c r="AI128" s="323"/>
    </row>
    <row r="129" spans="1:35" s="320" customFormat="1" ht="30.75" customHeight="1">
      <c r="A129" s="130"/>
      <c r="B129" s="324" t="s">
        <v>174</v>
      </c>
      <c r="C129" s="324"/>
      <c r="D129" s="324"/>
      <c r="E129" s="324"/>
      <c r="F129" s="324"/>
      <c r="G129" s="324"/>
      <c r="H129" s="324" t="s">
        <v>175</v>
      </c>
      <c r="I129" s="324"/>
      <c r="J129" s="324"/>
      <c r="K129" s="324"/>
      <c r="L129" s="324"/>
      <c r="M129" s="324"/>
      <c r="N129" s="324"/>
      <c r="O129" s="325" t="s">
        <v>61</v>
      </c>
      <c r="P129" s="325"/>
      <c r="Q129" s="325"/>
      <c r="R129" s="325"/>
      <c r="S129" s="325"/>
      <c r="T129" s="325"/>
      <c r="U129" s="207" t="s">
        <v>176</v>
      </c>
      <c r="V129" s="207"/>
      <c r="W129" s="207"/>
      <c r="X129" s="207"/>
      <c r="Y129" s="210"/>
      <c r="Z129" s="210"/>
      <c r="AA129" s="210"/>
      <c r="AB129" s="210"/>
      <c r="AC129" s="210"/>
      <c r="AD129"/>
      <c r="AE129" s="323"/>
      <c r="AF129" s="323"/>
      <c r="AG129" s="323"/>
      <c r="AH129" s="323"/>
      <c r="AI129" s="323"/>
    </row>
    <row r="130" spans="1:35" s="320" customFormat="1" ht="30.75" customHeight="1">
      <c r="A130" s="130"/>
      <c r="B130" s="326" t="s">
        <v>177</v>
      </c>
      <c r="C130" s="327"/>
      <c r="D130" s="327"/>
      <c r="E130" s="327"/>
      <c r="F130" s="327"/>
      <c r="G130" s="328"/>
      <c r="H130" s="329" t="s">
        <v>178</v>
      </c>
      <c r="I130" s="329"/>
      <c r="J130" s="329"/>
      <c r="K130" s="329"/>
      <c r="L130" s="329"/>
      <c r="M130" s="329"/>
      <c r="N130" s="329"/>
      <c r="O130" s="330" t="s">
        <v>179</v>
      </c>
      <c r="P130" s="330"/>
      <c r="Q130" s="330"/>
      <c r="R130" s="330"/>
      <c r="S130" s="330"/>
      <c r="T130" s="330"/>
      <c r="U130" s="331" t="s">
        <v>180</v>
      </c>
      <c r="V130" s="331"/>
      <c r="W130" s="331"/>
      <c r="X130" s="331"/>
      <c r="Y130" s="210"/>
      <c r="Z130" s="210"/>
      <c r="AA130" s="210"/>
      <c r="AB130" s="210"/>
      <c r="AC130" s="210"/>
      <c r="AD130"/>
      <c r="AE130" s="323"/>
      <c r="AF130" s="323"/>
      <c r="AG130" s="323"/>
      <c r="AH130" s="323"/>
      <c r="AI130" s="323"/>
    </row>
    <row r="131" spans="1:35" s="320" customFormat="1" ht="30.75" customHeight="1">
      <c r="A131" s="130"/>
      <c r="B131" s="332" t="s">
        <v>181</v>
      </c>
      <c r="C131" s="333"/>
      <c r="D131" s="333"/>
      <c r="E131" s="333"/>
      <c r="F131" s="333"/>
      <c r="G131" s="334"/>
      <c r="H131" s="329"/>
      <c r="I131" s="329"/>
      <c r="J131" s="329"/>
      <c r="K131" s="329"/>
      <c r="L131" s="329"/>
      <c r="M131" s="329"/>
      <c r="N131" s="329"/>
      <c r="O131" s="330"/>
      <c r="P131" s="330"/>
      <c r="Q131" s="330"/>
      <c r="R131" s="330"/>
      <c r="S131" s="330"/>
      <c r="T131" s="330"/>
      <c r="U131" s="331"/>
      <c r="V131" s="331"/>
      <c r="W131" s="331"/>
      <c r="X131" s="331"/>
      <c r="Y131" s="210"/>
      <c r="Z131" s="210"/>
      <c r="AA131" s="210"/>
      <c r="AB131" s="210"/>
      <c r="AC131" s="210"/>
      <c r="AD131"/>
      <c r="AE131" s="323"/>
      <c r="AF131" s="323"/>
      <c r="AG131" s="323"/>
      <c r="AH131" s="323"/>
      <c r="AI131" s="323"/>
    </row>
    <row r="132" spans="1:35" s="320" customFormat="1" ht="28.5" customHeight="1">
      <c r="A132" s="130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317"/>
      <c r="N132" s="317"/>
      <c r="O132" s="317"/>
      <c r="P132" s="317"/>
      <c r="Q132" s="317"/>
      <c r="R132" s="318"/>
      <c r="S132" s="319"/>
      <c r="T132" s="318"/>
      <c r="U132" s="319"/>
      <c r="V132" s="319"/>
      <c r="Y132" s="210"/>
      <c r="Z132" s="210"/>
      <c r="AA132" s="210"/>
      <c r="AB132" s="210"/>
      <c r="AC132" s="210"/>
      <c r="AE132" s="321"/>
      <c r="AF132" s="321"/>
    </row>
    <row r="133" spans="1:35" s="336" customFormat="1" ht="30.75" customHeight="1">
      <c r="A133" s="130"/>
      <c r="B133" s="322" t="s">
        <v>182</v>
      </c>
      <c r="C133" s="322"/>
      <c r="D133" s="322"/>
      <c r="E133" s="322"/>
      <c r="F133" s="322"/>
      <c r="G133" s="322"/>
      <c r="H133" s="14" t="str">
        <f>'[1]18開南'!$H$160</f>
        <v>R5.1.23</v>
      </c>
      <c r="I133" s="14"/>
      <c r="J133" s="15" t="s">
        <v>3</v>
      </c>
      <c r="K133" s="198"/>
      <c r="L133" s="198"/>
      <c r="M133" s="317"/>
      <c r="N133" s="317"/>
      <c r="O133" s="317"/>
      <c r="P133" s="317"/>
      <c r="Q133" s="317"/>
      <c r="R133" s="318"/>
      <c r="S133" s="335"/>
      <c r="T133" s="318"/>
      <c r="U133" s="335"/>
      <c r="V133" s="335"/>
      <c r="Y133" s="210"/>
      <c r="Z133" s="210"/>
      <c r="AA133" s="210"/>
      <c r="AB133" s="210"/>
      <c r="AC133" s="210"/>
      <c r="AD133"/>
      <c r="AE133" s="337"/>
      <c r="AF133" s="337"/>
      <c r="AG133" s="337"/>
      <c r="AH133" s="337"/>
      <c r="AI133" s="337"/>
    </row>
    <row r="134" spans="1:35" s="336" customFormat="1" ht="30.75" customHeight="1">
      <c r="A134" s="130"/>
      <c r="B134" s="324" t="s">
        <v>183</v>
      </c>
      <c r="C134" s="324"/>
      <c r="D134" s="324"/>
      <c r="E134" s="324"/>
      <c r="F134" s="324"/>
      <c r="G134" s="324"/>
      <c r="H134" s="324" t="s">
        <v>184</v>
      </c>
      <c r="I134" s="324"/>
      <c r="J134" s="324"/>
      <c r="K134" s="324"/>
      <c r="L134" s="324" t="s">
        <v>185</v>
      </c>
      <c r="M134" s="324"/>
      <c r="N134" s="324"/>
      <c r="O134" s="324"/>
      <c r="P134" s="325" t="s">
        <v>186</v>
      </c>
      <c r="Q134" s="325"/>
      <c r="R134" s="325"/>
      <c r="S134" s="325"/>
      <c r="T134" s="325"/>
      <c r="U134" s="325"/>
      <c r="V134" s="325"/>
      <c r="W134" s="325"/>
      <c r="X134" s="325"/>
      <c r="Y134" s="210"/>
      <c r="Z134" s="210"/>
      <c r="AA134" s="210"/>
      <c r="AB134" s="210"/>
      <c r="AC134" s="210"/>
      <c r="AD134"/>
      <c r="AE134" s="337"/>
      <c r="AF134" s="337"/>
      <c r="AG134" s="337"/>
      <c r="AH134" s="337"/>
      <c r="AI134" s="337"/>
    </row>
    <row r="135" spans="1:35" s="336" customFormat="1" ht="30.75" customHeight="1">
      <c r="A135" s="130"/>
      <c r="B135" s="338" t="s">
        <v>187</v>
      </c>
      <c r="C135" s="338"/>
      <c r="D135" s="338"/>
      <c r="E135" s="338"/>
      <c r="F135" s="338"/>
      <c r="G135" s="338"/>
      <c r="H135" s="339" t="s">
        <v>188</v>
      </c>
      <c r="I135" s="339"/>
      <c r="J135" s="339"/>
      <c r="K135" s="339"/>
      <c r="L135" s="339" t="s">
        <v>189</v>
      </c>
      <c r="M135" s="339"/>
      <c r="N135" s="339"/>
      <c r="O135" s="339"/>
      <c r="P135" s="340" t="s">
        <v>190</v>
      </c>
      <c r="Q135" s="340"/>
      <c r="R135" s="340"/>
      <c r="S135" s="340"/>
      <c r="T135" s="340"/>
      <c r="U135" s="340"/>
      <c r="V135" s="340"/>
      <c r="W135" s="340"/>
      <c r="X135" s="340"/>
      <c r="Y135" s="210"/>
      <c r="Z135" s="210"/>
      <c r="AA135" s="210"/>
      <c r="AB135" s="210"/>
      <c r="AC135" s="210"/>
      <c r="AD135"/>
      <c r="AE135" s="337"/>
      <c r="AF135" s="337"/>
      <c r="AG135" s="337"/>
      <c r="AH135" s="337"/>
      <c r="AI135" s="337"/>
    </row>
    <row r="136" spans="1:35" s="336" customFormat="1" ht="30.75" customHeight="1">
      <c r="A136" s="130"/>
      <c r="B136" s="341" t="s">
        <v>191</v>
      </c>
      <c r="C136" s="341"/>
      <c r="D136" s="341"/>
      <c r="E136" s="341"/>
      <c r="F136" s="341"/>
      <c r="G136" s="341"/>
      <c r="H136" s="339" t="s">
        <v>192</v>
      </c>
      <c r="I136" s="339"/>
      <c r="J136" s="339"/>
      <c r="K136" s="339"/>
      <c r="L136" s="339" t="s">
        <v>193</v>
      </c>
      <c r="M136" s="339"/>
      <c r="N136" s="339"/>
      <c r="O136" s="339"/>
      <c r="P136" s="341" t="s">
        <v>194</v>
      </c>
      <c r="Q136" s="341"/>
      <c r="R136" s="341"/>
      <c r="S136" s="341"/>
      <c r="T136" s="341"/>
      <c r="U136" s="341"/>
      <c r="V136" s="341"/>
      <c r="W136" s="341"/>
      <c r="X136" s="341"/>
      <c r="Y136" s="210"/>
      <c r="Z136" s="210"/>
      <c r="AA136" s="210"/>
      <c r="AB136" s="210"/>
      <c r="AC136" s="210"/>
      <c r="AD136"/>
      <c r="AE136" s="337"/>
      <c r="AF136" s="337"/>
      <c r="AG136" s="337"/>
      <c r="AH136" s="337"/>
      <c r="AI136" s="337"/>
    </row>
    <row r="137" spans="1:35" ht="9" customHeight="1">
      <c r="B137" s="190"/>
      <c r="C137" s="190"/>
      <c r="D137" s="190"/>
      <c r="E137" s="191"/>
      <c r="F137" s="191"/>
      <c r="G137" s="191"/>
      <c r="H137" s="191"/>
      <c r="I137" s="191"/>
      <c r="J137" s="191"/>
      <c r="K137" s="191"/>
      <c r="L137" s="191"/>
      <c r="M137" s="191"/>
      <c r="Q137" s="192"/>
      <c r="R137" s="192"/>
      <c r="S137" s="192"/>
      <c r="T137" s="191"/>
      <c r="U137" s="191"/>
      <c r="V137" s="191"/>
      <c r="Y137" s="210"/>
      <c r="Z137" s="210"/>
      <c r="AA137" s="210"/>
      <c r="AB137" s="210"/>
      <c r="AC137" s="210"/>
    </row>
    <row r="138" spans="1:35" ht="29.25" customHeight="1">
      <c r="B138" s="342" t="s">
        <v>195</v>
      </c>
      <c r="C138" s="343"/>
      <c r="D138" s="343"/>
      <c r="E138" s="343"/>
      <c r="F138" s="344" t="s">
        <v>196</v>
      </c>
      <c r="G138" s="344"/>
      <c r="H138" s="344"/>
      <c r="I138" s="344"/>
      <c r="J138" s="344"/>
      <c r="K138" s="344"/>
      <c r="M138" s="14" t="str">
        <f>'[1]18開南'!$M$165</f>
        <v>R4.4.1</v>
      </c>
      <c r="N138" s="14"/>
      <c r="O138" s="15" t="s">
        <v>3</v>
      </c>
      <c r="P138" s="345"/>
      <c r="Q138" s="346"/>
      <c r="R138" s="346"/>
      <c r="S138" s="346"/>
      <c r="T138" s="346"/>
      <c r="U138" s="346"/>
      <c r="V138" s="346"/>
      <c r="Y138" s="210"/>
      <c r="Z138" s="210"/>
      <c r="AA138" s="210"/>
      <c r="AB138" s="210"/>
      <c r="AC138" s="210"/>
    </row>
    <row r="139" spans="1:35" ht="24.95" customHeight="1">
      <c r="B139" s="347" t="s">
        <v>134</v>
      </c>
      <c r="C139" s="347"/>
      <c r="D139" s="347"/>
      <c r="E139" s="347"/>
      <c r="F139" s="347"/>
      <c r="G139" s="347"/>
      <c r="H139" s="348" t="s">
        <v>197</v>
      </c>
      <c r="I139" s="349"/>
      <c r="J139" s="349"/>
      <c r="K139" s="349"/>
      <c r="L139" s="349"/>
      <c r="M139" s="349"/>
      <c r="N139" s="349"/>
      <c r="O139" s="350" t="s">
        <v>61</v>
      </c>
      <c r="P139" s="350"/>
      <c r="Q139" s="350"/>
      <c r="R139" s="350"/>
      <c r="S139" s="350"/>
      <c r="T139" s="350"/>
      <c r="U139" s="349" t="s">
        <v>176</v>
      </c>
      <c r="V139" s="349"/>
      <c r="W139" s="349"/>
      <c r="X139" s="351"/>
      <c r="Y139" s="210"/>
      <c r="Z139" s="210"/>
      <c r="AA139" s="210"/>
      <c r="AB139" s="210"/>
      <c r="AC139" s="210"/>
    </row>
    <row r="140" spans="1:35" ht="24.95" customHeight="1">
      <c r="B140" s="352" t="s">
        <v>198</v>
      </c>
      <c r="C140" s="352"/>
      <c r="D140" s="352"/>
      <c r="E140" s="352"/>
      <c r="F140" s="352"/>
      <c r="G140" s="352"/>
      <c r="H140" s="353" t="s">
        <v>199</v>
      </c>
      <c r="I140" s="354"/>
      <c r="J140" s="354"/>
      <c r="K140" s="354"/>
      <c r="L140" s="354"/>
      <c r="M140" s="354"/>
      <c r="N140" s="354"/>
      <c r="O140" s="352" t="s">
        <v>199</v>
      </c>
      <c r="P140" s="352"/>
      <c r="Q140" s="352"/>
      <c r="R140" s="352"/>
      <c r="S140" s="352"/>
      <c r="T140" s="352"/>
      <c r="U140" s="354" t="s">
        <v>199</v>
      </c>
      <c r="V140" s="354"/>
      <c r="W140" s="354"/>
      <c r="X140" s="355"/>
      <c r="Y140" s="210"/>
      <c r="Z140" s="210"/>
      <c r="AA140" s="210"/>
      <c r="AB140" s="210"/>
      <c r="AC140" s="210"/>
    </row>
    <row r="141" spans="1:35" ht="24.95" customHeight="1">
      <c r="B141" s="190"/>
      <c r="C141" s="190"/>
      <c r="D141" s="190"/>
      <c r="E141" s="191"/>
      <c r="F141" s="191"/>
      <c r="G141" s="191"/>
      <c r="H141" s="191"/>
      <c r="I141" s="191"/>
      <c r="J141" s="191"/>
      <c r="K141" s="191"/>
      <c r="L141" s="191"/>
      <c r="M141" s="191"/>
      <c r="N141" s="191"/>
      <c r="O141" s="191"/>
      <c r="P141" s="191"/>
      <c r="Q141" s="192"/>
      <c r="R141" s="192"/>
      <c r="S141" s="192"/>
      <c r="T141" s="191"/>
      <c r="U141" s="191"/>
      <c r="V141" s="191"/>
      <c r="Y141" s="210"/>
      <c r="Z141" s="210"/>
      <c r="AA141" s="210"/>
      <c r="AB141" s="210"/>
      <c r="AC141" s="210"/>
    </row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</sheetData>
  <mergeCells count="372">
    <mergeCell ref="B140:G140"/>
    <mergeCell ref="H140:N140"/>
    <mergeCell ref="O140:T140"/>
    <mergeCell ref="U140:X140"/>
    <mergeCell ref="B138:E138"/>
    <mergeCell ref="M138:N138"/>
    <mergeCell ref="B139:G139"/>
    <mergeCell ref="H139:N139"/>
    <mergeCell ref="O139:T139"/>
    <mergeCell ref="U139:X139"/>
    <mergeCell ref="B135:G135"/>
    <mergeCell ref="H135:K135"/>
    <mergeCell ref="L135:O135"/>
    <mergeCell ref="P135:X135"/>
    <mergeCell ref="B136:G136"/>
    <mergeCell ref="H136:K136"/>
    <mergeCell ref="L136:O136"/>
    <mergeCell ref="P136:X136"/>
    <mergeCell ref="B133:G133"/>
    <mergeCell ref="H133:I133"/>
    <mergeCell ref="B134:G134"/>
    <mergeCell ref="H134:K134"/>
    <mergeCell ref="L134:O134"/>
    <mergeCell ref="P134:X134"/>
    <mergeCell ref="U129:X129"/>
    <mergeCell ref="B130:G130"/>
    <mergeCell ref="H130:N131"/>
    <mergeCell ref="O130:T131"/>
    <mergeCell ref="U130:X131"/>
    <mergeCell ref="B131:G131"/>
    <mergeCell ref="B126:L126"/>
    <mergeCell ref="B128:G128"/>
    <mergeCell ref="H128:I128"/>
    <mergeCell ref="B129:G129"/>
    <mergeCell ref="H129:N129"/>
    <mergeCell ref="O129:T129"/>
    <mergeCell ref="B123:E123"/>
    <mergeCell ref="F123:H123"/>
    <mergeCell ref="I123:L123"/>
    <mergeCell ref="M123:P123"/>
    <mergeCell ref="B124:E124"/>
    <mergeCell ref="F124:H124"/>
    <mergeCell ref="I124:L124"/>
    <mergeCell ref="M124:P124"/>
    <mergeCell ref="B119:E119"/>
    <mergeCell ref="F119:K119"/>
    <mergeCell ref="B120:E120"/>
    <mergeCell ref="F120:K120"/>
    <mergeCell ref="B122:F122"/>
    <mergeCell ref="G122:H122"/>
    <mergeCell ref="B111:F111"/>
    <mergeCell ref="G111:H111"/>
    <mergeCell ref="B112:I112"/>
    <mergeCell ref="B113:I113"/>
    <mergeCell ref="B116:L116"/>
    <mergeCell ref="B118:E118"/>
    <mergeCell ref="F118:G118"/>
    <mergeCell ref="C108:F108"/>
    <mergeCell ref="G108:J108"/>
    <mergeCell ref="K108:L108"/>
    <mergeCell ref="M108:N108"/>
    <mergeCell ref="S108:V108"/>
    <mergeCell ref="C109:F109"/>
    <mergeCell ref="G109:J109"/>
    <mergeCell ref="K109:L109"/>
    <mergeCell ref="M109:N109"/>
    <mergeCell ref="S109:V109"/>
    <mergeCell ref="S105:V107"/>
    <mergeCell ref="K106:N106"/>
    <mergeCell ref="O106:O107"/>
    <mergeCell ref="P106:P107"/>
    <mergeCell ref="Q106:Q107"/>
    <mergeCell ref="R106:R107"/>
    <mergeCell ref="K107:L107"/>
    <mergeCell ref="M107:N107"/>
    <mergeCell ref="B104:E104"/>
    <mergeCell ref="F104:G104"/>
    <mergeCell ref="B105:B107"/>
    <mergeCell ref="C105:F107"/>
    <mergeCell ref="G105:J107"/>
    <mergeCell ref="K105:R105"/>
    <mergeCell ref="B99:G99"/>
    <mergeCell ref="H99:M99"/>
    <mergeCell ref="O99:U99"/>
    <mergeCell ref="O100:U100"/>
    <mergeCell ref="O101:U101"/>
    <mergeCell ref="B102:L102"/>
    <mergeCell ref="B97:G97"/>
    <mergeCell ref="H97:M97"/>
    <mergeCell ref="B98:G98"/>
    <mergeCell ref="H98:M98"/>
    <mergeCell ref="O98:R98"/>
    <mergeCell ref="S98:T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B94:G94"/>
    <mergeCell ref="H94:M94"/>
    <mergeCell ref="O94:U94"/>
    <mergeCell ref="V94:W94"/>
    <mergeCell ref="B91:G91"/>
    <mergeCell ref="H91:M91"/>
    <mergeCell ref="O91:S91"/>
    <mergeCell ref="T91:X91"/>
    <mergeCell ref="B92:G92"/>
    <mergeCell ref="H92:M92"/>
    <mergeCell ref="O92:S92"/>
    <mergeCell ref="T92:X92"/>
    <mergeCell ref="B89:G89"/>
    <mergeCell ref="H89:M89"/>
    <mergeCell ref="O89:S89"/>
    <mergeCell ref="T89:X89"/>
    <mergeCell ref="B90:G90"/>
    <mergeCell ref="H90:M90"/>
    <mergeCell ref="O90:S90"/>
    <mergeCell ref="T90:X90"/>
    <mergeCell ref="B87:G87"/>
    <mergeCell ref="H87:M87"/>
    <mergeCell ref="B88:G88"/>
    <mergeCell ref="H88:M88"/>
    <mergeCell ref="O88:U88"/>
    <mergeCell ref="V88:W88"/>
    <mergeCell ref="B85:G85"/>
    <mergeCell ref="H85:M85"/>
    <mergeCell ref="O85:S85"/>
    <mergeCell ref="T85:X85"/>
    <mergeCell ref="B86:G86"/>
    <mergeCell ref="H86:M86"/>
    <mergeCell ref="O86:S86"/>
    <mergeCell ref="T86:X86"/>
    <mergeCell ref="B81:I81"/>
    <mergeCell ref="B82:I82"/>
    <mergeCell ref="B84:F84"/>
    <mergeCell ref="G84:H84"/>
    <mergeCell ref="O84:U84"/>
    <mergeCell ref="V84:W84"/>
    <mergeCell ref="B78:I78"/>
    <mergeCell ref="J78:N78"/>
    <mergeCell ref="O78:S78"/>
    <mergeCell ref="T78:V78"/>
    <mergeCell ref="B80:I80"/>
    <mergeCell ref="J80:K80"/>
    <mergeCell ref="B76:G76"/>
    <mergeCell ref="H76:I76"/>
    <mergeCell ref="B77:I77"/>
    <mergeCell ref="J77:N77"/>
    <mergeCell ref="O77:S77"/>
    <mergeCell ref="T77:V77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7:F67"/>
    <mergeCell ref="B69:E69"/>
    <mergeCell ref="F69:O69"/>
    <mergeCell ref="P69:Q69"/>
    <mergeCell ref="B70:I70"/>
    <mergeCell ref="J70:O70"/>
    <mergeCell ref="P70:Q70"/>
    <mergeCell ref="B64:E64"/>
    <mergeCell ref="F64:L64"/>
    <mergeCell ref="M64:O64"/>
    <mergeCell ref="P64:Q64"/>
    <mergeCell ref="B65:E65"/>
    <mergeCell ref="F65:L65"/>
    <mergeCell ref="M65:O65"/>
    <mergeCell ref="P65:Q65"/>
    <mergeCell ref="O60:P60"/>
    <mergeCell ref="Q60:R60"/>
    <mergeCell ref="B62:G62"/>
    <mergeCell ref="H62:I62"/>
    <mergeCell ref="B63:E63"/>
    <mergeCell ref="F63:L63"/>
    <mergeCell ref="M63:O63"/>
    <mergeCell ref="P63:Q63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S8:X8"/>
    <mergeCell ref="B26:F26"/>
    <mergeCell ref="B28:G28"/>
    <mergeCell ref="H28:I28"/>
    <mergeCell ref="B29:C29"/>
    <mergeCell ref="D29:E29"/>
    <mergeCell ref="F29:G29"/>
    <mergeCell ref="H29:I29"/>
    <mergeCell ref="J29:K29"/>
    <mergeCell ref="L29:M29"/>
    <mergeCell ref="B7:C8"/>
    <mergeCell ref="D7:H7"/>
    <mergeCell ref="I7:J7"/>
    <mergeCell ref="K7:P7"/>
    <mergeCell ref="Q7:R7"/>
    <mergeCell ref="S7:X7"/>
    <mergeCell ref="D8:H8"/>
    <mergeCell ref="I8:J8"/>
    <mergeCell ref="K8:P8"/>
    <mergeCell ref="Q8:R8"/>
    <mergeCell ref="B6:C6"/>
    <mergeCell ref="D6:H6"/>
    <mergeCell ref="I6:J6"/>
    <mergeCell ref="K6:P6"/>
    <mergeCell ref="Q6:R6"/>
    <mergeCell ref="S6:X6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72:AC103" location="目次!A1" display="目次に戻る"/>
    <hyperlink ref="Y110:AC117" location="目次!A1" display="目次に戻る"/>
    <hyperlink ref="Y121:AC141" location="目次!A1" display="目次に戻る"/>
    <hyperlink ref="Y133:AC136" location="目次!A1" display="目次に戻る"/>
    <hyperlink ref="Z133:AD136" location="目次!A1" display="目次に戻る"/>
    <hyperlink ref="Y128:AC131" location="目次!A1" display="目次に戻る"/>
    <hyperlink ref="Z128:AD131" location="目次!A1" display="目次に戻る"/>
    <hyperlink ref="Z126:AD126" location="目次!A1" display="目次に戻る"/>
    <hyperlink ref="Y126:AC126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rowBreaks count="6" manualBreakCount="6">
    <brk id="25" max="23" man="1"/>
    <brk id="47" max="23" man="1"/>
    <brk id="75" max="23" man="1"/>
    <brk id="101" max="23" man="1"/>
    <brk id="125" max="23" man="1"/>
    <brk id="14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19垣花</vt:lpstr>
      <vt:lpstr>'19垣花'!Print_Area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2024-01-25T07:48:55Z</dcterms:created>
  <dcterms:modified xsi:type="dcterms:W3CDTF">2024-01-25T07:49:29Z</dcterms:modified>
</cp:coreProperties>
</file>