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)まちづくり協働推進課\★校区カルテ（取扱注意）\★オープンデータ化に向けて（R5年度組織目標）\DX推進室への提供（R4データ）\"/>
    </mc:Choice>
  </mc:AlternateContent>
  <bookViews>
    <workbookView xWindow="0" yWindow="0" windowWidth="19200" windowHeight="12705"/>
  </bookViews>
  <sheets>
    <sheet name="7泊" sheetId="1" r:id="rId1"/>
  </sheets>
  <externalReferences>
    <externalReference r:id="rId2"/>
  </externalReferences>
  <definedNames>
    <definedName name="_xlnm.Print_Area" localSheetId="0">'7泊'!$A$1:$X$162</definedName>
    <definedName name="Z_818BF9DD_E155_4641_96DB_F10DCC046B31_.wvu.PrintArea" localSheetId="0" hidden="1">'7泊'!$A$1:$X$163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8" i="1" l="1"/>
  <c r="H143" i="1"/>
  <c r="H138" i="1"/>
  <c r="G132" i="1"/>
  <c r="F124" i="1"/>
  <c r="G115" i="1"/>
  <c r="F108" i="1"/>
  <c r="V99" i="1"/>
  <c r="V88" i="1"/>
  <c r="V84" i="1"/>
  <c r="G84" i="1"/>
  <c r="S79" i="1"/>
  <c r="J79" i="1"/>
  <c r="H75" i="1"/>
  <c r="P72" i="1"/>
  <c r="P73" i="1" s="1"/>
  <c r="P67" i="1"/>
  <c r="H61" i="1"/>
  <c r="Q59" i="1"/>
  <c r="Q58" i="1"/>
  <c r="Q57" i="1"/>
  <c r="Q56" i="1"/>
  <c r="Q55" i="1"/>
  <c r="Q54" i="1"/>
  <c r="F52" i="1"/>
  <c r="H34" i="1"/>
  <c r="H27" i="1"/>
  <c r="F4" i="1"/>
</calcChain>
</file>

<file path=xl/sharedStrings.xml><?xml version="1.0" encoding="utf-8"?>
<sst xmlns="http://schemas.openxmlformats.org/spreadsheetml/2006/main" count="352" uniqueCount="286">
  <si>
    <t>№</t>
    <phoneticPr fontId="3"/>
  </si>
  <si>
    <t>泊小学校区</t>
    <rPh sb="0" eb="1">
      <t>トマリ</t>
    </rPh>
    <rPh sb="1" eb="4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</si>
  <si>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</si>
  <si>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</si>
  <si>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</si>
  <si>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</si>
  <si>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</si>
  <si>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字安里</t>
    <rPh sb="0" eb="1">
      <t>アザ</t>
    </rPh>
    <rPh sb="1" eb="3">
      <t>アサト</t>
    </rPh>
    <phoneticPr fontId="3"/>
  </si>
  <si>
    <t>66～69、72～73、91番地1、
95～112、122～138、
147～164、170～172、174、491～521番地</t>
    <rPh sb="14" eb="16">
      <t>バンチ</t>
    </rPh>
    <phoneticPr fontId="3"/>
  </si>
  <si>
    <t>字上之屋</t>
    <rPh sb="0" eb="1">
      <t>アザ</t>
    </rPh>
    <rPh sb="1" eb="4">
      <t>ウエノヤ</t>
    </rPh>
    <phoneticPr fontId="3"/>
  </si>
  <si>
    <t>全部、ただし47番地は壺屋小</t>
    <rPh sb="0" eb="2">
      <t>ゼンブ</t>
    </rPh>
    <rPh sb="8" eb="10">
      <t>バンチ</t>
    </rPh>
    <rPh sb="11" eb="13">
      <t>ツボヤ</t>
    </rPh>
    <rPh sb="13" eb="14">
      <t>ショウ</t>
    </rPh>
    <phoneticPr fontId="3"/>
  </si>
  <si>
    <t>泊</t>
    <rPh sb="0" eb="1">
      <t>トマリ</t>
    </rPh>
    <phoneticPr fontId="3"/>
  </si>
  <si>
    <t>1丁目5～64番地9</t>
    <rPh sb="1" eb="3">
      <t>チョウメ</t>
    </rPh>
    <rPh sb="7" eb="9">
      <t>バンチ</t>
    </rPh>
    <phoneticPr fontId="3"/>
  </si>
  <si>
    <t>上之屋</t>
    <rPh sb="0" eb="3">
      <t>ウエノヤ</t>
    </rPh>
    <phoneticPr fontId="3"/>
  </si>
  <si>
    <t>1丁目（全部）</t>
    <rPh sb="1" eb="3">
      <t>チョウメ</t>
    </rPh>
    <rPh sb="4" eb="6">
      <t>ゼンブ</t>
    </rPh>
    <phoneticPr fontId="3"/>
  </si>
  <si>
    <t>2丁目4～105番地</t>
    <rPh sb="1" eb="3">
      <t>チョウメ</t>
    </rPh>
    <rPh sb="8" eb="10">
      <t>バンチ</t>
    </rPh>
    <phoneticPr fontId="3"/>
  </si>
  <si>
    <t>おもろまち</t>
    <phoneticPr fontId="3"/>
  </si>
  <si>
    <t>1～2丁目（全部）</t>
    <rPh sb="3" eb="5">
      <t>チョウメ</t>
    </rPh>
    <rPh sb="6" eb="8">
      <t>ゼンブ</t>
    </rPh>
    <phoneticPr fontId="3"/>
  </si>
  <si>
    <t>3丁目（全部）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</si>
  <si>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</si>
  <si>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</si>
  <si>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</si>
  <si>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H30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</si>
  <si>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</si>
  <si>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</si>
  <si>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</si>
  <si>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</si>
  <si>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</si>
  <si>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</si>
  <si>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</si>
  <si>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</si>
  <si>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</si>
  <si>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H30年度</t>
    <rPh sb="3" eb="5">
      <t>ネンド</t>
    </rPh>
    <phoneticPr fontId="3"/>
  </si>
  <si>
    <t>率</t>
    <rPh sb="0" eb="1">
      <t>リツ</t>
    </rPh>
    <phoneticPr fontId="3"/>
  </si>
  <si>
    <r>
      <t xml:space="preserve">Ｈ31年度
</t>
    </r>
    <r>
      <rPr>
        <sz val="10"/>
        <rFont val="ＭＳ Ｐゴシック"/>
        <family val="3"/>
      </rPr>
      <t>（R元年度）</t>
    </r>
    <rPh sb="3" eb="4">
      <t>ネン</t>
    </rPh>
    <rPh sb="4" eb="5">
      <t>ド</t>
    </rPh>
    <rPh sb="8" eb="9">
      <t>ガン</t>
    </rPh>
    <rPh sb="9" eb="11">
      <t>ネンド</t>
    </rPh>
    <phoneticPr fontId="7"/>
  </si>
  <si>
    <t>Ｒ２年度</t>
    <rPh sb="2" eb="4">
      <t>ネンド</t>
    </rPh>
    <phoneticPr fontId="3"/>
  </si>
  <si>
    <t>Ｒ３年度</t>
    <rPh sb="2" eb="4">
      <t>ネンド</t>
    </rPh>
    <phoneticPr fontId="3"/>
  </si>
  <si>
    <t>Ｒ４年度</t>
    <rPh sb="2" eb="4">
      <t>ネンド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</si>
  <si>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</si>
  <si>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</si>
  <si>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</si>
  <si>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</si>
  <si>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</si>
  <si>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泊小学校</t>
    <rPh sb="0" eb="1">
      <t>トマリ</t>
    </rPh>
    <rPh sb="1" eb="4">
      <t>ショウガッコウ</t>
    </rPh>
    <phoneticPr fontId="3"/>
  </si>
  <si>
    <t>所在地</t>
  </si>
  <si>
    <t>泊２－２３－９</t>
    <rPh sb="0" eb="1">
      <t>トマリ</t>
    </rPh>
    <phoneticPr fontId="3"/>
  </si>
  <si>
    <t>設立年</t>
    <rPh sb="0" eb="2">
      <t>セツリツ</t>
    </rPh>
    <rPh sb="2" eb="3">
      <t>ネン</t>
    </rPh>
    <phoneticPr fontId="3"/>
  </si>
  <si>
    <t>明治14年6月1日</t>
    <rPh sb="0" eb="2">
      <t>メイジ</t>
    </rPh>
    <rPh sb="4" eb="5">
      <t>ネン</t>
    </rPh>
    <rPh sb="6" eb="7">
      <t>ガツ</t>
    </rPh>
    <rPh sb="8" eb="9">
      <t>ヒ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</si>
  <si>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</si>
  <si>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</si>
  <si>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</si>
  <si>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</si>
  <si>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</si>
  <si>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</si>
  <si>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</si>
  <si>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</si>
  <si>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H29</t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</si>
  <si>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</si>
  <si>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</si>
  <si>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</si>
  <si>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</si>
  <si>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</si>
  <si>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</si>
  <si>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</si>
  <si>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</si>
  <si>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</si>
  <si>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</si>
  <si>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泊小学校</t>
    <rPh sb="0" eb="4">
      <t>トマリショウガッコウ</t>
    </rPh>
    <phoneticPr fontId="3"/>
  </si>
  <si>
    <t>泊2-23-9</t>
    <rPh sb="0" eb="1">
      <t>トマリ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</si>
  <si>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</si>
  <si>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</si>
  <si>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</si>
  <si>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</si>
  <si>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</si>
  <si>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</si>
  <si>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</si>
  <si>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県営上之屋市街地住宅自治会</t>
    <rPh sb="0" eb="2">
      <t>ケンエイ</t>
    </rPh>
    <rPh sb="2" eb="5">
      <t>ウエノヤ</t>
    </rPh>
    <rPh sb="5" eb="8">
      <t>シガイチ</t>
    </rPh>
    <rPh sb="8" eb="10">
      <t>ジュウタク</t>
    </rPh>
    <rPh sb="10" eb="13">
      <t>ジチカイ</t>
    </rPh>
    <phoneticPr fontId="3"/>
  </si>
  <si>
    <t>字上之屋370（県営上之屋市街地住宅）</t>
    <rPh sb="0" eb="1">
      <t>アザ</t>
    </rPh>
    <rPh sb="1" eb="4">
      <t>ウエノヤ</t>
    </rPh>
    <rPh sb="8" eb="10">
      <t>ケンエイ</t>
    </rPh>
    <rPh sb="10" eb="13">
      <t>ウエノヤ</t>
    </rPh>
    <rPh sb="13" eb="18">
      <t>シガイチジュウタク</t>
    </rPh>
    <phoneticPr fontId="3"/>
  </si>
  <si>
    <t>おもろまち自治会</t>
    <rPh sb="5" eb="8">
      <t>ジチカイ</t>
    </rPh>
    <phoneticPr fontId="3"/>
  </si>
  <si>
    <t>おもろまち1～4丁目全域</t>
    <rPh sb="8" eb="10">
      <t>チョウメ</t>
    </rPh>
    <rPh sb="10" eb="12">
      <t>ゼンイキ</t>
    </rPh>
    <phoneticPr fontId="3"/>
  </si>
  <si>
    <t>安里二区自治会</t>
    <rPh sb="0" eb="2">
      <t>アサト</t>
    </rPh>
    <rPh sb="2" eb="4">
      <t>ニク</t>
    </rPh>
    <rPh sb="4" eb="7">
      <t>ジチカイ</t>
    </rPh>
    <phoneticPr fontId="3"/>
  </si>
  <si>
    <t>字安里48番地・安里1丁目・3丁目一部</t>
    <rPh sb="0" eb="1">
      <t>アザ</t>
    </rPh>
    <rPh sb="1" eb="3">
      <t>アサト</t>
    </rPh>
    <rPh sb="5" eb="7">
      <t>バンチ</t>
    </rPh>
    <rPh sb="8" eb="10">
      <t>アサト</t>
    </rPh>
    <rPh sb="11" eb="13">
      <t>チョウメ</t>
    </rPh>
    <rPh sb="15" eb="17">
      <t>チョウメ</t>
    </rPh>
    <rPh sb="17" eb="19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</si>
  <si>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</si>
  <si>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</si>
  <si>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</si>
  <si>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</si>
  <si>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</si>
  <si>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</si>
  <si>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</si>
  <si>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</si>
  <si>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t>-</t>
    <phoneticPr fontId="3"/>
  </si>
  <si>
    <t>-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</si>
  <si>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</si>
  <si>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</si>
  <si>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</si>
  <si>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組織名</t>
    <rPh sb="0" eb="3">
      <t>ソシキメイ</t>
    </rPh>
    <phoneticPr fontId="13"/>
  </si>
  <si>
    <t>真和志中学校区青少年健全育成協議会</t>
    <rPh sb="0" eb="7">
      <t>マワシチュウガッコウク</t>
    </rPh>
    <rPh sb="7" eb="17">
      <t>セイショウネンケンゼンイクセイキョウギカイ</t>
    </rPh>
    <phoneticPr fontId="3"/>
  </si>
  <si>
    <t>那覇中学校区青少年健全育成協議会</t>
    <rPh sb="0" eb="6">
      <t>ナハチュウガッコウク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</si>
  <si>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</si>
  <si>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</si>
  <si>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</si>
  <si>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</si>
  <si>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沖縄ディーエフエス㈱</t>
    <phoneticPr fontId="3"/>
  </si>
  <si>
    <t>天久安里線、安里27号、銘苅38号</t>
    <phoneticPr fontId="3"/>
  </si>
  <si>
    <t>株式会社　アレックス</t>
    <rPh sb="0" eb="4">
      <t>カブシキガイシャ</t>
    </rPh>
    <phoneticPr fontId="3"/>
  </si>
  <si>
    <t>泊39号の一部</t>
    <rPh sb="0" eb="1">
      <t>トマリ</t>
    </rPh>
    <rPh sb="3" eb="4">
      <t>ゴウ</t>
    </rPh>
    <rPh sb="5" eb="6">
      <t>イチ</t>
    </rPh>
    <rPh sb="6" eb="7">
      <t>ブ</t>
    </rPh>
    <phoneticPr fontId="3"/>
  </si>
  <si>
    <t xml:space="preserve">金城電気工事 株式会社 </t>
    <phoneticPr fontId="3"/>
  </si>
  <si>
    <t>天久安里線</t>
    <phoneticPr fontId="3"/>
  </si>
  <si>
    <t>新都心安全なまちをつくる会</t>
    <phoneticPr fontId="3"/>
  </si>
  <si>
    <t>天久安里線の一部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</si>
  <si>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2"/>
  </si>
  <si>
    <t>蒼天</t>
    <phoneticPr fontId="3"/>
  </si>
  <si>
    <t>天久安里線の一部</t>
    <phoneticPr fontId="3"/>
  </si>
  <si>
    <t>沖縄銀行</t>
    <phoneticPr fontId="3"/>
  </si>
  <si>
    <t>市内一円(各本店、支店、出張所)</t>
    <phoneticPr fontId="3"/>
  </si>
  <si>
    <t>ながやま幼児学園・保育園</t>
    <phoneticPr fontId="3"/>
  </si>
  <si>
    <t>安里公園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</si>
  <si>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</si>
  <si>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</si>
  <si>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ウタキきよら会</t>
    <phoneticPr fontId="3"/>
  </si>
  <si>
    <t>黄金森公園</t>
    <phoneticPr fontId="3"/>
  </si>
  <si>
    <t>那覇市医師会</t>
    <phoneticPr fontId="3"/>
  </si>
  <si>
    <t>市内一円(加盟各事業所周辺)</t>
    <phoneticPr fontId="3"/>
  </si>
  <si>
    <t>特定非営利活動法人
わくわくの会さぽーとせんたーi</t>
    <phoneticPr fontId="3"/>
  </si>
  <si>
    <t>泊南公園</t>
    <phoneticPr fontId="3"/>
  </si>
  <si>
    <t>沖縄県宅地建物取引業協会</t>
    <phoneticPr fontId="3"/>
  </si>
  <si>
    <t>さぽーとせんたーiから</t>
    <phoneticPr fontId="3"/>
  </si>
  <si>
    <t>泊北公園</t>
    <phoneticPr fontId="3"/>
  </si>
  <si>
    <t>那覇市観光ホテル旅館事業協同組合</t>
    <phoneticPr fontId="3"/>
  </si>
  <si>
    <t>アルファシー公園愛護会</t>
    <phoneticPr fontId="3"/>
  </si>
  <si>
    <t>上之屋北公園</t>
    <phoneticPr fontId="3"/>
  </si>
  <si>
    <t>琉球銀行</t>
    <phoneticPr fontId="3"/>
  </si>
  <si>
    <t>市内一円(各本店、支店、出張所)</t>
    <rPh sb="3" eb="4">
      <t>エン</t>
    </rPh>
    <phoneticPr fontId="3"/>
  </si>
  <si>
    <t>安里公園愛護会</t>
    <rPh sb="0" eb="4">
      <t>アサトコウエン</t>
    </rPh>
    <rPh sb="4" eb="7">
      <t>アイゴカイ</t>
    </rPh>
    <phoneticPr fontId="3"/>
  </si>
  <si>
    <t>安里公園</t>
    <phoneticPr fontId="3"/>
  </si>
  <si>
    <t>沖縄海邦銀行</t>
    <phoneticPr fontId="3"/>
  </si>
  <si>
    <t>崇元寺公園愛護会</t>
    <rPh sb="0" eb="5">
      <t>ソウゲンジコウエン</t>
    </rPh>
    <rPh sb="5" eb="8">
      <t>アイゴカイ</t>
    </rPh>
    <phoneticPr fontId="3"/>
  </si>
  <si>
    <t>崇元寺公園</t>
    <rPh sb="0" eb="5">
      <t>ソウゲンジコウエン</t>
    </rPh>
    <phoneticPr fontId="3"/>
  </si>
  <si>
    <t>イオン琉球株式会社</t>
    <phoneticPr fontId="3"/>
  </si>
  <si>
    <t>市内―円(加盟各事業所周辺)</t>
    <phoneticPr fontId="3"/>
  </si>
  <si>
    <t>ゆりの会</t>
    <rPh sb="3" eb="4">
      <t>カイ</t>
    </rPh>
    <phoneticPr fontId="3"/>
  </si>
  <si>
    <t>黄金森公園</t>
    <phoneticPr fontId="3"/>
  </si>
  <si>
    <t>リウボウストア</t>
    <phoneticPr fontId="3"/>
  </si>
  <si>
    <t>市内一円(加盟各事業所周辺)</t>
    <phoneticPr fontId="3"/>
  </si>
  <si>
    <t>金秀商事株式会社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</si>
  <si>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</si>
  <si>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生活協同組合コープ沖縄</t>
    <phoneticPr fontId="3"/>
  </si>
  <si>
    <t>(社)沖縄県建設業協会那覇支部</t>
    <phoneticPr fontId="3"/>
  </si>
  <si>
    <t>株式会社琉球補聴器</t>
    <phoneticPr fontId="3"/>
  </si>
  <si>
    <t>崇元寺公園</t>
    <phoneticPr fontId="3"/>
  </si>
  <si>
    <t>一般社団法人沖縄県中小建設業協会
那覇支部</t>
    <phoneticPr fontId="3"/>
  </si>
  <si>
    <t>三菱化工機株式会社</t>
    <phoneticPr fontId="3"/>
  </si>
  <si>
    <t>上之屋フレンドパーク</t>
    <phoneticPr fontId="3"/>
  </si>
  <si>
    <t>株式会社東洋設備</t>
    <phoneticPr fontId="3"/>
  </si>
  <si>
    <t>天久緑風公園、上之屋北公園</t>
    <phoneticPr fontId="3"/>
  </si>
  <si>
    <t>富士古河Ｅ＆Ｃ株式会社 
沖縄営業所</t>
    <phoneticPr fontId="3"/>
  </si>
  <si>
    <t>タカマサイ公園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</si>
  <si>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</si>
  <si>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</si>
  <si>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</si>
  <si>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</si>
  <si>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</si>
  <si>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</si>
  <si>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</si>
  <si>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</si>
  <si>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</si>
  <si>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</si>
  <si>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</si>
  <si>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</si>
  <si>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</si>
  <si>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</si>
  <si>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</si>
  <si>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泊こども園</t>
    <rPh sb="0" eb="1">
      <t>トマリ</t>
    </rPh>
    <rPh sb="4" eb="5">
      <t>エン</t>
    </rPh>
    <phoneticPr fontId="3"/>
  </si>
  <si>
    <t>○</t>
    <phoneticPr fontId="3"/>
  </si>
  <si>
    <t>-</t>
    <phoneticPr fontId="3"/>
  </si>
  <si>
    <t>○</t>
    <phoneticPr fontId="3"/>
  </si>
  <si>
    <t>電話：867-2657
FAX：同上</t>
    <phoneticPr fontId="3"/>
  </si>
  <si>
    <t>○</t>
    <phoneticPr fontId="3"/>
  </si>
  <si>
    <t>電話：917-3307
FAX：917-3347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</si>
  <si>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</si>
  <si>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泊小学校PTA自主防災会</t>
    <phoneticPr fontId="3"/>
  </si>
  <si>
    <t>コンフォートスペイシャス新都心自主防災会</t>
    <phoneticPr fontId="3"/>
  </si>
  <si>
    <t>県営上之屋市街地住宅自治会自主防災会</t>
    <phoneticPr fontId="3"/>
  </si>
  <si>
    <t>安里二区自治会自主防災会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</si>
  <si>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</si>
  <si>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</si>
  <si>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</si>
  <si>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泊児童クラブ</t>
    <rPh sb="0" eb="1">
      <t>トマリ</t>
    </rPh>
    <rPh sb="1" eb="3">
      <t>ジドウ</t>
    </rPh>
    <phoneticPr fontId="3"/>
  </si>
  <si>
    <t>泊2-23-10　泊小学校内</t>
    <rPh sb="9" eb="10">
      <t>トマリ</t>
    </rPh>
    <rPh sb="10" eb="14">
      <t>ショウガッコウナイ</t>
    </rPh>
    <phoneticPr fontId="3"/>
  </si>
  <si>
    <t>泊キッズ児童クラブ</t>
    <rPh sb="0" eb="1">
      <t>トマリ</t>
    </rPh>
    <rPh sb="4" eb="6">
      <t>ジドウ</t>
    </rPh>
    <phoneticPr fontId="3"/>
  </si>
  <si>
    <r>
      <rPr>
        <sz val="11"/>
        <rFont val="ＭＳ Ｐゴシック"/>
        <family val="3"/>
        <charset val="128"/>
      </rPr>
      <t>泊2－7－11　1階</t>
    </r>
    <rPh sb="0" eb="1">
      <t>トマリ</t>
    </rPh>
    <rPh sb="9" eb="10">
      <t>カイ</t>
    </rPh>
    <phoneticPr fontId="55"/>
  </si>
  <si>
    <t>ながやま児童クラブ</t>
    <rPh sb="4" eb="6">
      <t>ジドウ</t>
    </rPh>
    <phoneticPr fontId="3"/>
  </si>
  <si>
    <t>泊1-14-18</t>
    <phoneticPr fontId="3"/>
  </si>
  <si>
    <t>泊スマイル児童クラブ</t>
    <rPh sb="0" eb="1">
      <t>トマリ</t>
    </rPh>
    <rPh sb="5" eb="7">
      <t>ジドウ</t>
    </rPh>
    <phoneticPr fontId="3"/>
  </si>
  <si>
    <r>
      <t>泊</t>
    </r>
    <r>
      <rPr>
        <sz val="11"/>
        <rFont val="ＭＳ Ｐゴシック"/>
        <family val="3"/>
        <charset val="128"/>
      </rPr>
      <t>1－18－3　又吉アパート1階</t>
    </r>
  </si>
  <si>
    <t>ゆうゆう児童クラブ泊</t>
    <rPh sb="4" eb="6">
      <t>ジドウ</t>
    </rPh>
    <rPh sb="9" eb="10">
      <t>トマリ</t>
    </rPh>
    <phoneticPr fontId="3"/>
  </si>
  <si>
    <t>泊2-9-12　
宮國ビル　3階301号室</t>
    <rPh sb="0" eb="1">
      <t>トマリ</t>
    </rPh>
    <rPh sb="9" eb="11">
      <t>ミヤグニ</t>
    </rPh>
    <rPh sb="15" eb="16">
      <t>カイ</t>
    </rPh>
    <rPh sb="19" eb="21">
      <t>ゴウシツ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</si>
  <si>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</si>
  <si>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</si>
  <si>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</si>
  <si>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</si>
  <si>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</si>
  <si>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宿題教室</t>
    <rPh sb="0" eb="4">
      <t>シュクダイキョウシツ</t>
    </rPh>
    <phoneticPr fontId="3"/>
  </si>
  <si>
    <t>火・水</t>
    <rPh sb="0" eb="1">
      <t>ヒ</t>
    </rPh>
    <rPh sb="2" eb="3">
      <t>スイ</t>
    </rPh>
    <phoneticPr fontId="3"/>
  </si>
  <si>
    <t>14：30～16：00</t>
    <phoneticPr fontId="3"/>
  </si>
  <si>
    <t>泊小クラブハウス</t>
    <rPh sb="0" eb="2">
      <t>トマリショウ</t>
    </rPh>
    <phoneticPr fontId="3"/>
  </si>
  <si>
    <t>囲碁教室</t>
    <rPh sb="0" eb="2">
      <t>イゴ</t>
    </rPh>
    <rPh sb="2" eb="4">
      <t>キョウシツ</t>
    </rPh>
    <phoneticPr fontId="3"/>
  </si>
  <si>
    <t>金</t>
    <rPh sb="0" eb="1">
      <t>キン</t>
    </rPh>
    <phoneticPr fontId="3"/>
  </si>
  <si>
    <t>15：00～16：30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</si>
  <si>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</si>
  <si>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</si>
  <si>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</si>
  <si>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</si>
  <si>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</si>
  <si>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</si>
  <si>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おもろまち1丁目・2丁目、上之屋、
泊、久茂地、前島1丁目・2丁目、
牧志1丁目・2丁目</t>
    <phoneticPr fontId="3"/>
  </si>
  <si>
    <t>上之屋402-3　6Ｆ</t>
    <phoneticPr fontId="3"/>
  </si>
  <si>
    <t>８６０－５１２１</t>
    <phoneticPr fontId="3"/>
  </si>
  <si>
    <t>泊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</si>
  <si>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</si>
  <si>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</si>
  <si>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</si>
  <si>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</si>
  <si>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</si>
  <si>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泊ふれあいクラブ</t>
    <rPh sb="0" eb="1">
      <t>トマリ</t>
    </rPh>
    <phoneticPr fontId="13"/>
  </si>
  <si>
    <t>第1・2･4月曜日　</t>
    <rPh sb="0" eb="1">
      <t>ダイ</t>
    </rPh>
    <rPh sb="6" eb="9">
      <t>ゲツヨウビ</t>
    </rPh>
    <phoneticPr fontId="13"/>
  </si>
  <si>
    <t>14:00～16:00</t>
    <phoneticPr fontId="13"/>
  </si>
  <si>
    <t>泊小学校クラブハウス（泊2-23-9）</t>
    <rPh sb="0" eb="1">
      <t>トマリ</t>
    </rPh>
    <rPh sb="1" eb="4">
      <t>ショウガッコウ</t>
    </rPh>
    <rPh sb="11" eb="12">
      <t>トマリ</t>
    </rPh>
    <phoneticPr fontId="13"/>
  </si>
  <si>
    <t>ちゃーげんきクラブ</t>
    <phoneticPr fontId="13"/>
  </si>
  <si>
    <t>第1･2・3金曜日　</t>
    <rPh sb="0" eb="1">
      <t>ダイ</t>
    </rPh>
    <rPh sb="6" eb="9">
      <t>キンヨウビ</t>
    </rPh>
    <phoneticPr fontId="13"/>
  </si>
  <si>
    <t>県営上之屋市街地住宅集会室（字上之屋370）</t>
    <rPh sb="0" eb="2">
      <t>ケンエイ</t>
    </rPh>
    <rPh sb="2" eb="5">
      <t>ウエノヤ</t>
    </rPh>
    <rPh sb="5" eb="8">
      <t>シガイチ</t>
    </rPh>
    <rPh sb="8" eb="10">
      <t>ジュウタク</t>
    </rPh>
    <rPh sb="10" eb="13">
      <t>シュウカイシツ</t>
    </rPh>
    <rPh sb="14" eb="15">
      <t>アザ</t>
    </rPh>
    <rPh sb="15" eb="18">
      <t>ウエノヤ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</si>
  <si>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</si>
  <si>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</si>
  <si>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</si>
  <si>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新垣クリニック</t>
  </si>
  <si>
    <t>内科, 麻酔科</t>
  </si>
  <si>
    <t>泊1-13-1</t>
  </si>
  <si>
    <t>098-864-1330</t>
  </si>
  <si>
    <t>糸数病院</t>
  </si>
  <si>
    <t>産科, 婦人科, 小児科</t>
  </si>
  <si>
    <t>泊1-28-1</t>
  </si>
  <si>
    <t>098-863-4103</t>
  </si>
  <si>
    <t>ウイメンズクリニック糸数</t>
  </si>
  <si>
    <t>産婦人科</t>
  </si>
  <si>
    <t>泊1-29-12</t>
  </si>
  <si>
    <t>098-869-8395</t>
  </si>
  <si>
    <t>うえはら小児科医院</t>
  </si>
  <si>
    <t>小児科, アレルギー科</t>
  </si>
  <si>
    <t>おもろまち2-2-22</t>
  </si>
  <si>
    <t>098-869-2400</t>
  </si>
  <si>
    <t>おもろまちメディカルセンター</t>
  </si>
  <si>
    <t>内科, 外科, 整形外科, 脳神経外科,
 放射線科, 泌尿器科, 皮膚科, 
ペインクリニック(痛みの外来)</t>
    <phoneticPr fontId="3"/>
  </si>
  <si>
    <t>上之屋1-3-1</t>
  </si>
  <si>
    <t>098-867-2116</t>
  </si>
  <si>
    <t>嘉陽皮膚科</t>
  </si>
  <si>
    <t>皮膚科, 内科, 美容皮膚科</t>
  </si>
  <si>
    <t>上之屋1-19-22　
YOSHINAビル2階・3階</t>
    <phoneticPr fontId="3"/>
  </si>
  <si>
    <t>098-868-1112</t>
  </si>
  <si>
    <t>こころクリニック</t>
  </si>
  <si>
    <t>内科（在宅医療）, 呼吸器内科, 精神科, 
心療内科, 児童精神科</t>
    <phoneticPr fontId="3"/>
  </si>
  <si>
    <t>泊1-13-16</t>
  </si>
  <si>
    <t>098-866-0556</t>
  </si>
  <si>
    <t>順天堂クリニック</t>
  </si>
  <si>
    <t>整形外科, リハビリテーション科, 内科, 皮膚科</t>
  </si>
  <si>
    <t>泊1-13-1　永寿ビル3階</t>
  </si>
  <si>
    <t>098-866-1036</t>
  </si>
  <si>
    <t>とまり皮フ科</t>
  </si>
  <si>
    <t>皮膚科</t>
  </si>
  <si>
    <t>おもろまち2-3-23　2F</t>
  </si>
  <si>
    <t>098-862-1255</t>
  </si>
  <si>
    <t>仲地胃腸内科クリニック</t>
  </si>
  <si>
    <t>消化器内科（胃腸内科）, 内科</t>
  </si>
  <si>
    <t>泊2-6-10　2階</t>
  </si>
  <si>
    <t>098-866-3232</t>
  </si>
  <si>
    <t>仲地耳鼻咽喉科</t>
  </si>
  <si>
    <t>耳鼻咽喉科</t>
  </si>
  <si>
    <t>泊2-6-10　3階</t>
  </si>
  <si>
    <t>098-862-8175</t>
  </si>
  <si>
    <t>はいさいクリニック</t>
  </si>
  <si>
    <t>内科, 外科, 泌尿器科, リハビリテーション科</t>
    <phoneticPr fontId="3"/>
  </si>
  <si>
    <t>泊2-18-11</t>
  </si>
  <si>
    <t>098-860-1813</t>
  </si>
  <si>
    <t>外間眼科医院</t>
  </si>
  <si>
    <t>眼科</t>
  </si>
  <si>
    <t>泊1-25-1　2階</t>
  </si>
  <si>
    <t>098-867-8100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</si>
</sst>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>
      <alignment vertical="center"/>
    </xf>
    <xf numFmtId="0" fontId="5" fillId="0" borderId="0" xfId="3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5" fillId="0" borderId="0" xfId="3" applyFont="1" applyAlignment="1" applyProtection="1">
      <alignment vertical="center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9" fillId="4" borderId="0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7" fillId="3" borderId="18" xfId="0" applyFont="1" applyFill="1" applyBorder="1" applyAlignment="1">
      <alignment horizontal="left" vertical="center" wrapText="1" shrinkToFit="1"/>
    </xf>
    <xf numFmtId="0" fontId="7" fillId="3" borderId="18" xfId="0" applyFont="1" applyFill="1" applyBorder="1" applyAlignment="1">
      <alignment horizontal="left" vertical="center" shrinkToFi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4" fillId="0" borderId="28" xfId="0" applyNumberFormat="1" applyFont="1" applyBorder="1" applyAlignment="1">
      <alignment horizontal="center" vertical="center" wrapText="1"/>
    </xf>
    <xf numFmtId="3" fontId="24" fillId="0" borderId="29" xfId="0" applyNumberFormat="1" applyFont="1" applyBorder="1" applyAlignment="1">
      <alignment horizontal="center" vertical="center" wrapText="1"/>
    </xf>
    <xf numFmtId="3" fontId="25" fillId="0" borderId="27" xfId="0" applyNumberFormat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5" fillId="0" borderId="32" xfId="1" applyFont="1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3" borderId="18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176" fontId="30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8" fontId="31" fillId="0" borderId="19" xfId="1" applyFont="1" applyBorder="1" applyAlignment="1">
      <alignment horizontal="center" vertical="center"/>
    </xf>
    <xf numFmtId="38" fontId="31" fillId="0" borderId="20" xfId="1" applyFont="1" applyBorder="1" applyAlignment="1">
      <alignment horizontal="center" vertical="center"/>
    </xf>
    <xf numFmtId="177" fontId="29" fillId="0" borderId="20" xfId="0" applyNumberFormat="1" applyFont="1" applyBorder="1" applyAlignment="1">
      <alignment horizontal="center" vertical="center"/>
    </xf>
    <xf numFmtId="177" fontId="29" fillId="0" borderId="34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38" fontId="31" fillId="0" borderId="19" xfId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/>
    </xf>
    <xf numFmtId="177" fontId="11" fillId="0" borderId="34" xfId="0" applyNumberFormat="1" applyFont="1" applyBorder="1" applyAlignment="1">
      <alignment horizontal="center" vertical="center"/>
    </xf>
    <xf numFmtId="38" fontId="18" fillId="0" borderId="19" xfId="1" applyFont="1" applyBorder="1" applyAlignment="1">
      <alignment horizontal="center" vertical="center"/>
    </xf>
    <xf numFmtId="38" fontId="18" fillId="0" borderId="20" xfId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38" fontId="31" fillId="0" borderId="24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25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38" fontId="18" fillId="0" borderId="24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177" fontId="29" fillId="2" borderId="7" xfId="0" applyNumberFormat="1" applyFont="1" applyFill="1" applyBorder="1" applyAlignment="1">
      <alignment horizontal="center" vertical="center"/>
    </xf>
    <xf numFmtId="177" fontId="29" fillId="2" borderId="25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5" xfId="0" applyNumberFormat="1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38" fontId="31" fillId="0" borderId="36" xfId="1" applyFont="1" applyBorder="1" applyAlignment="1">
      <alignment horizontal="center" vertical="center"/>
    </xf>
    <xf numFmtId="38" fontId="31" fillId="0" borderId="29" xfId="1" applyFont="1" applyBorder="1" applyAlignment="1">
      <alignment horizontal="center" vertical="center"/>
    </xf>
    <xf numFmtId="177" fontId="29" fillId="0" borderId="28" xfId="0" applyNumberFormat="1" applyFont="1" applyFill="1" applyBorder="1" applyAlignment="1">
      <alignment horizontal="center" vertical="center"/>
    </xf>
    <xf numFmtId="177" fontId="29" fillId="0" borderId="37" xfId="0" applyNumberFormat="1" applyFont="1" applyFill="1" applyBorder="1" applyAlignment="1">
      <alignment horizontal="center" vertical="center"/>
    </xf>
    <xf numFmtId="38" fontId="18" fillId="0" borderId="36" xfId="1" applyFont="1" applyBorder="1" applyAlignment="1">
      <alignment horizontal="center" vertical="center"/>
    </xf>
    <xf numFmtId="38" fontId="18" fillId="0" borderId="29" xfId="1" applyFont="1" applyBorder="1" applyAlignment="1">
      <alignment horizontal="center" vertical="center"/>
    </xf>
    <xf numFmtId="177" fontId="36" fillId="0" borderId="28" xfId="0" applyNumberFormat="1" applyFont="1" applyFill="1" applyBorder="1" applyAlignment="1">
      <alignment horizontal="center" vertical="center"/>
    </xf>
    <xf numFmtId="177" fontId="36" fillId="0" borderId="37" xfId="0" applyNumberFormat="1" applyFont="1" applyFill="1" applyBorder="1" applyAlignment="1">
      <alignment horizontal="center" vertical="center"/>
    </xf>
    <xf numFmtId="0" fontId="18" fillId="0" borderId="38" xfId="0" applyFont="1" applyBorder="1" applyAlignment="1">
      <alignment horizontal="left" vertical="top"/>
    </xf>
    <xf numFmtId="0" fontId="31" fillId="0" borderId="38" xfId="0" applyFont="1" applyBorder="1" applyAlignment="1">
      <alignment horizontal="left" vertical="top"/>
    </xf>
    <xf numFmtId="3" fontId="37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5" xfId="0" applyBorder="1">
      <alignment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3" fillId="2" borderId="13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left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18" fillId="4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 wrapText="1"/>
    </xf>
    <xf numFmtId="0" fontId="5" fillId="0" borderId="0" xfId="3" applyFont="1" applyAlignment="1" applyProtection="1">
      <alignment horizontal="center" vertical="center"/>
    </xf>
    <xf numFmtId="0" fontId="31" fillId="5" borderId="7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>
      <alignment horizontal="left" vertical="center" wrapText="1"/>
    </xf>
    <xf numFmtId="0" fontId="46" fillId="0" borderId="13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8" fillId="0" borderId="7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31" fillId="5" borderId="13" xfId="0" applyFont="1" applyFill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42" fillId="5" borderId="0" xfId="0" applyFont="1" applyFill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/>
    </xf>
    <xf numFmtId="38" fontId="49" fillId="0" borderId="7" xfId="1" applyFont="1" applyBorder="1" applyAlignment="1">
      <alignment horizontal="center" vertical="center"/>
    </xf>
    <xf numFmtId="38" fontId="49" fillId="0" borderId="8" xfId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right" vertical="center" wrapText="1"/>
    </xf>
    <xf numFmtId="177" fontId="49" fillId="0" borderId="13" xfId="2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8" fillId="2" borderId="13" xfId="0" applyFont="1" applyFill="1" applyBorder="1" applyAlignment="1">
      <alignment horizontal="center" vertical="center"/>
    </xf>
    <xf numFmtId="177" fontId="28" fillId="2" borderId="13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77" fontId="0" fillId="0" borderId="13" xfId="2" applyNumberFormat="1" applyFont="1" applyBorder="1" applyAlignment="1">
      <alignment horizontal="center" vertical="center"/>
    </xf>
    <xf numFmtId="177" fontId="14" fillId="0" borderId="13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50" fillId="2" borderId="1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8" fillId="2" borderId="7" xfId="2" applyNumberFormat="1" applyFont="1" applyFill="1" applyBorder="1" applyAlignment="1">
      <alignment horizontal="center" vertical="center"/>
    </xf>
    <xf numFmtId="177" fontId="28" fillId="2" borderId="9" xfId="2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41" fillId="0" borderId="7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13" xfId="2" applyNumberFormat="1" applyFont="1" applyBorder="1" applyAlignment="1">
      <alignment horizontal="left" vertical="center"/>
    </xf>
    <xf numFmtId="0" fontId="48" fillId="0" borderId="7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177" fontId="51" fillId="0" borderId="13" xfId="2" applyNumberFormat="1" applyFont="1" applyBorder="1" applyAlignment="1">
      <alignment horizontal="left" vertical="center" wrapText="1"/>
    </xf>
    <xf numFmtId="177" fontId="51" fillId="0" borderId="13" xfId="2" applyNumberFormat="1" applyFont="1" applyBorder="1" applyAlignment="1">
      <alignment horizontal="left" vertical="center"/>
    </xf>
    <xf numFmtId="0" fontId="51" fillId="0" borderId="13" xfId="0" applyFont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46" fillId="0" borderId="13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35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 wrapText="1"/>
    </xf>
    <xf numFmtId="0" fontId="52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38" fontId="14" fillId="0" borderId="13" xfId="1" applyFont="1" applyFill="1" applyBorder="1" applyAlignment="1">
      <alignment horizontal="left" vertical="center" wrapText="1"/>
    </xf>
    <xf numFmtId="38" fontId="14" fillId="0" borderId="13" xfId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3" fillId="3" borderId="6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vertical="center" shrinkToFit="1"/>
    </xf>
    <xf numFmtId="0" fontId="43" fillId="0" borderId="0" xfId="0" applyFont="1" applyFill="1" applyBorder="1" applyAlignment="1">
      <alignment vertical="center" wrapText="1" shrinkToFit="1"/>
    </xf>
    <xf numFmtId="0" fontId="14" fillId="0" borderId="13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27" fillId="0" borderId="13" xfId="0" applyFont="1" applyBorder="1" applyAlignment="1">
      <alignment horizontal="left" vertical="center" wrapText="1"/>
    </xf>
    <xf numFmtId="0" fontId="5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48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2" fillId="0" borderId="0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52" fillId="0" borderId="16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9" fillId="0" borderId="0" xfId="0" applyFont="1" applyFill="1" applyAlignment="1">
      <alignment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wrapText="1"/>
    </xf>
    <xf numFmtId="0" fontId="62" fillId="0" borderId="0" xfId="0" applyFont="1" applyBorder="1" applyAlignment="1">
      <alignment horizontal="left" vertical="center" wrapText="1"/>
    </xf>
    <xf numFmtId="0" fontId="63" fillId="3" borderId="6" xfId="0" applyFont="1" applyFill="1" applyBorder="1" applyAlignment="1">
      <alignment horizontal="left" vertical="center" wrapText="1"/>
    </xf>
    <xf numFmtId="0" fontId="63" fillId="3" borderId="6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shrinkToFit="1"/>
    </xf>
    <xf numFmtId="0" fontId="39" fillId="2" borderId="13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 shrinkToFit="1"/>
    </xf>
    <xf numFmtId="0" fontId="39" fillId="2" borderId="9" xfId="0" applyFont="1" applyFill="1" applyBorder="1" applyAlignment="1">
      <alignment horizontal="center" vertical="center" shrinkToFit="1"/>
    </xf>
    <xf numFmtId="0" fontId="39" fillId="2" borderId="13" xfId="0" applyFont="1" applyFill="1" applyBorder="1" applyAlignment="1">
      <alignment horizontal="center" vertical="center" shrinkToFit="1"/>
    </xf>
    <xf numFmtId="0" fontId="39" fillId="2" borderId="8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創英角ｺﾞｼｯｸUB" panose="020B0909000000000000" pitchFamily="49" charset="-128"/>
                <a:ea typeface="HG創英角ｺﾞｼｯｸUB" panose="020B0909000000000000" pitchFamily="49" charset="-128"/>
                <a:cs typeface="+mn-cs"/>
              </a:defRPr>
            </a:pPr>
            <a:r>
              <a:rPr lang="ja-JP" altLang="en-US">
                <a:latin typeface="HG創英角ｺﾞｼｯｸUB" panose="020B0909000000000000" pitchFamily="49" charset="-128"/>
                <a:ea typeface="HG創英角ｺﾞｼｯｸUB" panose="020B0909000000000000" pitchFamily="49" charset="-128"/>
              </a:rPr>
              <a:t>児童数</a:t>
            </a:r>
          </a:p>
        </c:rich>
      </c:tx>
      <c:layout>
        <c:manualLayout>
          <c:xMode val="edge"/>
          <c:yMode val="edge"/>
          <c:x val="0"/>
          <c:y val="3.0586991711178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9144490205116"/>
          <c:y val="0.12562838143857108"/>
          <c:w val="0.8090523767932386"/>
          <c:h val="0.766170686767264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'7泊'!$C$53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'7泊'!$B$54:$B$59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'7泊'!$C$54:$C$59</c:f>
              <c:numCache>
                <c:formatCode>General</c:formatCode>
                <c:ptCount val="6"/>
                <c:pt idx="0">
                  <c:v>145</c:v>
                </c:pt>
                <c:pt idx="1">
                  <c:v>127</c:v>
                </c:pt>
                <c:pt idx="2">
                  <c:v>136</c:v>
                </c:pt>
                <c:pt idx="3">
                  <c:v>106</c:v>
                </c:pt>
                <c:pt idx="4">
                  <c:v>149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3-4A78-BF64-7E0324971BD2}"/>
            </c:ext>
          </c:extLst>
        </c:ser>
        <c:ser>
          <c:idx val="2"/>
          <c:order val="2"/>
          <c:tx>
            <c:strRef>
              <c:f>'7泊'!$E$53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'7泊'!$B$54:$B$59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'7泊'!$E$54:$E$59</c:f>
              <c:numCache>
                <c:formatCode>General</c:formatCode>
                <c:ptCount val="6"/>
                <c:pt idx="0">
                  <c:v>148</c:v>
                </c:pt>
                <c:pt idx="1">
                  <c:v>146</c:v>
                </c:pt>
                <c:pt idx="2">
                  <c:v>130</c:v>
                </c:pt>
                <c:pt idx="3">
                  <c:v>135</c:v>
                </c:pt>
                <c:pt idx="4">
                  <c:v>106</c:v>
                </c:pt>
                <c:pt idx="5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3-4A78-BF64-7E0324971BD2}"/>
            </c:ext>
          </c:extLst>
        </c:ser>
        <c:ser>
          <c:idx val="4"/>
          <c:order val="4"/>
          <c:tx>
            <c:strRef>
              <c:f>'7泊'!$G$53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'7泊'!$B$54:$B$59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'7泊'!$G$54:$G$59</c:f>
              <c:numCache>
                <c:formatCode>General</c:formatCode>
                <c:ptCount val="6"/>
                <c:pt idx="0">
                  <c:v>128</c:v>
                </c:pt>
                <c:pt idx="1">
                  <c:v>145</c:v>
                </c:pt>
                <c:pt idx="2">
                  <c:v>149</c:v>
                </c:pt>
                <c:pt idx="3">
                  <c:v>127</c:v>
                </c:pt>
                <c:pt idx="4">
                  <c:v>133</c:v>
                </c:pt>
                <c:pt idx="5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53-4A78-BF64-7E0324971BD2}"/>
            </c:ext>
          </c:extLst>
        </c:ser>
        <c:ser>
          <c:idx val="6"/>
          <c:order val="6"/>
          <c:tx>
            <c:strRef>
              <c:f>'7泊'!$I$53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'7泊'!$B$54:$B$59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'7泊'!$I$54:$I$59</c:f>
              <c:numCache>
                <c:formatCode>General</c:formatCode>
                <c:ptCount val="6"/>
                <c:pt idx="0">
                  <c:v>139</c:v>
                </c:pt>
                <c:pt idx="1">
                  <c:v>126</c:v>
                </c:pt>
                <c:pt idx="2">
                  <c:v>144</c:v>
                </c:pt>
                <c:pt idx="3">
                  <c:v>141</c:v>
                </c:pt>
                <c:pt idx="4">
                  <c:v>126</c:v>
                </c:pt>
                <c:pt idx="5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53-4A78-BF64-7E0324971BD2}"/>
            </c:ext>
          </c:extLst>
        </c:ser>
        <c:ser>
          <c:idx val="8"/>
          <c:order val="8"/>
          <c:tx>
            <c:strRef>
              <c:f>'7泊'!$K$53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'7泊'!$B$54:$B$59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'7泊'!$K$54:$K$59</c:f>
              <c:numCache>
                <c:formatCode>General</c:formatCode>
                <c:ptCount val="6"/>
                <c:pt idx="0">
                  <c:v>136</c:v>
                </c:pt>
                <c:pt idx="1">
                  <c:v>135</c:v>
                </c:pt>
                <c:pt idx="2">
                  <c:v>130</c:v>
                </c:pt>
                <c:pt idx="3">
                  <c:v>140</c:v>
                </c:pt>
                <c:pt idx="4">
                  <c:v>140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53-4A78-BF64-7E0324971BD2}"/>
            </c:ext>
          </c:extLst>
        </c:ser>
        <c:ser>
          <c:idx val="10"/>
          <c:order val="10"/>
          <c:tx>
            <c:strRef>
              <c:f>'7泊'!$M$53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'7泊'!$B$54:$B$59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'7泊'!$M$54:$M$59</c:f>
              <c:numCache>
                <c:formatCode>General</c:formatCode>
                <c:ptCount val="6"/>
                <c:pt idx="0">
                  <c:v>122</c:v>
                </c:pt>
                <c:pt idx="1">
                  <c:v>133</c:v>
                </c:pt>
                <c:pt idx="2">
                  <c:v>129</c:v>
                </c:pt>
                <c:pt idx="3">
                  <c:v>124</c:v>
                </c:pt>
                <c:pt idx="4">
                  <c:v>142</c:v>
                </c:pt>
                <c:pt idx="5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53-4A78-BF64-7E0324971B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79472"/>
        <c:axId val="8227669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'7泊'!$D$53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'7泊'!$B$54:$B$59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'7泊'!$D$54:$D$59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553-4A78-BF64-7E0324971BD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'7泊'!$F$53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'7泊'!$B$54:$B$59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'7泊'!$F$54:$F$59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553-4A78-BF64-7E0324971BD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'7泊'!$H$53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'7泊'!$B$54:$B$59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'7泊'!$H$54:$H$59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553-4A78-BF64-7E0324971BD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'7泊'!$J$53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'7泊'!$B$54:$B$59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'7泊'!$J$54:$J$59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553-4A78-BF64-7E0324971BD2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'7泊'!$L$53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'7泊'!$B$54:$B$59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'7泊'!$L$54:$L$59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553-4A78-BF64-7E0324971BD2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'7泊'!$N$53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'7泊'!$B$54:$B$59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'7泊'!$N$54:$N$59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553-4A78-BF64-7E0324971BD2}"/>
                  </c:ext>
                </c:extLst>
              </c15:ser>
            </c15:filteredBarSeries>
          </c:ext>
        </c:extLst>
      </c:barChart>
      <c:catAx>
        <c:axId val="82277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6992"/>
        <c:crosses val="autoZero"/>
        <c:auto val="1"/>
        <c:lblAlgn val="ctr"/>
        <c:lblOffset val="100"/>
        <c:noMultiLvlLbl val="0"/>
      </c:catAx>
      <c:valAx>
        <c:axId val="82276699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94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87955973260298"/>
          <c:y val="3.0134654325300731E-2"/>
          <c:w val="0.59012014761730724"/>
          <c:h val="0.11630689859629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'7泊'!$B$36:$C$36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('7泊'!$D$36:$E$36,'7泊'!$H$36:$I$36,'7泊'!$L$36:$M$36,'7泊'!$P$36:$Q$36,'7泊'!$T$36:$U$36)</c:f>
              <c:numCache>
                <c:formatCode>#,##0_);[Red]\(#,##0\)</c:formatCode>
                <c:ptCount val="10"/>
                <c:pt idx="0">
                  <c:v>2134</c:v>
                </c:pt>
                <c:pt idx="2">
                  <c:v>2074</c:v>
                </c:pt>
                <c:pt idx="4">
                  <c:v>1992</c:v>
                </c:pt>
                <c:pt idx="6">
                  <c:v>1987</c:v>
                </c:pt>
                <c:pt idx="8">
                  <c:v>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5-4FBA-9104-9941199ABFB9}"/>
            </c:ext>
          </c:extLst>
        </c:ser>
        <c:ser>
          <c:idx val="1"/>
          <c:order val="1"/>
          <c:tx>
            <c:strRef>
              <c:f>'7泊'!$B$37:$C$37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('[1]4城西'!$D$39:$E$39,'[1]4城西'!$H$39:$I$39,'[1]4城西'!$L$39:$M$39,'[1]4城西'!$P$39:$Q$39,'[1]4城西'!$T$39:$U$39)</c:f>
              <c:numCache>
                <c:formatCode>#,##0_);[Red]\(#,##0\)</c:formatCode>
                <c:ptCount val="10"/>
                <c:pt idx="0">
                  <c:v>5975</c:v>
                </c:pt>
                <c:pt idx="2">
                  <c:v>5890</c:v>
                </c:pt>
                <c:pt idx="4">
                  <c:v>5845</c:v>
                </c:pt>
                <c:pt idx="6">
                  <c:v>5794</c:v>
                </c:pt>
                <c:pt idx="8">
                  <c:v>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5-4FBA-9104-9941199ABFB9}"/>
            </c:ext>
          </c:extLst>
        </c:ser>
        <c:ser>
          <c:idx val="2"/>
          <c:order val="2"/>
          <c:tx>
            <c:strRef>
              <c:f>'7泊'!$B$38:$C$38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('7泊'!$D$38:$E$38,'7泊'!$H$38:$I$38,'7泊'!$L$38:$M$38,'7泊'!$P$38:$Q$38,'7泊'!$T$38:$U$38)</c:f>
              <c:numCache>
                <c:formatCode>#,##0_);[Red]\(#,##0\)</c:formatCode>
                <c:ptCount val="10"/>
                <c:pt idx="0">
                  <c:v>2004</c:v>
                </c:pt>
                <c:pt idx="2">
                  <c:v>2061</c:v>
                </c:pt>
                <c:pt idx="4">
                  <c:v>2107</c:v>
                </c:pt>
                <c:pt idx="6">
                  <c:v>2188</c:v>
                </c:pt>
                <c:pt idx="8">
                  <c:v>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5-4FBA-9104-9941199ABF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'7泊'!$B$29:$C$29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'7泊'!$D$29:$M$29</c:f>
              <c:numCache>
                <c:formatCode>#,##0_);[Red]\(#,##0\)</c:formatCode>
                <c:ptCount val="10"/>
                <c:pt idx="0">
                  <c:v>5802</c:v>
                </c:pt>
                <c:pt idx="2">
                  <c:v>5750</c:v>
                </c:pt>
                <c:pt idx="4">
                  <c:v>5587</c:v>
                </c:pt>
                <c:pt idx="6">
                  <c:v>5744</c:v>
                </c:pt>
                <c:pt idx="8">
                  <c:v>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6-46A8-BC7B-2F3B672D3FD9}"/>
            </c:ext>
          </c:extLst>
        </c:ser>
        <c:ser>
          <c:idx val="3"/>
          <c:order val="1"/>
          <c:tx>
            <c:strRef>
              <c:f>'7泊'!$B$30:$C$30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'7泊'!$D$30:$M$30</c:f>
              <c:numCache>
                <c:formatCode>#,##0_);[Red]\(#,##0\)</c:formatCode>
                <c:ptCount val="10"/>
                <c:pt idx="0">
                  <c:v>6129</c:v>
                </c:pt>
                <c:pt idx="2">
                  <c:v>6108</c:v>
                </c:pt>
                <c:pt idx="4">
                  <c:v>5928</c:v>
                </c:pt>
                <c:pt idx="6">
                  <c:v>6160</c:v>
                </c:pt>
                <c:pt idx="8">
                  <c:v>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6-46A8-BC7B-2F3B672D3F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4452765118067"/>
          <c:y val="0.20935590636668791"/>
          <c:w val="0.72706719597858349"/>
          <c:h val="0.6346002343883878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'7泊'!$B$32:$C$32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'7泊'!$D$32:$M$32</c:f>
              <c:numCache>
                <c:formatCode>#,##0_);[Red]\(#,##0\)</c:formatCode>
                <c:ptCount val="10"/>
                <c:pt idx="0">
                  <c:v>3134</c:v>
                </c:pt>
                <c:pt idx="2">
                  <c:v>5738</c:v>
                </c:pt>
                <c:pt idx="4">
                  <c:v>5521</c:v>
                </c:pt>
                <c:pt idx="6">
                  <c:v>5865</c:v>
                </c:pt>
                <c:pt idx="8">
                  <c:v>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E-42D0-8850-1255C5E87AB6}"/>
            </c:ext>
          </c:extLst>
        </c:ser>
        <c:ser>
          <c:idx val="0"/>
          <c:order val="1"/>
          <c:tx>
            <c:strRef>
              <c:f>'7泊'!$B$31:$C$31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'7泊'!$D$31:$M$31</c:f>
              <c:numCache>
                <c:formatCode>#,##0</c:formatCode>
                <c:ptCount val="10"/>
                <c:pt idx="0">
                  <c:v>11931</c:v>
                </c:pt>
                <c:pt idx="2">
                  <c:v>11858</c:v>
                </c:pt>
                <c:pt idx="4">
                  <c:v>11515</c:v>
                </c:pt>
                <c:pt idx="6">
                  <c:v>11904</c:v>
                </c:pt>
                <c:pt idx="8">
                  <c:v>11992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E-42D0-8850-1255C5E87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'7泊'!$B$38:$C$38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('7泊'!$F$38:$G$38,'7泊'!$J$38:$K$38,'7泊'!$N$38:$O$38,'7泊'!$R$38:$S$38,'7泊'!$V$38:$W$38)</c:f>
              <c:numCache>
                <c:formatCode>0.0%</c:formatCode>
                <c:ptCount val="10"/>
                <c:pt idx="0">
                  <c:v>0.16796580336937389</c:v>
                </c:pt>
                <c:pt idx="2">
                  <c:v>0.17380671276775173</c:v>
                </c:pt>
                <c:pt idx="4">
                  <c:v>0.18297872340425531</c:v>
                </c:pt>
                <c:pt idx="6">
                  <c:v>0.18380376344086022</c:v>
                </c:pt>
                <c:pt idx="8">
                  <c:v>0.18612408272181455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E-42D0-8850-1255C5E87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12384"/>
        <c:axId val="159772985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98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12384"/>
        <c:crosses val="max"/>
        <c:crossBetween val="between"/>
      </c:valAx>
      <c:catAx>
        <c:axId val="159771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776944311804163"/>
          <c:y val="0.1232486521900976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303439</xdr:colOff>
      <xdr:row>53</xdr:row>
      <xdr:rowOff>394607</xdr:rowOff>
    </xdr:from>
    <xdr:to>
      <xdr:col>12</xdr:col>
      <xdr:colOff>95250</xdr:colOff>
      <xdr:row>58</xdr:row>
      <xdr:rowOff>108857</xdr:rowOff>
    </xdr:to>
    <xdr:cxnSp macro="">
      <xdr:nvCxnSpPr>
        <xdr:cNvPr id="2" name="直線矢印コネクタ 1"/>
        <xdr:cNvCxnSpPr/>
      </xdr:nvCxnSpPr>
      <xdr:spPr>
        <a:xfrm>
          <a:off x="1665514" y="21101957"/>
          <a:ext cx="2963636" cy="195262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68037</xdr:colOff>
      <xdr:row>51</xdr:row>
      <xdr:rowOff>193221</xdr:rowOff>
    </xdr:from>
    <xdr:to>
      <xdr:col>23</xdr:col>
      <xdr:colOff>312965</xdr:colOff>
      <xdr:row>59</xdr:row>
      <xdr:rowOff>54428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8</xdr:row>
      <xdr:rowOff>123825</xdr:rowOff>
    </xdr:from>
    <xdr:to>
      <xdr:col>23</xdr:col>
      <xdr:colOff>19265</xdr:colOff>
      <xdr:row>23</xdr:row>
      <xdr:rowOff>355148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20" t="25672" r="28340" b="17261"/>
        <a:stretch/>
      </xdr:blipFill>
      <xdr:spPr>
        <a:xfrm>
          <a:off x="57150" y="3028950"/>
          <a:ext cx="8410790" cy="6146348"/>
        </a:xfrm>
        <a:prstGeom prst="rect">
          <a:avLst/>
        </a:prstGeom>
      </xdr:spPr>
    </xdr:pic>
    <xdr:clientData/>
  </xdr:twoCellAnchor>
  <xdr:twoCellAnchor>
    <xdr:from>
      <xdr:col>12</xdr:col>
      <xdr:colOff>122464</xdr:colOff>
      <xdr:row>40</xdr:row>
      <xdr:rowOff>13606</xdr:rowOff>
    </xdr:from>
    <xdr:to>
      <xdr:col>23</xdr:col>
      <xdr:colOff>108858</xdr:colOff>
      <xdr:row>45</xdr:row>
      <xdr:rowOff>27213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27214</xdr:colOff>
      <xdr:row>40</xdr:row>
      <xdr:rowOff>13607</xdr:rowOff>
    </xdr:from>
    <xdr:to>
      <xdr:col>11</xdr:col>
      <xdr:colOff>265340</xdr:colOff>
      <xdr:row>45</xdr:row>
      <xdr:rowOff>24492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54429</xdr:colOff>
      <xdr:row>25</xdr:row>
      <xdr:rowOff>27213</xdr:rowOff>
    </xdr:from>
    <xdr:to>
      <xdr:col>23</xdr:col>
      <xdr:colOff>272144</xdr:colOff>
      <xdr:row>33</xdr:row>
      <xdr:rowOff>244929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0;&#24180;&#24230;/&#12304;&#20316;&#26989;&#20013;&#12305;&#37027;&#35207;&#24066;&#23567;&#23398;&#26657;&#21306;&#12414;&#12385;&#12389;&#12367;&#12426;&#21332;&#35696;&#20250;&#12459;&#12523;&#12486;%20(&#33258;&#21205;&#20445;&#23384;&#28168;&#12415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 t="str">
            <v>H30.1</v>
          </cell>
        </row>
        <row r="24">
          <cell r="H24" t="str">
            <v>Ｒ4.5.1</v>
          </cell>
        </row>
        <row r="32">
          <cell r="H32" t="str">
            <v>Ｒ4.5.1</v>
          </cell>
        </row>
        <row r="55">
          <cell r="F55" t="str">
            <v>Ｒ4.5.1</v>
          </cell>
        </row>
        <row r="64">
          <cell r="H64" t="str">
            <v>Ｒ4.4.1</v>
          </cell>
        </row>
      </sheetData>
      <sheetData sheetId="3"/>
      <sheetData sheetId="4"/>
      <sheetData sheetId="5">
        <row r="30">
          <cell r="D30" t="str">
            <v>H30</v>
          </cell>
          <cell r="F30" t="str">
            <v>R1</v>
          </cell>
          <cell r="H30" t="str">
            <v>R2</v>
          </cell>
          <cell r="J30" t="str">
            <v>R3</v>
          </cell>
          <cell r="L30" t="str">
            <v>R4</v>
          </cell>
        </row>
        <row r="37">
          <cell r="D37" t="str">
            <v>H30年度</v>
          </cell>
          <cell r="H37" t="str">
            <v>Ｈ31年度
（R元年度）</v>
          </cell>
          <cell r="L37" t="str">
            <v>Ｒ２年度</v>
          </cell>
          <cell r="P37" t="str">
            <v>Ｒ３年度</v>
          </cell>
          <cell r="T37" t="str">
            <v>Ｒ４年度</v>
          </cell>
        </row>
        <row r="39">
          <cell r="D39">
            <v>5975</v>
          </cell>
          <cell r="H39">
            <v>5890</v>
          </cell>
          <cell r="L39">
            <v>5845</v>
          </cell>
          <cell r="P39">
            <v>5794</v>
          </cell>
          <cell r="T39">
            <v>5693</v>
          </cell>
        </row>
      </sheetData>
      <sheetData sheetId="6"/>
      <sheetData sheetId="7">
        <row r="71">
          <cell r="P71" t="str">
            <v>Ｒ4.5.1</v>
          </cell>
        </row>
        <row r="78">
          <cell r="H78" t="str">
            <v>Ｒ5.3.1</v>
          </cell>
        </row>
        <row r="82">
          <cell r="J82" t="str">
            <v>R4.4.1</v>
          </cell>
        </row>
        <row r="87">
          <cell r="G87" t="str">
            <v>R4.1.27</v>
          </cell>
          <cell r="V87" t="str">
            <v>R4.1.27</v>
          </cell>
        </row>
        <row r="91">
          <cell r="V91" t="str">
            <v>R5.4.1</v>
          </cell>
        </row>
        <row r="95">
          <cell r="V95" t="str">
            <v>R5.4.1</v>
          </cell>
        </row>
        <row r="100">
          <cell r="S100" t="str">
            <v>R2.9.14</v>
          </cell>
        </row>
        <row r="113">
          <cell r="F113" t="str">
            <v>R5.1.16</v>
          </cell>
        </row>
        <row r="120">
          <cell r="G120" t="str">
            <v>R5.1.16</v>
          </cell>
        </row>
        <row r="128">
          <cell r="F128" t="str">
            <v>R5.1.11</v>
          </cell>
        </row>
        <row r="136">
          <cell r="G136" t="str">
            <v>R5.2.13</v>
          </cell>
        </row>
        <row r="142">
          <cell r="H142" t="str">
            <v>R5.1.18</v>
          </cell>
        </row>
        <row r="147">
          <cell r="H147" t="str">
            <v>R5.1.23</v>
          </cell>
        </row>
        <row r="151">
          <cell r="M151" t="str">
            <v>R4.4.1</v>
          </cell>
        </row>
      </sheetData>
      <sheetData sheetId="8">
        <row r="29">
          <cell r="B29" t="str">
            <v>男性</v>
          </cell>
          <cell r="D29">
            <v>5802</v>
          </cell>
          <cell r="F29">
            <v>5750</v>
          </cell>
          <cell r="H29">
            <v>5587</v>
          </cell>
          <cell r="J29">
            <v>5744</v>
          </cell>
          <cell r="L29">
            <v>5796</v>
          </cell>
        </row>
        <row r="30">
          <cell r="B30" t="str">
            <v>女性</v>
          </cell>
          <cell r="D30">
            <v>6129</v>
          </cell>
          <cell r="F30">
            <v>6108</v>
          </cell>
          <cell r="H30">
            <v>5928</v>
          </cell>
          <cell r="J30">
            <v>6160</v>
          </cell>
          <cell r="L30">
            <v>6196</v>
          </cell>
        </row>
        <row r="31">
          <cell r="B31" t="str">
            <v>全人口</v>
          </cell>
          <cell r="D31">
            <v>11931</v>
          </cell>
          <cell r="F31">
            <v>11858</v>
          </cell>
          <cell r="H31">
            <v>11515</v>
          </cell>
          <cell r="J31">
            <v>11904</v>
          </cell>
          <cell r="L31">
            <v>11992</v>
          </cell>
        </row>
        <row r="32">
          <cell r="B32" t="str">
            <v>世帯数</v>
          </cell>
          <cell r="D32">
            <v>3134</v>
          </cell>
          <cell r="F32">
            <v>5738</v>
          </cell>
          <cell r="H32">
            <v>5521</v>
          </cell>
          <cell r="J32">
            <v>5865</v>
          </cell>
          <cell r="L32">
            <v>5971</v>
          </cell>
        </row>
        <row r="36">
          <cell r="B36" t="str">
            <v>0～14歳</v>
          </cell>
          <cell r="D36">
            <v>2134</v>
          </cell>
          <cell r="H36">
            <v>2074</v>
          </cell>
          <cell r="L36">
            <v>1992</v>
          </cell>
          <cell r="P36">
            <v>1987</v>
          </cell>
          <cell r="T36">
            <v>1969</v>
          </cell>
        </row>
        <row r="37">
          <cell r="B37" t="str">
            <v>15～64歳</v>
          </cell>
        </row>
        <row r="38">
          <cell r="B38" t="str">
            <v>65歳以上</v>
          </cell>
          <cell r="D38">
            <v>2004</v>
          </cell>
          <cell r="F38">
            <v>0.16796580336937389</v>
          </cell>
          <cell r="H38">
            <v>2061</v>
          </cell>
          <cell r="J38">
            <v>0.17380671276775173</v>
          </cell>
          <cell r="L38">
            <v>2107</v>
          </cell>
          <cell r="N38">
            <v>0.18297872340425531</v>
          </cell>
          <cell r="P38">
            <v>2188</v>
          </cell>
          <cell r="R38">
            <v>0.18380376344086022</v>
          </cell>
          <cell r="T38">
            <v>2232</v>
          </cell>
          <cell r="V38">
            <v>0.18612408272181455</v>
          </cell>
        </row>
        <row r="53">
          <cell r="C53" t="str">
            <v>1年生</v>
          </cell>
          <cell r="E53" t="str">
            <v>2年生</v>
          </cell>
          <cell r="G53" t="str">
            <v>3年生</v>
          </cell>
          <cell r="I53" t="str">
            <v>4年生</v>
          </cell>
          <cell r="K53" t="str">
            <v>5年生</v>
          </cell>
          <cell r="M53" t="str">
            <v>6年生</v>
          </cell>
        </row>
        <row r="54">
          <cell r="B54" t="str">
            <v>H29</v>
          </cell>
          <cell r="C54">
            <v>145</v>
          </cell>
          <cell r="E54">
            <v>148</v>
          </cell>
          <cell r="G54">
            <v>128</v>
          </cell>
          <cell r="I54">
            <v>139</v>
          </cell>
          <cell r="K54">
            <v>136</v>
          </cell>
          <cell r="M54">
            <v>122</v>
          </cell>
        </row>
        <row r="55">
          <cell r="B55" t="str">
            <v>H30</v>
          </cell>
          <cell r="C55">
            <v>127</v>
          </cell>
          <cell r="E55">
            <v>146</v>
          </cell>
          <cell r="G55">
            <v>145</v>
          </cell>
          <cell r="I55">
            <v>126</v>
          </cell>
          <cell r="K55">
            <v>135</v>
          </cell>
          <cell r="M55">
            <v>133</v>
          </cell>
        </row>
        <row r="56">
          <cell r="B56" t="str">
            <v>H31
（R1）</v>
          </cell>
          <cell r="C56">
            <v>136</v>
          </cell>
          <cell r="E56">
            <v>130</v>
          </cell>
          <cell r="G56">
            <v>149</v>
          </cell>
          <cell r="I56">
            <v>144</v>
          </cell>
          <cell r="K56">
            <v>130</v>
          </cell>
          <cell r="M56">
            <v>129</v>
          </cell>
        </row>
        <row r="57">
          <cell r="B57" t="str">
            <v>R2</v>
          </cell>
          <cell r="C57">
            <v>106</v>
          </cell>
          <cell r="E57">
            <v>135</v>
          </cell>
          <cell r="G57">
            <v>127</v>
          </cell>
          <cell r="I57">
            <v>141</v>
          </cell>
          <cell r="K57">
            <v>140</v>
          </cell>
          <cell r="M57">
            <v>124</v>
          </cell>
        </row>
        <row r="58">
          <cell r="B58" t="str">
            <v>R3</v>
          </cell>
          <cell r="C58">
            <v>149</v>
          </cell>
          <cell r="E58">
            <v>106</v>
          </cell>
          <cell r="G58">
            <v>133</v>
          </cell>
          <cell r="I58">
            <v>126</v>
          </cell>
          <cell r="K58">
            <v>140</v>
          </cell>
          <cell r="M58">
            <v>142</v>
          </cell>
        </row>
        <row r="59">
          <cell r="B59" t="str">
            <v>R4</v>
          </cell>
          <cell r="C59">
            <v>106</v>
          </cell>
          <cell r="E59">
            <v>148</v>
          </cell>
          <cell r="G59">
            <v>103</v>
          </cell>
          <cell r="I59">
            <v>131</v>
          </cell>
          <cell r="K59">
            <v>130</v>
          </cell>
          <cell r="M59">
            <v>141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I163"/>
  <sheetViews>
    <sheetView tabSelected="1" view="pageBreakPreview" zoomScaleNormal="100" zoomScaleSheetLayoutView="100" workbookViewId="0">
      <selection activeCell="Y1" sqref="Y1:AD12"/>
    </sheetView>
  </sheetViews>
  <sheetFormatPr defaultRowHeight="18.75"/>
  <cols>
    <col min="1" max="1" width="4.625" customWidth="1"/>
    <col min="2" max="2" width="7.375" customWidth="1"/>
    <col min="3" max="3" width="5.875" customWidth="1"/>
    <col min="4" max="21" width="4.625" customWidth="1"/>
    <col min="22" max="22" width="5.125" customWidth="1"/>
    <col min="23" max="28" width="4.625" customWidth="1"/>
    <col min="29" max="29" width="8.875" customWidth="1"/>
    <col min="30" max="38" width="4.625" customWidth="1"/>
  </cols>
  <sheetData>
    <row r="1" spans="1:30" ht="14.25" customHeight="1" thickBot="1">
      <c r="Y1" s="1"/>
      <c r="Z1" s="1"/>
      <c r="AA1" s="1"/>
      <c r="AB1" s="1"/>
      <c r="AC1" s="1"/>
      <c r="AD1" s="1"/>
    </row>
    <row r="2" spans="1:30" ht="27.75" customHeight="1" thickBot="1">
      <c r="A2" s="2" t="s">
        <v>0</v>
      </c>
      <c r="B2" s="3">
        <v>7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1"/>
      <c r="Z2" s="1"/>
      <c r="AA2" s="1"/>
      <c r="AB2" s="1"/>
      <c r="AC2" s="1"/>
      <c r="AD2" s="1"/>
    </row>
    <row r="3" spans="1:30" ht="10.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/>
      <c r="N3" s="10"/>
      <c r="O3" s="10"/>
      <c r="P3" s="10"/>
      <c r="Q3" s="10"/>
      <c r="R3" s="11"/>
      <c r="S3" s="12"/>
      <c r="T3" s="11"/>
      <c r="U3" s="12"/>
      <c r="V3" s="12"/>
      <c r="Y3" s="1"/>
      <c r="Z3" s="1"/>
      <c r="AA3" s="1"/>
      <c r="AB3" s="1"/>
      <c r="AC3" s="1"/>
      <c r="AD3" s="1"/>
    </row>
    <row r="4" spans="1:30" ht="28.5" customHeight="1">
      <c r="B4" s="13" t="s">
        <v>2</v>
      </c>
      <c r="C4" s="13"/>
      <c r="D4" s="13"/>
      <c r="E4" s="13"/>
      <c r="F4" s="14" t="str">
        <f>'[1]1安謝'!F4:G4</f>
        <v>H30.1</v>
      </c>
      <c r="G4" s="14"/>
      <c r="H4" s="15" t="s">
        <v>3</v>
      </c>
      <c r="Y4" s="1"/>
      <c r="Z4" s="1"/>
      <c r="AA4" s="1"/>
      <c r="AB4" s="1"/>
      <c r="AC4" s="1"/>
      <c r="AD4" s="1"/>
    </row>
    <row r="5" spans="1:30" ht="30.75" customHeight="1">
      <c r="B5" s="16" t="s">
        <v>4</v>
      </c>
      <c r="C5" s="17"/>
      <c r="D5" s="18" t="s">
        <v>5</v>
      </c>
      <c r="E5" s="19"/>
      <c r="F5" s="19"/>
      <c r="G5" s="19"/>
      <c r="H5" s="19"/>
      <c r="I5" s="20"/>
      <c r="J5" s="16" t="s">
        <v>4</v>
      </c>
      <c r="K5" s="17"/>
      <c r="L5" s="18" t="s">
        <v>6</v>
      </c>
      <c r="M5" s="19"/>
      <c r="N5" s="19"/>
      <c r="O5" s="19"/>
      <c r="P5" s="19"/>
      <c r="Q5" s="20"/>
      <c r="R5" s="16" t="s">
        <v>4</v>
      </c>
      <c r="S5" s="17"/>
      <c r="T5" s="18" t="s">
        <v>6</v>
      </c>
      <c r="U5" s="19"/>
      <c r="V5" s="19"/>
      <c r="W5" s="19"/>
      <c r="X5" s="20"/>
      <c r="Y5" s="1"/>
      <c r="Z5" s="1"/>
      <c r="AA5" s="1"/>
      <c r="AB5" s="1"/>
      <c r="AC5" s="1"/>
      <c r="AD5" s="1"/>
    </row>
    <row r="6" spans="1:30" ht="39" customHeight="1">
      <c r="B6" s="21" t="s">
        <v>7</v>
      </c>
      <c r="C6" s="22"/>
      <c r="D6" s="23" t="s">
        <v>8</v>
      </c>
      <c r="E6" s="24"/>
      <c r="F6" s="24"/>
      <c r="G6" s="24"/>
      <c r="H6" s="24"/>
      <c r="I6" s="25"/>
      <c r="J6" s="26" t="s">
        <v>9</v>
      </c>
      <c r="K6" s="26"/>
      <c r="L6" s="27" t="s">
        <v>10</v>
      </c>
      <c r="M6" s="27"/>
      <c r="N6" s="27"/>
      <c r="O6" s="27"/>
      <c r="P6" s="27"/>
      <c r="Q6" s="27"/>
      <c r="R6" s="26" t="s">
        <v>11</v>
      </c>
      <c r="S6" s="26"/>
      <c r="T6" s="28" t="s">
        <v>12</v>
      </c>
      <c r="U6" s="29"/>
      <c r="V6" s="29"/>
      <c r="W6" s="29"/>
      <c r="X6" s="30"/>
      <c r="Y6" s="31"/>
      <c r="Z6" s="31"/>
      <c r="AA6" s="31"/>
      <c r="AB6" s="31"/>
      <c r="AC6" s="31"/>
    </row>
    <row r="7" spans="1:30" ht="39" customHeight="1">
      <c r="B7" s="32"/>
      <c r="C7" s="33"/>
      <c r="D7" s="34"/>
      <c r="E7" s="35"/>
      <c r="F7" s="35"/>
      <c r="G7" s="35"/>
      <c r="H7" s="35"/>
      <c r="I7" s="36"/>
      <c r="J7" s="26" t="s">
        <v>13</v>
      </c>
      <c r="K7" s="26"/>
      <c r="L7" s="37" t="s">
        <v>14</v>
      </c>
      <c r="M7" s="37"/>
      <c r="N7" s="37"/>
      <c r="O7" s="37"/>
      <c r="P7" s="37"/>
      <c r="Q7" s="37"/>
      <c r="R7" s="26" t="s">
        <v>11</v>
      </c>
      <c r="S7" s="26"/>
      <c r="T7" s="28" t="s">
        <v>15</v>
      </c>
      <c r="U7" s="29"/>
      <c r="V7" s="29"/>
      <c r="W7" s="29"/>
      <c r="X7" s="30"/>
      <c r="Y7" s="31"/>
      <c r="Z7" s="31"/>
      <c r="AA7" s="31"/>
      <c r="AB7" s="31"/>
      <c r="AC7" s="31"/>
    </row>
    <row r="8" spans="1:30" ht="39" customHeight="1">
      <c r="B8" s="38"/>
      <c r="C8" s="39"/>
      <c r="D8" s="40"/>
      <c r="E8" s="41"/>
      <c r="F8" s="41"/>
      <c r="G8" s="41"/>
      <c r="H8" s="41"/>
      <c r="I8" s="42"/>
      <c r="J8" s="26" t="s">
        <v>16</v>
      </c>
      <c r="K8" s="26"/>
      <c r="L8" s="37" t="s">
        <v>17</v>
      </c>
      <c r="M8" s="37"/>
      <c r="N8" s="37"/>
      <c r="O8" s="37"/>
      <c r="P8" s="37"/>
      <c r="Q8" s="37"/>
      <c r="R8" s="26" t="s">
        <v>11</v>
      </c>
      <c r="S8" s="26"/>
      <c r="T8" s="28" t="s">
        <v>18</v>
      </c>
      <c r="U8" s="29"/>
      <c r="V8" s="29"/>
      <c r="W8" s="29"/>
      <c r="X8" s="30"/>
      <c r="Y8" s="31"/>
      <c r="Z8" s="31"/>
      <c r="AA8" s="31"/>
      <c r="AB8" s="31"/>
      <c r="AC8" s="31"/>
    </row>
    <row r="9" spans="1:30" ht="14.25" customHeight="1">
      <c r="B9" s="43"/>
      <c r="C9" s="43"/>
      <c r="D9" s="44"/>
      <c r="E9" s="45"/>
      <c r="F9" s="45"/>
      <c r="G9" s="45"/>
      <c r="H9" s="45"/>
      <c r="I9" s="43"/>
      <c r="J9" s="43"/>
      <c r="K9" s="44"/>
      <c r="L9" s="45"/>
      <c r="M9" s="45"/>
      <c r="N9" s="45"/>
      <c r="O9" s="45"/>
      <c r="P9" s="43"/>
      <c r="Q9" s="43"/>
      <c r="R9" s="44"/>
      <c r="S9" s="45"/>
      <c r="T9" s="45"/>
      <c r="U9" s="45"/>
      <c r="V9" s="45"/>
      <c r="Y9" s="31"/>
      <c r="Z9" s="31"/>
      <c r="AA9" s="31"/>
      <c r="AB9" s="31"/>
      <c r="AC9" s="31"/>
    </row>
    <row r="10" spans="1:30" ht="32.25" customHeight="1">
      <c r="B10" s="43"/>
      <c r="C10" s="43"/>
      <c r="D10" s="44"/>
      <c r="E10" s="45"/>
      <c r="F10" s="45"/>
      <c r="G10" s="45"/>
      <c r="H10" s="45"/>
      <c r="I10" s="43"/>
      <c r="J10" s="43"/>
      <c r="K10" s="44"/>
      <c r="L10" s="45"/>
      <c r="M10" s="45"/>
      <c r="N10" s="45"/>
      <c r="O10" s="45"/>
      <c r="P10" s="43"/>
      <c r="Q10" s="43"/>
      <c r="R10" s="44"/>
      <c r="S10" s="45"/>
      <c r="T10" s="45"/>
      <c r="U10" s="45"/>
      <c r="V10" s="45"/>
    </row>
    <row r="11" spans="1:30" ht="32.25" customHeight="1">
      <c r="B11" s="43"/>
      <c r="C11" s="43"/>
      <c r="D11" s="44"/>
      <c r="E11" s="45"/>
      <c r="F11" s="45"/>
      <c r="G11" s="45"/>
      <c r="H11" s="45"/>
      <c r="I11" s="43"/>
      <c r="J11" s="43"/>
      <c r="K11" s="44"/>
      <c r="L11" s="45"/>
      <c r="M11" s="45"/>
      <c r="N11" s="45"/>
      <c r="O11" s="45"/>
      <c r="P11" s="43"/>
      <c r="Q11" s="43"/>
      <c r="R11" s="44"/>
      <c r="S11" s="45"/>
      <c r="T11" s="45"/>
      <c r="U11" s="45"/>
      <c r="V11" s="45"/>
    </row>
    <row r="12" spans="1:30" ht="32.25" customHeight="1">
      <c r="B12" s="43"/>
      <c r="C12" s="43"/>
      <c r="D12" s="44"/>
      <c r="E12" s="45"/>
      <c r="F12" s="45"/>
      <c r="G12" s="45"/>
      <c r="H12" s="45"/>
      <c r="I12" s="43"/>
      <c r="J12" s="43"/>
      <c r="K12" s="44"/>
      <c r="L12" s="45"/>
      <c r="M12" s="45"/>
      <c r="N12" s="45"/>
      <c r="O12" s="45"/>
      <c r="P12" s="43"/>
      <c r="Q12" s="43"/>
      <c r="R12" s="44"/>
      <c r="S12" s="45"/>
      <c r="T12" s="45"/>
      <c r="U12" s="45"/>
      <c r="V12" s="45"/>
    </row>
    <row r="13" spans="1:30" ht="32.25" customHeight="1">
      <c r="B13" s="43"/>
      <c r="C13" s="43"/>
      <c r="D13" s="44"/>
      <c r="E13" s="45"/>
      <c r="F13" s="45"/>
      <c r="G13" s="45"/>
      <c r="H13" s="45"/>
      <c r="I13" s="43"/>
      <c r="J13" s="43"/>
      <c r="K13" s="44"/>
      <c r="L13" s="45"/>
      <c r="M13" s="45"/>
      <c r="N13" s="45"/>
      <c r="O13" s="45"/>
      <c r="P13" s="43"/>
      <c r="Q13" s="43"/>
      <c r="R13" s="44"/>
      <c r="S13" s="45"/>
      <c r="T13" s="45"/>
      <c r="U13" s="45"/>
      <c r="V13" s="45"/>
    </row>
    <row r="14" spans="1:30" ht="32.25" customHeight="1">
      <c r="B14" s="43"/>
      <c r="C14" s="43"/>
      <c r="D14" s="44"/>
      <c r="E14" s="45"/>
      <c r="F14" s="45"/>
      <c r="G14" s="45"/>
      <c r="H14" s="45"/>
      <c r="I14" s="43"/>
      <c r="J14" s="43"/>
      <c r="K14" s="44"/>
      <c r="L14" s="45"/>
      <c r="M14" s="45"/>
      <c r="N14" s="45"/>
      <c r="O14" s="45"/>
      <c r="P14" s="43"/>
      <c r="Q14" s="43"/>
      <c r="R14" s="44"/>
      <c r="S14" s="45"/>
      <c r="T14" s="45"/>
      <c r="U14" s="45"/>
      <c r="V14" s="45"/>
    </row>
    <row r="15" spans="1:30" ht="32.25" customHeight="1">
      <c r="B15" s="43"/>
      <c r="C15" s="43"/>
      <c r="D15" s="44"/>
      <c r="E15" s="45"/>
      <c r="F15" s="45"/>
      <c r="G15" s="45"/>
      <c r="H15" s="45"/>
      <c r="I15" s="43"/>
      <c r="J15" s="43"/>
      <c r="K15" s="44"/>
      <c r="L15" s="45"/>
      <c r="M15" s="45"/>
      <c r="N15" s="45"/>
      <c r="O15" s="45"/>
      <c r="P15" s="43"/>
      <c r="Q15" s="43"/>
      <c r="R15" s="44"/>
      <c r="S15" s="45"/>
      <c r="T15" s="45"/>
      <c r="U15" s="45"/>
      <c r="V15" s="45"/>
    </row>
    <row r="16" spans="1:30" ht="32.25" customHeight="1">
      <c r="B16" s="43"/>
      <c r="C16" s="43"/>
      <c r="D16" s="44"/>
      <c r="E16" s="45"/>
      <c r="F16" s="45"/>
      <c r="G16" s="45"/>
      <c r="H16" s="45"/>
      <c r="I16" s="43"/>
      <c r="J16" s="43"/>
      <c r="K16" s="44"/>
      <c r="L16" s="45"/>
      <c r="M16" s="45"/>
      <c r="N16" s="45"/>
      <c r="O16" s="45"/>
      <c r="P16" s="43"/>
      <c r="Q16" s="43"/>
      <c r="R16" s="44"/>
      <c r="S16" s="45"/>
      <c r="T16" s="45"/>
      <c r="U16" s="45"/>
      <c r="V16" s="45"/>
    </row>
    <row r="17" spans="1:24" ht="32.25" customHeight="1">
      <c r="B17" s="43"/>
      <c r="C17" s="43"/>
      <c r="D17" s="44"/>
      <c r="E17" s="45"/>
      <c r="F17" s="45"/>
      <c r="G17" s="45"/>
      <c r="H17" s="45"/>
      <c r="I17" s="43"/>
      <c r="J17" s="43"/>
      <c r="K17" s="44"/>
      <c r="L17" s="45"/>
      <c r="M17" s="45"/>
      <c r="N17" s="45"/>
      <c r="O17" s="45"/>
      <c r="P17" s="43"/>
      <c r="Q17" s="43"/>
      <c r="R17" s="44"/>
      <c r="S17" s="45"/>
      <c r="T17" s="45"/>
      <c r="U17" s="45"/>
      <c r="V17" s="45"/>
    </row>
    <row r="18" spans="1:24" ht="32.25" customHeight="1">
      <c r="B18" s="43"/>
      <c r="C18" s="43"/>
      <c r="D18" s="44"/>
      <c r="E18" s="45"/>
      <c r="F18" s="45"/>
      <c r="G18" s="45"/>
      <c r="H18" s="45"/>
      <c r="I18" s="43"/>
      <c r="J18" s="43"/>
      <c r="K18" s="44"/>
      <c r="L18" s="45"/>
      <c r="M18" s="45"/>
      <c r="N18" s="45"/>
      <c r="O18" s="45"/>
      <c r="P18" s="43"/>
      <c r="Q18" s="43"/>
      <c r="R18" s="44"/>
      <c r="S18" s="45"/>
      <c r="T18" s="45"/>
      <c r="U18" s="45"/>
      <c r="V18" s="45"/>
    </row>
    <row r="19" spans="1:24" ht="32.25" customHeight="1">
      <c r="B19" s="43"/>
      <c r="C19" s="43"/>
      <c r="D19" s="44"/>
      <c r="E19" s="45"/>
      <c r="F19" s="45"/>
      <c r="G19" s="45"/>
      <c r="H19" s="45"/>
      <c r="I19" s="43"/>
      <c r="J19" s="43"/>
      <c r="K19" s="44"/>
      <c r="L19" s="45"/>
      <c r="M19" s="45"/>
      <c r="N19" s="45"/>
      <c r="O19" s="45"/>
      <c r="P19" s="43"/>
      <c r="Q19" s="43"/>
      <c r="R19" s="44"/>
      <c r="S19" s="45"/>
      <c r="T19" s="45"/>
      <c r="U19" s="45"/>
      <c r="V19" s="45"/>
    </row>
    <row r="20" spans="1:24" ht="32.25" customHeight="1">
      <c r="B20" s="43"/>
      <c r="C20" s="43"/>
      <c r="D20" s="44"/>
      <c r="E20" s="45"/>
      <c r="F20" s="45"/>
      <c r="G20" s="45"/>
      <c r="H20" s="45"/>
      <c r="I20" s="43"/>
      <c r="J20" s="43"/>
      <c r="K20" s="44"/>
      <c r="L20" s="45"/>
      <c r="M20" s="45"/>
      <c r="N20" s="45"/>
      <c r="O20" s="45"/>
      <c r="P20" s="43"/>
      <c r="Q20" s="43"/>
      <c r="R20" s="44"/>
      <c r="S20" s="45"/>
      <c r="T20" s="45"/>
      <c r="U20" s="45"/>
      <c r="V20" s="45"/>
    </row>
    <row r="21" spans="1:24" ht="32.25" customHeight="1">
      <c r="B21" s="43"/>
      <c r="C21" s="43"/>
      <c r="D21" s="44"/>
      <c r="E21" s="45"/>
      <c r="F21" s="45"/>
      <c r="G21" s="45"/>
      <c r="H21" s="45"/>
      <c r="I21" s="43"/>
      <c r="J21" s="43"/>
      <c r="K21" s="44"/>
      <c r="L21" s="45"/>
      <c r="M21" s="45"/>
      <c r="N21" s="45"/>
      <c r="O21" s="45"/>
      <c r="P21" s="43"/>
      <c r="Q21" s="43"/>
      <c r="R21" s="44"/>
      <c r="S21" s="45"/>
      <c r="T21" s="45"/>
      <c r="U21" s="45"/>
      <c r="V21" s="45"/>
    </row>
    <row r="22" spans="1:24" ht="32.25" customHeight="1">
      <c r="B22" s="43"/>
      <c r="C22" s="43"/>
      <c r="D22" s="44"/>
      <c r="E22" s="45"/>
      <c r="F22" s="45"/>
      <c r="G22" s="45"/>
      <c r="H22" s="45"/>
      <c r="I22" s="43"/>
      <c r="J22" s="43"/>
      <c r="K22" s="44"/>
      <c r="L22" s="45"/>
      <c r="M22" s="45"/>
      <c r="N22" s="45"/>
      <c r="O22" s="45"/>
      <c r="P22" s="43"/>
      <c r="Q22" s="43"/>
      <c r="R22" s="44"/>
      <c r="S22" s="45"/>
      <c r="T22" s="45"/>
      <c r="U22" s="45"/>
      <c r="V22" s="45"/>
    </row>
    <row r="23" spans="1:24" ht="32.25" customHeight="1">
      <c r="B23" s="43"/>
      <c r="C23" s="43"/>
      <c r="D23" s="44"/>
      <c r="E23" s="45"/>
      <c r="F23" s="45"/>
      <c r="G23" s="45"/>
      <c r="H23" s="45"/>
      <c r="I23" s="43"/>
      <c r="J23" s="43"/>
      <c r="K23" s="44"/>
      <c r="L23" s="45"/>
      <c r="M23" s="45"/>
      <c r="N23" s="45"/>
      <c r="O23" s="45"/>
      <c r="P23" s="43"/>
      <c r="Q23" s="43"/>
      <c r="R23" s="44"/>
      <c r="S23" s="45"/>
      <c r="T23" s="45"/>
      <c r="U23" s="45"/>
      <c r="V23" s="45"/>
    </row>
    <row r="24" spans="1:24" ht="32.25" customHeight="1">
      <c r="A24" s="8"/>
      <c r="B24" s="8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5"/>
      <c r="S24" s="44"/>
      <c r="T24" s="45"/>
      <c r="U24" s="45"/>
      <c r="V24" s="45"/>
      <c r="W24" s="45"/>
    </row>
    <row r="25" spans="1:24" ht="28.5" customHeight="1">
      <c r="A25" s="48">
        <v>1</v>
      </c>
      <c r="B25" s="49" t="s">
        <v>19</v>
      </c>
      <c r="C25" s="50"/>
      <c r="D25" s="50"/>
      <c r="E25" s="51"/>
      <c r="F25" s="51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1:24" ht="11.25" customHeight="1">
      <c r="A26" s="8"/>
      <c r="B26" s="8"/>
      <c r="C26" s="54"/>
      <c r="D26" s="54"/>
      <c r="E26" s="54"/>
      <c r="F26" s="54"/>
      <c r="G26" s="54"/>
      <c r="H26" s="54"/>
      <c r="I26" s="8"/>
      <c r="J26" s="8"/>
      <c r="K26" s="46"/>
      <c r="L26" s="46"/>
      <c r="M26" s="46"/>
      <c r="N26" s="46"/>
      <c r="O26" s="46"/>
      <c r="P26" s="46"/>
      <c r="Q26" s="55"/>
      <c r="R26" s="55"/>
      <c r="S26" s="55"/>
    </row>
    <row r="27" spans="1:24" ht="27.75" customHeight="1" thickBot="1">
      <c r="A27" s="8"/>
      <c r="B27" s="56" t="s">
        <v>20</v>
      </c>
      <c r="C27" s="57"/>
      <c r="D27" s="57"/>
      <c r="E27" s="57"/>
      <c r="F27" s="57"/>
      <c r="G27" s="57"/>
      <c r="H27" s="14" t="str">
        <f>'[1]1安謝'!H24:I24</f>
        <v>Ｒ4.5.1</v>
      </c>
      <c r="I27" s="14"/>
      <c r="J27" s="15" t="s">
        <v>3</v>
      </c>
    </row>
    <row r="28" spans="1:24" ht="32.25" customHeight="1">
      <c r="A28" s="8"/>
      <c r="B28" s="58" t="s">
        <v>21</v>
      </c>
      <c r="C28" s="59"/>
      <c r="D28" s="60" t="s">
        <v>22</v>
      </c>
      <c r="E28" s="61"/>
      <c r="F28" s="62" t="s">
        <v>23</v>
      </c>
      <c r="G28" s="63"/>
      <c r="H28" s="60" t="s">
        <v>24</v>
      </c>
      <c r="I28" s="61"/>
      <c r="J28" s="60" t="s">
        <v>25</v>
      </c>
      <c r="K28" s="61"/>
      <c r="L28" s="62" t="s">
        <v>26</v>
      </c>
      <c r="M28" s="64"/>
    </row>
    <row r="29" spans="1:24" ht="28.5" customHeight="1">
      <c r="A29" s="8"/>
      <c r="B29" s="65" t="s">
        <v>27</v>
      </c>
      <c r="C29" s="66"/>
      <c r="D29" s="67">
        <v>5802</v>
      </c>
      <c r="E29" s="68"/>
      <c r="F29" s="67">
        <v>5750</v>
      </c>
      <c r="G29" s="68"/>
      <c r="H29" s="67">
        <v>5587</v>
      </c>
      <c r="I29" s="68"/>
      <c r="J29" s="67">
        <v>5744</v>
      </c>
      <c r="K29" s="68"/>
      <c r="L29" s="69">
        <v>5796</v>
      </c>
      <c r="M29" s="70"/>
    </row>
    <row r="30" spans="1:24" ht="28.5" customHeight="1">
      <c r="A30" s="8"/>
      <c r="B30" s="65" t="s">
        <v>28</v>
      </c>
      <c r="C30" s="66"/>
      <c r="D30" s="71">
        <v>6129</v>
      </c>
      <c r="E30" s="72"/>
      <c r="F30" s="71">
        <v>6108</v>
      </c>
      <c r="G30" s="72"/>
      <c r="H30" s="71">
        <v>5928</v>
      </c>
      <c r="I30" s="72"/>
      <c r="J30" s="71">
        <v>6160</v>
      </c>
      <c r="K30" s="72"/>
      <c r="L30" s="69">
        <v>6196</v>
      </c>
      <c r="M30" s="70"/>
    </row>
    <row r="31" spans="1:24" ht="28.5" customHeight="1" thickBot="1">
      <c r="A31" s="8"/>
      <c r="B31" s="73" t="s">
        <v>29</v>
      </c>
      <c r="C31" s="74"/>
      <c r="D31" s="75">
        <v>11931</v>
      </c>
      <c r="E31" s="76"/>
      <c r="F31" s="75">
        <v>11858</v>
      </c>
      <c r="G31" s="76"/>
      <c r="H31" s="75">
        <v>11515</v>
      </c>
      <c r="I31" s="76"/>
      <c r="J31" s="77">
        <v>11904</v>
      </c>
      <c r="K31" s="78"/>
      <c r="L31" s="79">
        <v>11992</v>
      </c>
      <c r="M31" s="80"/>
    </row>
    <row r="32" spans="1:24" ht="28.5" customHeight="1" thickBot="1">
      <c r="A32" s="8"/>
      <c r="B32" s="81" t="s">
        <v>30</v>
      </c>
      <c r="C32" s="82"/>
      <c r="D32" s="83">
        <v>3134</v>
      </c>
      <c r="E32" s="84"/>
      <c r="F32" s="83">
        <v>5738</v>
      </c>
      <c r="G32" s="84"/>
      <c r="H32" s="83">
        <v>5521</v>
      </c>
      <c r="I32" s="84"/>
      <c r="J32" s="83">
        <v>5865</v>
      </c>
      <c r="K32" s="84"/>
      <c r="L32" s="85">
        <v>5971</v>
      </c>
      <c r="M32" s="86"/>
    </row>
    <row r="33" spans="1:24" ht="6.75" customHeight="1">
      <c r="A33" s="8"/>
      <c r="B33" s="8"/>
      <c r="C33" s="87"/>
      <c r="D33" s="88"/>
      <c r="E33" s="89"/>
      <c r="F33" s="88"/>
      <c r="G33" s="89"/>
      <c r="H33" s="90"/>
      <c r="I33" s="90"/>
      <c r="J33" s="90"/>
      <c r="K33" s="90"/>
      <c r="L33" s="91"/>
      <c r="M33" s="91"/>
    </row>
    <row r="34" spans="1:24" ht="28.5" customHeight="1" thickBot="1">
      <c r="B34" s="92" t="s">
        <v>31</v>
      </c>
      <c r="C34" s="92"/>
      <c r="D34" s="93"/>
      <c r="E34" s="93"/>
      <c r="F34" s="93"/>
      <c r="G34" s="93"/>
      <c r="H34" s="94" t="str">
        <f>'[1]1安謝'!H32:I32</f>
        <v>Ｒ4.5.1</v>
      </c>
      <c r="I34" s="94"/>
      <c r="J34" s="95" t="s">
        <v>3</v>
      </c>
      <c r="K34" s="90"/>
      <c r="L34" s="91"/>
      <c r="M34" s="91"/>
      <c r="P34" s="96"/>
      <c r="Q34" s="96"/>
      <c r="R34" s="55"/>
      <c r="S34" s="55"/>
      <c r="T34" s="55"/>
    </row>
    <row r="35" spans="1:24" ht="33" customHeight="1">
      <c r="B35" s="58" t="s">
        <v>21</v>
      </c>
      <c r="C35" s="59"/>
      <c r="D35" s="97" t="s">
        <v>32</v>
      </c>
      <c r="E35" s="98"/>
      <c r="F35" s="99" t="s">
        <v>33</v>
      </c>
      <c r="G35" s="100"/>
      <c r="H35" s="101" t="s">
        <v>34</v>
      </c>
      <c r="I35" s="102"/>
      <c r="J35" s="99" t="s">
        <v>33</v>
      </c>
      <c r="K35" s="100"/>
      <c r="L35" s="103" t="s">
        <v>35</v>
      </c>
      <c r="M35" s="98"/>
      <c r="N35" s="104" t="s">
        <v>33</v>
      </c>
      <c r="O35" s="105"/>
      <c r="P35" s="106" t="s">
        <v>36</v>
      </c>
      <c r="Q35" s="107"/>
      <c r="R35" s="104" t="s">
        <v>33</v>
      </c>
      <c r="S35" s="105"/>
      <c r="T35" s="97" t="s">
        <v>37</v>
      </c>
      <c r="U35" s="98"/>
      <c r="V35" s="99" t="s">
        <v>33</v>
      </c>
      <c r="W35" s="100"/>
    </row>
    <row r="36" spans="1:24" ht="26.25" customHeight="1">
      <c r="B36" s="108" t="s">
        <v>38</v>
      </c>
      <c r="C36" s="109"/>
      <c r="D36" s="110">
        <v>2134</v>
      </c>
      <c r="E36" s="111"/>
      <c r="F36" s="112">
        <v>0.17886178861788618</v>
      </c>
      <c r="G36" s="113"/>
      <c r="H36" s="110">
        <v>2074</v>
      </c>
      <c r="I36" s="111"/>
      <c r="J36" s="112">
        <v>0.17490301905886321</v>
      </c>
      <c r="K36" s="113"/>
      <c r="L36" s="110">
        <v>1992</v>
      </c>
      <c r="M36" s="111"/>
      <c r="N36" s="114">
        <v>0.17299174989144595</v>
      </c>
      <c r="O36" s="115"/>
      <c r="P36" s="116">
        <v>1987</v>
      </c>
      <c r="Q36" s="117"/>
      <c r="R36" s="114">
        <v>0.16691868279569894</v>
      </c>
      <c r="S36" s="115"/>
      <c r="T36" s="110">
        <v>1969</v>
      </c>
      <c r="U36" s="111"/>
      <c r="V36" s="112">
        <v>0.16419279519679786</v>
      </c>
      <c r="W36" s="113"/>
    </row>
    <row r="37" spans="1:24" ht="26.25" customHeight="1">
      <c r="B37" s="118" t="s">
        <v>39</v>
      </c>
      <c r="C37" s="119"/>
      <c r="D37" s="110">
        <v>7793</v>
      </c>
      <c r="E37" s="111"/>
      <c r="F37" s="112">
        <v>0.6531724080127399</v>
      </c>
      <c r="G37" s="113"/>
      <c r="H37" s="110">
        <v>7723</v>
      </c>
      <c r="I37" s="111"/>
      <c r="J37" s="112">
        <v>0.65129026817338509</v>
      </c>
      <c r="K37" s="113"/>
      <c r="L37" s="116">
        <v>7416</v>
      </c>
      <c r="M37" s="117"/>
      <c r="N37" s="114">
        <v>0.64402952670429869</v>
      </c>
      <c r="O37" s="115"/>
      <c r="P37" s="116">
        <v>7729</v>
      </c>
      <c r="Q37" s="117"/>
      <c r="R37" s="114">
        <v>0.64927755376344087</v>
      </c>
      <c r="S37" s="115"/>
      <c r="T37" s="110">
        <v>7791</v>
      </c>
      <c r="U37" s="111"/>
      <c r="V37" s="112">
        <v>0.64968312208138757</v>
      </c>
      <c r="W37" s="113"/>
    </row>
    <row r="38" spans="1:24" ht="26.25" customHeight="1">
      <c r="B38" s="120" t="s">
        <v>40</v>
      </c>
      <c r="C38" s="121"/>
      <c r="D38" s="110">
        <v>2004</v>
      </c>
      <c r="E38" s="111"/>
      <c r="F38" s="122">
        <v>0.16796580336937389</v>
      </c>
      <c r="G38" s="123"/>
      <c r="H38" s="110">
        <v>2061</v>
      </c>
      <c r="I38" s="111"/>
      <c r="J38" s="122">
        <v>0.17380671276775173</v>
      </c>
      <c r="K38" s="123"/>
      <c r="L38" s="116">
        <v>2107</v>
      </c>
      <c r="M38" s="117"/>
      <c r="N38" s="124">
        <v>0.18297872340425531</v>
      </c>
      <c r="O38" s="125"/>
      <c r="P38" s="116">
        <v>2188</v>
      </c>
      <c r="Q38" s="117"/>
      <c r="R38" s="124">
        <v>0.18380376344086022</v>
      </c>
      <c r="S38" s="125"/>
      <c r="T38" s="110">
        <v>2232</v>
      </c>
      <c r="U38" s="111"/>
      <c r="V38" s="122">
        <v>0.18612408272181455</v>
      </c>
      <c r="W38" s="123"/>
    </row>
    <row r="39" spans="1:24" ht="26.25" customHeight="1" thickBot="1">
      <c r="B39" s="126" t="s">
        <v>41</v>
      </c>
      <c r="C39" s="127"/>
      <c r="D39" s="128">
        <v>11931</v>
      </c>
      <c r="E39" s="129"/>
      <c r="F39" s="130"/>
      <c r="G39" s="131"/>
      <c r="H39" s="128">
        <v>11858</v>
      </c>
      <c r="I39" s="129"/>
      <c r="J39" s="130"/>
      <c r="K39" s="131"/>
      <c r="L39" s="132">
        <v>11515</v>
      </c>
      <c r="M39" s="133"/>
      <c r="N39" s="134"/>
      <c r="O39" s="135"/>
      <c r="P39" s="132">
        <v>11904</v>
      </c>
      <c r="Q39" s="133"/>
      <c r="R39" s="134"/>
      <c r="S39" s="135"/>
      <c r="T39" s="128">
        <v>11992</v>
      </c>
      <c r="U39" s="129"/>
      <c r="V39" s="130"/>
      <c r="W39" s="131"/>
    </row>
    <row r="40" spans="1:24" ht="28.5" customHeight="1">
      <c r="B40" s="136"/>
      <c r="C40" s="136"/>
      <c r="D40" s="137"/>
      <c r="E40" s="137"/>
      <c r="F40" s="137"/>
      <c r="G40" s="137"/>
      <c r="H40" s="137"/>
      <c r="I40" s="137"/>
      <c r="J40" s="137"/>
      <c r="K40" s="137"/>
      <c r="L40" s="136"/>
      <c r="M40" s="136"/>
      <c r="N40" s="136"/>
      <c r="O40" s="136"/>
      <c r="P40" s="96"/>
      <c r="Q40" s="96"/>
      <c r="R40" s="55"/>
      <c r="S40" s="55"/>
      <c r="T40" s="55"/>
    </row>
    <row r="41" spans="1:24" ht="53.25" customHeight="1">
      <c r="A41" s="8"/>
      <c r="B41" s="8"/>
      <c r="C41" s="87"/>
      <c r="D41" s="8"/>
      <c r="E41" s="8"/>
      <c r="F41" s="8"/>
      <c r="G41" s="8"/>
      <c r="H41" s="138"/>
      <c r="I41" s="139"/>
      <c r="J41" s="8"/>
      <c r="K41" s="46"/>
      <c r="L41" s="46"/>
      <c r="M41" s="140"/>
      <c r="N41" s="140"/>
      <c r="O41" s="96"/>
      <c r="P41" s="96"/>
      <c r="Q41" s="55"/>
      <c r="R41" s="55"/>
      <c r="S41" s="55"/>
    </row>
    <row r="42" spans="1:24" ht="53.25" customHeight="1">
      <c r="A42" s="8"/>
      <c r="B42" s="8"/>
      <c r="C42" s="87"/>
      <c r="D42" s="8"/>
      <c r="E42" s="8"/>
      <c r="F42" s="8"/>
      <c r="G42" s="8"/>
      <c r="H42" s="138"/>
      <c r="I42" s="139"/>
      <c r="J42" s="8"/>
      <c r="K42" s="46"/>
      <c r="L42" s="46"/>
      <c r="M42" s="140"/>
      <c r="N42" s="140"/>
      <c r="O42" s="96"/>
      <c r="P42" s="96"/>
      <c r="Q42" s="55"/>
      <c r="R42" s="55"/>
      <c r="S42" s="55"/>
    </row>
    <row r="43" spans="1:24" ht="53.25" customHeight="1">
      <c r="A43" s="8"/>
      <c r="B43" s="8"/>
      <c r="C43" s="87"/>
      <c r="D43" s="8"/>
      <c r="E43" s="8"/>
      <c r="F43" s="8"/>
      <c r="G43" s="8"/>
      <c r="H43" s="138"/>
      <c r="I43" s="139"/>
      <c r="J43" s="8"/>
      <c r="K43" s="46"/>
      <c r="L43" s="46"/>
      <c r="M43" s="140"/>
      <c r="N43" s="140"/>
      <c r="O43" s="96"/>
      <c r="P43" s="96"/>
      <c r="Q43" s="55"/>
      <c r="R43" s="55"/>
      <c r="S43" s="55"/>
    </row>
    <row r="44" spans="1:24" ht="53.25" customHeight="1">
      <c r="A44" s="8"/>
      <c r="B44" s="8"/>
      <c r="C44" s="87"/>
      <c r="D44" s="8"/>
      <c r="E44" s="8"/>
      <c r="F44" s="8"/>
      <c r="G44" s="8"/>
      <c r="H44" s="138"/>
      <c r="I44" s="139"/>
      <c r="J44" s="8"/>
      <c r="K44" s="46"/>
      <c r="L44" s="46"/>
      <c r="M44" s="140"/>
      <c r="N44" s="140"/>
      <c r="O44" s="96"/>
      <c r="P44" s="96"/>
      <c r="Q44" s="55"/>
      <c r="R44" s="55"/>
      <c r="S44" s="55"/>
    </row>
    <row r="45" spans="1:24" ht="53.25" customHeight="1">
      <c r="A45" s="8"/>
      <c r="B45" s="8"/>
      <c r="C45" s="87"/>
      <c r="D45" s="8"/>
      <c r="E45" s="8"/>
      <c r="F45" s="8"/>
      <c r="G45" s="8"/>
      <c r="H45" s="138"/>
      <c r="I45" s="139"/>
      <c r="J45" s="8"/>
      <c r="K45" s="46"/>
      <c r="L45" s="46"/>
      <c r="M45" s="140"/>
      <c r="N45" s="140"/>
      <c r="O45" s="96"/>
      <c r="P45" s="96"/>
      <c r="Q45" s="55"/>
      <c r="R45" s="55"/>
      <c r="S45" s="55"/>
    </row>
    <row r="46" spans="1:24" ht="28.5" customHeight="1">
      <c r="A46" s="8"/>
      <c r="B46" s="8"/>
      <c r="C46" s="87"/>
      <c r="D46" s="8"/>
      <c r="E46" s="8"/>
      <c r="F46" s="8"/>
      <c r="G46" s="8"/>
      <c r="H46" s="138"/>
      <c r="I46" s="139"/>
      <c r="J46" s="8"/>
      <c r="K46" s="46"/>
      <c r="L46" s="46"/>
      <c r="M46" s="140"/>
      <c r="N46" s="140"/>
      <c r="O46" s="96"/>
      <c r="P46" s="96"/>
      <c r="Q46" s="55"/>
      <c r="R46" s="55"/>
      <c r="S46" s="55"/>
    </row>
    <row r="47" spans="1:24" ht="25.5" customHeight="1">
      <c r="A47" s="48">
        <v>2</v>
      </c>
      <c r="B47" s="49" t="s">
        <v>42</v>
      </c>
      <c r="C47" s="50"/>
      <c r="D47" s="50"/>
      <c r="E47" s="51"/>
      <c r="F47" s="51"/>
      <c r="G47" s="52"/>
      <c r="H47" s="52"/>
      <c r="I47" s="52"/>
      <c r="J47" s="52"/>
      <c r="K47" s="52"/>
      <c r="L47" s="141"/>
      <c r="M47" s="141"/>
      <c r="N47" s="141"/>
      <c r="O47" s="141"/>
      <c r="P47" s="141"/>
      <c r="Q47" s="141"/>
      <c r="R47" s="142"/>
      <c r="S47" s="143"/>
      <c r="T47" s="142"/>
      <c r="U47" s="143"/>
      <c r="V47" s="143"/>
      <c r="W47" s="53"/>
      <c r="X47" s="53"/>
    </row>
    <row r="48" spans="1:24" ht="16.5" customHeight="1">
      <c r="A48" s="144"/>
      <c r="B48" s="145"/>
      <c r="C48" s="146"/>
      <c r="D48" s="146"/>
      <c r="E48" s="147"/>
      <c r="F48" s="147"/>
      <c r="G48" s="148"/>
      <c r="H48" s="148"/>
      <c r="I48" s="8"/>
      <c r="J48" s="8"/>
      <c r="K48" s="8"/>
      <c r="L48" s="10"/>
      <c r="M48" s="10"/>
      <c r="N48" s="10"/>
      <c r="O48" s="10"/>
      <c r="P48" s="10"/>
      <c r="Q48" s="10"/>
      <c r="R48" s="11"/>
      <c r="S48" s="12"/>
      <c r="T48" s="11"/>
      <c r="U48" s="12"/>
      <c r="V48" s="12"/>
    </row>
    <row r="49" spans="1:24" ht="27" customHeight="1">
      <c r="A49" s="144"/>
      <c r="B49" s="149" t="s">
        <v>43</v>
      </c>
      <c r="C49" s="149"/>
      <c r="D49" s="149"/>
      <c r="E49" s="150"/>
      <c r="F49" s="150"/>
      <c r="G49" s="151"/>
      <c r="H49" s="151"/>
      <c r="I49" s="15"/>
      <c r="J49" s="8"/>
      <c r="K49" s="8"/>
      <c r="L49" s="10"/>
      <c r="M49" s="10"/>
      <c r="N49" s="10"/>
      <c r="O49" s="10"/>
      <c r="P49" s="10"/>
      <c r="Q49" s="10"/>
      <c r="R49" s="11"/>
      <c r="S49" s="12"/>
      <c r="T49" s="11"/>
      <c r="U49" s="12"/>
      <c r="V49" s="12"/>
    </row>
    <row r="50" spans="1:24" ht="30.75" customHeight="1">
      <c r="A50" s="152"/>
      <c r="B50" s="153" t="s">
        <v>44</v>
      </c>
      <c r="C50" s="153"/>
      <c r="D50" s="153" t="s">
        <v>45</v>
      </c>
      <c r="E50" s="154"/>
      <c r="F50" s="154"/>
      <c r="G50" s="154"/>
      <c r="H50" s="154"/>
      <c r="I50" s="154"/>
      <c r="J50" s="154" t="s">
        <v>46</v>
      </c>
      <c r="K50" s="154"/>
      <c r="L50" s="155" t="s">
        <v>47</v>
      </c>
      <c r="M50" s="156"/>
      <c r="N50" s="156"/>
      <c r="O50" s="156"/>
      <c r="P50" s="156"/>
      <c r="Q50" s="156"/>
      <c r="R50" s="157"/>
      <c r="S50" s="158"/>
      <c r="T50" s="159"/>
      <c r="U50" s="159"/>
      <c r="V50" s="159"/>
      <c r="W50" s="159"/>
      <c r="X50" s="159"/>
    </row>
    <row r="51" spans="1:24" ht="18" customHeight="1">
      <c r="A51" s="8"/>
      <c r="B51" s="8"/>
      <c r="C51" s="87"/>
      <c r="D51" s="8"/>
      <c r="E51" s="8"/>
      <c r="I51" s="139"/>
      <c r="J51" s="8"/>
      <c r="K51" s="46"/>
      <c r="L51" s="46"/>
      <c r="M51" s="140"/>
      <c r="N51" s="140"/>
      <c r="O51" s="96"/>
      <c r="P51" s="96"/>
      <c r="Q51" s="55"/>
      <c r="R51" s="55"/>
      <c r="S51" s="55"/>
    </row>
    <row r="52" spans="1:24" ht="28.5" customHeight="1" thickBot="1">
      <c r="B52" s="56" t="s">
        <v>48</v>
      </c>
      <c r="C52" s="56"/>
      <c r="D52" s="56"/>
      <c r="E52" s="56"/>
      <c r="F52" s="94" t="str">
        <f>'[1]1安謝'!F55:G55</f>
        <v>Ｒ4.5.1</v>
      </c>
      <c r="G52" s="94"/>
      <c r="H52" s="15" t="s">
        <v>3</v>
      </c>
      <c r="I52" s="160"/>
      <c r="J52" s="8"/>
    </row>
    <row r="53" spans="1:24" ht="47.25" customHeight="1">
      <c r="A53" s="45"/>
      <c r="B53" s="161" t="s">
        <v>21</v>
      </c>
      <c r="C53" s="162" t="s">
        <v>49</v>
      </c>
      <c r="D53" s="163"/>
      <c r="E53" s="164" t="s">
        <v>50</v>
      </c>
      <c r="F53" s="163"/>
      <c r="G53" s="164" t="s">
        <v>51</v>
      </c>
      <c r="H53" s="163"/>
      <c r="I53" s="165" t="s">
        <v>52</v>
      </c>
      <c r="J53" s="165"/>
      <c r="K53" s="165" t="s">
        <v>53</v>
      </c>
      <c r="L53" s="165"/>
      <c r="M53" s="165" t="s">
        <v>54</v>
      </c>
      <c r="N53" s="164"/>
      <c r="O53" s="166" t="s">
        <v>55</v>
      </c>
      <c r="P53" s="167"/>
      <c r="Q53" s="168" t="s">
        <v>41</v>
      </c>
      <c r="R53" s="169"/>
    </row>
    <row r="54" spans="1:24" ht="35.25" customHeight="1">
      <c r="A54" s="47"/>
      <c r="B54" s="170" t="s">
        <v>56</v>
      </c>
      <c r="C54" s="171">
        <v>145</v>
      </c>
      <c r="D54" s="172"/>
      <c r="E54" s="171">
        <v>148</v>
      </c>
      <c r="F54" s="172"/>
      <c r="G54" s="171">
        <v>128</v>
      </c>
      <c r="H54" s="172"/>
      <c r="I54" s="171">
        <v>139</v>
      </c>
      <c r="J54" s="172"/>
      <c r="K54" s="173">
        <v>136</v>
      </c>
      <c r="L54" s="173"/>
      <c r="M54" s="171">
        <v>122</v>
      </c>
      <c r="N54" s="172"/>
      <c r="O54" s="174">
        <v>14</v>
      </c>
      <c r="P54" s="175"/>
      <c r="Q54" s="176">
        <f t="shared" ref="Q54:Q59" si="0">SUM(C54+E54+G54+I54+K54+M54)</f>
        <v>818</v>
      </c>
      <c r="R54" s="177"/>
    </row>
    <row r="55" spans="1:24" ht="35.25" customHeight="1">
      <c r="A55" s="47"/>
      <c r="B55" s="170" t="s">
        <v>57</v>
      </c>
      <c r="C55" s="171">
        <v>127</v>
      </c>
      <c r="D55" s="172"/>
      <c r="E55" s="171">
        <v>146</v>
      </c>
      <c r="F55" s="172"/>
      <c r="G55" s="171">
        <v>145</v>
      </c>
      <c r="H55" s="172"/>
      <c r="I55" s="171">
        <v>126</v>
      </c>
      <c r="J55" s="172"/>
      <c r="K55" s="173">
        <v>135</v>
      </c>
      <c r="L55" s="173"/>
      <c r="M55" s="173">
        <v>133</v>
      </c>
      <c r="N55" s="173"/>
      <c r="O55" s="174">
        <v>18</v>
      </c>
      <c r="P55" s="175"/>
      <c r="Q55" s="176">
        <f t="shared" si="0"/>
        <v>812</v>
      </c>
      <c r="R55" s="177"/>
    </row>
    <row r="56" spans="1:24" ht="35.25" customHeight="1">
      <c r="A56" s="47"/>
      <c r="B56" s="170" t="s">
        <v>58</v>
      </c>
      <c r="C56" s="171">
        <v>136</v>
      </c>
      <c r="D56" s="172"/>
      <c r="E56" s="171">
        <v>130</v>
      </c>
      <c r="F56" s="172"/>
      <c r="G56" s="171">
        <v>149</v>
      </c>
      <c r="H56" s="172"/>
      <c r="I56" s="171">
        <v>144</v>
      </c>
      <c r="J56" s="172"/>
      <c r="K56" s="171">
        <v>130</v>
      </c>
      <c r="L56" s="172"/>
      <c r="M56" s="173">
        <v>129</v>
      </c>
      <c r="N56" s="173"/>
      <c r="O56" s="174">
        <v>23</v>
      </c>
      <c r="P56" s="175"/>
      <c r="Q56" s="176">
        <f t="shared" si="0"/>
        <v>818</v>
      </c>
      <c r="R56" s="177"/>
    </row>
    <row r="57" spans="1:24" ht="35.25" customHeight="1">
      <c r="A57" s="47"/>
      <c r="B57" s="178" t="s">
        <v>59</v>
      </c>
      <c r="C57" s="179">
        <v>106</v>
      </c>
      <c r="D57" s="180"/>
      <c r="E57" s="179">
        <v>135</v>
      </c>
      <c r="F57" s="180"/>
      <c r="G57" s="179">
        <v>127</v>
      </c>
      <c r="H57" s="180"/>
      <c r="I57" s="179">
        <v>141</v>
      </c>
      <c r="J57" s="180"/>
      <c r="K57" s="181">
        <v>140</v>
      </c>
      <c r="L57" s="181"/>
      <c r="M57" s="181">
        <v>124</v>
      </c>
      <c r="N57" s="181"/>
      <c r="O57" s="182">
        <v>21</v>
      </c>
      <c r="P57" s="183"/>
      <c r="Q57" s="184">
        <f t="shared" si="0"/>
        <v>773</v>
      </c>
      <c r="R57" s="185"/>
    </row>
    <row r="58" spans="1:24" ht="35.25" customHeight="1">
      <c r="A58" s="47"/>
      <c r="B58" s="170" t="s">
        <v>60</v>
      </c>
      <c r="C58" s="171">
        <v>149</v>
      </c>
      <c r="D58" s="172"/>
      <c r="E58" s="171">
        <v>106</v>
      </c>
      <c r="F58" s="172"/>
      <c r="G58" s="171">
        <v>133</v>
      </c>
      <c r="H58" s="172"/>
      <c r="I58" s="171">
        <v>126</v>
      </c>
      <c r="J58" s="172"/>
      <c r="K58" s="171">
        <v>140</v>
      </c>
      <c r="L58" s="172"/>
      <c r="M58" s="173">
        <v>142</v>
      </c>
      <c r="N58" s="173"/>
      <c r="O58" s="174">
        <v>30</v>
      </c>
      <c r="P58" s="175"/>
      <c r="Q58" s="176">
        <f t="shared" si="0"/>
        <v>796</v>
      </c>
      <c r="R58" s="177"/>
    </row>
    <row r="59" spans="1:24" ht="35.25" customHeight="1" thickBot="1">
      <c r="A59" s="47"/>
      <c r="B59" s="186" t="s">
        <v>61</v>
      </c>
      <c r="C59" s="187">
        <v>106</v>
      </c>
      <c r="D59" s="188"/>
      <c r="E59" s="187">
        <v>148</v>
      </c>
      <c r="F59" s="188"/>
      <c r="G59" s="187">
        <v>103</v>
      </c>
      <c r="H59" s="188"/>
      <c r="I59" s="187">
        <v>131</v>
      </c>
      <c r="J59" s="188"/>
      <c r="K59" s="187">
        <v>130</v>
      </c>
      <c r="L59" s="188"/>
      <c r="M59" s="189">
        <v>141</v>
      </c>
      <c r="N59" s="189"/>
      <c r="O59" s="190">
        <v>21</v>
      </c>
      <c r="P59" s="191"/>
      <c r="Q59" s="192">
        <f t="shared" si="0"/>
        <v>759</v>
      </c>
      <c r="R59" s="193"/>
    </row>
    <row r="60" spans="1:24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55"/>
    </row>
    <row r="61" spans="1:24" ht="27" customHeight="1">
      <c r="B61" s="194" t="s">
        <v>62</v>
      </c>
      <c r="C61" s="195"/>
      <c r="D61" s="195"/>
      <c r="E61" s="195"/>
      <c r="F61" s="195"/>
      <c r="G61" s="195"/>
      <c r="H61" s="14" t="str">
        <f>'[1]1安謝'!H64:I64</f>
        <v>Ｒ4.4.1</v>
      </c>
      <c r="I61" s="14"/>
      <c r="J61" s="15" t="s">
        <v>3</v>
      </c>
    </row>
    <row r="62" spans="1:24" ht="27" customHeight="1">
      <c r="B62" s="196" t="s">
        <v>63</v>
      </c>
      <c r="C62" s="196"/>
      <c r="D62" s="196"/>
      <c r="E62" s="196"/>
      <c r="F62" s="196" t="s">
        <v>64</v>
      </c>
      <c r="G62" s="196"/>
      <c r="H62" s="196"/>
      <c r="I62" s="196"/>
      <c r="J62" s="196"/>
      <c r="K62" s="196"/>
      <c r="L62" s="196"/>
      <c r="M62" s="196" t="s">
        <v>65</v>
      </c>
      <c r="N62" s="196"/>
      <c r="O62" s="196"/>
      <c r="P62" s="196" t="s">
        <v>66</v>
      </c>
      <c r="Q62" s="196"/>
      <c r="R62" s="45"/>
      <c r="S62" s="45"/>
      <c r="T62" s="7"/>
      <c r="U62" s="7"/>
    </row>
    <row r="63" spans="1:24" ht="27" customHeight="1">
      <c r="B63" s="197" t="s">
        <v>67</v>
      </c>
      <c r="C63" s="197"/>
      <c r="D63" s="197"/>
      <c r="E63" s="197"/>
      <c r="F63" s="197" t="s">
        <v>68</v>
      </c>
      <c r="G63" s="197"/>
      <c r="H63" s="197"/>
      <c r="I63" s="197"/>
      <c r="J63" s="197"/>
      <c r="K63" s="197"/>
      <c r="L63" s="197"/>
      <c r="M63" s="198">
        <v>150</v>
      </c>
      <c r="N63" s="198"/>
      <c r="O63" s="198"/>
      <c r="P63" s="198" t="s">
        <v>69</v>
      </c>
      <c r="Q63" s="198"/>
      <c r="R63" s="45"/>
      <c r="S63" s="45"/>
      <c r="T63" s="7"/>
      <c r="U63" s="7"/>
    </row>
    <row r="64" spans="1:24" ht="20.25" customHeight="1"/>
    <row r="65" spans="1:26" ht="32.25" customHeight="1">
      <c r="A65" s="48">
        <v>3</v>
      </c>
      <c r="B65" s="49" t="s">
        <v>70</v>
      </c>
      <c r="C65" s="50"/>
      <c r="D65" s="50"/>
      <c r="E65" s="51"/>
      <c r="F65" s="51"/>
      <c r="G65" s="52"/>
      <c r="H65" s="52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53"/>
      <c r="W65" s="53"/>
      <c r="X65" s="53"/>
    </row>
    <row r="66" spans="1:26" ht="12" customHeight="1">
      <c r="A66" s="144"/>
      <c r="B66" s="145"/>
      <c r="C66" s="146"/>
      <c r="D66" s="146"/>
      <c r="E66" s="147"/>
      <c r="F66" s="147"/>
      <c r="G66" s="8"/>
      <c r="H66" s="8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1:26" ht="32.25" customHeight="1">
      <c r="A67" s="8"/>
      <c r="B67" s="13" t="s">
        <v>71</v>
      </c>
      <c r="C67" s="200"/>
      <c r="D67" s="200"/>
      <c r="E67" s="200"/>
      <c r="F67" s="201" t="s">
        <v>72</v>
      </c>
      <c r="G67" s="201"/>
      <c r="H67" s="201"/>
      <c r="I67" s="201"/>
      <c r="J67" s="201"/>
      <c r="K67" s="201"/>
      <c r="L67" s="201"/>
      <c r="M67" s="201"/>
      <c r="N67" s="201"/>
      <c r="O67" s="201"/>
      <c r="P67" s="14" t="str">
        <f>'[1]6真嘉比'!$P$71</f>
        <v>Ｒ4.5.1</v>
      </c>
      <c r="Q67" s="14"/>
      <c r="R67" s="15" t="s">
        <v>3</v>
      </c>
      <c r="S67" s="202"/>
      <c r="T67" s="202"/>
      <c r="U67" s="202"/>
    </row>
    <row r="68" spans="1:26" ht="33" customHeight="1">
      <c r="A68" s="8"/>
      <c r="B68" s="203" t="s">
        <v>73</v>
      </c>
      <c r="C68" s="204"/>
      <c r="D68" s="204"/>
      <c r="E68" s="204"/>
      <c r="F68" s="204"/>
      <c r="G68" s="204"/>
      <c r="H68" s="204"/>
      <c r="I68" s="205"/>
      <c r="J68" s="206" t="s">
        <v>74</v>
      </c>
      <c r="K68" s="206"/>
      <c r="L68" s="206"/>
      <c r="M68" s="206"/>
      <c r="N68" s="206"/>
      <c r="O68" s="206"/>
      <c r="P68" s="207" t="s">
        <v>75</v>
      </c>
      <c r="Q68" s="207"/>
      <c r="R68" s="44"/>
      <c r="Y68" s="208"/>
      <c r="Z68" s="208"/>
    </row>
    <row r="69" spans="1:26" ht="33" customHeight="1">
      <c r="A69" s="8"/>
      <c r="B69" s="209" t="s">
        <v>76</v>
      </c>
      <c r="C69" s="210"/>
      <c r="D69" s="210"/>
      <c r="E69" s="210"/>
      <c r="F69" s="210"/>
      <c r="G69" s="210"/>
      <c r="H69" s="210"/>
      <c r="I69" s="211"/>
      <c r="J69" s="212" t="s">
        <v>77</v>
      </c>
      <c r="K69" s="213"/>
      <c r="L69" s="213"/>
      <c r="M69" s="213"/>
      <c r="N69" s="213"/>
      <c r="O69" s="213"/>
      <c r="P69" s="214">
        <v>127</v>
      </c>
      <c r="Q69" s="215"/>
      <c r="R69" s="44"/>
      <c r="Y69" s="208"/>
      <c r="Z69" s="208"/>
    </row>
    <row r="70" spans="1:26" ht="33" customHeight="1">
      <c r="A70" s="8"/>
      <c r="B70" s="209" t="s">
        <v>78</v>
      </c>
      <c r="C70" s="210"/>
      <c r="D70" s="210"/>
      <c r="E70" s="210"/>
      <c r="F70" s="210"/>
      <c r="G70" s="210"/>
      <c r="H70" s="210"/>
      <c r="I70" s="211"/>
      <c r="J70" s="216" t="s">
        <v>79</v>
      </c>
      <c r="K70" s="216"/>
      <c r="L70" s="216"/>
      <c r="M70" s="216"/>
      <c r="N70" s="216"/>
      <c r="O70" s="216"/>
      <c r="P70" s="214">
        <v>129</v>
      </c>
      <c r="Q70" s="215"/>
    </row>
    <row r="71" spans="1:26" ht="33" customHeight="1">
      <c r="A71" s="8"/>
      <c r="B71" s="217" t="s">
        <v>80</v>
      </c>
      <c r="C71" s="217"/>
      <c r="D71" s="217"/>
      <c r="E71" s="217"/>
      <c r="F71" s="217"/>
      <c r="G71" s="217"/>
      <c r="H71" s="217"/>
      <c r="I71" s="217"/>
      <c r="J71" s="218" t="s">
        <v>81</v>
      </c>
      <c r="K71" s="219"/>
      <c r="L71" s="219"/>
      <c r="M71" s="219"/>
      <c r="N71" s="219"/>
      <c r="O71" s="219"/>
      <c r="P71" s="214">
        <v>137</v>
      </c>
      <c r="Q71" s="215"/>
    </row>
    <row r="72" spans="1:26" ht="33" customHeight="1">
      <c r="A72" s="8"/>
      <c r="B72" s="220"/>
      <c r="C72" s="220"/>
      <c r="D72" s="220"/>
      <c r="E72" s="220"/>
      <c r="F72" s="220"/>
      <c r="G72" s="220"/>
      <c r="H72" s="220"/>
      <c r="I72" s="220"/>
      <c r="J72" s="221" t="s">
        <v>82</v>
      </c>
      <c r="K72" s="221"/>
      <c r="L72" s="221"/>
      <c r="M72" s="221"/>
      <c r="N72" s="221"/>
      <c r="O72" s="221"/>
      <c r="P72" s="222">
        <f>SUM(P69:Q71)</f>
        <v>393</v>
      </c>
      <c r="Q72" s="223"/>
    </row>
    <row r="73" spans="1:26" ht="33" customHeight="1">
      <c r="A73" s="8"/>
      <c r="B73" s="224"/>
      <c r="C73" s="224"/>
      <c r="D73" s="224"/>
      <c r="E73" s="224"/>
      <c r="F73" s="224"/>
      <c r="G73" s="224"/>
      <c r="H73" s="224"/>
      <c r="I73" s="224"/>
      <c r="J73" s="221" t="s">
        <v>83</v>
      </c>
      <c r="K73" s="221"/>
      <c r="L73" s="221"/>
      <c r="M73" s="221"/>
      <c r="N73" s="221"/>
      <c r="O73" s="221"/>
      <c r="P73" s="225">
        <f>SUM(P72)/L32</f>
        <v>6.5818120917769216E-2</v>
      </c>
      <c r="Q73" s="225"/>
    </row>
    <row r="74" spans="1:26" ht="33" customHeight="1">
      <c r="A74" s="8"/>
      <c r="B74" s="226"/>
      <c r="C74" s="226"/>
      <c r="D74" s="226"/>
      <c r="E74" s="226"/>
      <c r="F74" s="226"/>
      <c r="G74" s="226"/>
      <c r="H74" s="226"/>
      <c r="I74" s="226"/>
      <c r="J74" s="227"/>
      <c r="K74" s="227"/>
      <c r="L74" s="227"/>
      <c r="M74" s="227"/>
      <c r="N74" s="227"/>
      <c r="O74" s="227"/>
      <c r="P74" s="228"/>
      <c r="Q74" s="228"/>
    </row>
    <row r="75" spans="1:26" ht="33" customHeight="1">
      <c r="A75" s="8"/>
      <c r="B75" s="229" t="s">
        <v>84</v>
      </c>
      <c r="C75" s="230"/>
      <c r="D75" s="230"/>
      <c r="E75" s="230"/>
      <c r="F75" s="230"/>
      <c r="G75" s="230"/>
      <c r="H75" s="14" t="str">
        <f>'[1]6真嘉比'!$H$78</f>
        <v>Ｒ5.3.1</v>
      </c>
      <c r="I75" s="14"/>
      <c r="J75" s="15" t="s">
        <v>3</v>
      </c>
      <c r="K75" s="227"/>
      <c r="L75" s="227"/>
      <c r="M75" s="227"/>
      <c r="N75" s="227"/>
      <c r="O75" s="227"/>
      <c r="P75" s="228"/>
      <c r="Q75" s="228"/>
    </row>
    <row r="76" spans="1:26" ht="33" customHeight="1">
      <c r="A76" s="8"/>
      <c r="B76" s="206" t="s">
        <v>85</v>
      </c>
      <c r="C76" s="206"/>
      <c r="D76" s="206"/>
      <c r="E76" s="206"/>
      <c r="F76" s="206"/>
      <c r="G76" s="206"/>
      <c r="H76" s="206"/>
      <c r="I76" s="206"/>
      <c r="J76" s="231" t="s">
        <v>86</v>
      </c>
      <c r="K76" s="231"/>
      <c r="L76" s="231"/>
      <c r="M76" s="231"/>
      <c r="N76" s="231"/>
      <c r="O76" s="232" t="s">
        <v>87</v>
      </c>
      <c r="P76" s="232"/>
      <c r="Q76" s="232"/>
      <c r="R76" s="232"/>
      <c r="S76" s="232"/>
      <c r="T76" s="231" t="s">
        <v>88</v>
      </c>
      <c r="U76" s="231"/>
      <c r="V76" s="231"/>
    </row>
    <row r="77" spans="1:26" ht="33" customHeight="1">
      <c r="A77" s="8"/>
      <c r="B77" s="233" t="s">
        <v>89</v>
      </c>
      <c r="C77" s="233"/>
      <c r="D77" s="233"/>
      <c r="E77" s="233"/>
      <c r="F77" s="233"/>
      <c r="G77" s="233"/>
      <c r="H77" s="233"/>
      <c r="I77" s="233"/>
      <c r="J77" s="234" t="s">
        <v>90</v>
      </c>
      <c r="K77" s="235"/>
      <c r="L77" s="235"/>
      <c r="M77" s="235"/>
      <c r="N77" s="235"/>
      <c r="O77" s="236" t="s">
        <v>91</v>
      </c>
      <c r="P77" s="237"/>
      <c r="Q77" s="237"/>
      <c r="R77" s="237"/>
      <c r="S77" s="237"/>
      <c r="T77" s="233" t="s">
        <v>92</v>
      </c>
      <c r="U77" s="233"/>
      <c r="V77" s="233"/>
    </row>
    <row r="78" spans="1:26" ht="21.75" customHeight="1">
      <c r="A78" s="8"/>
      <c r="B78" s="238"/>
      <c r="C78" s="238"/>
      <c r="D78" s="238"/>
      <c r="E78" s="238"/>
      <c r="F78" s="238"/>
      <c r="G78" s="238"/>
      <c r="H78" s="238"/>
      <c r="I78" s="238"/>
      <c r="J78" s="239"/>
      <c r="K78" s="239"/>
      <c r="L78" s="239"/>
      <c r="M78" s="239"/>
      <c r="N78" s="239"/>
      <c r="O78" s="240"/>
      <c r="P78" s="240"/>
      <c r="Q78" s="240"/>
      <c r="R78" s="240"/>
      <c r="S78" s="240"/>
      <c r="T78" s="238"/>
      <c r="U78" s="238"/>
      <c r="V78" s="238"/>
    </row>
    <row r="79" spans="1:26" ht="33" customHeight="1">
      <c r="A79" s="8"/>
      <c r="B79" s="229" t="s">
        <v>93</v>
      </c>
      <c r="C79" s="230"/>
      <c r="D79" s="230"/>
      <c r="E79" s="230"/>
      <c r="F79" s="230"/>
      <c r="G79" s="230"/>
      <c r="H79" s="230"/>
      <c r="I79" s="230"/>
      <c r="J79" s="241" t="str">
        <f>'[1]6真嘉比'!$J$82</f>
        <v>R4.4.1</v>
      </c>
      <c r="K79" s="241"/>
      <c r="L79" s="15" t="s">
        <v>3</v>
      </c>
      <c r="M79" s="239"/>
      <c r="N79" s="239"/>
      <c r="O79" s="242" t="s">
        <v>94</v>
      </c>
      <c r="P79" s="242"/>
      <c r="Q79" s="242"/>
      <c r="R79" s="242"/>
      <c r="S79" s="14" t="str">
        <f>'[1]6真嘉比'!$S$100</f>
        <v>R2.9.14</v>
      </c>
      <c r="T79" s="14"/>
      <c r="U79" s="15" t="s">
        <v>3</v>
      </c>
    </row>
    <row r="80" spans="1:26" ht="33" customHeight="1">
      <c r="A80" s="8"/>
      <c r="B80" s="206" t="s">
        <v>85</v>
      </c>
      <c r="C80" s="206"/>
      <c r="D80" s="206"/>
      <c r="E80" s="206"/>
      <c r="F80" s="206"/>
      <c r="G80" s="206"/>
      <c r="H80" s="206"/>
      <c r="I80" s="206"/>
      <c r="J80" s="243"/>
      <c r="K80" s="239"/>
      <c r="L80" s="239"/>
      <c r="M80" s="239"/>
      <c r="N80" s="239"/>
      <c r="O80" s="244" t="s">
        <v>95</v>
      </c>
      <c r="P80" s="244"/>
      <c r="Q80" s="244"/>
      <c r="R80" s="244"/>
      <c r="S80" s="244"/>
      <c r="T80" s="244"/>
      <c r="U80" s="244"/>
    </row>
    <row r="81" spans="1:24" ht="33" customHeight="1">
      <c r="A81" s="8"/>
      <c r="B81" s="245" t="s">
        <v>96</v>
      </c>
      <c r="C81" s="246"/>
      <c r="D81" s="246"/>
      <c r="E81" s="246"/>
      <c r="F81" s="246"/>
      <c r="G81" s="246"/>
      <c r="H81" s="246"/>
      <c r="I81" s="247"/>
      <c r="J81" s="239"/>
      <c r="K81" s="239"/>
      <c r="L81" s="239"/>
      <c r="M81" s="239"/>
      <c r="N81" s="239"/>
      <c r="O81" s="248" t="s">
        <v>89</v>
      </c>
      <c r="P81" s="248"/>
      <c r="Q81" s="248"/>
      <c r="R81" s="248"/>
      <c r="S81" s="248"/>
      <c r="T81" s="248"/>
      <c r="U81" s="248"/>
    </row>
    <row r="82" spans="1:24" ht="33" customHeight="1">
      <c r="A82" s="8"/>
      <c r="B82" s="245" t="s">
        <v>97</v>
      </c>
      <c r="C82" s="246"/>
      <c r="D82" s="246"/>
      <c r="E82" s="246"/>
      <c r="F82" s="246"/>
      <c r="G82" s="246"/>
      <c r="H82" s="246"/>
      <c r="I82" s="247"/>
      <c r="J82" s="239"/>
      <c r="K82" s="239"/>
      <c r="L82" s="239"/>
      <c r="M82" s="239"/>
      <c r="N82" s="239"/>
    </row>
    <row r="83" spans="1:24" ht="21.75" customHeight="1">
      <c r="A83" s="8"/>
      <c r="B83" s="238"/>
      <c r="C83" s="238"/>
      <c r="D83" s="238"/>
      <c r="E83" s="238"/>
      <c r="F83" s="238"/>
      <c r="G83" s="238"/>
      <c r="H83" s="238"/>
      <c r="I83" s="238"/>
      <c r="J83" s="239"/>
      <c r="K83" s="239"/>
      <c r="L83" s="239"/>
      <c r="M83" s="239"/>
      <c r="N83" s="239"/>
      <c r="O83" s="240"/>
      <c r="P83" s="240"/>
      <c r="Q83" s="240"/>
      <c r="R83" s="240"/>
      <c r="S83" s="240"/>
      <c r="T83" s="238"/>
      <c r="U83" s="238"/>
      <c r="V83" s="238"/>
    </row>
    <row r="84" spans="1:24" ht="33" customHeight="1">
      <c r="A84" s="8"/>
      <c r="B84" s="13" t="s">
        <v>98</v>
      </c>
      <c r="C84" s="200"/>
      <c r="D84" s="200"/>
      <c r="E84" s="200"/>
      <c r="F84" s="200"/>
      <c r="G84" s="14" t="str">
        <f>'[1]6真嘉比'!$G$87</f>
        <v>R4.1.27</v>
      </c>
      <c r="H84" s="14"/>
      <c r="I84" s="15" t="s">
        <v>3</v>
      </c>
      <c r="J84" s="239"/>
      <c r="K84" s="239"/>
      <c r="L84" s="239"/>
      <c r="M84" s="239"/>
      <c r="N84" s="239"/>
      <c r="O84" s="249" t="s">
        <v>99</v>
      </c>
      <c r="P84" s="250"/>
      <c r="Q84" s="250"/>
      <c r="R84" s="250"/>
      <c r="S84" s="250"/>
      <c r="T84" s="250"/>
      <c r="U84" s="250"/>
      <c r="V84" s="14" t="str">
        <f>'[1]6真嘉比'!$V$87</f>
        <v>R4.1.27</v>
      </c>
      <c r="W84" s="14"/>
      <c r="X84" s="15" t="s">
        <v>3</v>
      </c>
    </row>
    <row r="85" spans="1:24" ht="33" customHeight="1">
      <c r="A85" s="8"/>
      <c r="B85" s="206" t="s">
        <v>85</v>
      </c>
      <c r="C85" s="206"/>
      <c r="D85" s="206"/>
      <c r="E85" s="206"/>
      <c r="F85" s="206"/>
      <c r="G85" s="206"/>
      <c r="H85" s="206" t="s">
        <v>100</v>
      </c>
      <c r="I85" s="206"/>
      <c r="J85" s="206"/>
      <c r="K85" s="206"/>
      <c r="L85" s="206"/>
      <c r="M85" s="206"/>
      <c r="N85" s="239"/>
      <c r="O85" s="251" t="s">
        <v>85</v>
      </c>
      <c r="P85" s="252"/>
      <c r="Q85" s="252"/>
      <c r="R85" s="252"/>
      <c r="S85" s="252"/>
      <c r="T85" s="232" t="s">
        <v>101</v>
      </c>
      <c r="U85" s="232"/>
      <c r="V85" s="232"/>
      <c r="W85" s="232"/>
      <c r="X85" s="232"/>
    </row>
    <row r="86" spans="1:24" ht="33" customHeight="1">
      <c r="A86" s="8"/>
      <c r="B86" s="253" t="s">
        <v>102</v>
      </c>
      <c r="C86" s="254"/>
      <c r="D86" s="254"/>
      <c r="E86" s="254"/>
      <c r="F86" s="254"/>
      <c r="G86" s="255"/>
      <c r="H86" s="256" t="s">
        <v>103</v>
      </c>
      <c r="I86" s="257"/>
      <c r="J86" s="257"/>
      <c r="K86" s="257"/>
      <c r="L86" s="257"/>
      <c r="M86" s="258"/>
      <c r="N86" s="239"/>
      <c r="O86" s="259" t="s">
        <v>104</v>
      </c>
      <c r="P86" s="260"/>
      <c r="Q86" s="260"/>
      <c r="R86" s="260"/>
      <c r="S86" s="260"/>
      <c r="T86" s="261" t="s">
        <v>105</v>
      </c>
      <c r="U86" s="261"/>
      <c r="V86" s="261"/>
      <c r="W86" s="261"/>
      <c r="X86" s="261"/>
    </row>
    <row r="87" spans="1:24" ht="33" customHeight="1">
      <c r="A87" s="8"/>
      <c r="B87" s="253" t="s">
        <v>106</v>
      </c>
      <c r="C87" s="254"/>
      <c r="D87" s="254"/>
      <c r="E87" s="254"/>
      <c r="F87" s="254"/>
      <c r="G87" s="255"/>
      <c r="H87" s="262" t="s">
        <v>107</v>
      </c>
      <c r="I87" s="263"/>
      <c r="J87" s="263"/>
      <c r="K87" s="263"/>
      <c r="L87" s="263"/>
      <c r="M87" s="264"/>
      <c r="N87" s="239"/>
    </row>
    <row r="88" spans="1:24" ht="33" customHeight="1">
      <c r="A88" s="8"/>
      <c r="B88" s="253" t="s">
        <v>108</v>
      </c>
      <c r="C88" s="254"/>
      <c r="D88" s="254"/>
      <c r="E88" s="254"/>
      <c r="F88" s="254"/>
      <c r="G88" s="255"/>
      <c r="H88" s="253" t="s">
        <v>109</v>
      </c>
      <c r="I88" s="254"/>
      <c r="J88" s="254"/>
      <c r="K88" s="254"/>
      <c r="L88" s="254"/>
      <c r="M88" s="255"/>
      <c r="N88" s="239"/>
      <c r="O88" s="249" t="s">
        <v>110</v>
      </c>
      <c r="P88" s="250"/>
      <c r="Q88" s="250"/>
      <c r="R88" s="250"/>
      <c r="S88" s="250"/>
      <c r="T88" s="250"/>
      <c r="U88" s="250"/>
      <c r="V88" s="14" t="str">
        <f>'[1]6真嘉比'!$V$91</f>
        <v>R5.4.1</v>
      </c>
      <c r="W88" s="14"/>
      <c r="X88" s="15" t="s">
        <v>3</v>
      </c>
    </row>
    <row r="89" spans="1:24" ht="33" customHeight="1">
      <c r="A89" s="8"/>
      <c r="B89" s="216" t="s">
        <v>111</v>
      </c>
      <c r="C89" s="216"/>
      <c r="D89" s="216"/>
      <c r="E89" s="216"/>
      <c r="F89" s="216"/>
      <c r="G89" s="216"/>
      <c r="H89" s="216" t="s">
        <v>112</v>
      </c>
      <c r="I89" s="216"/>
      <c r="J89" s="216"/>
      <c r="K89" s="216"/>
      <c r="L89" s="216"/>
      <c r="M89" s="216"/>
      <c r="N89" s="239"/>
      <c r="O89" s="232" t="s">
        <v>85</v>
      </c>
      <c r="P89" s="232"/>
      <c r="Q89" s="232"/>
      <c r="R89" s="232"/>
      <c r="S89" s="232"/>
      <c r="T89" s="232" t="s">
        <v>100</v>
      </c>
      <c r="U89" s="232"/>
      <c r="V89" s="232"/>
      <c r="W89" s="232"/>
      <c r="X89" s="232"/>
    </row>
    <row r="90" spans="1:24" ht="33" customHeight="1">
      <c r="A90" s="8"/>
      <c r="B90" s="216" t="s">
        <v>113</v>
      </c>
      <c r="C90" s="216"/>
      <c r="D90" s="216"/>
      <c r="E90" s="216"/>
      <c r="F90" s="216"/>
      <c r="G90" s="216"/>
      <c r="H90" s="218" t="s">
        <v>114</v>
      </c>
      <c r="I90" s="219"/>
      <c r="J90" s="219"/>
      <c r="K90" s="219"/>
      <c r="L90" s="219"/>
      <c r="M90" s="219"/>
      <c r="N90" s="239"/>
      <c r="O90" s="261" t="s">
        <v>115</v>
      </c>
      <c r="P90" s="261"/>
      <c r="Q90" s="261"/>
      <c r="R90" s="261"/>
      <c r="S90" s="261"/>
      <c r="T90" s="261" t="s">
        <v>116</v>
      </c>
      <c r="U90" s="261"/>
      <c r="V90" s="261"/>
      <c r="W90" s="261"/>
      <c r="X90" s="261"/>
    </row>
    <row r="91" spans="1:24" ht="33" customHeight="1">
      <c r="A91" s="8"/>
      <c r="B91" s="216" t="s">
        <v>117</v>
      </c>
      <c r="C91" s="216"/>
      <c r="D91" s="216"/>
      <c r="E91" s="216"/>
      <c r="F91" s="216"/>
      <c r="G91" s="216"/>
      <c r="H91" s="216" t="s">
        <v>118</v>
      </c>
      <c r="I91" s="216"/>
      <c r="J91" s="216"/>
      <c r="K91" s="216"/>
      <c r="L91" s="216"/>
      <c r="M91" s="216"/>
      <c r="N91" s="239"/>
      <c r="O91" s="261" t="s">
        <v>119</v>
      </c>
      <c r="P91" s="261"/>
      <c r="Q91" s="261"/>
      <c r="R91" s="261"/>
      <c r="S91" s="261"/>
      <c r="T91" s="261" t="s">
        <v>120</v>
      </c>
      <c r="U91" s="261"/>
      <c r="V91" s="261"/>
      <c r="W91" s="261"/>
      <c r="X91" s="261"/>
    </row>
    <row r="92" spans="1:24" ht="33" customHeight="1">
      <c r="A92" s="8"/>
      <c r="B92" s="216" t="s">
        <v>121</v>
      </c>
      <c r="C92" s="216"/>
      <c r="D92" s="216"/>
      <c r="E92" s="216"/>
      <c r="F92" s="216"/>
      <c r="G92" s="216"/>
      <c r="H92" s="216" t="s">
        <v>122</v>
      </c>
      <c r="I92" s="216"/>
      <c r="J92" s="216"/>
      <c r="K92" s="216"/>
      <c r="L92" s="216"/>
      <c r="M92" s="216"/>
      <c r="N92" s="239"/>
      <c r="O92" s="265" t="s">
        <v>123</v>
      </c>
      <c r="P92" s="266"/>
      <c r="Q92" s="266"/>
      <c r="R92" s="266"/>
      <c r="S92" s="266"/>
      <c r="T92" s="261" t="s">
        <v>124</v>
      </c>
      <c r="U92" s="261"/>
      <c r="V92" s="261"/>
      <c r="W92" s="261"/>
      <c r="X92" s="261"/>
    </row>
    <row r="93" spans="1:24" ht="33" customHeight="1">
      <c r="A93" s="8"/>
      <c r="B93" s="216" t="s">
        <v>125</v>
      </c>
      <c r="C93" s="216"/>
      <c r="D93" s="216"/>
      <c r="E93" s="216"/>
      <c r="F93" s="216"/>
      <c r="G93" s="216"/>
      <c r="H93" s="216" t="s">
        <v>122</v>
      </c>
      <c r="I93" s="216"/>
      <c r="J93" s="216"/>
      <c r="K93" s="216"/>
      <c r="L93" s="216"/>
      <c r="M93" s="216"/>
      <c r="N93" s="239"/>
      <c r="O93" s="261" t="s">
        <v>126</v>
      </c>
      <c r="P93" s="261"/>
      <c r="Q93" s="261"/>
      <c r="R93" s="261"/>
      <c r="S93" s="261"/>
      <c r="T93" s="261" t="s">
        <v>127</v>
      </c>
      <c r="U93" s="261"/>
      <c r="V93" s="261"/>
      <c r="W93" s="261"/>
      <c r="X93" s="261"/>
    </row>
    <row r="94" spans="1:24" ht="33" customHeight="1">
      <c r="A94" s="8"/>
      <c r="B94" s="212" t="s">
        <v>128</v>
      </c>
      <c r="C94" s="267"/>
      <c r="D94" s="267"/>
      <c r="E94" s="267"/>
      <c r="F94" s="267"/>
      <c r="G94" s="267"/>
      <c r="H94" s="216" t="s">
        <v>122</v>
      </c>
      <c r="I94" s="216"/>
      <c r="J94" s="216"/>
      <c r="K94" s="216"/>
      <c r="L94" s="216"/>
      <c r="M94" s="216"/>
      <c r="N94" s="239"/>
      <c r="O94" s="261" t="s">
        <v>129</v>
      </c>
      <c r="P94" s="261"/>
      <c r="Q94" s="261"/>
      <c r="R94" s="261"/>
      <c r="S94" s="261"/>
      <c r="T94" s="261" t="s">
        <v>130</v>
      </c>
      <c r="U94" s="261"/>
      <c r="V94" s="261"/>
      <c r="W94" s="261"/>
      <c r="X94" s="261"/>
    </row>
    <row r="95" spans="1:24" ht="33" customHeight="1">
      <c r="A95" s="8"/>
      <c r="B95" s="216" t="s">
        <v>131</v>
      </c>
      <c r="C95" s="216"/>
      <c r="D95" s="216"/>
      <c r="E95" s="216"/>
      <c r="F95" s="216"/>
      <c r="G95" s="216"/>
      <c r="H95" s="218" t="s">
        <v>132</v>
      </c>
      <c r="I95" s="219"/>
      <c r="J95" s="219"/>
      <c r="K95" s="219"/>
      <c r="L95" s="219"/>
      <c r="M95" s="219"/>
      <c r="N95" s="239"/>
      <c r="O95" s="261" t="s">
        <v>133</v>
      </c>
      <c r="P95" s="261"/>
      <c r="Q95" s="261"/>
      <c r="R95" s="261"/>
      <c r="S95" s="261"/>
      <c r="T95" s="261" t="s">
        <v>134</v>
      </c>
      <c r="U95" s="261"/>
      <c r="V95" s="261"/>
      <c r="W95" s="261"/>
      <c r="X95" s="261"/>
    </row>
    <row r="96" spans="1:24" ht="33" customHeight="1">
      <c r="A96" s="8"/>
      <c r="B96" s="216" t="s">
        <v>135</v>
      </c>
      <c r="C96" s="216"/>
      <c r="D96" s="216"/>
      <c r="E96" s="216"/>
      <c r="F96" s="216"/>
      <c r="G96" s="216"/>
      <c r="H96" s="219" t="s">
        <v>132</v>
      </c>
      <c r="I96" s="219"/>
      <c r="J96" s="219"/>
      <c r="K96" s="219"/>
      <c r="L96" s="219"/>
      <c r="M96" s="219"/>
      <c r="N96" s="239"/>
      <c r="O96" s="261" t="s">
        <v>136</v>
      </c>
      <c r="P96" s="261"/>
      <c r="Q96" s="261"/>
      <c r="R96" s="261"/>
      <c r="S96" s="261"/>
      <c r="T96" s="261" t="s">
        <v>137</v>
      </c>
      <c r="U96" s="261"/>
      <c r="V96" s="261"/>
      <c r="W96" s="261"/>
      <c r="X96" s="261"/>
    </row>
    <row r="97" spans="1:24" ht="33" customHeight="1">
      <c r="A97" s="8"/>
      <c r="B97" s="216" t="s">
        <v>138</v>
      </c>
      <c r="C97" s="216"/>
      <c r="D97" s="216"/>
      <c r="E97" s="216"/>
      <c r="F97" s="216"/>
      <c r="G97" s="216"/>
      <c r="H97" s="216" t="s">
        <v>139</v>
      </c>
      <c r="I97" s="216"/>
      <c r="J97" s="216"/>
      <c r="K97" s="216"/>
      <c r="L97" s="216"/>
      <c r="M97" s="216"/>
      <c r="N97" s="239"/>
      <c r="O97" s="261" t="s">
        <v>140</v>
      </c>
      <c r="P97" s="261"/>
      <c r="Q97" s="261"/>
      <c r="R97" s="261"/>
      <c r="S97" s="261"/>
      <c r="T97" s="261" t="s">
        <v>141</v>
      </c>
      <c r="U97" s="261"/>
      <c r="V97" s="261"/>
      <c r="W97" s="261"/>
      <c r="X97" s="261"/>
    </row>
    <row r="98" spans="1:24" ht="33" customHeight="1">
      <c r="A98" s="8"/>
      <c r="B98" s="216" t="s">
        <v>142</v>
      </c>
      <c r="C98" s="216"/>
      <c r="D98" s="216"/>
      <c r="E98" s="216"/>
      <c r="F98" s="216"/>
      <c r="G98" s="216"/>
      <c r="H98" s="216" t="s">
        <v>143</v>
      </c>
      <c r="I98" s="216"/>
      <c r="J98" s="216"/>
      <c r="K98" s="216"/>
      <c r="L98" s="216"/>
      <c r="M98" s="216"/>
      <c r="N98" s="239"/>
    </row>
    <row r="99" spans="1:24" ht="33" customHeight="1">
      <c r="A99" s="8"/>
      <c r="B99" s="216" t="s">
        <v>144</v>
      </c>
      <c r="C99" s="216"/>
      <c r="D99" s="216"/>
      <c r="E99" s="216"/>
      <c r="F99" s="216"/>
      <c r="G99" s="216"/>
      <c r="H99" s="216" t="s">
        <v>118</v>
      </c>
      <c r="I99" s="216"/>
      <c r="J99" s="216"/>
      <c r="K99" s="216"/>
      <c r="L99" s="216"/>
      <c r="M99" s="216"/>
      <c r="N99" s="239"/>
      <c r="O99" s="249" t="s">
        <v>145</v>
      </c>
      <c r="P99" s="250"/>
      <c r="Q99" s="250"/>
      <c r="R99" s="250"/>
      <c r="S99" s="250"/>
      <c r="T99" s="250"/>
      <c r="U99" s="250"/>
      <c r="V99" s="14" t="str">
        <f>'[1]6真嘉比'!$V$95</f>
        <v>R5.4.1</v>
      </c>
      <c r="W99" s="14"/>
      <c r="X99" s="15" t="s">
        <v>3</v>
      </c>
    </row>
    <row r="100" spans="1:24" ht="33" customHeight="1">
      <c r="A100" s="8"/>
      <c r="B100" s="216" t="s">
        <v>146</v>
      </c>
      <c r="C100" s="216"/>
      <c r="D100" s="216"/>
      <c r="E100" s="216"/>
      <c r="F100" s="216"/>
      <c r="G100" s="216"/>
      <c r="H100" s="216" t="s">
        <v>118</v>
      </c>
      <c r="I100" s="216"/>
      <c r="J100" s="216"/>
      <c r="K100" s="216"/>
      <c r="L100" s="216"/>
      <c r="M100" s="216"/>
      <c r="N100" s="239"/>
      <c r="O100" s="232" t="s">
        <v>85</v>
      </c>
      <c r="P100" s="232"/>
      <c r="Q100" s="232"/>
      <c r="R100" s="232"/>
      <c r="S100" s="232"/>
      <c r="T100" s="232" t="s">
        <v>100</v>
      </c>
      <c r="U100" s="232"/>
      <c r="V100" s="232"/>
      <c r="W100" s="232"/>
      <c r="X100" s="232"/>
    </row>
    <row r="101" spans="1:24" ht="33" customHeight="1">
      <c r="A101" s="8"/>
      <c r="B101" s="218" t="s">
        <v>147</v>
      </c>
      <c r="C101" s="219"/>
      <c r="D101" s="219"/>
      <c r="E101" s="219"/>
      <c r="F101" s="219"/>
      <c r="G101" s="219"/>
      <c r="H101" s="216" t="s">
        <v>143</v>
      </c>
      <c r="I101" s="216"/>
      <c r="J101" s="216"/>
      <c r="K101" s="216"/>
      <c r="L101" s="216"/>
      <c r="M101" s="216"/>
      <c r="N101" s="239"/>
      <c r="O101" s="268" t="s">
        <v>148</v>
      </c>
      <c r="P101" s="268"/>
      <c r="Q101" s="268"/>
      <c r="R101" s="268"/>
      <c r="S101" s="268"/>
      <c r="T101" s="268" t="s">
        <v>149</v>
      </c>
      <c r="U101" s="268"/>
      <c r="V101" s="268"/>
      <c r="W101" s="268"/>
      <c r="X101" s="268"/>
    </row>
    <row r="102" spans="1:24" ht="33" customHeight="1">
      <c r="A102" s="8"/>
      <c r="B102" s="269" t="s">
        <v>150</v>
      </c>
      <c r="C102" s="267"/>
      <c r="D102" s="267"/>
      <c r="E102" s="267"/>
      <c r="F102" s="267"/>
      <c r="G102" s="267"/>
      <c r="H102" s="216" t="s">
        <v>118</v>
      </c>
      <c r="I102" s="216"/>
      <c r="J102" s="216"/>
      <c r="K102" s="216"/>
      <c r="L102" s="216"/>
      <c r="M102" s="216"/>
      <c r="N102" s="239"/>
      <c r="O102" s="268" t="s">
        <v>151</v>
      </c>
      <c r="P102" s="268"/>
      <c r="Q102" s="268"/>
      <c r="R102" s="268"/>
      <c r="S102" s="268"/>
      <c r="T102" s="268" t="s">
        <v>152</v>
      </c>
      <c r="U102" s="268"/>
      <c r="V102" s="268"/>
      <c r="W102" s="268"/>
      <c r="X102" s="268"/>
    </row>
    <row r="103" spans="1:24" ht="33" customHeight="1">
      <c r="A103" s="8"/>
      <c r="B103" s="270"/>
      <c r="C103" s="271"/>
      <c r="D103" s="271"/>
      <c r="E103" s="271"/>
      <c r="F103" s="271"/>
      <c r="G103" s="271"/>
      <c r="H103" s="238"/>
      <c r="I103" s="238"/>
      <c r="J103" s="238"/>
      <c r="K103" s="238"/>
      <c r="L103" s="238"/>
      <c r="M103" s="238"/>
      <c r="N103" s="239"/>
      <c r="O103" s="268" t="s">
        <v>153</v>
      </c>
      <c r="P103" s="268"/>
      <c r="Q103" s="268"/>
      <c r="R103" s="268"/>
      <c r="S103" s="268"/>
      <c r="T103" s="272" t="s">
        <v>154</v>
      </c>
      <c r="U103" s="272"/>
      <c r="V103" s="272"/>
      <c r="W103" s="272"/>
      <c r="X103" s="272"/>
    </row>
    <row r="104" spans="1:24" ht="33" customHeight="1">
      <c r="A104" s="8"/>
      <c r="B104" s="270"/>
      <c r="C104" s="271"/>
      <c r="D104" s="271"/>
      <c r="E104" s="271"/>
      <c r="F104" s="271"/>
      <c r="G104" s="271"/>
      <c r="H104" s="238"/>
      <c r="I104" s="238"/>
      <c r="J104" s="238"/>
      <c r="K104" s="238"/>
      <c r="L104" s="238"/>
      <c r="M104" s="238"/>
      <c r="N104" s="239"/>
      <c r="O104" s="273" t="s">
        <v>155</v>
      </c>
      <c r="P104" s="268"/>
      <c r="Q104" s="268"/>
      <c r="R104" s="268"/>
      <c r="S104" s="268"/>
      <c r="T104" s="268" t="s">
        <v>156</v>
      </c>
      <c r="U104" s="268"/>
      <c r="V104" s="268"/>
      <c r="W104" s="268"/>
      <c r="X104" s="268"/>
    </row>
    <row r="105" spans="1:24" ht="33.75" customHeight="1">
      <c r="A105" s="8"/>
      <c r="B105" s="8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24" ht="25.5" customHeight="1">
      <c r="A106" s="48">
        <v>4</v>
      </c>
      <c r="B106" s="274" t="s">
        <v>157</v>
      </c>
      <c r="C106" s="275"/>
      <c r="D106" s="275"/>
      <c r="E106" s="276"/>
      <c r="F106" s="276"/>
      <c r="G106" s="277"/>
      <c r="H106" s="277"/>
      <c r="I106" s="277"/>
      <c r="J106" s="277"/>
      <c r="K106" s="278"/>
      <c r="L106" s="278"/>
      <c r="M106" s="141"/>
      <c r="N106" s="141"/>
      <c r="O106" s="141"/>
      <c r="P106" s="141"/>
      <c r="Q106" s="141"/>
      <c r="R106" s="142"/>
      <c r="S106" s="143"/>
      <c r="T106" s="142"/>
      <c r="U106" s="143"/>
      <c r="V106" s="143"/>
      <c r="W106" s="53"/>
      <c r="X106" s="53"/>
    </row>
    <row r="107" spans="1:24" ht="13.5" customHeight="1">
      <c r="A107" s="279"/>
      <c r="B107" s="280"/>
      <c r="C107" s="281"/>
      <c r="D107" s="281"/>
      <c r="E107" s="282"/>
      <c r="F107" s="282"/>
      <c r="G107" s="283"/>
      <c r="H107" s="283"/>
      <c r="I107" s="283"/>
      <c r="J107" s="283"/>
      <c r="K107" s="284"/>
      <c r="L107" s="284"/>
      <c r="M107" s="10"/>
      <c r="N107" s="10"/>
      <c r="O107" s="10"/>
      <c r="P107" s="10"/>
      <c r="Q107" s="10"/>
      <c r="R107" s="11"/>
      <c r="S107" s="12"/>
      <c r="T107" s="11"/>
      <c r="U107" s="12"/>
      <c r="V107" s="12"/>
    </row>
    <row r="108" spans="1:24" ht="28.5" customHeight="1">
      <c r="B108" s="13" t="s">
        <v>158</v>
      </c>
      <c r="C108" s="200"/>
      <c r="D108" s="200"/>
      <c r="E108" s="200"/>
      <c r="F108" s="14" t="str">
        <f>'[1]6真嘉比'!$F$113</f>
        <v>R5.1.16</v>
      </c>
      <c r="G108" s="14"/>
      <c r="H108" s="15" t="s">
        <v>3</v>
      </c>
      <c r="I108" s="285"/>
      <c r="J108" s="285"/>
      <c r="K108" s="285"/>
      <c r="L108" s="285"/>
      <c r="M108" s="286"/>
      <c r="N108" s="286"/>
    </row>
    <row r="109" spans="1:24" ht="28.5" customHeight="1">
      <c r="B109" s="206" t="s">
        <v>159</v>
      </c>
      <c r="C109" s="206" t="s">
        <v>160</v>
      </c>
      <c r="D109" s="206"/>
      <c r="E109" s="206"/>
      <c r="F109" s="206"/>
      <c r="G109" s="206" t="s">
        <v>161</v>
      </c>
      <c r="H109" s="206"/>
      <c r="I109" s="206"/>
      <c r="J109" s="206"/>
      <c r="K109" s="206" t="s">
        <v>162</v>
      </c>
      <c r="L109" s="206"/>
      <c r="M109" s="206"/>
      <c r="N109" s="206"/>
      <c r="O109" s="206"/>
      <c r="P109" s="206"/>
      <c r="Q109" s="206"/>
      <c r="R109" s="206"/>
      <c r="S109" s="207" t="s">
        <v>163</v>
      </c>
      <c r="T109" s="207"/>
      <c r="U109" s="207"/>
      <c r="V109" s="207"/>
    </row>
    <row r="110" spans="1:24" ht="30.75" customHeight="1">
      <c r="B110" s="231"/>
      <c r="C110" s="206"/>
      <c r="D110" s="206"/>
      <c r="E110" s="206"/>
      <c r="F110" s="206"/>
      <c r="G110" s="206"/>
      <c r="H110" s="206"/>
      <c r="I110" s="206"/>
      <c r="J110" s="206"/>
      <c r="K110" s="206" t="s">
        <v>164</v>
      </c>
      <c r="L110" s="206"/>
      <c r="M110" s="206"/>
      <c r="N110" s="206"/>
      <c r="O110" s="206" t="s">
        <v>165</v>
      </c>
      <c r="P110" s="206" t="s">
        <v>166</v>
      </c>
      <c r="Q110" s="206" t="s">
        <v>167</v>
      </c>
      <c r="R110" s="206" t="s">
        <v>168</v>
      </c>
      <c r="S110" s="207"/>
      <c r="T110" s="207"/>
      <c r="U110" s="207"/>
      <c r="V110" s="207"/>
    </row>
    <row r="111" spans="1:24" ht="28.5" customHeight="1">
      <c r="B111" s="231"/>
      <c r="C111" s="206"/>
      <c r="D111" s="206"/>
      <c r="E111" s="206"/>
      <c r="F111" s="206"/>
      <c r="G111" s="206"/>
      <c r="H111" s="206"/>
      <c r="I111" s="206"/>
      <c r="J111" s="206"/>
      <c r="K111" s="287" t="s">
        <v>169</v>
      </c>
      <c r="L111" s="206"/>
      <c r="M111" s="206" t="s">
        <v>170</v>
      </c>
      <c r="N111" s="206"/>
      <c r="O111" s="206"/>
      <c r="P111" s="206"/>
      <c r="Q111" s="206"/>
      <c r="R111" s="206"/>
      <c r="S111" s="207"/>
      <c r="T111" s="207"/>
      <c r="U111" s="207"/>
      <c r="V111" s="207"/>
    </row>
    <row r="112" spans="1:24" ht="33.75" customHeight="1">
      <c r="B112" s="288" t="s">
        <v>171</v>
      </c>
      <c r="C112" s="289" t="s">
        <v>172</v>
      </c>
      <c r="D112" s="289"/>
      <c r="E112" s="289"/>
      <c r="F112" s="289"/>
      <c r="G112" s="289" t="s">
        <v>68</v>
      </c>
      <c r="H112" s="289"/>
      <c r="I112" s="289"/>
      <c r="J112" s="289"/>
      <c r="K112" s="235" t="s">
        <v>173</v>
      </c>
      <c r="L112" s="235"/>
      <c r="M112" s="235" t="s">
        <v>174</v>
      </c>
      <c r="N112" s="235"/>
      <c r="O112" s="290" t="s">
        <v>173</v>
      </c>
      <c r="P112" s="290" t="s">
        <v>173</v>
      </c>
      <c r="Q112" s="290" t="s">
        <v>173</v>
      </c>
      <c r="R112" s="290" t="s">
        <v>175</v>
      </c>
      <c r="S112" s="291" t="s">
        <v>176</v>
      </c>
      <c r="T112" s="292"/>
      <c r="U112" s="292"/>
      <c r="V112" s="292"/>
    </row>
    <row r="113" spans="1:29" ht="39" customHeight="1">
      <c r="B113" s="288" t="s">
        <v>171</v>
      </c>
      <c r="C113" s="289" t="s">
        <v>67</v>
      </c>
      <c r="D113" s="289"/>
      <c r="E113" s="289"/>
      <c r="F113" s="289"/>
      <c r="G113" s="289" t="s">
        <v>68</v>
      </c>
      <c r="H113" s="289"/>
      <c r="I113" s="289"/>
      <c r="J113" s="289"/>
      <c r="K113" s="235" t="s">
        <v>177</v>
      </c>
      <c r="L113" s="235"/>
      <c r="M113" s="235" t="s">
        <v>173</v>
      </c>
      <c r="N113" s="235"/>
      <c r="O113" s="290" t="s">
        <v>173</v>
      </c>
      <c r="P113" s="290" t="s">
        <v>177</v>
      </c>
      <c r="Q113" s="290" t="s">
        <v>173</v>
      </c>
      <c r="R113" s="290" t="s">
        <v>175</v>
      </c>
      <c r="S113" s="291" t="s">
        <v>178</v>
      </c>
      <c r="T113" s="292"/>
      <c r="U113" s="292"/>
      <c r="V113" s="292"/>
    </row>
    <row r="114" spans="1:29" ht="28.5" customHeight="1">
      <c r="B114" s="238"/>
      <c r="C114" s="238"/>
      <c r="D114" s="238"/>
      <c r="E114" s="238"/>
      <c r="F114" s="238"/>
      <c r="G114" s="238"/>
      <c r="H114" s="238"/>
      <c r="I114" s="12"/>
      <c r="J114" s="12"/>
      <c r="K114" s="12"/>
      <c r="L114" s="12"/>
      <c r="M114" s="293"/>
      <c r="N114" s="238"/>
      <c r="O114" s="238"/>
      <c r="P114" s="238"/>
      <c r="Q114" s="238"/>
      <c r="R114" s="238"/>
      <c r="S114" s="238"/>
      <c r="T114" s="238"/>
      <c r="U114" s="12"/>
      <c r="V114" s="12"/>
      <c r="W114" s="12"/>
      <c r="X114" s="12"/>
      <c r="Y114" s="208"/>
      <c r="Z114" s="208"/>
      <c r="AA114" s="208"/>
      <c r="AB114" s="208"/>
      <c r="AC114" s="208"/>
    </row>
    <row r="115" spans="1:29" ht="28.5" customHeight="1">
      <c r="B115" s="229" t="s">
        <v>179</v>
      </c>
      <c r="C115" s="230"/>
      <c r="D115" s="230"/>
      <c r="E115" s="230"/>
      <c r="F115" s="230"/>
      <c r="G115" s="14" t="str">
        <f>'[1]6真嘉比'!$G$120</f>
        <v>R5.1.16</v>
      </c>
      <c r="H115" s="14"/>
      <c r="I115" s="15" t="s">
        <v>3</v>
      </c>
      <c r="J115" s="12"/>
      <c r="K115" s="294"/>
      <c r="L115" s="294"/>
      <c r="M115" s="294"/>
      <c r="N115" s="294"/>
      <c r="O115" s="295"/>
      <c r="P115" s="295"/>
      <c r="Q115" s="295"/>
      <c r="R115" s="295"/>
      <c r="S115" s="295"/>
      <c r="T115" s="295"/>
      <c r="U115" s="295"/>
      <c r="V115" s="295"/>
      <c r="X115" s="12"/>
      <c r="Y115" s="208"/>
      <c r="Z115" s="208"/>
      <c r="AA115" s="208"/>
      <c r="AB115" s="208"/>
      <c r="AC115" s="208"/>
    </row>
    <row r="116" spans="1:29" ht="28.5" customHeight="1">
      <c r="B116" s="206" t="s">
        <v>85</v>
      </c>
      <c r="C116" s="206"/>
      <c r="D116" s="206"/>
      <c r="E116" s="206"/>
      <c r="F116" s="206"/>
      <c r="G116" s="206"/>
      <c r="H116" s="206"/>
      <c r="I116" s="206"/>
      <c r="J116" s="12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X116" s="12"/>
      <c r="Y116" s="208"/>
      <c r="Z116" s="208"/>
      <c r="AA116" s="208"/>
      <c r="AB116" s="208"/>
      <c r="AC116" s="208"/>
    </row>
    <row r="117" spans="1:29" ht="28.5" customHeight="1">
      <c r="B117" s="216" t="s">
        <v>180</v>
      </c>
      <c r="C117" s="216"/>
      <c r="D117" s="216"/>
      <c r="E117" s="216"/>
      <c r="F117" s="216"/>
      <c r="G117" s="216"/>
      <c r="H117" s="216"/>
      <c r="I117" s="216"/>
      <c r="J117" s="12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</row>
    <row r="118" spans="1:29" ht="28.5" customHeight="1">
      <c r="B118" s="216" t="s">
        <v>181</v>
      </c>
      <c r="C118" s="216"/>
      <c r="D118" s="216"/>
      <c r="E118" s="216"/>
      <c r="F118" s="216"/>
      <c r="G118" s="216"/>
      <c r="H118" s="216"/>
      <c r="I118" s="216"/>
      <c r="J118" s="12"/>
      <c r="S118" s="238"/>
      <c r="T118" s="238"/>
      <c r="U118" s="12"/>
      <c r="V118" s="12"/>
      <c r="W118" s="12"/>
      <c r="X118" s="12"/>
      <c r="Y118" s="208"/>
      <c r="Z118" s="208"/>
      <c r="AA118" s="208"/>
      <c r="AB118" s="208"/>
      <c r="AC118" s="208"/>
    </row>
    <row r="119" spans="1:29" ht="28.5" customHeight="1">
      <c r="B119" s="216" t="s">
        <v>182</v>
      </c>
      <c r="C119" s="216"/>
      <c r="D119" s="216"/>
      <c r="E119" s="216"/>
      <c r="F119" s="216"/>
      <c r="G119" s="216"/>
      <c r="H119" s="216"/>
      <c r="I119" s="216"/>
      <c r="J119" s="12"/>
      <c r="K119" s="12"/>
      <c r="L119" s="12"/>
      <c r="M119" s="293"/>
      <c r="N119" s="238"/>
      <c r="O119" s="238"/>
      <c r="P119" s="238"/>
      <c r="Q119" s="238"/>
      <c r="R119" s="238"/>
      <c r="S119" s="238"/>
      <c r="T119" s="238"/>
      <c r="U119" s="12"/>
      <c r="V119" s="12"/>
      <c r="W119" s="12"/>
      <c r="X119" s="12"/>
      <c r="Y119" s="208"/>
      <c r="Z119" s="208"/>
      <c r="AA119" s="208"/>
      <c r="AB119" s="208"/>
      <c r="AC119" s="208"/>
    </row>
    <row r="120" spans="1:29" ht="28.5" customHeight="1">
      <c r="B120" s="216" t="s">
        <v>183</v>
      </c>
      <c r="C120" s="216"/>
      <c r="D120" s="216"/>
      <c r="E120" s="216"/>
      <c r="F120" s="216"/>
      <c r="G120" s="216"/>
      <c r="H120" s="216"/>
      <c r="I120" s="216"/>
      <c r="J120" s="12"/>
      <c r="K120" s="12"/>
      <c r="L120" s="12"/>
      <c r="M120" s="293"/>
      <c r="N120" s="238"/>
      <c r="O120" s="238"/>
      <c r="P120" s="238"/>
      <c r="Q120" s="238"/>
      <c r="R120" s="238"/>
      <c r="S120" s="238"/>
      <c r="T120" s="238"/>
      <c r="U120" s="12"/>
      <c r="V120" s="12"/>
      <c r="W120" s="12"/>
      <c r="X120" s="12"/>
      <c r="Y120" s="208"/>
      <c r="Z120" s="208"/>
      <c r="AA120" s="208"/>
      <c r="AB120" s="208"/>
      <c r="AC120" s="208"/>
    </row>
    <row r="121" spans="1:29" ht="23.25" customHeight="1">
      <c r="Y121" s="208"/>
      <c r="Z121" s="208"/>
      <c r="AA121" s="208"/>
      <c r="AB121" s="208"/>
      <c r="AC121" s="208"/>
    </row>
    <row r="122" spans="1:29" ht="24.75" customHeight="1">
      <c r="A122" s="48">
        <v>5</v>
      </c>
      <c r="B122" s="49" t="s">
        <v>184</v>
      </c>
      <c r="C122" s="50"/>
      <c r="D122" s="50"/>
      <c r="E122" s="51"/>
      <c r="F122" s="51"/>
      <c r="G122" s="297"/>
      <c r="H122" s="297"/>
      <c r="I122" s="297"/>
      <c r="J122" s="297"/>
      <c r="K122" s="298"/>
      <c r="L122" s="298"/>
      <c r="M122" s="141"/>
      <c r="N122" s="141"/>
      <c r="O122" s="141"/>
      <c r="P122" s="141"/>
      <c r="Q122" s="141"/>
      <c r="R122" s="142"/>
      <c r="S122" s="143"/>
      <c r="T122" s="142"/>
      <c r="U122" s="143"/>
      <c r="V122" s="143"/>
      <c r="W122" s="53"/>
      <c r="X122" s="53"/>
      <c r="Y122" s="208"/>
      <c r="Z122" s="208"/>
      <c r="AA122" s="208"/>
      <c r="AB122" s="208"/>
      <c r="AC122" s="208"/>
    </row>
    <row r="123" spans="1:29" ht="25.5" customHeight="1"/>
    <row r="124" spans="1:29" ht="36" customHeight="1">
      <c r="B124" s="299" t="s">
        <v>185</v>
      </c>
      <c r="C124" s="195"/>
      <c r="D124" s="195"/>
      <c r="E124" s="195"/>
      <c r="F124" s="14" t="str">
        <f>'[1]6真嘉比'!$F$128</f>
        <v>R5.1.11</v>
      </c>
      <c r="G124" s="14"/>
      <c r="H124" s="15" t="s">
        <v>3</v>
      </c>
      <c r="I124" s="43"/>
      <c r="J124" s="55"/>
      <c r="K124" s="300"/>
      <c r="L124" s="295"/>
    </row>
    <row r="125" spans="1:29" ht="25.5" customHeight="1">
      <c r="B125" s="206" t="s">
        <v>186</v>
      </c>
      <c r="C125" s="231"/>
      <c r="D125" s="231"/>
      <c r="E125" s="231"/>
      <c r="F125" s="231" t="s">
        <v>64</v>
      </c>
      <c r="G125" s="231"/>
      <c r="H125" s="231"/>
      <c r="I125" s="231"/>
      <c r="J125" s="231"/>
      <c r="K125" s="231"/>
      <c r="L125" s="301"/>
    </row>
    <row r="126" spans="1:29" ht="25.5" customHeight="1">
      <c r="B126" s="302" t="s">
        <v>187</v>
      </c>
      <c r="C126" s="302"/>
      <c r="D126" s="302"/>
      <c r="E126" s="302"/>
      <c r="F126" s="302" t="s">
        <v>188</v>
      </c>
      <c r="G126" s="302"/>
      <c r="H126" s="302"/>
      <c r="I126" s="302"/>
      <c r="J126" s="302"/>
      <c r="K126" s="302"/>
      <c r="L126" s="303"/>
    </row>
    <row r="127" spans="1:29" ht="25.5" customHeight="1">
      <c r="B127" s="302" t="s">
        <v>189</v>
      </c>
      <c r="C127" s="302"/>
      <c r="D127" s="302"/>
      <c r="E127" s="302"/>
      <c r="F127" s="304" t="s">
        <v>190</v>
      </c>
      <c r="G127" s="304"/>
      <c r="H127" s="304"/>
      <c r="I127" s="304"/>
      <c r="J127" s="304"/>
      <c r="K127" s="304"/>
      <c r="L127" s="303"/>
    </row>
    <row r="128" spans="1:29" ht="25.5" customHeight="1">
      <c r="B128" s="302" t="s">
        <v>191</v>
      </c>
      <c r="C128" s="302"/>
      <c r="D128" s="302"/>
      <c r="E128" s="302"/>
      <c r="F128" s="304" t="s">
        <v>192</v>
      </c>
      <c r="G128" s="304"/>
      <c r="H128" s="304"/>
      <c r="I128" s="304"/>
      <c r="J128" s="304"/>
      <c r="K128" s="304"/>
      <c r="L128" s="303"/>
    </row>
    <row r="129" spans="1:35" ht="25.5" customHeight="1">
      <c r="B129" s="302" t="s">
        <v>193</v>
      </c>
      <c r="C129" s="302"/>
      <c r="D129" s="302"/>
      <c r="E129" s="302"/>
      <c r="F129" s="304" t="s">
        <v>194</v>
      </c>
      <c r="G129" s="304"/>
      <c r="H129" s="304"/>
      <c r="I129" s="304"/>
      <c r="J129" s="304"/>
      <c r="K129" s="304"/>
      <c r="L129" s="305"/>
    </row>
    <row r="130" spans="1:35" ht="29.25" customHeight="1">
      <c r="B130" s="302" t="s">
        <v>195</v>
      </c>
      <c r="C130" s="302"/>
      <c r="D130" s="302"/>
      <c r="E130" s="302"/>
      <c r="F130" s="302" t="s">
        <v>196</v>
      </c>
      <c r="G130" s="302"/>
      <c r="H130" s="302"/>
      <c r="I130" s="302"/>
      <c r="J130" s="302"/>
      <c r="K130" s="302"/>
      <c r="L130" s="305"/>
    </row>
    <row r="131" spans="1:35" ht="28.5" customHeight="1">
      <c r="B131" s="238"/>
      <c r="C131" s="238"/>
      <c r="D131" s="238"/>
      <c r="E131" s="238"/>
      <c r="F131" s="238"/>
      <c r="G131" s="238"/>
      <c r="H131" s="238"/>
      <c r="I131" s="238"/>
      <c r="J131" s="12"/>
      <c r="K131" s="12"/>
      <c r="L131" s="12"/>
      <c r="M131" s="293"/>
      <c r="N131" s="238"/>
      <c r="O131" s="238"/>
      <c r="P131" s="238"/>
      <c r="Q131" s="238"/>
      <c r="R131" s="238"/>
      <c r="S131" s="238"/>
      <c r="T131" s="238"/>
      <c r="U131" s="12"/>
      <c r="V131" s="12"/>
      <c r="W131" s="12"/>
      <c r="X131" s="12"/>
    </row>
    <row r="132" spans="1:35" ht="28.5" customHeight="1">
      <c r="B132" s="229" t="s">
        <v>197</v>
      </c>
      <c r="C132" s="230"/>
      <c r="D132" s="230"/>
      <c r="E132" s="230"/>
      <c r="F132" s="230"/>
      <c r="G132" s="14" t="str">
        <f>'[1]6真嘉比'!$G$136</f>
        <v>R5.2.13</v>
      </c>
      <c r="H132" s="14"/>
      <c r="I132" s="15" t="s">
        <v>3</v>
      </c>
      <c r="J132" s="306"/>
      <c r="K132" s="306"/>
      <c r="L132" s="306"/>
      <c r="X132" s="12"/>
    </row>
    <row r="133" spans="1:35" ht="28.5" customHeight="1">
      <c r="B133" s="206" t="s">
        <v>198</v>
      </c>
      <c r="C133" s="206"/>
      <c r="D133" s="206"/>
      <c r="E133" s="206"/>
      <c r="F133" s="206" t="s">
        <v>199</v>
      </c>
      <c r="G133" s="206"/>
      <c r="H133" s="206"/>
      <c r="I133" s="206" t="s">
        <v>200</v>
      </c>
      <c r="J133" s="206"/>
      <c r="K133" s="206"/>
      <c r="L133" s="206"/>
      <c r="M133" s="231" t="s">
        <v>201</v>
      </c>
      <c r="N133" s="231"/>
      <c r="O133" s="231"/>
      <c r="P133" s="231"/>
      <c r="Q133" s="12"/>
    </row>
    <row r="134" spans="1:35" ht="28.5" customHeight="1">
      <c r="B134" s="307" t="s">
        <v>202</v>
      </c>
      <c r="C134" s="307"/>
      <c r="D134" s="307"/>
      <c r="E134" s="307"/>
      <c r="F134" s="308" t="s">
        <v>203</v>
      </c>
      <c r="G134" s="308"/>
      <c r="H134" s="308"/>
      <c r="I134" s="308" t="s">
        <v>204</v>
      </c>
      <c r="J134" s="308"/>
      <c r="K134" s="308"/>
      <c r="L134" s="308"/>
      <c r="M134" s="309" t="s">
        <v>205</v>
      </c>
      <c r="N134" s="309"/>
      <c r="O134" s="309"/>
      <c r="P134" s="309"/>
      <c r="Q134" s="12"/>
    </row>
    <row r="135" spans="1:35" ht="25.5" customHeight="1">
      <c r="B135" s="307" t="s">
        <v>206</v>
      </c>
      <c r="C135" s="307"/>
      <c r="D135" s="307"/>
      <c r="E135" s="307"/>
      <c r="F135" s="308" t="s">
        <v>207</v>
      </c>
      <c r="G135" s="308"/>
      <c r="H135" s="308"/>
      <c r="I135" s="308" t="s">
        <v>208</v>
      </c>
      <c r="J135" s="308"/>
      <c r="K135" s="308"/>
      <c r="L135" s="308"/>
      <c r="M135" s="309" t="s">
        <v>205</v>
      </c>
      <c r="N135" s="309"/>
      <c r="O135" s="309"/>
      <c r="P135" s="309"/>
    </row>
    <row r="136" spans="1:35" ht="33">
      <c r="A136" s="48">
        <v>6</v>
      </c>
      <c r="B136" s="49" t="s">
        <v>209</v>
      </c>
      <c r="C136" s="50"/>
      <c r="D136" s="50"/>
      <c r="E136" s="51"/>
      <c r="F136" s="51"/>
      <c r="G136" s="297"/>
      <c r="H136" s="297"/>
      <c r="I136" s="297"/>
      <c r="J136" s="297"/>
      <c r="K136" s="298"/>
      <c r="L136" s="298"/>
      <c r="M136" s="141"/>
      <c r="N136" s="141"/>
      <c r="O136" s="141"/>
      <c r="P136" s="141"/>
      <c r="Q136" s="141"/>
      <c r="R136" s="142"/>
      <c r="S136" s="143"/>
      <c r="T136" s="142"/>
      <c r="U136" s="143"/>
      <c r="V136" s="143"/>
      <c r="W136" s="53"/>
      <c r="X136" s="53"/>
    </row>
    <row r="137" spans="1:35" s="315" customFormat="1" ht="33">
      <c r="A137" s="144"/>
      <c r="B137" s="145"/>
      <c r="C137" s="146"/>
      <c r="D137" s="146"/>
      <c r="E137" s="147"/>
      <c r="F137" s="147"/>
      <c r="G137" s="310"/>
      <c r="H137" s="310"/>
      <c r="I137" s="310"/>
      <c r="J137" s="310"/>
      <c r="K137" s="311"/>
      <c r="L137" s="311"/>
      <c r="M137" s="312"/>
      <c r="N137" s="312"/>
      <c r="O137" s="312"/>
      <c r="P137" s="312"/>
      <c r="Q137" s="312"/>
      <c r="R137" s="313"/>
      <c r="S137" s="314"/>
      <c r="T137" s="313"/>
      <c r="U137" s="314"/>
      <c r="V137" s="314"/>
    </row>
    <row r="138" spans="1:35" s="315" customFormat="1" ht="30.75" customHeight="1">
      <c r="A138" s="144"/>
      <c r="B138" s="242" t="s">
        <v>210</v>
      </c>
      <c r="C138" s="242"/>
      <c r="D138" s="242"/>
      <c r="E138" s="242"/>
      <c r="F138" s="242"/>
      <c r="G138" s="242"/>
      <c r="H138" s="14" t="str">
        <f>'[1]6真嘉比'!$H$142</f>
        <v>R5.1.18</v>
      </c>
      <c r="I138" s="14"/>
      <c r="J138" s="15" t="s">
        <v>3</v>
      </c>
      <c r="K138" s="316"/>
      <c r="L138" s="316"/>
      <c r="M138" s="312"/>
      <c r="N138" s="312"/>
      <c r="O138" s="312"/>
      <c r="P138" s="312"/>
      <c r="Q138" s="312"/>
      <c r="R138" s="313"/>
      <c r="S138" s="314"/>
      <c r="T138" s="313"/>
      <c r="U138" s="314"/>
      <c r="V138" s="314"/>
      <c r="AC138" s="317"/>
      <c r="AD138" s="317"/>
      <c r="AE138" s="317"/>
      <c r="AF138" s="317"/>
      <c r="AG138" s="317"/>
      <c r="AH138" s="317"/>
      <c r="AI138" s="317"/>
    </row>
    <row r="139" spans="1:35" s="315" customFormat="1" ht="30.75" customHeight="1">
      <c r="A139" s="144"/>
      <c r="B139" s="318" t="s">
        <v>211</v>
      </c>
      <c r="C139" s="318"/>
      <c r="D139" s="318"/>
      <c r="E139" s="318"/>
      <c r="F139" s="318"/>
      <c r="G139" s="318"/>
      <c r="H139" s="318" t="s">
        <v>212</v>
      </c>
      <c r="I139" s="318"/>
      <c r="J139" s="318"/>
      <c r="K139" s="318"/>
      <c r="L139" s="318"/>
      <c r="M139" s="318"/>
      <c r="N139" s="318"/>
      <c r="O139" s="319" t="s">
        <v>64</v>
      </c>
      <c r="P139" s="319"/>
      <c r="Q139" s="319"/>
      <c r="R139" s="319"/>
      <c r="S139" s="319"/>
      <c r="T139" s="319"/>
      <c r="U139" s="206" t="s">
        <v>213</v>
      </c>
      <c r="V139" s="206"/>
      <c r="W139" s="206"/>
      <c r="X139" s="206"/>
      <c r="AC139" s="317"/>
      <c r="AD139" s="317"/>
      <c r="AE139" s="317"/>
      <c r="AF139" s="317"/>
      <c r="AG139" s="317"/>
      <c r="AH139" s="317"/>
      <c r="AI139" s="317"/>
    </row>
    <row r="140" spans="1:35" s="315" customFormat="1" ht="30.75" customHeight="1">
      <c r="A140" s="144"/>
      <c r="B140" s="320" t="s">
        <v>214</v>
      </c>
      <c r="C140" s="321"/>
      <c r="D140" s="321"/>
      <c r="E140" s="321"/>
      <c r="F140" s="321"/>
      <c r="G140" s="322"/>
      <c r="H140" s="323" t="s">
        <v>215</v>
      </c>
      <c r="I140" s="323"/>
      <c r="J140" s="323"/>
      <c r="K140" s="323"/>
      <c r="L140" s="323"/>
      <c r="M140" s="323"/>
      <c r="N140" s="323"/>
      <c r="O140" s="324" t="s">
        <v>216</v>
      </c>
      <c r="P140" s="324"/>
      <c r="Q140" s="324"/>
      <c r="R140" s="324"/>
      <c r="S140" s="324"/>
      <c r="T140" s="324"/>
      <c r="U140" s="325" t="s">
        <v>217</v>
      </c>
      <c r="V140" s="325"/>
      <c r="W140" s="325"/>
      <c r="X140" s="325"/>
      <c r="AC140" s="317"/>
      <c r="AD140" s="317"/>
      <c r="AE140" s="317"/>
      <c r="AF140" s="317"/>
      <c r="AG140" s="317"/>
      <c r="AH140" s="317"/>
      <c r="AI140" s="317"/>
    </row>
    <row r="141" spans="1:35" s="315" customFormat="1" ht="30.75" customHeight="1">
      <c r="A141" s="144"/>
      <c r="B141" s="326" t="s">
        <v>218</v>
      </c>
      <c r="C141" s="327"/>
      <c r="D141" s="327"/>
      <c r="E141" s="327"/>
      <c r="F141" s="327"/>
      <c r="G141" s="328"/>
      <c r="H141" s="323"/>
      <c r="I141" s="323"/>
      <c r="J141" s="323"/>
      <c r="K141" s="323"/>
      <c r="L141" s="323"/>
      <c r="M141" s="323"/>
      <c r="N141" s="323"/>
      <c r="O141" s="324"/>
      <c r="P141" s="324"/>
      <c r="Q141" s="324"/>
      <c r="R141" s="324"/>
      <c r="S141" s="324"/>
      <c r="T141" s="324"/>
      <c r="U141" s="325"/>
      <c r="V141" s="325"/>
      <c r="W141" s="325"/>
      <c r="X141" s="325"/>
      <c r="AC141" s="317"/>
      <c r="AD141" s="317"/>
      <c r="AE141" s="317"/>
      <c r="AF141" s="317"/>
      <c r="AG141" s="317"/>
      <c r="AH141" s="317"/>
      <c r="AI141" s="317"/>
    </row>
    <row r="142" spans="1:35" s="315" customFormat="1" ht="33">
      <c r="A142" s="144"/>
      <c r="B142" s="145"/>
      <c r="C142" s="146"/>
      <c r="D142" s="146"/>
      <c r="E142" s="147"/>
      <c r="F142" s="147"/>
      <c r="G142" s="310"/>
      <c r="H142" s="310"/>
      <c r="I142" s="310"/>
      <c r="J142" s="310"/>
      <c r="K142" s="311"/>
      <c r="L142" s="311"/>
      <c r="M142" s="312"/>
      <c r="N142" s="312"/>
      <c r="O142" s="312"/>
      <c r="P142" s="312"/>
      <c r="Q142" s="312"/>
      <c r="R142" s="313"/>
      <c r="S142" s="314"/>
      <c r="T142" s="313"/>
      <c r="U142" s="314"/>
      <c r="V142" s="314"/>
    </row>
    <row r="143" spans="1:35" s="330" customFormat="1" ht="30.75" customHeight="1">
      <c r="A143" s="144"/>
      <c r="B143" s="242" t="s">
        <v>219</v>
      </c>
      <c r="C143" s="242"/>
      <c r="D143" s="242"/>
      <c r="E143" s="242"/>
      <c r="F143" s="242"/>
      <c r="G143" s="242"/>
      <c r="H143" s="14" t="str">
        <f>'[1]6真嘉比'!$H$147</f>
        <v>R5.1.23</v>
      </c>
      <c r="I143" s="14"/>
      <c r="J143" s="15" t="s">
        <v>3</v>
      </c>
      <c r="K143" s="316"/>
      <c r="L143" s="316"/>
      <c r="M143" s="312"/>
      <c r="N143" s="312"/>
      <c r="O143" s="312"/>
      <c r="P143" s="312"/>
      <c r="Q143" s="312"/>
      <c r="R143" s="313"/>
      <c r="S143" s="329"/>
      <c r="T143" s="313"/>
      <c r="U143" s="329"/>
      <c r="V143" s="329"/>
      <c r="AC143" s="331"/>
      <c r="AD143" s="331"/>
      <c r="AE143" s="331"/>
      <c r="AF143" s="331"/>
      <c r="AG143" s="331"/>
      <c r="AH143" s="331"/>
      <c r="AI143" s="331"/>
    </row>
    <row r="144" spans="1:35" s="330" customFormat="1" ht="30.75" customHeight="1">
      <c r="A144" s="144"/>
      <c r="B144" s="318" t="s">
        <v>220</v>
      </c>
      <c r="C144" s="318"/>
      <c r="D144" s="318"/>
      <c r="E144" s="318"/>
      <c r="F144" s="318"/>
      <c r="G144" s="318"/>
      <c r="H144" s="318" t="s">
        <v>221</v>
      </c>
      <c r="I144" s="318"/>
      <c r="J144" s="318"/>
      <c r="K144" s="318"/>
      <c r="L144" s="318" t="s">
        <v>222</v>
      </c>
      <c r="M144" s="318"/>
      <c r="N144" s="318"/>
      <c r="O144" s="318"/>
      <c r="P144" s="319" t="s">
        <v>223</v>
      </c>
      <c r="Q144" s="319"/>
      <c r="R144" s="319"/>
      <c r="S144" s="319"/>
      <c r="T144" s="319"/>
      <c r="U144" s="319"/>
      <c r="V144" s="319"/>
      <c r="W144" s="319"/>
      <c r="X144" s="319"/>
      <c r="AC144" s="331"/>
      <c r="AD144" s="331"/>
      <c r="AE144" s="331"/>
      <c r="AF144" s="331"/>
      <c r="AG144" s="331"/>
      <c r="AH144" s="331"/>
      <c r="AI144" s="331"/>
    </row>
    <row r="145" spans="1:35" s="330" customFormat="1" ht="30.75" customHeight="1">
      <c r="A145" s="144"/>
      <c r="B145" s="332" t="s">
        <v>224</v>
      </c>
      <c r="C145" s="332"/>
      <c r="D145" s="332"/>
      <c r="E145" s="332"/>
      <c r="F145" s="332"/>
      <c r="G145" s="332"/>
      <c r="H145" s="333" t="s">
        <v>225</v>
      </c>
      <c r="I145" s="333"/>
      <c r="J145" s="333"/>
      <c r="K145" s="333"/>
      <c r="L145" s="333" t="s">
        <v>226</v>
      </c>
      <c r="M145" s="333"/>
      <c r="N145" s="333"/>
      <c r="O145" s="333"/>
      <c r="P145" s="332" t="s">
        <v>227</v>
      </c>
      <c r="Q145" s="332"/>
      <c r="R145" s="332"/>
      <c r="S145" s="332"/>
      <c r="T145" s="332"/>
      <c r="U145" s="332"/>
      <c r="V145" s="332"/>
      <c r="W145" s="332"/>
      <c r="X145" s="332"/>
      <c r="AC145" s="331"/>
      <c r="AD145" s="331"/>
      <c r="AE145" s="331"/>
      <c r="AF145" s="331"/>
      <c r="AG145" s="331"/>
      <c r="AH145" s="331"/>
      <c r="AI145" s="331"/>
    </row>
    <row r="146" spans="1:35" s="330" customFormat="1" ht="30.75" customHeight="1">
      <c r="A146" s="144"/>
      <c r="B146" s="334" t="s">
        <v>228</v>
      </c>
      <c r="C146" s="334"/>
      <c r="D146" s="334"/>
      <c r="E146" s="334"/>
      <c r="F146" s="334"/>
      <c r="G146" s="334"/>
      <c r="H146" s="335" t="s">
        <v>229</v>
      </c>
      <c r="I146" s="335"/>
      <c r="J146" s="335"/>
      <c r="K146" s="335"/>
      <c r="L146" s="333" t="s">
        <v>226</v>
      </c>
      <c r="M146" s="333"/>
      <c r="N146" s="333"/>
      <c r="O146" s="333"/>
      <c r="P146" s="334" t="s">
        <v>230</v>
      </c>
      <c r="Q146" s="334"/>
      <c r="R146" s="334"/>
      <c r="S146" s="334"/>
      <c r="T146" s="334"/>
      <c r="U146" s="334"/>
      <c r="V146" s="334"/>
      <c r="W146" s="334"/>
      <c r="X146" s="334"/>
      <c r="AC146" s="331"/>
      <c r="AD146" s="331"/>
      <c r="AE146" s="331"/>
      <c r="AF146" s="331"/>
      <c r="AG146" s="331"/>
      <c r="AH146" s="331"/>
      <c r="AI146" s="331"/>
    </row>
    <row r="147" spans="1:35" ht="26.25" customHeight="1">
      <c r="B147" s="336"/>
      <c r="C147" s="336"/>
      <c r="D147" s="336"/>
      <c r="E147" s="337"/>
      <c r="F147" s="337"/>
      <c r="G147" s="337"/>
      <c r="H147" s="337"/>
      <c r="I147" s="337"/>
      <c r="J147" s="337"/>
      <c r="K147" s="337"/>
      <c r="O147" s="337"/>
      <c r="P147" s="337"/>
      <c r="Q147" s="338"/>
      <c r="R147" s="338"/>
      <c r="S147" s="338"/>
      <c r="T147" s="339"/>
      <c r="U147" s="339"/>
      <c r="V147" s="339"/>
    </row>
    <row r="148" spans="1:35" ht="30" customHeight="1">
      <c r="B148" s="340" t="s">
        <v>231</v>
      </c>
      <c r="C148" s="341"/>
      <c r="D148" s="341"/>
      <c r="E148" s="341"/>
      <c r="F148" s="342" t="s">
        <v>232</v>
      </c>
      <c r="G148" s="342"/>
      <c r="H148" s="342"/>
      <c r="I148" s="342"/>
      <c r="J148" s="342"/>
      <c r="K148" s="342"/>
      <c r="M148" s="14" t="str">
        <f>'[1]6真嘉比'!$M$151</f>
        <v>R4.4.1</v>
      </c>
      <c r="N148" s="14"/>
      <c r="O148" s="15" t="s">
        <v>3</v>
      </c>
      <c r="P148" s="343"/>
      <c r="Q148" s="344"/>
      <c r="R148" s="344"/>
      <c r="S148" s="344"/>
      <c r="T148" s="344"/>
      <c r="U148" s="344"/>
      <c r="V148" s="344"/>
    </row>
    <row r="149" spans="1:35" ht="23.25" customHeight="1">
      <c r="B149" s="345" t="s">
        <v>160</v>
      </c>
      <c r="C149" s="345"/>
      <c r="D149" s="345"/>
      <c r="E149" s="345"/>
      <c r="F149" s="345"/>
      <c r="G149" s="345"/>
      <c r="H149" s="346" t="s">
        <v>233</v>
      </c>
      <c r="I149" s="347"/>
      <c r="J149" s="347"/>
      <c r="K149" s="347"/>
      <c r="L149" s="347"/>
      <c r="M149" s="347"/>
      <c r="N149" s="347"/>
      <c r="O149" s="348" t="s">
        <v>64</v>
      </c>
      <c r="P149" s="348"/>
      <c r="Q149" s="348"/>
      <c r="R149" s="348"/>
      <c r="S149" s="348"/>
      <c r="T149" s="348"/>
      <c r="U149" s="347" t="s">
        <v>213</v>
      </c>
      <c r="V149" s="347"/>
      <c r="W149" s="347"/>
      <c r="X149" s="349"/>
    </row>
    <row r="150" spans="1:35" ht="23.25" customHeight="1">
      <c r="B150" s="216" t="s">
        <v>234</v>
      </c>
      <c r="C150" s="216"/>
      <c r="D150" s="216"/>
      <c r="E150" s="216"/>
      <c r="F150" s="216"/>
      <c r="G150" s="216"/>
      <c r="H150" s="350" t="s">
        <v>235</v>
      </c>
      <c r="I150" s="350"/>
      <c r="J150" s="350"/>
      <c r="K150" s="350"/>
      <c r="L150" s="350"/>
      <c r="M150" s="350"/>
      <c r="N150" s="350"/>
      <c r="O150" s="216" t="s">
        <v>236</v>
      </c>
      <c r="P150" s="216"/>
      <c r="Q150" s="216"/>
      <c r="R150" s="216"/>
      <c r="S150" s="216"/>
      <c r="T150" s="216"/>
      <c r="U150" s="233" t="s">
        <v>237</v>
      </c>
      <c r="V150" s="233"/>
      <c r="W150" s="233"/>
      <c r="X150" s="233"/>
    </row>
    <row r="151" spans="1:35" ht="23.25" customHeight="1">
      <c r="B151" s="216" t="s">
        <v>238</v>
      </c>
      <c r="C151" s="216"/>
      <c r="D151" s="216"/>
      <c r="E151" s="216"/>
      <c r="F151" s="216"/>
      <c r="G151" s="216"/>
      <c r="H151" s="350" t="s">
        <v>239</v>
      </c>
      <c r="I151" s="350"/>
      <c r="J151" s="350"/>
      <c r="K151" s="350"/>
      <c r="L151" s="350"/>
      <c r="M151" s="350"/>
      <c r="N151" s="350"/>
      <c r="O151" s="216" t="s">
        <v>240</v>
      </c>
      <c r="P151" s="216"/>
      <c r="Q151" s="216"/>
      <c r="R151" s="216"/>
      <c r="S151" s="216"/>
      <c r="T151" s="216"/>
      <c r="U151" s="233" t="s">
        <v>241</v>
      </c>
      <c r="V151" s="233"/>
      <c r="W151" s="233"/>
      <c r="X151" s="233"/>
    </row>
    <row r="152" spans="1:35" ht="23.25" customHeight="1">
      <c r="B152" s="216" t="s">
        <v>242</v>
      </c>
      <c r="C152" s="216"/>
      <c r="D152" s="216"/>
      <c r="E152" s="216"/>
      <c r="F152" s="216"/>
      <c r="G152" s="216"/>
      <c r="H152" s="350" t="s">
        <v>243</v>
      </c>
      <c r="I152" s="350"/>
      <c r="J152" s="350"/>
      <c r="K152" s="350"/>
      <c r="L152" s="350"/>
      <c r="M152" s="350"/>
      <c r="N152" s="350"/>
      <c r="O152" s="216" t="s">
        <v>244</v>
      </c>
      <c r="P152" s="216"/>
      <c r="Q152" s="216"/>
      <c r="R152" s="216"/>
      <c r="S152" s="216"/>
      <c r="T152" s="216"/>
      <c r="U152" s="233" t="s">
        <v>245</v>
      </c>
      <c r="V152" s="233"/>
      <c r="W152" s="233"/>
      <c r="X152" s="233"/>
    </row>
    <row r="153" spans="1:35" ht="23.25" customHeight="1">
      <c r="B153" s="216" t="s">
        <v>246</v>
      </c>
      <c r="C153" s="216"/>
      <c r="D153" s="216"/>
      <c r="E153" s="216"/>
      <c r="F153" s="216"/>
      <c r="G153" s="216"/>
      <c r="H153" s="350" t="s">
        <v>247</v>
      </c>
      <c r="I153" s="350"/>
      <c r="J153" s="350"/>
      <c r="K153" s="350"/>
      <c r="L153" s="350"/>
      <c r="M153" s="350"/>
      <c r="N153" s="350"/>
      <c r="O153" s="216" t="s">
        <v>248</v>
      </c>
      <c r="P153" s="216"/>
      <c r="Q153" s="216"/>
      <c r="R153" s="216"/>
      <c r="S153" s="216"/>
      <c r="T153" s="216"/>
      <c r="U153" s="233" t="s">
        <v>249</v>
      </c>
      <c r="V153" s="233"/>
      <c r="W153" s="233"/>
      <c r="X153" s="233"/>
    </row>
    <row r="154" spans="1:35" ht="46.5" customHeight="1">
      <c r="B154" s="216" t="s">
        <v>250</v>
      </c>
      <c r="C154" s="216"/>
      <c r="D154" s="216"/>
      <c r="E154" s="216"/>
      <c r="F154" s="216"/>
      <c r="G154" s="216"/>
      <c r="H154" s="350" t="s">
        <v>251</v>
      </c>
      <c r="I154" s="350"/>
      <c r="J154" s="350"/>
      <c r="K154" s="350"/>
      <c r="L154" s="350"/>
      <c r="M154" s="350"/>
      <c r="N154" s="350"/>
      <c r="O154" s="216" t="s">
        <v>252</v>
      </c>
      <c r="P154" s="216"/>
      <c r="Q154" s="216"/>
      <c r="R154" s="216"/>
      <c r="S154" s="216"/>
      <c r="T154" s="216"/>
      <c r="U154" s="233" t="s">
        <v>253</v>
      </c>
      <c r="V154" s="233"/>
      <c r="W154" s="233"/>
      <c r="X154" s="233"/>
    </row>
    <row r="155" spans="1:35" ht="33" customHeight="1">
      <c r="B155" s="216" t="s">
        <v>254</v>
      </c>
      <c r="C155" s="216"/>
      <c r="D155" s="216"/>
      <c r="E155" s="216"/>
      <c r="F155" s="216"/>
      <c r="G155" s="216"/>
      <c r="H155" s="350" t="s">
        <v>255</v>
      </c>
      <c r="I155" s="350"/>
      <c r="J155" s="350"/>
      <c r="K155" s="350"/>
      <c r="L155" s="350"/>
      <c r="M155" s="350"/>
      <c r="N155" s="350"/>
      <c r="O155" s="350" t="s">
        <v>256</v>
      </c>
      <c r="P155" s="216"/>
      <c r="Q155" s="216"/>
      <c r="R155" s="216"/>
      <c r="S155" s="216"/>
      <c r="T155" s="216"/>
      <c r="U155" s="233" t="s">
        <v>257</v>
      </c>
      <c r="V155" s="233"/>
      <c r="W155" s="233"/>
      <c r="X155" s="233"/>
    </row>
    <row r="156" spans="1:35" ht="33" customHeight="1">
      <c r="B156" s="216" t="s">
        <v>258</v>
      </c>
      <c r="C156" s="216"/>
      <c r="D156" s="216"/>
      <c r="E156" s="216"/>
      <c r="F156" s="216"/>
      <c r="G156" s="216"/>
      <c r="H156" s="351" t="s">
        <v>259</v>
      </c>
      <c r="I156" s="352"/>
      <c r="J156" s="352"/>
      <c r="K156" s="352"/>
      <c r="L156" s="352"/>
      <c r="M156" s="352"/>
      <c r="N156" s="352"/>
      <c r="O156" s="216" t="s">
        <v>260</v>
      </c>
      <c r="P156" s="216"/>
      <c r="Q156" s="216"/>
      <c r="R156" s="216"/>
      <c r="S156" s="216"/>
      <c r="T156" s="216"/>
      <c r="U156" s="233" t="s">
        <v>261</v>
      </c>
      <c r="V156" s="233"/>
      <c r="W156" s="233"/>
      <c r="X156" s="233"/>
    </row>
    <row r="157" spans="1:35" ht="33" customHeight="1">
      <c r="B157" s="216" t="s">
        <v>262</v>
      </c>
      <c r="C157" s="216"/>
      <c r="D157" s="216"/>
      <c r="E157" s="216"/>
      <c r="F157" s="216"/>
      <c r="G157" s="216"/>
      <c r="H157" s="350" t="s">
        <v>263</v>
      </c>
      <c r="I157" s="350"/>
      <c r="J157" s="350"/>
      <c r="K157" s="350"/>
      <c r="L157" s="350"/>
      <c r="M157" s="350"/>
      <c r="N157" s="350"/>
      <c r="O157" s="216" t="s">
        <v>264</v>
      </c>
      <c r="P157" s="216"/>
      <c r="Q157" s="216"/>
      <c r="R157" s="216"/>
      <c r="S157" s="216"/>
      <c r="T157" s="216"/>
      <c r="U157" s="233" t="s">
        <v>265</v>
      </c>
      <c r="V157" s="233"/>
      <c r="W157" s="233"/>
      <c r="X157" s="233"/>
    </row>
    <row r="158" spans="1:35" ht="23.25" customHeight="1">
      <c r="B158" s="216" t="s">
        <v>266</v>
      </c>
      <c r="C158" s="216"/>
      <c r="D158" s="216"/>
      <c r="E158" s="216"/>
      <c r="F158" s="216"/>
      <c r="G158" s="216"/>
      <c r="H158" s="350" t="s">
        <v>267</v>
      </c>
      <c r="I158" s="350"/>
      <c r="J158" s="350"/>
      <c r="K158" s="350"/>
      <c r="L158" s="350"/>
      <c r="M158" s="350"/>
      <c r="N158" s="350"/>
      <c r="O158" s="216" t="s">
        <v>268</v>
      </c>
      <c r="P158" s="216"/>
      <c r="Q158" s="216"/>
      <c r="R158" s="216"/>
      <c r="S158" s="216"/>
      <c r="T158" s="216"/>
      <c r="U158" s="233" t="s">
        <v>269</v>
      </c>
      <c r="V158" s="233"/>
      <c r="W158" s="233"/>
      <c r="X158" s="233"/>
    </row>
    <row r="159" spans="1:35" ht="23.25" customHeight="1">
      <c r="B159" s="216" t="s">
        <v>270</v>
      </c>
      <c r="C159" s="216"/>
      <c r="D159" s="216"/>
      <c r="E159" s="216"/>
      <c r="F159" s="216"/>
      <c r="G159" s="216"/>
      <c r="H159" s="350" t="s">
        <v>271</v>
      </c>
      <c r="I159" s="350"/>
      <c r="J159" s="350"/>
      <c r="K159" s="350"/>
      <c r="L159" s="350"/>
      <c r="M159" s="350"/>
      <c r="N159" s="350"/>
      <c r="O159" s="216" t="s">
        <v>272</v>
      </c>
      <c r="P159" s="216"/>
      <c r="Q159" s="216"/>
      <c r="R159" s="216"/>
      <c r="S159" s="216"/>
      <c r="T159" s="216"/>
      <c r="U159" s="233" t="s">
        <v>273</v>
      </c>
      <c r="V159" s="233"/>
      <c r="W159" s="233"/>
      <c r="X159" s="233"/>
    </row>
    <row r="160" spans="1:35" ht="23.25" customHeight="1">
      <c r="B160" s="216" t="s">
        <v>274</v>
      </c>
      <c r="C160" s="216"/>
      <c r="D160" s="216"/>
      <c r="E160" s="216"/>
      <c r="F160" s="216"/>
      <c r="G160" s="216"/>
      <c r="H160" s="350" t="s">
        <v>275</v>
      </c>
      <c r="I160" s="350"/>
      <c r="J160" s="350"/>
      <c r="K160" s="350"/>
      <c r="L160" s="350"/>
      <c r="M160" s="350"/>
      <c r="N160" s="350"/>
      <c r="O160" s="216" t="s">
        <v>276</v>
      </c>
      <c r="P160" s="216"/>
      <c r="Q160" s="216"/>
      <c r="R160" s="216"/>
      <c r="S160" s="216"/>
      <c r="T160" s="216"/>
      <c r="U160" s="233" t="s">
        <v>277</v>
      </c>
      <c r="V160" s="233"/>
      <c r="W160" s="233"/>
      <c r="X160" s="233"/>
    </row>
    <row r="161" spans="2:29" ht="31.5" customHeight="1">
      <c r="B161" s="216" t="s">
        <v>278</v>
      </c>
      <c r="C161" s="216"/>
      <c r="D161" s="216"/>
      <c r="E161" s="216"/>
      <c r="F161" s="216"/>
      <c r="G161" s="216"/>
      <c r="H161" s="269" t="s">
        <v>279</v>
      </c>
      <c r="I161" s="353"/>
      <c r="J161" s="353"/>
      <c r="K161" s="353"/>
      <c r="L161" s="353"/>
      <c r="M161" s="353"/>
      <c r="N161" s="353"/>
      <c r="O161" s="216" t="s">
        <v>280</v>
      </c>
      <c r="P161" s="216"/>
      <c r="Q161" s="216"/>
      <c r="R161" s="216"/>
      <c r="S161" s="216"/>
      <c r="T161" s="216"/>
      <c r="U161" s="233" t="s">
        <v>281</v>
      </c>
      <c r="V161" s="233"/>
      <c r="W161" s="233"/>
      <c r="X161" s="233"/>
    </row>
    <row r="162" spans="2:29" ht="23.25" customHeight="1">
      <c r="B162" s="216" t="s">
        <v>282</v>
      </c>
      <c r="C162" s="216"/>
      <c r="D162" s="216"/>
      <c r="E162" s="216"/>
      <c r="F162" s="216"/>
      <c r="G162" s="216"/>
      <c r="H162" s="350" t="s">
        <v>283</v>
      </c>
      <c r="I162" s="350"/>
      <c r="J162" s="350"/>
      <c r="K162" s="350"/>
      <c r="L162" s="350"/>
      <c r="M162" s="350"/>
      <c r="N162" s="350"/>
      <c r="O162" s="216" t="s">
        <v>284</v>
      </c>
      <c r="P162" s="216"/>
      <c r="Q162" s="216"/>
      <c r="R162" s="216"/>
      <c r="S162" s="216"/>
      <c r="T162" s="216"/>
      <c r="U162" s="233" t="s">
        <v>285</v>
      </c>
      <c r="V162" s="233"/>
      <c r="W162" s="233"/>
      <c r="X162" s="233"/>
    </row>
    <row r="163" spans="2:29" s="315" customFormat="1" ht="23.25" customHeight="1">
      <c r="B163" s="329"/>
      <c r="C163" s="329"/>
      <c r="D163" s="329"/>
      <c r="E163" s="329"/>
      <c r="F163" s="329"/>
      <c r="G163" s="329"/>
      <c r="H163" s="329"/>
      <c r="I163" s="329"/>
      <c r="J163" s="329"/>
      <c r="K163" s="329"/>
      <c r="L163" s="329"/>
      <c r="M163" s="329"/>
      <c r="N163" s="329"/>
      <c r="O163" s="329"/>
      <c r="P163" s="329"/>
      <c r="Q163" s="329"/>
      <c r="R163" s="329"/>
      <c r="S163" s="329"/>
      <c r="T163" s="329"/>
      <c r="U163" s="329"/>
      <c r="V163" s="329"/>
      <c r="W163" s="329"/>
      <c r="X163" s="329"/>
      <c r="Y163"/>
      <c r="Z163"/>
      <c r="AA163"/>
      <c r="AB163"/>
      <c r="AC163"/>
    </row>
  </sheetData>
  <mergeCells count="453">
    <mergeCell ref="B162:G162"/>
    <mergeCell ref="H162:N162"/>
    <mergeCell ref="O162:T162"/>
    <mergeCell ref="U162:X162"/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G158"/>
    <mergeCell ref="H158:N158"/>
    <mergeCell ref="O158:T158"/>
    <mergeCell ref="U158:X158"/>
    <mergeCell ref="B159:G159"/>
    <mergeCell ref="H159:N159"/>
    <mergeCell ref="O159:T159"/>
    <mergeCell ref="U159:X159"/>
    <mergeCell ref="B156:G156"/>
    <mergeCell ref="H156:N156"/>
    <mergeCell ref="O156:T156"/>
    <mergeCell ref="U156:X156"/>
    <mergeCell ref="B157:G157"/>
    <mergeCell ref="H157:N157"/>
    <mergeCell ref="O157:T157"/>
    <mergeCell ref="U157:X157"/>
    <mergeCell ref="B154:G154"/>
    <mergeCell ref="H154:N154"/>
    <mergeCell ref="O154:T154"/>
    <mergeCell ref="U154:X154"/>
    <mergeCell ref="B155:G155"/>
    <mergeCell ref="H155:N155"/>
    <mergeCell ref="O155:T155"/>
    <mergeCell ref="U155:X155"/>
    <mergeCell ref="B152:G152"/>
    <mergeCell ref="H152:N152"/>
    <mergeCell ref="O152:T152"/>
    <mergeCell ref="U152:X152"/>
    <mergeCell ref="B153:G153"/>
    <mergeCell ref="H153:N153"/>
    <mergeCell ref="O153:T153"/>
    <mergeCell ref="U153:X153"/>
    <mergeCell ref="B150:G150"/>
    <mergeCell ref="H150:N150"/>
    <mergeCell ref="O150:T150"/>
    <mergeCell ref="U150:X150"/>
    <mergeCell ref="B151:G151"/>
    <mergeCell ref="H151:N151"/>
    <mergeCell ref="O151:T151"/>
    <mergeCell ref="U151:X151"/>
    <mergeCell ref="B148:E148"/>
    <mergeCell ref="M148:N148"/>
    <mergeCell ref="B149:G149"/>
    <mergeCell ref="H149:N149"/>
    <mergeCell ref="O149:T149"/>
    <mergeCell ref="U149:X149"/>
    <mergeCell ref="B145:G145"/>
    <mergeCell ref="H145:K145"/>
    <mergeCell ref="L145:O145"/>
    <mergeCell ref="P145:X145"/>
    <mergeCell ref="B146:G146"/>
    <mergeCell ref="H146:K146"/>
    <mergeCell ref="L146:O146"/>
    <mergeCell ref="P146:X146"/>
    <mergeCell ref="B143:G143"/>
    <mergeCell ref="H143:I143"/>
    <mergeCell ref="B144:G144"/>
    <mergeCell ref="H144:K144"/>
    <mergeCell ref="L144:O144"/>
    <mergeCell ref="P144:X144"/>
    <mergeCell ref="B139:G139"/>
    <mergeCell ref="H139:N139"/>
    <mergeCell ref="O139:T139"/>
    <mergeCell ref="U139:X139"/>
    <mergeCell ref="B140:G140"/>
    <mergeCell ref="H140:N141"/>
    <mergeCell ref="O140:T141"/>
    <mergeCell ref="U140:X141"/>
    <mergeCell ref="B141:G141"/>
    <mergeCell ref="B135:E135"/>
    <mergeCell ref="F135:H135"/>
    <mergeCell ref="I135:L135"/>
    <mergeCell ref="M135:P135"/>
    <mergeCell ref="B136:L136"/>
    <mergeCell ref="B138:G138"/>
    <mergeCell ref="H138:I138"/>
    <mergeCell ref="B133:E133"/>
    <mergeCell ref="F133:H133"/>
    <mergeCell ref="I133:L133"/>
    <mergeCell ref="M133:P133"/>
    <mergeCell ref="B134:E134"/>
    <mergeCell ref="F134:H134"/>
    <mergeCell ref="I134:L134"/>
    <mergeCell ref="M134:P134"/>
    <mergeCell ref="B129:E129"/>
    <mergeCell ref="F129:K129"/>
    <mergeCell ref="B130:E130"/>
    <mergeCell ref="F130:K130"/>
    <mergeCell ref="B132:F132"/>
    <mergeCell ref="G132:H132"/>
    <mergeCell ref="B126:E126"/>
    <mergeCell ref="F126:K126"/>
    <mergeCell ref="B127:E127"/>
    <mergeCell ref="F127:K127"/>
    <mergeCell ref="B128:E128"/>
    <mergeCell ref="F128:K128"/>
    <mergeCell ref="B120:I120"/>
    <mergeCell ref="B122:L122"/>
    <mergeCell ref="B124:E124"/>
    <mergeCell ref="F124:G124"/>
    <mergeCell ref="B125:E125"/>
    <mergeCell ref="F125:K125"/>
    <mergeCell ref="B115:F115"/>
    <mergeCell ref="G115:H115"/>
    <mergeCell ref="B116:I116"/>
    <mergeCell ref="B117:I117"/>
    <mergeCell ref="B118:I118"/>
    <mergeCell ref="B119:I119"/>
    <mergeCell ref="S112:V112"/>
    <mergeCell ref="C113:F113"/>
    <mergeCell ref="G113:J113"/>
    <mergeCell ref="K113:L113"/>
    <mergeCell ref="M113:N113"/>
    <mergeCell ref="S113:V113"/>
    <mergeCell ref="K111:L111"/>
    <mergeCell ref="M111:N111"/>
    <mergeCell ref="C112:F112"/>
    <mergeCell ref="G112:J112"/>
    <mergeCell ref="K112:L112"/>
    <mergeCell ref="M112:N112"/>
    <mergeCell ref="B109:B111"/>
    <mergeCell ref="C109:F111"/>
    <mergeCell ref="G109:J111"/>
    <mergeCell ref="K109:R109"/>
    <mergeCell ref="S109:V111"/>
    <mergeCell ref="K110:N110"/>
    <mergeCell ref="O110:O111"/>
    <mergeCell ref="P110:P111"/>
    <mergeCell ref="Q110:Q111"/>
    <mergeCell ref="R110:R111"/>
    <mergeCell ref="O103:S103"/>
    <mergeCell ref="T103:X103"/>
    <mergeCell ref="O104:S104"/>
    <mergeCell ref="T104:X104"/>
    <mergeCell ref="B106:L106"/>
    <mergeCell ref="B108:E108"/>
    <mergeCell ref="F108:G108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G99"/>
    <mergeCell ref="H99:M99"/>
    <mergeCell ref="O99:U99"/>
    <mergeCell ref="V99:W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O89:S89"/>
    <mergeCell ref="T89:X89"/>
    <mergeCell ref="B90:G90"/>
    <mergeCell ref="H90:M90"/>
    <mergeCell ref="O90:S90"/>
    <mergeCell ref="T90:X90"/>
    <mergeCell ref="B87:G87"/>
    <mergeCell ref="H87:M87"/>
    <mergeCell ref="B88:G88"/>
    <mergeCell ref="H88:M88"/>
    <mergeCell ref="O88:U88"/>
    <mergeCell ref="V88:W88"/>
    <mergeCell ref="V84:W84"/>
    <mergeCell ref="B85:G85"/>
    <mergeCell ref="H85:M85"/>
    <mergeCell ref="O85:S85"/>
    <mergeCell ref="T85:X85"/>
    <mergeCell ref="B86:G86"/>
    <mergeCell ref="H86:M86"/>
    <mergeCell ref="O86:S86"/>
    <mergeCell ref="T86:X86"/>
    <mergeCell ref="B80:I80"/>
    <mergeCell ref="O80:U80"/>
    <mergeCell ref="B81:I81"/>
    <mergeCell ref="O81:U81"/>
    <mergeCell ref="B82:I82"/>
    <mergeCell ref="B84:F84"/>
    <mergeCell ref="G84:H84"/>
    <mergeCell ref="O84:U84"/>
    <mergeCell ref="B77:I77"/>
    <mergeCell ref="J77:N77"/>
    <mergeCell ref="O77:S77"/>
    <mergeCell ref="T77:V77"/>
    <mergeCell ref="B79:I79"/>
    <mergeCell ref="J79:K79"/>
    <mergeCell ref="O79:R79"/>
    <mergeCell ref="S79:T79"/>
    <mergeCell ref="B75:G75"/>
    <mergeCell ref="H75:I75"/>
    <mergeCell ref="B76:I76"/>
    <mergeCell ref="J76:N76"/>
    <mergeCell ref="O76:S76"/>
    <mergeCell ref="T76:V76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68:I68"/>
    <mergeCell ref="J68:O68"/>
    <mergeCell ref="P68:Q68"/>
    <mergeCell ref="B69:I69"/>
    <mergeCell ref="J69:O69"/>
    <mergeCell ref="P69:Q69"/>
    <mergeCell ref="B63:E63"/>
    <mergeCell ref="F63:L63"/>
    <mergeCell ref="M63:O63"/>
    <mergeCell ref="P63:Q63"/>
    <mergeCell ref="B65:F65"/>
    <mergeCell ref="B67:E67"/>
    <mergeCell ref="F67:O67"/>
    <mergeCell ref="P67:Q67"/>
    <mergeCell ref="O59:P59"/>
    <mergeCell ref="Q59:R59"/>
    <mergeCell ref="B61:G61"/>
    <mergeCell ref="H61:I61"/>
    <mergeCell ref="B62:E62"/>
    <mergeCell ref="F62:L62"/>
    <mergeCell ref="M62:O62"/>
    <mergeCell ref="P62:Q62"/>
    <mergeCell ref="C59:D59"/>
    <mergeCell ref="E59:F59"/>
    <mergeCell ref="G59:H59"/>
    <mergeCell ref="I59:J59"/>
    <mergeCell ref="K59:L59"/>
    <mergeCell ref="M59:N59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J8:K8"/>
    <mergeCell ref="L8:Q8"/>
    <mergeCell ref="R8:S8"/>
    <mergeCell ref="T8:X8"/>
    <mergeCell ref="B25:F25"/>
    <mergeCell ref="B27:G27"/>
    <mergeCell ref="H27:I27"/>
    <mergeCell ref="B6:C8"/>
    <mergeCell ref="D6:I8"/>
    <mergeCell ref="J6:K6"/>
    <mergeCell ref="L6:Q6"/>
    <mergeCell ref="R6:S6"/>
    <mergeCell ref="T6:X6"/>
    <mergeCell ref="J7:K7"/>
    <mergeCell ref="L7:Q7"/>
    <mergeCell ref="R7:S7"/>
    <mergeCell ref="T7:X7"/>
    <mergeCell ref="Y1:AD5"/>
    <mergeCell ref="C2:X2"/>
    <mergeCell ref="B4:E4"/>
    <mergeCell ref="F4:G4"/>
    <mergeCell ref="B5:C5"/>
    <mergeCell ref="D5:I5"/>
    <mergeCell ref="J5:K5"/>
    <mergeCell ref="L5:Q5"/>
    <mergeCell ref="R5:S5"/>
    <mergeCell ref="T5:X5"/>
  </mergeCells>
  <phoneticPr fontId="3"/>
  <hyperlinks>
    <hyperlink ref="Y114:AC122" location="目次!A1" display="目次に戻る"/>
    <hyperlink ref="Y136:AC136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5" manualBreakCount="5">
    <brk id="24" max="23" man="1"/>
    <brk id="46" max="23" man="1"/>
    <brk id="74" max="23" man="1"/>
    <brk id="105" max="23" man="1"/>
    <brk id="1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7泊</vt:lpstr>
      <vt:lpstr>'7泊'!Print_Area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2024-01-25T07:42:38Z</dcterms:created>
  <dcterms:modified xsi:type="dcterms:W3CDTF">2024-01-25T07:42:52Z</dcterms:modified>
</cp:coreProperties>
</file>