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8大道" sheetId="1" r:id="rId1"/>
  </sheets>
  <externalReferences>
    <externalReference r:id="rId2"/>
  </externalReferences>
  <definedNames>
    <definedName name="_xlnm.Print_Area" localSheetId="0">'8大道'!$A$1:$X$158</definedName>
    <definedName name="Z_818BF9DD_E155_4641_96DB_F10DCC046B31_.wvu.PrintArea" localSheetId="0" hidden="1">'8大道'!$A$1:$X$159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1" i="1" l="1"/>
  <c r="H147" i="1"/>
  <c r="H142" i="1"/>
  <c r="G133" i="1"/>
  <c r="F129" i="1"/>
  <c r="G121" i="1"/>
  <c r="F113" i="1"/>
  <c r="S101" i="1"/>
  <c r="V97" i="1"/>
  <c r="V93" i="1"/>
  <c r="V89" i="1"/>
  <c r="G89" i="1"/>
  <c r="J84" i="1"/>
  <c r="H80" i="1"/>
  <c r="P77" i="1"/>
  <c r="P78" i="1" s="1"/>
  <c r="P73" i="1"/>
  <c r="H67" i="1"/>
  <c r="Q65" i="1"/>
  <c r="Q64" i="1"/>
  <c r="Q63" i="1"/>
  <c r="Q62" i="1"/>
  <c r="Q61" i="1"/>
  <c r="Q60" i="1"/>
  <c r="F58" i="1"/>
  <c r="H40" i="1"/>
  <c r="H33" i="1"/>
  <c r="F4" i="1"/>
</calcChain>
</file>

<file path=xl/sharedStrings.xml><?xml version="1.0" encoding="utf-8"?>
<sst xmlns="http://schemas.openxmlformats.org/spreadsheetml/2006/main" count="313" uniqueCount="246">
  <si>
    <t>№</t>
    <phoneticPr fontId="3"/>
  </si>
  <si>
    <t>大道小学校区</t>
    <rPh sb="0" eb="2">
      <t>ダイドウ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</si>
  <si>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</si>
  <si>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</si>
  <si>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</si>
  <si>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</si>
  <si>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</si>
  <si>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字安里</t>
    <rPh sb="0" eb="1">
      <t>アザ</t>
    </rPh>
    <rPh sb="1" eb="3">
      <t>アサト</t>
    </rPh>
    <phoneticPr fontId="3"/>
  </si>
  <si>
    <t>357～420番地</t>
    <rPh sb="7" eb="9">
      <t>バンチ</t>
    </rPh>
    <phoneticPr fontId="3"/>
  </si>
  <si>
    <t>壺屋</t>
    <rPh sb="0" eb="2">
      <t>ツボヤ</t>
    </rPh>
    <phoneticPr fontId="3"/>
  </si>
  <si>
    <t>2丁目5～15番</t>
    <rPh sb="1" eb="3">
      <t>チョウメ</t>
    </rPh>
    <rPh sb="7" eb="8">
      <t>バン</t>
    </rPh>
    <phoneticPr fontId="3"/>
  </si>
  <si>
    <t>松川</t>
    <rPh sb="0" eb="2">
      <t>マツガワ</t>
    </rPh>
    <phoneticPr fontId="3"/>
  </si>
  <si>
    <t>2丁目4番</t>
    <rPh sb="1" eb="3">
      <t>チョウメ</t>
    </rPh>
    <rPh sb="4" eb="5">
      <t>バン</t>
    </rPh>
    <phoneticPr fontId="3"/>
  </si>
  <si>
    <t>字大道</t>
    <rPh sb="0" eb="1">
      <t>アザ</t>
    </rPh>
    <rPh sb="1" eb="3">
      <t>ダイドウ</t>
    </rPh>
    <phoneticPr fontId="3"/>
  </si>
  <si>
    <t>1～60、68～173、200～203、212～225番地</t>
    <rPh sb="27" eb="29">
      <t>バンチ</t>
    </rPh>
    <phoneticPr fontId="3"/>
  </si>
  <si>
    <t>字松川</t>
    <rPh sb="0" eb="1">
      <t>アザ</t>
    </rPh>
    <rPh sb="1" eb="3">
      <t>マツガワ</t>
    </rPh>
    <phoneticPr fontId="3"/>
  </si>
  <si>
    <t>265～266、274～279、310、
325番地</t>
    <rPh sb="24" eb="26">
      <t>バンチ</t>
    </rPh>
    <phoneticPr fontId="3"/>
  </si>
  <si>
    <t>三原</t>
    <rPh sb="0" eb="2">
      <t>ミハラ</t>
    </rPh>
    <phoneticPr fontId="3"/>
  </si>
  <si>
    <t>1丁目（全部）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</si>
  <si>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</si>
  <si>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</si>
  <si>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</si>
  <si>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</si>
  <si>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</si>
  <si>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</si>
  <si>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</si>
  <si>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</si>
  <si>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</si>
  <si>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</si>
  <si>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</si>
  <si>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</si>
  <si>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</si>
  <si>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</si>
  <si>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</si>
  <si>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</si>
  <si>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</si>
  <si>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</si>
  <si>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</si>
  <si>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</si>
  <si>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</si>
  <si>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</si>
  <si>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</si>
  <si>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</si>
  <si>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大道小学校</t>
    <rPh sb="0" eb="2">
      <t>ダイドウ</t>
    </rPh>
    <rPh sb="2" eb="5">
      <t>ショウガッコウ</t>
    </rPh>
    <phoneticPr fontId="3"/>
  </si>
  <si>
    <t>所在地</t>
  </si>
  <si>
    <t>大道１４６－１</t>
    <rPh sb="0" eb="2">
      <t>ダイドウ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</si>
  <si>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</si>
  <si>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</si>
  <si>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</si>
  <si>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</si>
  <si>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</si>
  <si>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</si>
  <si>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</si>
  <si>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</si>
  <si>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</si>
  <si>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</si>
  <si>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</si>
  <si>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</si>
  <si>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</si>
  <si>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</si>
  <si>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</si>
  <si>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</si>
  <si>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</si>
  <si>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</si>
  <si>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</si>
  <si>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</si>
  <si>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大道小学校</t>
    <rPh sb="0" eb="5">
      <t>ダイドウショウガッコウ</t>
    </rPh>
    <phoneticPr fontId="3"/>
  </si>
  <si>
    <t>字大道146-1</t>
    <rPh sb="0" eb="1">
      <t>アザ</t>
    </rPh>
    <rPh sb="1" eb="3">
      <t>ダイドウ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</si>
  <si>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</si>
  <si>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</si>
  <si>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</si>
  <si>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</si>
  <si>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6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</si>
  <si>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</si>
  <si>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</si>
  <si>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大道区自治会</t>
    <rPh sb="0" eb="1">
      <t>ダイ</t>
    </rPh>
    <rPh sb="1" eb="2">
      <t>ドウ</t>
    </rPh>
    <rPh sb="2" eb="3">
      <t>ク</t>
    </rPh>
    <rPh sb="3" eb="6">
      <t>ジチカイ</t>
    </rPh>
    <phoneticPr fontId="3"/>
  </si>
  <si>
    <t>三原区自治会</t>
    <rPh sb="0" eb="2">
      <t>ミハラ</t>
    </rPh>
    <rPh sb="2" eb="3">
      <t>ク</t>
    </rPh>
    <rPh sb="3" eb="6">
      <t>ジチカイ</t>
    </rPh>
    <phoneticPr fontId="3"/>
  </si>
  <si>
    <t>三原1～3丁目全域</t>
    <rPh sb="0" eb="2">
      <t>ミハラ</t>
    </rPh>
    <rPh sb="5" eb="7">
      <t>チョウメ</t>
    </rPh>
    <rPh sb="7" eb="9">
      <t>ゼンイキ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</si>
  <si>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</si>
  <si>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</si>
  <si>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</si>
  <si>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</si>
  <si>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</si>
  <si>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</si>
  <si>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</si>
  <si>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</si>
  <si>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</si>
  <si>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</si>
  <si>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</si>
  <si>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</si>
  <si>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</si>
  <si>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R4.2</t>
    <phoneticPr fontId="3"/>
  </si>
  <si>
    <t>組織名</t>
    <rPh sb="0" eb="3">
      <t>ソシキメイ</t>
    </rPh>
    <phoneticPr fontId="13"/>
  </si>
  <si>
    <t>真和志中学校青少年健全育成協議会</t>
    <rPh sb="0" eb="6">
      <t>マワシチュウガッコウ</t>
    </rPh>
    <rPh sb="6" eb="16">
      <t>セイショウネンケンゼンイクセイキョウギカイ</t>
    </rPh>
    <phoneticPr fontId="3"/>
  </si>
  <si>
    <t>栄町市場商店街振興組合</t>
    <phoneticPr fontId="3"/>
  </si>
  <si>
    <t>神原中学校青少年健全育成協議会</t>
    <rPh sb="0" eb="2">
      <t>カミハラ</t>
    </rPh>
    <rPh sb="2" eb="5">
      <t>チュウガッコウ</t>
    </rPh>
    <rPh sb="5" eb="15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</si>
  <si>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</si>
  <si>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</si>
  <si>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</si>
  <si>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</si>
  <si>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2">
      <t>ミハラ</t>
    </rPh>
    <rPh sb="2" eb="4">
      <t>オオイシ</t>
    </rPh>
    <rPh sb="4" eb="5">
      <t>トオ</t>
    </rPh>
    <rPh sb="6" eb="7">
      <t>カイ</t>
    </rPh>
    <phoneticPr fontId="3"/>
  </si>
  <si>
    <t>上間三原線</t>
    <phoneticPr fontId="3"/>
  </si>
  <si>
    <t>-</t>
    <phoneticPr fontId="3"/>
  </si>
  <si>
    <t>株式会社 丸島建設コンサルタント</t>
    <rPh sb="0" eb="4">
      <t>カブシキガイシャ</t>
    </rPh>
    <rPh sb="5" eb="9">
      <t>マルシマケンセツ</t>
    </rPh>
    <phoneticPr fontId="3"/>
  </si>
  <si>
    <t>上間三原線</t>
    <phoneticPr fontId="3"/>
  </si>
  <si>
    <t>株式会社 沖縄用地測量設計</t>
    <rPh sb="0" eb="4">
      <t>カブシキガイシャ</t>
    </rPh>
    <rPh sb="5" eb="7">
      <t>オキナワ</t>
    </rPh>
    <rPh sb="7" eb="13">
      <t>ヨウチソクリョウセッケイ</t>
    </rPh>
    <phoneticPr fontId="3"/>
  </si>
  <si>
    <t>上間三原線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</si>
  <si>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7"/>
  </si>
  <si>
    <t>有限会社 サン冷熱</t>
    <phoneticPr fontId="3"/>
  </si>
  <si>
    <t>安里大道線</t>
    <rPh sb="0" eb="2">
      <t>アサト</t>
    </rPh>
    <rPh sb="2" eb="4">
      <t>ダイドウ</t>
    </rPh>
    <rPh sb="4" eb="5">
      <t>セン</t>
    </rPh>
    <phoneticPr fontId="3"/>
  </si>
  <si>
    <t>繁多川ちゅらくなすん会</t>
    <rPh sb="0" eb="3">
      <t>ハンタカワ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</si>
  <si>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9">
      <t>ウエマ</t>
    </rPh>
    <rPh sb="9" eb="11">
      <t>ミハラ</t>
    </rPh>
    <rPh sb="11" eb="12">
      <t>セン</t>
    </rPh>
    <phoneticPr fontId="3"/>
  </si>
  <si>
    <t>大道森愛護会</t>
    <rPh sb="0" eb="3">
      <t>ダイドウモリ</t>
    </rPh>
    <rPh sb="3" eb="6">
      <t>アイゴカイ</t>
    </rPh>
    <phoneticPr fontId="3"/>
  </si>
  <si>
    <t>大道森公園</t>
    <rPh sb="0" eb="3">
      <t>ダイドウモリ</t>
    </rPh>
    <rPh sb="3" eb="5">
      <t>コウエン</t>
    </rPh>
    <phoneticPr fontId="3"/>
  </si>
  <si>
    <t>繁多川婦人会</t>
    <rPh sb="0" eb="3">
      <t>ハンタガワ</t>
    </rPh>
    <rPh sb="3" eb="6">
      <t>フジンカイ</t>
    </rPh>
    <phoneticPr fontId="3"/>
  </si>
  <si>
    <t>上間三原線</t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</si>
  <si>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</si>
  <si>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</si>
  <si>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</si>
  <si>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</si>
  <si>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</si>
  <si>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</si>
  <si>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</si>
  <si>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-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</si>
  <si>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</si>
  <si>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</si>
  <si>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</si>
  <si>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</si>
  <si>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</si>
  <si>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</si>
  <si>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</si>
  <si>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</si>
  <si>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大道区自治会</t>
    <rPh sb="0" eb="3">
      <t>ダイドウク</t>
    </rPh>
    <rPh sb="3" eb="6">
      <t>ジチカイ</t>
    </rPh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</si>
  <si>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</si>
  <si>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</si>
  <si>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</si>
  <si>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</si>
  <si>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</si>
  <si>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</si>
  <si>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</si>
  <si>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</si>
  <si>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</si>
  <si>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</si>
  <si>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</si>
  <si>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</si>
  <si>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</si>
  <si>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</si>
  <si>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</si>
  <si>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</si>
  <si>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</si>
  <si>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</si>
  <si>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</si>
  <si>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</si>
  <si>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</si>
  <si>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</si>
  <si>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</si>
  <si>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大道みらいこども園</t>
    <rPh sb="0" eb="2">
      <t>ダイドウ</t>
    </rPh>
    <rPh sb="8" eb="9">
      <t>エン</t>
    </rPh>
    <phoneticPr fontId="3"/>
  </si>
  <si>
    <t>○</t>
    <phoneticPr fontId="3"/>
  </si>
  <si>
    <t>-</t>
    <phoneticPr fontId="3"/>
  </si>
  <si>
    <t>×</t>
    <phoneticPr fontId="3"/>
  </si>
  <si>
    <t>○</t>
    <phoneticPr fontId="3"/>
  </si>
  <si>
    <t>○</t>
    <phoneticPr fontId="3"/>
  </si>
  <si>
    <t>電話：884-5769
FAX：同上</t>
    <phoneticPr fontId="3"/>
  </si>
  <si>
    <t>×</t>
    <phoneticPr fontId="3"/>
  </si>
  <si>
    <t>○</t>
    <phoneticPr fontId="3"/>
  </si>
  <si>
    <t>電話：917-3308
FAX：917-3348</t>
    <phoneticPr fontId="3"/>
  </si>
  <si>
    <t>真和志中学校</t>
    <rPh sb="0" eb="6">
      <t>マワシチュウガッコウ</t>
    </rPh>
    <phoneticPr fontId="3"/>
  </si>
  <si>
    <t>字大道158</t>
    <rPh sb="0" eb="1">
      <t>アザ</t>
    </rPh>
    <rPh sb="1" eb="3">
      <t>ダイドウ</t>
    </rPh>
    <phoneticPr fontId="3"/>
  </si>
  <si>
    <t>○</t>
    <phoneticPr fontId="3"/>
  </si>
  <si>
    <t>×</t>
    <phoneticPr fontId="3"/>
  </si>
  <si>
    <t>○</t>
    <phoneticPr fontId="3"/>
  </si>
  <si>
    <t>電話：917-3403
FAX：917-3423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</si>
  <si>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</si>
  <si>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</si>
  <si>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大道小学校自主防災会</t>
    <phoneticPr fontId="3"/>
  </si>
  <si>
    <t>女性防火クラブ栄町支部自主防災会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</si>
  <si>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</si>
  <si>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</si>
  <si>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</si>
  <si>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大道児童クラブ</t>
    <rPh sb="0" eb="2">
      <t>ダイドウ</t>
    </rPh>
    <rPh sb="2" eb="4">
      <t>ジドウ</t>
    </rPh>
    <phoneticPr fontId="3"/>
  </si>
  <si>
    <t>大道146-1　大道小学校内1F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</si>
  <si>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</si>
  <si>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</si>
  <si>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</si>
  <si>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</si>
  <si>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</si>
  <si>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空手</t>
    <rPh sb="0" eb="2">
      <t>カラテ</t>
    </rPh>
    <phoneticPr fontId="3"/>
  </si>
  <si>
    <t>土・日</t>
    <rPh sb="0" eb="1">
      <t>ド</t>
    </rPh>
    <rPh sb="2" eb="3">
      <t>ニチ</t>
    </rPh>
    <phoneticPr fontId="3"/>
  </si>
  <si>
    <t>土14：00～17：00
日13：00～17：00</t>
    <rPh sb="0" eb="1">
      <t>ド</t>
    </rPh>
    <rPh sb="13" eb="14">
      <t>ニチ</t>
    </rPh>
    <phoneticPr fontId="3"/>
  </si>
  <si>
    <t>土：わくわく広場
日：大道小体育館</t>
    <rPh sb="0" eb="1">
      <t>ド</t>
    </rPh>
    <rPh sb="6" eb="8">
      <t>ヒロバ</t>
    </rPh>
    <rPh sb="9" eb="10">
      <t>ニチ</t>
    </rPh>
    <rPh sb="11" eb="13">
      <t>ダイドウ</t>
    </rPh>
    <rPh sb="13" eb="14">
      <t>ショウ</t>
    </rPh>
    <rPh sb="14" eb="17">
      <t>タイイクカン</t>
    </rPh>
    <phoneticPr fontId="3"/>
  </si>
  <si>
    <t>三線・胡弓</t>
    <rPh sb="0" eb="2">
      <t>サンシン</t>
    </rPh>
    <rPh sb="3" eb="5">
      <t>コキュウ</t>
    </rPh>
    <phoneticPr fontId="3"/>
  </si>
  <si>
    <t>土</t>
    <rPh sb="0" eb="1">
      <t>ド</t>
    </rPh>
    <phoneticPr fontId="3"/>
  </si>
  <si>
    <t>10:00～14：00</t>
    <phoneticPr fontId="3"/>
  </si>
  <si>
    <t>大道小わくわく広場</t>
    <rPh sb="0" eb="2">
      <t>ダイドウ</t>
    </rPh>
    <rPh sb="2" eb="3">
      <t>ショウ</t>
    </rPh>
    <rPh sb="7" eb="9">
      <t>ヒロバ</t>
    </rPh>
    <phoneticPr fontId="3"/>
  </si>
  <si>
    <t>サッカー</t>
    <phoneticPr fontId="3"/>
  </si>
  <si>
    <t>9：00～11：00</t>
    <phoneticPr fontId="3"/>
  </si>
  <si>
    <t>大道小運動場</t>
    <rPh sb="0" eb="2">
      <t>ダイドウ</t>
    </rPh>
    <rPh sb="2" eb="3">
      <t>ショウ</t>
    </rPh>
    <rPh sb="3" eb="6">
      <t>ウンドウジョウ</t>
    </rPh>
    <phoneticPr fontId="3"/>
  </si>
  <si>
    <t>学習支援</t>
    <rPh sb="0" eb="4">
      <t>ガクシュウシエン</t>
    </rPh>
    <phoneticPr fontId="3"/>
  </si>
  <si>
    <t>木・日</t>
    <rPh sb="0" eb="1">
      <t>キ</t>
    </rPh>
    <rPh sb="2" eb="3">
      <t>ヒ</t>
    </rPh>
    <phoneticPr fontId="3"/>
  </si>
  <si>
    <t>木16：00～18：00
日10：00～12：00
日 13：00～15：00</t>
    <phoneticPr fontId="3"/>
  </si>
  <si>
    <t>大道小地域連携室</t>
    <rPh sb="0" eb="2">
      <t>ダイドウ</t>
    </rPh>
    <rPh sb="2" eb="3">
      <t>ショウ</t>
    </rPh>
    <rPh sb="3" eb="5">
      <t>チイキ</t>
    </rPh>
    <rPh sb="5" eb="7">
      <t>レンケイ</t>
    </rPh>
    <rPh sb="7" eb="8">
      <t>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</si>
  <si>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</si>
  <si>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</si>
  <si>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</si>
  <si>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</si>
  <si>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</si>
  <si>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</si>
  <si>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大道、松川、三原1丁目・2丁目</t>
    <phoneticPr fontId="3"/>
  </si>
  <si>
    <t>松川301-4</t>
    <phoneticPr fontId="3"/>
  </si>
  <si>
    <t>８８２－１６２２</t>
    <phoneticPr fontId="3"/>
  </si>
  <si>
    <t>松川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</si>
  <si>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</si>
  <si>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</si>
  <si>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</si>
  <si>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</si>
  <si>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</si>
  <si>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大道会</t>
    <rPh sb="0" eb="2">
      <t>オオミチ</t>
    </rPh>
    <rPh sb="2" eb="3">
      <t>カイ</t>
    </rPh>
    <phoneticPr fontId="0"/>
  </si>
  <si>
    <t>第1･3火曜日　</t>
    <rPh sb="0" eb="1">
      <t>ダイ</t>
    </rPh>
    <rPh sb="4" eb="7">
      <t>カヨウビ</t>
    </rPh>
    <phoneticPr fontId="13"/>
  </si>
  <si>
    <t>10:00～12:00</t>
    <phoneticPr fontId="13"/>
  </si>
  <si>
    <t>大道公民館（字大道132）</t>
    <rPh sb="0" eb="2">
      <t>ダイドウ</t>
    </rPh>
    <rPh sb="2" eb="5">
      <t>コウミンカン</t>
    </rPh>
    <rPh sb="6" eb="7">
      <t>アザ</t>
    </rPh>
    <rPh sb="7" eb="9">
      <t>ダイドウ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</si>
  <si>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</si>
  <si>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</si>
  <si>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</si>
  <si>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がなは医院</t>
  </si>
  <si>
    <t>内科, 呼吸器内科, 循環器内科, 
消化器内科（胃腸内科）, 腎臓内科, 
糖尿病内科（代謝内科）</t>
    <phoneticPr fontId="3"/>
  </si>
  <si>
    <t>三原1-28-12</t>
  </si>
  <si>
    <t>098-832-3235</t>
  </si>
  <si>
    <t>浦崎整形外科クリニック</t>
  </si>
  <si>
    <t>整形外科, リハビリテーション科</t>
  </si>
  <si>
    <t>壺屋2-14-24</t>
  </si>
  <si>
    <t>098-854-1103</t>
  </si>
  <si>
    <t>仲宗根整形外科</t>
  </si>
  <si>
    <t>安里388-5　2階</t>
  </si>
  <si>
    <t>098-887-6122</t>
  </si>
  <si>
    <t>嶺井医院</t>
  </si>
  <si>
    <t>泌尿器科, 腎臓内科</t>
  </si>
  <si>
    <t>字安里398</t>
  </si>
  <si>
    <t>098-887-7646</t>
  </si>
  <si>
    <t>メディカルプラザ大道中央</t>
  </si>
  <si>
    <t>糖尿病内科（代謝内科）</t>
  </si>
  <si>
    <t>大道123</t>
  </si>
  <si>
    <t>098-886-0007</t>
  </si>
  <si>
    <t>琉生病院</t>
  </si>
  <si>
    <t>内科, 呼吸器内科, 循環器内科, 
消化器内科（胃腸内科）</t>
    <phoneticPr fontId="3"/>
  </si>
  <si>
    <t>字大道56</t>
  </si>
  <si>
    <t>098-885-5131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</si>
</sst>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4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58" fontId="21" fillId="0" borderId="0" xfId="0" applyNumberFormat="1" applyFont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0" fillId="4" borderId="0" xfId="0" applyFill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24" fillId="4" borderId="0" xfId="0" applyFont="1" applyFill="1">
      <alignment vertical="center"/>
    </xf>
    <xf numFmtId="0" fontId="25" fillId="4" borderId="0" xfId="0" applyFont="1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0" fontId="28" fillId="3" borderId="11" xfId="0" applyFont="1" applyFill="1" applyBorder="1" applyAlignment="1">
      <alignment horizontal="left" vertical="center" shrinkToFi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6" fillId="0" borderId="7" xfId="1" applyFont="1" applyBorder="1" applyAlignment="1">
      <alignment horizontal="center" vertical="center" wrapText="1"/>
    </xf>
    <xf numFmtId="38" fontId="26" fillId="0" borderId="8" xfId="1" applyFont="1" applyBorder="1" applyAlignment="1">
      <alignment horizontal="center" vertical="center" wrapText="1"/>
    </xf>
    <xf numFmtId="38" fontId="26" fillId="0" borderId="9" xfId="1" applyFont="1" applyBorder="1" applyAlignment="1">
      <alignment horizontal="center" vertical="center" wrapText="1"/>
    </xf>
    <xf numFmtId="38" fontId="26" fillId="0" borderId="18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30" fillId="0" borderId="21" xfId="0" applyNumberFormat="1" applyFont="1" applyBorder="1" applyAlignment="1">
      <alignment horizontal="center" vertical="center" wrapText="1"/>
    </xf>
    <xf numFmtId="3" fontId="30" fillId="0" borderId="22" xfId="0" applyNumberFormat="1" applyFont="1" applyBorder="1" applyAlignment="1">
      <alignment horizontal="center" vertical="center" wrapText="1"/>
    </xf>
    <xf numFmtId="3" fontId="30" fillId="0" borderId="20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3" fontId="30" fillId="0" borderId="23" xfId="0" applyNumberFormat="1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30" fillId="0" borderId="25" xfId="1" applyFont="1" applyBorder="1" applyAlignment="1">
      <alignment horizontal="center" vertical="center" wrapText="1"/>
    </xf>
    <xf numFmtId="38" fontId="30" fillId="0" borderId="26" xfId="1" applyFont="1" applyBorder="1" applyAlignment="1">
      <alignment horizontal="center" vertical="center" wrapText="1"/>
    </xf>
    <xf numFmtId="38" fontId="31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17" fillId="0" borderId="12" xfId="1" applyFont="1" applyBorder="1" applyAlignment="1">
      <alignment horizontal="center" vertical="center"/>
    </xf>
    <xf numFmtId="38" fontId="17" fillId="0" borderId="13" xfId="1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27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38" fontId="17" fillId="0" borderId="12" xfId="1" applyFont="1" applyBorder="1" applyAlignment="1">
      <alignment horizontal="center" vertical="center" wrapText="1"/>
    </xf>
    <xf numFmtId="38" fontId="19" fillId="0" borderId="12" xfId="1" applyFont="1" applyBorder="1" applyAlignment="1">
      <alignment horizontal="center" vertical="center"/>
    </xf>
    <xf numFmtId="38" fontId="19" fillId="0" borderId="13" xfId="1" applyFont="1" applyBorder="1" applyAlignment="1">
      <alignment horizontal="center" vertical="center"/>
    </xf>
    <xf numFmtId="177" fontId="32" fillId="0" borderId="13" xfId="0" applyNumberFormat="1" applyFont="1" applyBorder="1" applyAlignment="1">
      <alignment horizontal="center" vertical="center"/>
    </xf>
    <xf numFmtId="177" fontId="32" fillId="0" borderId="27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17" fillId="0" borderId="17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38" fontId="19" fillId="0" borderId="17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32" fillId="0" borderId="7" xfId="0" applyNumberFormat="1" applyFont="1" applyBorder="1" applyAlignment="1">
      <alignment horizontal="center" vertical="center"/>
    </xf>
    <xf numFmtId="177" fontId="32" fillId="0" borderId="18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8" xfId="0" applyNumberFormat="1" applyFont="1" applyFill="1" applyBorder="1" applyAlignment="1">
      <alignment horizontal="center" vertical="center"/>
    </xf>
    <xf numFmtId="177" fontId="32" fillId="2" borderId="7" xfId="0" applyNumberFormat="1" applyFont="1" applyFill="1" applyBorder="1" applyAlignment="1">
      <alignment horizontal="center" vertical="center"/>
    </xf>
    <xf numFmtId="177" fontId="32" fillId="2" borderId="18" xfId="0" applyNumberFormat="1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38" fontId="17" fillId="0" borderId="29" xfId="1" applyFont="1" applyBorder="1" applyAlignment="1">
      <alignment horizontal="center" vertical="center"/>
    </xf>
    <xf numFmtId="38" fontId="17" fillId="0" borderId="22" xfId="1" applyFont="1" applyBorder="1" applyAlignment="1">
      <alignment horizontal="center" vertical="center"/>
    </xf>
    <xf numFmtId="177" fontId="37" fillId="0" borderId="21" xfId="0" applyNumberFormat="1" applyFont="1" applyFill="1" applyBorder="1" applyAlignment="1">
      <alignment horizontal="center" vertical="center"/>
    </xf>
    <xf numFmtId="177" fontId="37" fillId="0" borderId="30" xfId="0" applyNumberFormat="1" applyFont="1" applyFill="1" applyBorder="1" applyAlignment="1">
      <alignment horizontal="center" vertical="center"/>
    </xf>
    <xf numFmtId="38" fontId="19" fillId="0" borderId="29" xfId="1" applyFont="1" applyBorder="1" applyAlignment="1">
      <alignment horizontal="center" vertical="center"/>
    </xf>
    <xf numFmtId="38" fontId="19" fillId="0" borderId="22" xfId="1" applyFont="1" applyBorder="1" applyAlignment="1">
      <alignment horizontal="center" vertical="center"/>
    </xf>
    <xf numFmtId="177" fontId="32" fillId="0" borderId="21" xfId="0" applyNumberFormat="1" applyFont="1" applyFill="1" applyBorder="1" applyAlignment="1">
      <alignment horizontal="center" vertical="center"/>
    </xf>
    <xf numFmtId="177" fontId="32" fillId="0" borderId="30" xfId="0" applyNumberFormat="1" applyFont="1" applyFill="1" applyBorder="1" applyAlignment="1">
      <alignment horizontal="center" vertical="center"/>
    </xf>
    <xf numFmtId="0" fontId="17" fillId="0" borderId="31" xfId="0" applyFont="1" applyBorder="1" applyAlignment="1">
      <alignment horizontal="left" vertical="top"/>
    </xf>
    <xf numFmtId="3" fontId="38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2" fillId="0" borderId="0" xfId="0" applyFont="1" applyFill="1" applyBorder="1">
      <alignment vertical="center"/>
    </xf>
    <xf numFmtId="0" fontId="40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2" xfId="0" applyBorder="1">
      <alignment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7" fillId="0" borderId="10" xfId="0" applyFont="1" applyBorder="1" applyAlignment="1">
      <alignment horizontal="center" vertical="center"/>
    </xf>
    <xf numFmtId="0" fontId="44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8" fillId="0" borderId="7" xfId="1" applyFont="1" applyBorder="1" applyAlignment="1">
      <alignment horizontal="center" vertical="center"/>
    </xf>
    <xf numFmtId="38" fontId="48" fillId="0" borderId="8" xfId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 wrapText="1"/>
    </xf>
    <xf numFmtId="177" fontId="48" fillId="0" borderId="10" xfId="2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177" fontId="25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50" fillId="0" borderId="9" xfId="0" applyFont="1" applyBorder="1" applyAlignment="1">
      <alignment horizontal="left" vertical="center"/>
    </xf>
    <xf numFmtId="0" fontId="50" fillId="0" borderId="8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51" fillId="2" borderId="10" xfId="0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50" fillId="0" borderId="7" xfId="0" applyFont="1" applyBorder="1" applyAlignment="1">
      <alignment horizontal="left" vertical="center" wrapText="1"/>
    </xf>
    <xf numFmtId="0" fontId="50" fillId="0" borderId="9" xfId="0" applyFont="1" applyBorder="1" applyAlignment="1">
      <alignment horizontal="left" vertical="center" wrapText="1"/>
    </xf>
    <xf numFmtId="0" fontId="50" fillId="0" borderId="8" xfId="0" applyFont="1" applyBorder="1" applyAlignment="1">
      <alignment horizontal="left" vertical="center" wrapText="1"/>
    </xf>
    <xf numFmtId="0" fontId="19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2" fillId="0" borderId="0" xfId="0" applyFont="1" applyBorder="1">
      <alignment vertical="center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21" fillId="0" borderId="0" xfId="0" applyFont="1" applyFill="1" applyBorder="1" applyAlignment="1">
      <alignment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7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50" fillId="0" borderId="10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/>
    </xf>
    <xf numFmtId="0" fontId="47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/>
    </xf>
    <xf numFmtId="0" fontId="17" fillId="0" borderId="0" xfId="0" applyFont="1" applyFill="1" applyBorder="1">
      <alignment vertical="center"/>
    </xf>
    <xf numFmtId="0" fontId="40" fillId="4" borderId="0" xfId="0" applyFont="1" applyFill="1" applyBorder="1" applyAlignment="1">
      <alignment horizontal="left" vertical="center" wrapText="1"/>
    </xf>
    <xf numFmtId="0" fontId="4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56" fillId="0" borderId="47" xfId="0" applyFont="1" applyFill="1" applyBorder="1" applyAlignment="1">
      <alignment horizontal="center" vertical="center" wrapText="1"/>
    </xf>
    <xf numFmtId="0" fontId="56" fillId="0" borderId="48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shrinkToFit="1"/>
    </xf>
    <xf numFmtId="0" fontId="20" fillId="2" borderId="1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36" fillId="0" borderId="0" xfId="0" applyFont="1" applyBorder="1" applyAlignment="1">
      <alignment vertical="center"/>
    </xf>
    <xf numFmtId="0" fontId="61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0180446194225715E-2"/>
          <c:y val="1.8681613526547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015996790612542"/>
          <c:y val="0.12553989218070769"/>
          <c:w val="0.78414780977819387"/>
          <c:h val="0.75854135352076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'8大道'!$C$59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'8大道'!$B$60:$B$65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'8大道'!$C$60:$C$65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41</c:v>
                </c:pt>
                <c:pt idx="4">
                  <c:v>39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1-407F-94AD-72C4BC36AFE6}"/>
            </c:ext>
          </c:extLst>
        </c:ser>
        <c:ser>
          <c:idx val="2"/>
          <c:order val="2"/>
          <c:tx>
            <c:strRef>
              <c:f>'8大道'!$E$59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'8大道'!$B$60:$B$65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'8大道'!$E$60:$E$65</c:f>
              <c:numCache>
                <c:formatCode>General</c:formatCode>
                <c:ptCount val="6"/>
                <c:pt idx="0">
                  <c:v>47</c:v>
                </c:pt>
                <c:pt idx="1">
                  <c:v>42</c:v>
                </c:pt>
                <c:pt idx="2">
                  <c:v>50</c:v>
                </c:pt>
                <c:pt idx="3">
                  <c:v>53</c:v>
                </c:pt>
                <c:pt idx="4">
                  <c:v>39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1-407F-94AD-72C4BC36AFE6}"/>
            </c:ext>
          </c:extLst>
        </c:ser>
        <c:ser>
          <c:idx val="4"/>
          <c:order val="4"/>
          <c:tx>
            <c:strRef>
              <c:f>'8大道'!$G$59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'8大道'!$B$60:$B$65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'8大道'!$G$60:$G$65</c:f>
              <c:numCache>
                <c:formatCode>General</c:formatCode>
                <c:ptCount val="6"/>
                <c:pt idx="0">
                  <c:v>40</c:v>
                </c:pt>
                <c:pt idx="1">
                  <c:v>48</c:v>
                </c:pt>
                <c:pt idx="2">
                  <c:v>41</c:v>
                </c:pt>
                <c:pt idx="3">
                  <c:v>50</c:v>
                </c:pt>
                <c:pt idx="4">
                  <c:v>52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1-407F-94AD-72C4BC36AFE6}"/>
            </c:ext>
          </c:extLst>
        </c:ser>
        <c:ser>
          <c:idx val="6"/>
          <c:order val="6"/>
          <c:tx>
            <c:strRef>
              <c:f>'8大道'!$I$59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'8大道'!$B$60:$B$65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'8大道'!$I$60:$I$65</c:f>
              <c:numCache>
                <c:formatCode>General</c:formatCode>
                <c:ptCount val="6"/>
                <c:pt idx="0">
                  <c:v>45</c:v>
                </c:pt>
                <c:pt idx="1">
                  <c:v>40</c:v>
                </c:pt>
                <c:pt idx="2">
                  <c:v>48</c:v>
                </c:pt>
                <c:pt idx="3">
                  <c:v>37</c:v>
                </c:pt>
                <c:pt idx="4">
                  <c:v>49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71-407F-94AD-72C4BC36AFE6}"/>
            </c:ext>
          </c:extLst>
        </c:ser>
        <c:ser>
          <c:idx val="8"/>
          <c:order val="8"/>
          <c:tx>
            <c:strRef>
              <c:f>'8大道'!$K$59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'8大道'!$B$60:$B$65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'8大道'!$K$60:$K$65</c:f>
              <c:numCache>
                <c:formatCode>General</c:formatCode>
                <c:ptCount val="6"/>
                <c:pt idx="0">
                  <c:v>49</c:v>
                </c:pt>
                <c:pt idx="1">
                  <c:v>44</c:v>
                </c:pt>
                <c:pt idx="2">
                  <c:v>39</c:v>
                </c:pt>
                <c:pt idx="3">
                  <c:v>44</c:v>
                </c:pt>
                <c:pt idx="4">
                  <c:v>37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71-407F-94AD-72C4BC36AFE6}"/>
            </c:ext>
          </c:extLst>
        </c:ser>
        <c:ser>
          <c:idx val="10"/>
          <c:order val="10"/>
          <c:tx>
            <c:strRef>
              <c:f>'8大道'!$M$59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'8大道'!$B$60:$B$65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'8大道'!$M$60:$M$65</c:f>
              <c:numCache>
                <c:formatCode>General</c:formatCode>
                <c:ptCount val="6"/>
                <c:pt idx="0">
                  <c:v>38</c:v>
                </c:pt>
                <c:pt idx="1">
                  <c:v>48</c:v>
                </c:pt>
                <c:pt idx="2">
                  <c:v>44</c:v>
                </c:pt>
                <c:pt idx="3">
                  <c:v>41</c:v>
                </c:pt>
                <c:pt idx="4">
                  <c:v>44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71-407F-94AD-72C4BC36AF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45776"/>
        <c:axId val="8227424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'8大道'!$D$59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'8大道'!$B$60:$B$65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'8大道'!$D$60:$D$65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371-407F-94AD-72C4BC36AFE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'8大道'!$F$59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'8大道'!$F$60:$F$65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371-407F-94AD-72C4BC36AFE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'8大道'!$H$59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'8大道'!$H$60:$H$65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371-407F-94AD-72C4BC36AFE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'8大道'!$J$59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'8大道'!$J$60:$J$65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371-407F-94AD-72C4BC36AFE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'8大道'!$L$59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'8大道'!$L$60:$L$65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371-407F-94AD-72C4BC36AFE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'8大道'!$N$59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'8大道'!$B$60:$B$65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'8大道'!$N$60:$N$65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371-407F-94AD-72C4BC36AFE6}"/>
                  </c:ext>
                </c:extLst>
              </c15:ser>
            </c15:filteredBarSeries>
          </c:ext>
        </c:extLst>
      </c:barChart>
      <c:catAx>
        <c:axId val="82274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42448"/>
        <c:crosses val="autoZero"/>
        <c:auto val="1"/>
        <c:lblAlgn val="ctr"/>
        <c:lblOffset val="100"/>
        <c:noMultiLvlLbl val="0"/>
      </c:catAx>
      <c:valAx>
        <c:axId val="82274244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457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80254485750129"/>
          <c:y val="3.2759018365055778E-2"/>
          <c:w val="0.5836302017134668"/>
          <c:h val="0.11944528450122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'8大道'!$B$42:$C$42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('[1]4城西'!$D$38:$E$38,'[1]4城西'!$H$38:$I$38,'[1]4城西'!$L$38:$M$38,'[1]4城西'!$P$38:$Q$38,'[1]4城西'!$T$38:$U$38)</c:f>
              <c:numCache>
                <c:formatCode>#,##0_);[Red]\(#,##0\)</c:formatCode>
                <c:ptCount val="10"/>
                <c:pt idx="0">
                  <c:v>1491</c:v>
                </c:pt>
                <c:pt idx="2">
                  <c:v>1496</c:v>
                </c:pt>
                <c:pt idx="4">
                  <c:v>1474</c:v>
                </c:pt>
                <c:pt idx="6">
                  <c:v>1458</c:v>
                </c:pt>
                <c:pt idx="8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2-4737-AEDF-619B28218145}"/>
            </c:ext>
          </c:extLst>
        </c:ser>
        <c:ser>
          <c:idx val="1"/>
          <c:order val="1"/>
          <c:tx>
            <c:strRef>
              <c:f>'8大道'!$B$43:$C$43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('[1]4城西'!$D$39:$E$39,'[1]4城西'!$H$39:$I$39,'[1]4城西'!$L$39:$M$39,'[1]4城西'!$P$39:$Q$39,'[1]4城西'!$T$39:$U$39)</c:f>
              <c:numCache>
                <c:formatCode>#,##0_);[Red]\(#,##0\)</c:formatCode>
                <c:ptCount val="10"/>
                <c:pt idx="0">
                  <c:v>5975</c:v>
                </c:pt>
                <c:pt idx="2">
                  <c:v>5890</c:v>
                </c:pt>
                <c:pt idx="4">
                  <c:v>5845</c:v>
                </c:pt>
                <c:pt idx="6">
                  <c:v>5794</c:v>
                </c:pt>
                <c:pt idx="8">
                  <c:v>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2-4737-AEDF-619B28218145}"/>
            </c:ext>
          </c:extLst>
        </c:ser>
        <c:ser>
          <c:idx val="2"/>
          <c:order val="2"/>
          <c:tx>
            <c:strRef>
              <c:f>'8大道'!$B$44:$C$44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('8大道'!$D$44:$E$44,'8大道'!$H$44:$I$44,'8大道'!$L$44:$M$44,'8大道'!$P$44:$Q$44,'8大道'!$T$44:$U$44)</c:f>
              <c:numCache>
                <c:formatCode>#,##0_);[Red]\(#,##0\)</c:formatCode>
                <c:ptCount val="10"/>
                <c:pt idx="0">
                  <c:v>2187</c:v>
                </c:pt>
                <c:pt idx="2">
                  <c:v>2209</c:v>
                </c:pt>
                <c:pt idx="4">
                  <c:v>2251</c:v>
                </c:pt>
                <c:pt idx="6">
                  <c:v>2284</c:v>
                </c:pt>
                <c:pt idx="8">
                  <c:v>2312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12-4737-AEDF-619B282181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'8大道'!$B$35:$C$35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'8大道'!$D$35:$M$35</c:f>
              <c:numCache>
                <c:formatCode>#,##0_);[Red]\(#,##0\)</c:formatCode>
                <c:ptCount val="10"/>
                <c:pt idx="0">
                  <c:v>3609</c:v>
                </c:pt>
                <c:pt idx="2">
                  <c:v>3609</c:v>
                </c:pt>
                <c:pt idx="4">
                  <c:v>3609</c:v>
                </c:pt>
                <c:pt idx="6">
                  <c:v>3755</c:v>
                </c:pt>
                <c:pt idx="8">
                  <c:v>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0-47A9-8B26-8408B4FE09D0}"/>
            </c:ext>
          </c:extLst>
        </c:ser>
        <c:ser>
          <c:idx val="3"/>
          <c:order val="1"/>
          <c:tx>
            <c:strRef>
              <c:f>'8大道'!$B$36:$C$36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'8大道'!$D$36:$M$36</c:f>
              <c:numCache>
                <c:formatCode>#,##0_);[Red]\(#,##0\)</c:formatCode>
                <c:ptCount val="10"/>
                <c:pt idx="0">
                  <c:v>3850</c:v>
                </c:pt>
                <c:pt idx="2">
                  <c:v>3850</c:v>
                </c:pt>
                <c:pt idx="4">
                  <c:v>3850</c:v>
                </c:pt>
                <c:pt idx="6">
                  <c:v>4152</c:v>
                </c:pt>
                <c:pt idx="8">
                  <c:v>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0-47A9-8B26-8408B4FE09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3.9094520592333364E-2"/>
          <c:y val="3.70370370370370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41041128902416"/>
          <c:y val="0.19802762312331496"/>
          <c:w val="0.73609915406132564"/>
          <c:h val="0.659942512757213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'8大道'!$B$38:$C$38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'8大道'!$D$38:$M$38</c:f>
              <c:numCache>
                <c:formatCode>#,##0_);[Red]\(#,##0\)</c:formatCode>
                <c:ptCount val="10"/>
                <c:pt idx="0">
                  <c:v>3134</c:v>
                </c:pt>
                <c:pt idx="2">
                  <c:v>3464</c:v>
                </c:pt>
                <c:pt idx="4">
                  <c:v>3465</c:v>
                </c:pt>
                <c:pt idx="6">
                  <c:v>4582</c:v>
                </c:pt>
                <c:pt idx="8">
                  <c:v>4706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4-4CB3-B49C-7B040F9A4458}"/>
            </c:ext>
          </c:extLst>
        </c:ser>
        <c:ser>
          <c:idx val="0"/>
          <c:order val="1"/>
          <c:tx>
            <c:strRef>
              <c:f>'8大道'!$B$37:$C$37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'8大道'!$D$37:$M$37</c:f>
              <c:numCache>
                <c:formatCode>#,##0</c:formatCode>
                <c:ptCount val="10"/>
                <c:pt idx="0">
                  <c:v>7459</c:v>
                </c:pt>
                <c:pt idx="2">
                  <c:v>7459</c:v>
                </c:pt>
                <c:pt idx="4">
                  <c:v>7459</c:v>
                </c:pt>
                <c:pt idx="6">
                  <c:v>7907</c:v>
                </c:pt>
                <c:pt idx="8">
                  <c:v>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4-4CB3-B49C-7B040F9A4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'8大道'!$B$44:$C$44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('8大道'!$F$44:$G$44,'8大道'!$J$44:$K$44,'8大道'!$N$44:$O$44,'8大道'!$R$44:$S$44,'8大道'!$V$44:$W$44)</c:f>
              <c:numCache>
                <c:formatCode>0.0%</c:formatCode>
                <c:ptCount val="10"/>
                <c:pt idx="0">
                  <c:v>0.2707018195321203</c:v>
                </c:pt>
                <c:pt idx="2">
                  <c:v>0.27376378733424217</c:v>
                </c:pt>
                <c:pt idx="4">
                  <c:v>0.29279396462018731</c:v>
                </c:pt>
                <c:pt idx="6">
                  <c:v>0.28885797394713547</c:v>
                </c:pt>
                <c:pt idx="8">
                  <c:v>0.28885557221389307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D4-4CB3-B49C-7B040F9A4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98240"/>
        <c:axId val="159769699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9699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98240"/>
        <c:crosses val="max"/>
        <c:crossBetween val="between"/>
      </c:valAx>
      <c:catAx>
        <c:axId val="1597698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96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669128420334533"/>
          <c:y val="0.133564623745599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221797</xdr:colOff>
      <xdr:row>59</xdr:row>
      <xdr:rowOff>353786</xdr:rowOff>
    </xdr:from>
    <xdr:to>
      <xdr:col>12</xdr:col>
      <xdr:colOff>217714</xdr:colOff>
      <xdr:row>64</xdr:row>
      <xdr:rowOff>176893</xdr:rowOff>
    </xdr:to>
    <xdr:cxnSp macro="">
      <xdr:nvCxnSpPr>
        <xdr:cNvPr id="2" name="直線矢印コネクタ 1"/>
        <xdr:cNvCxnSpPr/>
      </xdr:nvCxnSpPr>
      <xdr:spPr>
        <a:xfrm>
          <a:off x="1488622" y="22308911"/>
          <a:ext cx="3167742" cy="2109107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68036</xdr:colOff>
      <xdr:row>57</xdr:row>
      <xdr:rowOff>204106</xdr:rowOff>
    </xdr:from>
    <xdr:to>
      <xdr:col>23</xdr:col>
      <xdr:colOff>421822</xdr:colOff>
      <xdr:row>65</xdr:row>
      <xdr:rowOff>27214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299358</xdr:colOff>
      <xdr:row>7</xdr:row>
      <xdr:rowOff>180975</xdr:rowOff>
    </xdr:from>
    <xdr:to>
      <xdr:col>22</xdr:col>
      <xdr:colOff>251733</xdr:colOff>
      <xdr:row>28</xdr:row>
      <xdr:rowOff>303438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967" t="14789" r="38385" b="6099"/>
        <a:stretch/>
      </xdr:blipFill>
      <xdr:spPr>
        <a:xfrm>
          <a:off x="299358" y="2819400"/>
          <a:ext cx="8029575" cy="7256688"/>
        </a:xfrm>
        <a:prstGeom prst="rect">
          <a:avLst/>
        </a:prstGeom>
      </xdr:spPr>
    </xdr:pic>
    <xdr:clientData/>
  </xdr:twoCellAnchor>
  <xdr:twoCellAnchor>
    <xdr:from>
      <xdr:col>12</xdr:col>
      <xdr:colOff>108856</xdr:colOff>
      <xdr:row>45</xdr:row>
      <xdr:rowOff>367392</xdr:rowOff>
    </xdr:from>
    <xdr:to>
      <xdr:col>23</xdr:col>
      <xdr:colOff>204107</xdr:colOff>
      <xdr:row>51</xdr:row>
      <xdr:rowOff>13606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11</xdr:col>
      <xdr:colOff>238126</xdr:colOff>
      <xdr:row>51</xdr:row>
      <xdr:rowOff>10885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108860</xdr:colOff>
      <xdr:row>31</xdr:row>
      <xdr:rowOff>27214</xdr:rowOff>
    </xdr:from>
    <xdr:to>
      <xdr:col>23</xdr:col>
      <xdr:colOff>340180</xdr:colOff>
      <xdr:row>39</xdr:row>
      <xdr:rowOff>219076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  <row r="38">
          <cell r="D38">
            <v>1491</v>
          </cell>
          <cell r="H38">
            <v>1496</v>
          </cell>
          <cell r="L38">
            <v>1474</v>
          </cell>
          <cell r="P38">
            <v>1458</v>
          </cell>
          <cell r="T38">
            <v>1426</v>
          </cell>
        </row>
        <row r="39">
          <cell r="D39">
            <v>5975</v>
          </cell>
          <cell r="H39">
            <v>5890</v>
          </cell>
          <cell r="L39">
            <v>5845</v>
          </cell>
          <cell r="P39">
            <v>5794</v>
          </cell>
          <cell r="T39">
            <v>5693</v>
          </cell>
        </row>
      </sheetData>
      <sheetData sheetId="6"/>
      <sheetData sheetId="7"/>
      <sheetData sheetId="8">
        <row r="67">
          <cell r="P67" t="str">
            <v>Ｒ4.5.1</v>
          </cell>
        </row>
        <row r="75">
          <cell r="H75" t="str">
            <v>Ｒ5.3.1</v>
          </cell>
        </row>
        <row r="79">
          <cell r="J79" t="str">
            <v>R4.4.1</v>
          </cell>
          <cell r="S79" t="str">
            <v>R2.9.14</v>
          </cell>
        </row>
        <row r="84">
          <cell r="G84" t="str">
            <v>R4.1.27</v>
          </cell>
          <cell r="V84" t="str">
            <v>R4.1.27</v>
          </cell>
        </row>
        <row r="88">
          <cell r="V88" t="str">
            <v>R5.4.1</v>
          </cell>
        </row>
        <row r="99">
          <cell r="V99" t="str">
            <v>R5.4.1</v>
          </cell>
        </row>
        <row r="108">
          <cell r="F108" t="str">
            <v>R5.1.16</v>
          </cell>
        </row>
        <row r="115">
          <cell r="G115" t="str">
            <v>R5.1.16</v>
          </cell>
        </row>
        <row r="124">
          <cell r="F124" t="str">
            <v>R5.1.11</v>
          </cell>
        </row>
        <row r="132">
          <cell r="G132" t="str">
            <v>R5.2.13</v>
          </cell>
        </row>
        <row r="138">
          <cell r="H138" t="str">
            <v>R5.1.18</v>
          </cell>
        </row>
        <row r="143">
          <cell r="H143" t="str">
            <v>R5.1.23</v>
          </cell>
        </row>
        <row r="148">
          <cell r="M148" t="str">
            <v>R4.4.1</v>
          </cell>
        </row>
      </sheetData>
      <sheetData sheetId="9">
        <row r="35">
          <cell r="B35" t="str">
            <v>男性</v>
          </cell>
          <cell r="D35">
            <v>3609</v>
          </cell>
          <cell r="F35">
            <v>3609</v>
          </cell>
          <cell r="H35">
            <v>3609</v>
          </cell>
          <cell r="J35">
            <v>3755</v>
          </cell>
          <cell r="L35">
            <v>3812</v>
          </cell>
        </row>
        <row r="36">
          <cell r="B36" t="str">
            <v>女性</v>
          </cell>
          <cell r="D36">
            <v>3850</v>
          </cell>
          <cell r="F36">
            <v>3850</v>
          </cell>
          <cell r="H36">
            <v>3850</v>
          </cell>
          <cell r="J36">
            <v>4152</v>
          </cell>
          <cell r="L36">
            <v>4192</v>
          </cell>
        </row>
        <row r="37">
          <cell r="B37" t="str">
            <v>全人口</v>
          </cell>
          <cell r="D37">
            <v>7459</v>
          </cell>
          <cell r="F37">
            <v>7459</v>
          </cell>
          <cell r="H37">
            <v>7459</v>
          </cell>
          <cell r="J37">
            <v>7907</v>
          </cell>
          <cell r="L37">
            <v>8004</v>
          </cell>
        </row>
        <row r="38">
          <cell r="B38" t="str">
            <v>世帯数</v>
          </cell>
          <cell r="D38">
            <v>3134</v>
          </cell>
          <cell r="F38">
            <v>3464</v>
          </cell>
          <cell r="H38">
            <v>3465</v>
          </cell>
          <cell r="J38">
            <v>4582</v>
          </cell>
          <cell r="L38">
            <v>4706</v>
          </cell>
        </row>
        <row r="42">
          <cell r="B42" t="str">
            <v>0～14歳</v>
          </cell>
        </row>
        <row r="43">
          <cell r="B43" t="str">
            <v>15～64歳</v>
          </cell>
        </row>
        <row r="44">
          <cell r="B44" t="str">
            <v>65歳以上</v>
          </cell>
          <cell r="D44">
            <v>2187</v>
          </cell>
          <cell r="F44">
            <v>0.2707018195321203</v>
          </cell>
          <cell r="H44">
            <v>2209</v>
          </cell>
          <cell r="J44">
            <v>0.27376378733424217</v>
          </cell>
          <cell r="L44">
            <v>2251</v>
          </cell>
          <cell r="N44">
            <v>0.29279396462018731</v>
          </cell>
          <cell r="P44">
            <v>2284</v>
          </cell>
          <cell r="R44">
            <v>0.28885797394713547</v>
          </cell>
          <cell r="T44">
            <v>2312</v>
          </cell>
          <cell r="V44">
            <v>0.28885557221389307</v>
          </cell>
        </row>
        <row r="59">
          <cell r="C59" t="str">
            <v>1年生</v>
          </cell>
          <cell r="E59" t="str">
            <v>2年生</v>
          </cell>
          <cell r="G59" t="str">
            <v>3年生</v>
          </cell>
          <cell r="I59" t="str">
            <v>4年生</v>
          </cell>
          <cell r="K59" t="str">
            <v>5年生</v>
          </cell>
          <cell r="M59" t="str">
            <v>6年生</v>
          </cell>
        </row>
        <row r="60">
          <cell r="B60" t="str">
            <v>H29</v>
          </cell>
          <cell r="C60">
            <v>45</v>
          </cell>
          <cell r="E60">
            <v>47</v>
          </cell>
          <cell r="G60">
            <v>40</v>
          </cell>
          <cell r="I60">
            <v>45</v>
          </cell>
          <cell r="K60">
            <v>49</v>
          </cell>
          <cell r="M60">
            <v>38</v>
          </cell>
        </row>
        <row r="61">
          <cell r="B61" t="str">
            <v>H30</v>
          </cell>
          <cell r="C61">
            <v>50</v>
          </cell>
          <cell r="E61">
            <v>42</v>
          </cell>
          <cell r="G61">
            <v>48</v>
          </cell>
          <cell r="I61">
            <v>40</v>
          </cell>
          <cell r="K61">
            <v>44</v>
          </cell>
          <cell r="M61">
            <v>48</v>
          </cell>
        </row>
        <row r="62">
          <cell r="B62" t="str">
            <v>H31
（R1）</v>
          </cell>
          <cell r="C62">
            <v>55</v>
          </cell>
          <cell r="E62">
            <v>50</v>
          </cell>
          <cell r="G62">
            <v>41</v>
          </cell>
          <cell r="I62">
            <v>48</v>
          </cell>
          <cell r="K62">
            <v>39</v>
          </cell>
          <cell r="M62">
            <v>44</v>
          </cell>
        </row>
        <row r="63">
          <cell r="B63" t="str">
            <v>R2</v>
          </cell>
          <cell r="C63">
            <v>41</v>
          </cell>
          <cell r="E63">
            <v>53</v>
          </cell>
          <cell r="G63">
            <v>50</v>
          </cell>
          <cell r="I63">
            <v>37</v>
          </cell>
          <cell r="K63">
            <v>44</v>
          </cell>
          <cell r="M63">
            <v>41</v>
          </cell>
        </row>
        <row r="64">
          <cell r="B64" t="str">
            <v>R3</v>
          </cell>
          <cell r="C64">
            <v>39</v>
          </cell>
          <cell r="E64">
            <v>39</v>
          </cell>
          <cell r="G64">
            <v>52</v>
          </cell>
          <cell r="I64">
            <v>49</v>
          </cell>
          <cell r="K64">
            <v>37</v>
          </cell>
          <cell r="M64">
            <v>44</v>
          </cell>
        </row>
        <row r="65">
          <cell r="B65" t="str">
            <v>R4</v>
          </cell>
          <cell r="C65">
            <v>59</v>
          </cell>
          <cell r="E65">
            <v>39</v>
          </cell>
          <cell r="G65">
            <v>41</v>
          </cell>
          <cell r="I65">
            <v>51</v>
          </cell>
          <cell r="K65">
            <v>50</v>
          </cell>
          <cell r="M65">
            <v>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I168"/>
  <sheetViews>
    <sheetView tabSelected="1" view="pageBreakPreview" zoomScaleNormal="100" zoomScaleSheetLayoutView="100" workbookViewId="0">
      <selection activeCell="Y1" sqref="Y1:AC13"/>
    </sheetView>
  </sheetViews>
  <sheetFormatPr defaultRowHeight="18.75"/>
  <cols>
    <col min="1" max="1" width="4.625" customWidth="1"/>
    <col min="2" max="2" width="7.375" customWidth="1"/>
    <col min="3" max="13" width="4.625" customWidth="1"/>
    <col min="14" max="14" width="5.75" customWidth="1"/>
    <col min="15" max="21" width="4.625" customWidth="1"/>
    <col min="22" max="22" width="5" customWidth="1"/>
    <col min="23" max="23" width="4.625" customWidth="1"/>
    <col min="24" max="24" width="6.25" customWidth="1"/>
    <col min="25" max="28" width="4.625" customWidth="1"/>
    <col min="29" max="29" width="16.25" customWidth="1"/>
    <col min="30" max="34" width="1.625" customWidth="1"/>
    <col min="35" max="38" width="3" customWidth="1"/>
  </cols>
  <sheetData>
    <row r="1" spans="1:29" ht="14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2"/>
      <c r="Z1" s="2"/>
      <c r="AA1" s="2"/>
      <c r="AB1" s="2"/>
      <c r="AC1" s="2"/>
    </row>
    <row r="2" spans="1:29" ht="28.5" customHeight="1" thickBot="1">
      <c r="A2" s="3" t="s">
        <v>0</v>
      </c>
      <c r="B2" s="4">
        <v>8</v>
      </c>
      <c r="C2" s="5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2"/>
      <c r="Z2" s="2"/>
      <c r="AA2" s="2"/>
      <c r="AB2" s="2"/>
      <c r="AC2" s="2"/>
    </row>
    <row r="3" spans="1:29" ht="8.2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1"/>
      <c r="O3" s="11"/>
      <c r="P3" s="11"/>
      <c r="Q3" s="11"/>
      <c r="R3" s="11"/>
      <c r="S3" s="12"/>
      <c r="T3" s="13"/>
      <c r="U3" s="12"/>
      <c r="V3" s="13"/>
      <c r="W3" s="13"/>
      <c r="Y3" s="2"/>
      <c r="Z3" s="2"/>
      <c r="AA3" s="2"/>
      <c r="AB3" s="2"/>
      <c r="AC3" s="2"/>
    </row>
    <row r="4" spans="1:29" ht="27" customHeight="1">
      <c r="B4" s="14" t="s">
        <v>2</v>
      </c>
      <c r="C4" s="14"/>
      <c r="D4" s="14"/>
      <c r="E4" s="14"/>
      <c r="F4" s="15" t="str">
        <f>'[1]1安謝'!F4:G4</f>
        <v>H30.1</v>
      </c>
      <c r="G4" s="15"/>
      <c r="H4" s="16" t="s">
        <v>3</v>
      </c>
      <c r="Y4" s="2"/>
      <c r="Z4" s="2"/>
      <c r="AA4" s="2"/>
      <c r="AB4" s="2"/>
      <c r="AC4" s="2"/>
    </row>
    <row r="5" spans="1:29" ht="30.75" customHeight="1">
      <c r="B5" s="17" t="s">
        <v>4</v>
      </c>
      <c r="C5" s="18"/>
      <c r="D5" s="19" t="s">
        <v>5</v>
      </c>
      <c r="E5" s="20"/>
      <c r="F5" s="20"/>
      <c r="G5" s="20"/>
      <c r="H5" s="20"/>
      <c r="I5" s="21"/>
      <c r="J5" s="17" t="s">
        <v>4</v>
      </c>
      <c r="K5" s="18"/>
      <c r="L5" s="19" t="s">
        <v>6</v>
      </c>
      <c r="M5" s="20"/>
      <c r="N5" s="20"/>
      <c r="O5" s="20"/>
      <c r="P5" s="20"/>
      <c r="Q5" s="21"/>
      <c r="R5" s="17" t="s">
        <v>4</v>
      </c>
      <c r="S5" s="18"/>
      <c r="T5" s="22" t="s">
        <v>6</v>
      </c>
      <c r="U5" s="22"/>
      <c r="V5" s="22"/>
      <c r="W5" s="22"/>
      <c r="X5" s="22"/>
      <c r="Y5" s="2"/>
      <c r="Z5" s="2"/>
      <c r="AA5" s="2"/>
      <c r="AB5" s="2"/>
      <c r="AC5" s="2"/>
    </row>
    <row r="6" spans="1:29" ht="49.5" customHeight="1">
      <c r="B6" s="23" t="s">
        <v>7</v>
      </c>
      <c r="C6" s="23"/>
      <c r="D6" s="24" t="s">
        <v>8</v>
      </c>
      <c r="E6" s="24"/>
      <c r="F6" s="24"/>
      <c r="G6" s="24"/>
      <c r="H6" s="24"/>
      <c r="I6" s="24"/>
      <c r="J6" s="23" t="s">
        <v>9</v>
      </c>
      <c r="K6" s="23"/>
      <c r="L6" s="24" t="s">
        <v>10</v>
      </c>
      <c r="M6" s="24"/>
      <c r="N6" s="24"/>
      <c r="O6" s="24"/>
      <c r="P6" s="24"/>
      <c r="Q6" s="24"/>
      <c r="R6" s="23" t="s">
        <v>11</v>
      </c>
      <c r="S6" s="23"/>
      <c r="T6" s="25" t="s">
        <v>12</v>
      </c>
      <c r="U6" s="26"/>
      <c r="V6" s="26"/>
      <c r="W6" s="26"/>
      <c r="X6" s="27"/>
      <c r="Y6" s="2"/>
      <c r="Z6" s="2"/>
      <c r="AA6" s="2"/>
      <c r="AB6" s="2"/>
      <c r="AC6" s="2"/>
    </row>
    <row r="7" spans="1:29" ht="49.5" customHeight="1">
      <c r="B7" s="23" t="s">
        <v>13</v>
      </c>
      <c r="C7" s="23"/>
      <c r="D7" s="24" t="s">
        <v>14</v>
      </c>
      <c r="E7" s="24"/>
      <c r="F7" s="24"/>
      <c r="G7" s="24"/>
      <c r="H7" s="24"/>
      <c r="I7" s="24"/>
      <c r="J7" s="23" t="s">
        <v>15</v>
      </c>
      <c r="K7" s="23"/>
      <c r="L7" s="24" t="s">
        <v>16</v>
      </c>
      <c r="M7" s="24"/>
      <c r="N7" s="24"/>
      <c r="O7" s="24"/>
      <c r="P7" s="24"/>
      <c r="Q7" s="24"/>
      <c r="R7" s="23" t="s">
        <v>17</v>
      </c>
      <c r="S7" s="23"/>
      <c r="T7" s="25" t="s">
        <v>18</v>
      </c>
      <c r="U7" s="26"/>
      <c r="V7" s="26"/>
      <c r="W7" s="26"/>
      <c r="X7" s="27"/>
      <c r="Y7" s="28"/>
      <c r="Z7" s="28"/>
      <c r="AA7" s="28"/>
      <c r="AB7" s="28"/>
      <c r="AC7" s="28"/>
    </row>
    <row r="8" spans="1:29" ht="36.75" customHeight="1">
      <c r="C8" s="29"/>
      <c r="D8" s="29"/>
      <c r="E8" s="30"/>
      <c r="F8" s="31"/>
      <c r="G8" s="31"/>
      <c r="H8" s="31"/>
      <c r="I8" s="31"/>
      <c r="J8" s="29"/>
      <c r="K8" s="29"/>
      <c r="L8" s="30"/>
      <c r="M8" s="31"/>
      <c r="N8" s="31"/>
      <c r="O8" s="31"/>
      <c r="P8" s="31"/>
      <c r="Q8" s="29"/>
      <c r="R8" s="29"/>
      <c r="S8" s="30"/>
      <c r="T8" s="31"/>
      <c r="U8" s="31"/>
      <c r="V8" s="31"/>
      <c r="W8" s="31"/>
      <c r="Y8" s="28"/>
      <c r="Z8" s="28"/>
      <c r="AA8" s="28"/>
      <c r="AB8" s="28"/>
      <c r="AC8" s="28"/>
    </row>
    <row r="9" spans="1:29" ht="27" customHeight="1">
      <c r="C9" s="29"/>
      <c r="D9" s="29"/>
      <c r="E9" s="30"/>
      <c r="F9" s="31"/>
      <c r="G9" s="31"/>
      <c r="H9" s="31"/>
      <c r="I9" s="31"/>
      <c r="J9" s="29"/>
      <c r="K9" s="29"/>
      <c r="L9" s="30"/>
      <c r="M9" s="31"/>
      <c r="N9" s="31"/>
      <c r="O9" s="31"/>
      <c r="P9" s="31"/>
      <c r="Q9" s="29"/>
      <c r="R9" s="29"/>
      <c r="S9" s="30"/>
      <c r="T9" s="31"/>
      <c r="U9" s="31"/>
      <c r="V9" s="31"/>
      <c r="W9" s="31"/>
      <c r="Y9" s="28"/>
      <c r="Z9" s="28"/>
      <c r="AA9" s="28"/>
      <c r="AB9" s="28"/>
      <c r="AC9" s="28"/>
    </row>
    <row r="10" spans="1:29" ht="27" customHeight="1">
      <c r="C10" s="29"/>
      <c r="D10" s="29"/>
      <c r="E10" s="30"/>
      <c r="F10" s="31"/>
      <c r="G10" s="31"/>
      <c r="H10" s="31"/>
      <c r="I10" s="31"/>
      <c r="J10" s="29"/>
      <c r="K10" s="29"/>
      <c r="L10" s="30"/>
      <c r="M10" s="31"/>
      <c r="N10" s="31"/>
      <c r="O10" s="31"/>
      <c r="P10" s="31"/>
      <c r="Q10" s="29"/>
      <c r="R10" s="29"/>
      <c r="S10" s="30"/>
      <c r="T10" s="31"/>
      <c r="U10" s="31"/>
      <c r="V10" s="31"/>
      <c r="W10" s="31"/>
    </row>
    <row r="11" spans="1:29" ht="27" customHeight="1">
      <c r="C11" s="29"/>
      <c r="D11" s="29"/>
      <c r="E11" s="30"/>
      <c r="F11" s="31"/>
      <c r="G11" s="31"/>
      <c r="H11" s="31"/>
      <c r="I11" s="31"/>
      <c r="J11" s="29"/>
      <c r="K11" s="29"/>
      <c r="L11" s="30"/>
      <c r="M11" s="31"/>
      <c r="N11" s="31"/>
      <c r="O11" s="31"/>
      <c r="P11" s="31"/>
      <c r="Q11" s="29"/>
      <c r="R11" s="29"/>
      <c r="S11" s="30"/>
      <c r="T11" s="31"/>
      <c r="U11" s="31"/>
      <c r="V11" s="31"/>
      <c r="W11" s="31"/>
    </row>
    <row r="12" spans="1:29" ht="27" customHeight="1">
      <c r="C12" s="29"/>
      <c r="D12" s="29"/>
      <c r="E12" s="30"/>
      <c r="F12" s="31"/>
      <c r="G12" s="31"/>
      <c r="H12" s="31"/>
      <c r="I12" s="31"/>
      <c r="J12" s="29"/>
      <c r="K12" s="29"/>
      <c r="L12" s="30"/>
      <c r="M12" s="31"/>
      <c r="N12" s="31"/>
      <c r="O12" s="31"/>
      <c r="P12" s="31"/>
      <c r="Q12" s="29"/>
      <c r="R12" s="29"/>
      <c r="S12" s="30"/>
      <c r="T12" s="31"/>
      <c r="U12" s="31"/>
      <c r="V12" s="31"/>
      <c r="W12" s="31"/>
    </row>
    <row r="13" spans="1:29" ht="27" customHeight="1">
      <c r="C13" s="29"/>
      <c r="D13" s="29"/>
      <c r="E13" s="30"/>
      <c r="F13" s="31"/>
      <c r="G13" s="31"/>
      <c r="H13" s="31"/>
      <c r="I13" s="31"/>
      <c r="J13" s="29"/>
      <c r="K13" s="29"/>
      <c r="L13" s="30"/>
      <c r="M13" s="31"/>
      <c r="N13" s="31"/>
      <c r="O13" s="31"/>
      <c r="P13" s="31"/>
      <c r="Q13" s="29"/>
      <c r="R13" s="29"/>
      <c r="S13" s="30"/>
      <c r="T13" s="31"/>
      <c r="U13" s="31"/>
      <c r="V13" s="31"/>
      <c r="W13" s="31"/>
    </row>
    <row r="14" spans="1:29" ht="27" customHeight="1">
      <c r="C14" s="29"/>
      <c r="D14" s="29"/>
      <c r="E14" s="30"/>
      <c r="F14" s="31"/>
      <c r="G14" s="31"/>
      <c r="H14" s="31"/>
      <c r="I14" s="31"/>
      <c r="J14" s="29"/>
      <c r="K14" s="29"/>
      <c r="L14" s="30"/>
      <c r="M14" s="31"/>
      <c r="N14" s="31"/>
      <c r="O14" s="31"/>
      <c r="P14" s="31"/>
      <c r="Q14" s="29"/>
      <c r="R14" s="29"/>
      <c r="S14" s="30"/>
      <c r="T14" s="31"/>
      <c r="U14" s="31"/>
      <c r="V14" s="31"/>
      <c r="W14" s="31"/>
    </row>
    <row r="15" spans="1:29" ht="27" customHeight="1">
      <c r="C15" s="29"/>
      <c r="D15" s="29"/>
      <c r="E15" s="30"/>
      <c r="F15" s="31"/>
      <c r="G15" s="31"/>
      <c r="H15" s="31"/>
      <c r="I15" s="31"/>
      <c r="J15" s="29"/>
      <c r="K15" s="29"/>
      <c r="L15" s="30"/>
      <c r="M15" s="31"/>
      <c r="N15" s="31"/>
      <c r="O15" s="31"/>
      <c r="P15" s="31"/>
      <c r="Q15" s="29"/>
      <c r="R15" s="29"/>
      <c r="S15" s="30"/>
      <c r="T15" s="31"/>
      <c r="U15" s="31"/>
      <c r="V15" s="31"/>
      <c r="W15" s="31"/>
    </row>
    <row r="16" spans="1:29" ht="27" customHeight="1">
      <c r="C16" s="29"/>
      <c r="D16" s="29"/>
      <c r="E16" s="30"/>
      <c r="F16" s="31"/>
      <c r="G16" s="31"/>
      <c r="H16" s="31"/>
      <c r="I16" s="31"/>
      <c r="J16" s="29"/>
      <c r="K16" s="29"/>
      <c r="L16" s="30"/>
      <c r="M16" s="31"/>
      <c r="N16" s="31"/>
      <c r="O16" s="31"/>
      <c r="P16" s="31"/>
      <c r="Q16" s="29"/>
      <c r="R16" s="29"/>
      <c r="S16" s="30"/>
      <c r="T16" s="31"/>
      <c r="U16" s="31"/>
      <c r="V16" s="31"/>
      <c r="W16" s="31"/>
    </row>
    <row r="17" spans="1:29" ht="27" customHeight="1">
      <c r="C17" s="29"/>
      <c r="D17" s="29"/>
      <c r="E17" s="30"/>
      <c r="F17" s="31"/>
      <c r="G17" s="31"/>
      <c r="H17" s="31"/>
      <c r="I17" s="31"/>
      <c r="J17" s="29"/>
      <c r="K17" s="29"/>
      <c r="L17" s="30"/>
      <c r="M17" s="31"/>
      <c r="N17" s="31"/>
      <c r="O17" s="31"/>
      <c r="P17" s="31"/>
      <c r="Q17" s="29"/>
      <c r="R17" s="29"/>
      <c r="S17" s="30"/>
      <c r="T17" s="31"/>
      <c r="U17" s="31"/>
      <c r="V17" s="31"/>
      <c r="W17" s="31"/>
    </row>
    <row r="18" spans="1:29" ht="27" customHeight="1">
      <c r="C18" s="29"/>
      <c r="D18" s="29"/>
      <c r="E18" s="30"/>
      <c r="F18" s="31"/>
      <c r="G18" s="31"/>
      <c r="H18" s="31"/>
      <c r="I18" s="31"/>
      <c r="J18" s="29"/>
      <c r="K18" s="29"/>
      <c r="L18" s="30"/>
      <c r="M18" s="31"/>
      <c r="N18" s="31"/>
      <c r="O18" s="31"/>
      <c r="P18" s="31"/>
      <c r="Q18" s="29"/>
      <c r="R18" s="29"/>
      <c r="S18" s="30"/>
      <c r="T18" s="31"/>
      <c r="U18" s="31"/>
      <c r="V18" s="31"/>
      <c r="W18" s="31"/>
    </row>
    <row r="19" spans="1:29" ht="27" customHeight="1">
      <c r="C19" s="29"/>
      <c r="D19" s="29"/>
      <c r="E19" s="30"/>
      <c r="F19" s="31"/>
      <c r="G19" s="31"/>
      <c r="H19" s="31"/>
      <c r="I19" s="31"/>
      <c r="J19" s="29"/>
      <c r="K19" s="29"/>
      <c r="L19" s="30"/>
      <c r="M19" s="31"/>
      <c r="N19" s="31"/>
      <c r="O19" s="31"/>
      <c r="P19" s="31"/>
      <c r="Q19" s="29"/>
      <c r="R19" s="29"/>
      <c r="S19" s="30"/>
      <c r="T19" s="31"/>
      <c r="U19" s="31"/>
      <c r="V19" s="31"/>
      <c r="W19" s="31"/>
    </row>
    <row r="20" spans="1:29" ht="27" customHeight="1">
      <c r="C20" s="29"/>
      <c r="D20" s="29"/>
      <c r="E20" s="30"/>
      <c r="F20" s="31"/>
      <c r="G20" s="31"/>
      <c r="H20" s="31"/>
      <c r="I20" s="31"/>
      <c r="J20" s="29"/>
      <c r="K20" s="29"/>
      <c r="L20" s="30"/>
      <c r="M20" s="31"/>
      <c r="N20" s="31"/>
      <c r="O20" s="31"/>
      <c r="P20" s="31"/>
      <c r="Q20" s="29"/>
      <c r="R20" s="29"/>
      <c r="S20" s="30"/>
      <c r="T20" s="31"/>
      <c r="U20" s="31"/>
      <c r="V20" s="31"/>
      <c r="W20" s="31"/>
    </row>
    <row r="21" spans="1:29" ht="27" customHeight="1">
      <c r="C21" s="29"/>
      <c r="D21" s="29"/>
      <c r="E21" s="30"/>
      <c r="F21" s="31"/>
      <c r="G21" s="31"/>
      <c r="H21" s="31"/>
      <c r="I21" s="31"/>
      <c r="J21" s="29"/>
      <c r="K21" s="29"/>
      <c r="L21" s="30"/>
      <c r="M21" s="31"/>
      <c r="N21" s="31"/>
      <c r="O21" s="31"/>
      <c r="P21" s="31"/>
      <c r="Q21" s="29"/>
      <c r="R21" s="29"/>
      <c r="S21" s="30"/>
      <c r="T21" s="31"/>
      <c r="U21" s="31"/>
      <c r="V21" s="31"/>
      <c r="W21" s="31"/>
    </row>
    <row r="22" spans="1:29" ht="27" customHeight="1">
      <c r="C22" s="29"/>
      <c r="D22" s="29"/>
      <c r="E22" s="30"/>
      <c r="F22" s="31"/>
      <c r="G22" s="31"/>
      <c r="H22" s="31"/>
      <c r="I22" s="31"/>
      <c r="J22" s="29"/>
      <c r="K22" s="29"/>
      <c r="L22" s="30"/>
      <c r="M22" s="31"/>
      <c r="N22" s="31"/>
      <c r="O22" s="31"/>
      <c r="P22" s="31"/>
      <c r="Q22" s="29"/>
      <c r="R22" s="29"/>
      <c r="S22" s="30"/>
      <c r="T22" s="31"/>
      <c r="U22" s="31"/>
      <c r="V22" s="31"/>
      <c r="W22" s="31"/>
    </row>
    <row r="23" spans="1:29" ht="27" customHeight="1">
      <c r="C23" s="29"/>
      <c r="D23" s="29"/>
      <c r="E23" s="30"/>
      <c r="F23" s="31"/>
      <c r="G23" s="31"/>
      <c r="H23" s="31"/>
      <c r="I23" s="31"/>
      <c r="J23" s="29"/>
      <c r="K23" s="29"/>
      <c r="L23" s="30"/>
      <c r="M23" s="31"/>
      <c r="N23" s="31"/>
      <c r="O23" s="31"/>
      <c r="P23" s="31"/>
      <c r="Q23" s="29"/>
      <c r="R23" s="29"/>
      <c r="S23" s="30"/>
      <c r="T23" s="31"/>
      <c r="U23" s="31"/>
      <c r="V23" s="31"/>
      <c r="W23" s="31"/>
    </row>
    <row r="24" spans="1:29" ht="27" customHeight="1">
      <c r="B24" s="9"/>
      <c r="C24" s="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  <c r="S24" s="31"/>
      <c r="T24" s="30"/>
      <c r="U24" s="31"/>
      <c r="V24" s="31"/>
      <c r="W24" s="31"/>
      <c r="X24" s="31"/>
    </row>
    <row r="25" spans="1:29" ht="27" customHeight="1">
      <c r="B25" s="9"/>
      <c r="C25" s="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  <c r="S25" s="31"/>
      <c r="T25" s="30"/>
      <c r="U25" s="31"/>
      <c r="V25" s="31"/>
      <c r="W25" s="31"/>
    </row>
    <row r="26" spans="1:29" ht="27" customHeight="1">
      <c r="B26" s="9"/>
      <c r="C26" s="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31"/>
      <c r="T26" s="30"/>
      <c r="U26" s="31"/>
      <c r="V26" s="31"/>
      <c r="W26" s="31"/>
      <c r="AC26" s="34"/>
    </row>
    <row r="27" spans="1:29" ht="27" customHeight="1">
      <c r="B27" s="9"/>
      <c r="C27" s="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  <c r="S27" s="31"/>
      <c r="T27" s="30"/>
      <c r="U27" s="31"/>
      <c r="V27" s="31"/>
      <c r="W27" s="31"/>
      <c r="X27" s="31"/>
      <c r="Y27" s="34"/>
      <c r="Z27" s="34"/>
      <c r="AA27" s="34"/>
      <c r="AB27" s="34"/>
      <c r="AC27" s="34"/>
    </row>
    <row r="28" spans="1:29" ht="12" customHeight="1">
      <c r="B28" s="35"/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37"/>
      <c r="S28" s="37"/>
      <c r="T28" s="36"/>
      <c r="U28" s="36"/>
      <c r="V28" s="36"/>
      <c r="Y28" s="34"/>
      <c r="Z28" s="34"/>
      <c r="AA28" s="34"/>
      <c r="AB28" s="34"/>
      <c r="AC28" s="34"/>
    </row>
    <row r="29" spans="1:29" ht="28.5" customHeight="1">
      <c r="B29" s="9"/>
      <c r="C29" s="9"/>
      <c r="D29" s="38"/>
      <c r="E29" s="38"/>
      <c r="F29" s="38"/>
      <c r="G29" s="38"/>
      <c r="H29" s="38"/>
      <c r="I29" s="38"/>
      <c r="J29" s="38"/>
      <c r="K29" s="38"/>
      <c r="L29" s="39"/>
      <c r="M29" s="39"/>
      <c r="N29" s="32"/>
      <c r="O29" s="32"/>
      <c r="P29" s="32"/>
      <c r="Q29" s="32"/>
      <c r="R29" s="33"/>
      <c r="S29" s="31"/>
      <c r="T29" s="30"/>
      <c r="U29" s="31"/>
      <c r="V29" s="31"/>
      <c r="W29" s="31"/>
      <c r="X29" s="31"/>
    </row>
    <row r="30" spans="1:29" ht="8.25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40"/>
      <c r="M30" s="41"/>
      <c r="N30" s="11"/>
      <c r="O30" s="11"/>
      <c r="P30" s="11"/>
      <c r="Q30" s="11"/>
      <c r="R30" s="11"/>
      <c r="S30" s="12"/>
      <c r="T30" s="13"/>
      <c r="U30" s="12"/>
      <c r="V30" s="13"/>
      <c r="W30" s="13"/>
    </row>
    <row r="31" spans="1:29" ht="33">
      <c r="A31" s="42">
        <v>1</v>
      </c>
      <c r="B31" s="43" t="s">
        <v>19</v>
      </c>
      <c r="C31" s="44"/>
      <c r="D31" s="44"/>
      <c r="E31" s="45"/>
      <c r="F31" s="45"/>
      <c r="G31" s="46"/>
      <c r="H31" s="47"/>
      <c r="I31" s="46"/>
      <c r="J31" s="48"/>
      <c r="K31" s="48"/>
      <c r="L31" s="49"/>
      <c r="M31" s="49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9" ht="11.25" customHeight="1">
      <c r="A32" s="9"/>
      <c r="B32" s="9"/>
      <c r="C32" s="50"/>
      <c r="D32" s="51"/>
      <c r="E32" s="51"/>
      <c r="F32" s="51"/>
      <c r="G32" s="51"/>
      <c r="H32" s="51"/>
      <c r="I32" s="52"/>
      <c r="J32" s="52"/>
      <c r="K32" s="38"/>
      <c r="L32" s="39"/>
      <c r="M32" s="39"/>
      <c r="N32" s="32"/>
      <c r="O32" s="32"/>
      <c r="P32" s="32"/>
      <c r="Q32" s="53"/>
      <c r="R32" s="53"/>
      <c r="S32" s="53"/>
    </row>
    <row r="33" spans="1:23" ht="27" customHeight="1" thickBot="1">
      <c r="A33" s="9"/>
      <c r="B33" s="54" t="s">
        <v>20</v>
      </c>
      <c r="C33" s="55"/>
      <c r="D33" s="56"/>
      <c r="E33" s="56"/>
      <c r="F33" s="56"/>
      <c r="G33" s="56"/>
      <c r="H33" s="57" t="str">
        <f>'[1]1安謝'!H24:I24</f>
        <v>Ｒ4.5.1</v>
      </c>
      <c r="I33" s="57"/>
      <c r="J33" s="58" t="s">
        <v>3</v>
      </c>
      <c r="K33" s="59"/>
      <c r="L33" s="60"/>
      <c r="M33" s="60"/>
    </row>
    <row r="34" spans="1:23" ht="36.75" customHeight="1">
      <c r="A34" s="9"/>
      <c r="B34" s="61" t="s">
        <v>21</v>
      </c>
      <c r="C34" s="62"/>
      <c r="D34" s="63" t="s">
        <v>22</v>
      </c>
      <c r="E34" s="64"/>
      <c r="F34" s="65" t="s">
        <v>23</v>
      </c>
      <c r="G34" s="66"/>
      <c r="H34" s="63" t="s">
        <v>24</v>
      </c>
      <c r="I34" s="64"/>
      <c r="J34" s="63" t="s">
        <v>25</v>
      </c>
      <c r="K34" s="64"/>
      <c r="L34" s="65" t="s">
        <v>26</v>
      </c>
      <c r="M34" s="67"/>
    </row>
    <row r="35" spans="1:23" ht="29.25" customHeight="1">
      <c r="A35" s="9"/>
      <c r="B35" s="68" t="s">
        <v>27</v>
      </c>
      <c r="C35" s="69"/>
      <c r="D35" s="70">
        <v>3609</v>
      </c>
      <c r="E35" s="71"/>
      <c r="F35" s="70">
        <v>3609</v>
      </c>
      <c r="G35" s="71"/>
      <c r="H35" s="70">
        <v>3609</v>
      </c>
      <c r="I35" s="71"/>
      <c r="J35" s="70">
        <v>3755</v>
      </c>
      <c r="K35" s="71"/>
      <c r="L35" s="72">
        <v>3812</v>
      </c>
      <c r="M35" s="73"/>
    </row>
    <row r="36" spans="1:23" ht="29.25" customHeight="1">
      <c r="A36" s="9"/>
      <c r="B36" s="68" t="s">
        <v>28</v>
      </c>
      <c r="C36" s="69"/>
      <c r="D36" s="70">
        <v>3850</v>
      </c>
      <c r="E36" s="71"/>
      <c r="F36" s="70">
        <v>3850</v>
      </c>
      <c r="G36" s="71"/>
      <c r="H36" s="70">
        <v>3850</v>
      </c>
      <c r="I36" s="71"/>
      <c r="J36" s="70">
        <v>4152</v>
      </c>
      <c r="K36" s="71"/>
      <c r="L36" s="72">
        <v>4192</v>
      </c>
      <c r="M36" s="73"/>
    </row>
    <row r="37" spans="1:23" ht="29.25" customHeight="1" thickBot="1">
      <c r="A37" s="9"/>
      <c r="B37" s="74" t="s">
        <v>29</v>
      </c>
      <c r="C37" s="75"/>
      <c r="D37" s="76">
        <v>7459</v>
      </c>
      <c r="E37" s="77"/>
      <c r="F37" s="76">
        <v>7459</v>
      </c>
      <c r="G37" s="77"/>
      <c r="H37" s="76">
        <v>7459</v>
      </c>
      <c r="I37" s="77"/>
      <c r="J37" s="78">
        <v>7907</v>
      </c>
      <c r="K37" s="79"/>
      <c r="L37" s="80">
        <v>8004</v>
      </c>
      <c r="M37" s="81"/>
    </row>
    <row r="38" spans="1:23" ht="29.25" customHeight="1" thickBot="1">
      <c r="A38" s="9"/>
      <c r="B38" s="82" t="s">
        <v>30</v>
      </c>
      <c r="C38" s="83"/>
      <c r="D38" s="84">
        <v>3134</v>
      </c>
      <c r="E38" s="85"/>
      <c r="F38" s="84">
        <v>3464</v>
      </c>
      <c r="G38" s="85"/>
      <c r="H38" s="84">
        <v>3465</v>
      </c>
      <c r="I38" s="85"/>
      <c r="J38" s="84">
        <v>4582</v>
      </c>
      <c r="K38" s="85"/>
      <c r="L38" s="85">
        <v>4706</v>
      </c>
      <c r="M38" s="86"/>
    </row>
    <row r="39" spans="1:23" ht="13.5" customHeight="1">
      <c r="A39" s="9"/>
      <c r="B39" s="9"/>
      <c r="C39" s="87"/>
      <c r="D39" s="88"/>
      <c r="E39" s="89"/>
      <c r="F39" s="88"/>
      <c r="G39" s="89"/>
      <c r="H39" s="59"/>
      <c r="I39" s="59"/>
      <c r="J39" s="59"/>
      <c r="K39" s="59"/>
    </row>
    <row r="40" spans="1:23" ht="32.25" customHeight="1" thickBot="1">
      <c r="B40" s="90" t="s">
        <v>31</v>
      </c>
      <c r="C40" s="90"/>
      <c r="D40" s="91"/>
      <c r="E40" s="91"/>
      <c r="F40" s="91"/>
      <c r="G40" s="91"/>
      <c r="H40" s="57" t="str">
        <f>'[1]1安謝'!H32:I32</f>
        <v>Ｒ4.5.1</v>
      </c>
      <c r="I40" s="57"/>
      <c r="J40" s="58" t="s">
        <v>3</v>
      </c>
      <c r="K40" s="59"/>
      <c r="P40" s="92"/>
      <c r="Q40" s="92"/>
      <c r="R40" s="53"/>
      <c r="S40" s="53"/>
      <c r="T40" s="53"/>
    </row>
    <row r="41" spans="1:23" ht="32.25" customHeight="1">
      <c r="B41" s="61" t="s">
        <v>21</v>
      </c>
      <c r="C41" s="62"/>
      <c r="D41" s="93" t="s">
        <v>32</v>
      </c>
      <c r="E41" s="94"/>
      <c r="F41" s="95" t="s">
        <v>33</v>
      </c>
      <c r="G41" s="96"/>
      <c r="H41" s="97" t="s">
        <v>34</v>
      </c>
      <c r="I41" s="98"/>
      <c r="J41" s="95" t="s">
        <v>33</v>
      </c>
      <c r="K41" s="96"/>
      <c r="L41" s="99" t="s">
        <v>35</v>
      </c>
      <c r="M41" s="94"/>
      <c r="N41" s="95" t="s">
        <v>33</v>
      </c>
      <c r="O41" s="96"/>
      <c r="P41" s="93" t="s">
        <v>36</v>
      </c>
      <c r="Q41" s="94"/>
      <c r="R41" s="95" t="s">
        <v>33</v>
      </c>
      <c r="S41" s="96"/>
      <c r="T41" s="100" t="s">
        <v>37</v>
      </c>
      <c r="U41" s="101"/>
      <c r="V41" s="102" t="s">
        <v>33</v>
      </c>
      <c r="W41" s="103"/>
    </row>
    <row r="42" spans="1:23" ht="25.5" customHeight="1">
      <c r="B42" s="104" t="s">
        <v>38</v>
      </c>
      <c r="C42" s="105"/>
      <c r="D42" s="106">
        <v>876</v>
      </c>
      <c r="E42" s="107"/>
      <c r="F42" s="108">
        <v>0.1084292610471593</v>
      </c>
      <c r="G42" s="109"/>
      <c r="H42" s="106">
        <v>841</v>
      </c>
      <c r="I42" s="107"/>
      <c r="J42" s="108">
        <v>0.10422605031602429</v>
      </c>
      <c r="K42" s="109"/>
      <c r="L42" s="106">
        <v>785</v>
      </c>
      <c r="M42" s="107"/>
      <c r="N42" s="108">
        <v>0.10210718002081165</v>
      </c>
      <c r="O42" s="109"/>
      <c r="P42" s="106">
        <v>781</v>
      </c>
      <c r="Q42" s="107"/>
      <c r="R42" s="108">
        <v>9.8773238902238519E-2</v>
      </c>
      <c r="S42" s="109"/>
      <c r="T42" s="110">
        <v>796</v>
      </c>
      <c r="U42" s="111"/>
      <c r="V42" s="112">
        <v>9.9450274862568716E-2</v>
      </c>
      <c r="W42" s="113"/>
    </row>
    <row r="43" spans="1:23" ht="25.5" customHeight="1">
      <c r="B43" s="114" t="s">
        <v>39</v>
      </c>
      <c r="C43" s="115"/>
      <c r="D43" s="106">
        <v>5016</v>
      </c>
      <c r="E43" s="107"/>
      <c r="F43" s="108">
        <v>0.62086891942072042</v>
      </c>
      <c r="G43" s="109"/>
      <c r="H43" s="106">
        <v>5019</v>
      </c>
      <c r="I43" s="107"/>
      <c r="J43" s="108">
        <v>0.6220101623497335</v>
      </c>
      <c r="K43" s="109"/>
      <c r="L43" s="106">
        <v>4652</v>
      </c>
      <c r="M43" s="107"/>
      <c r="N43" s="108">
        <v>0.60509885535900099</v>
      </c>
      <c r="O43" s="109"/>
      <c r="P43" s="106">
        <v>4842</v>
      </c>
      <c r="Q43" s="107"/>
      <c r="R43" s="108">
        <v>0.61236878715062604</v>
      </c>
      <c r="S43" s="109"/>
      <c r="T43" s="110">
        <v>4896</v>
      </c>
      <c r="U43" s="111"/>
      <c r="V43" s="112">
        <v>0.61169415292353824</v>
      </c>
      <c r="W43" s="113"/>
    </row>
    <row r="44" spans="1:23" ht="25.5" customHeight="1">
      <c r="B44" s="116" t="s">
        <v>40</v>
      </c>
      <c r="C44" s="117"/>
      <c r="D44" s="106">
        <v>2187</v>
      </c>
      <c r="E44" s="107"/>
      <c r="F44" s="118">
        <v>0.2707018195321203</v>
      </c>
      <c r="G44" s="119"/>
      <c r="H44" s="106">
        <v>2209</v>
      </c>
      <c r="I44" s="107"/>
      <c r="J44" s="118">
        <v>0.27376378733424217</v>
      </c>
      <c r="K44" s="119"/>
      <c r="L44" s="106">
        <v>2251</v>
      </c>
      <c r="M44" s="107"/>
      <c r="N44" s="118">
        <v>0.29279396462018731</v>
      </c>
      <c r="O44" s="119"/>
      <c r="P44" s="106">
        <v>2284</v>
      </c>
      <c r="Q44" s="107"/>
      <c r="R44" s="118">
        <v>0.28885797394713547</v>
      </c>
      <c r="S44" s="119"/>
      <c r="T44" s="110">
        <v>2312</v>
      </c>
      <c r="U44" s="111"/>
      <c r="V44" s="120">
        <v>0.28885557221389307</v>
      </c>
      <c r="W44" s="121"/>
    </row>
    <row r="45" spans="1:23" ht="25.5" customHeight="1" thickBot="1">
      <c r="B45" s="122" t="s">
        <v>41</v>
      </c>
      <c r="C45" s="123"/>
      <c r="D45" s="124">
        <v>8079</v>
      </c>
      <c r="E45" s="125"/>
      <c r="F45" s="126"/>
      <c r="G45" s="127"/>
      <c r="H45" s="124">
        <v>8069</v>
      </c>
      <c r="I45" s="125"/>
      <c r="J45" s="126"/>
      <c r="K45" s="127"/>
      <c r="L45" s="124">
        <v>7688</v>
      </c>
      <c r="M45" s="125"/>
      <c r="N45" s="126"/>
      <c r="O45" s="127"/>
      <c r="P45" s="124">
        <v>7907</v>
      </c>
      <c r="Q45" s="125"/>
      <c r="R45" s="126"/>
      <c r="S45" s="127"/>
      <c r="T45" s="128">
        <v>8004</v>
      </c>
      <c r="U45" s="129"/>
      <c r="V45" s="130"/>
      <c r="W45" s="131"/>
    </row>
    <row r="46" spans="1:23" ht="29.25" customHeight="1"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92"/>
      <c r="Q46" s="92"/>
      <c r="R46" s="53"/>
      <c r="S46" s="53"/>
      <c r="T46" s="53"/>
    </row>
    <row r="47" spans="1:23" ht="54" customHeight="1">
      <c r="A47" s="9"/>
      <c r="B47" s="9"/>
      <c r="C47" s="87"/>
      <c r="D47" s="9"/>
      <c r="E47" s="9"/>
      <c r="F47" s="9"/>
      <c r="G47" s="9"/>
      <c r="H47" s="133"/>
      <c r="I47" s="134"/>
      <c r="J47" s="9"/>
      <c r="K47" s="32"/>
      <c r="L47" s="32"/>
      <c r="M47" s="135"/>
      <c r="N47" s="135"/>
      <c r="O47" s="92"/>
      <c r="P47" s="92"/>
      <c r="Q47" s="53"/>
      <c r="R47" s="53"/>
      <c r="S47" s="53"/>
    </row>
    <row r="48" spans="1:23" ht="54" customHeight="1">
      <c r="A48" s="9"/>
      <c r="B48" s="9"/>
      <c r="C48" s="87"/>
      <c r="D48" s="9"/>
      <c r="E48" s="9"/>
      <c r="F48" s="9"/>
      <c r="G48" s="9"/>
      <c r="H48" s="133"/>
      <c r="I48" s="134"/>
      <c r="J48" s="9"/>
      <c r="K48" s="32"/>
      <c r="L48" s="32"/>
      <c r="M48" s="135"/>
      <c r="N48" s="135"/>
      <c r="O48" s="92"/>
      <c r="P48" s="92"/>
      <c r="Q48" s="53"/>
      <c r="R48" s="53"/>
      <c r="S48" s="53"/>
    </row>
    <row r="49" spans="1:24" ht="54" customHeight="1">
      <c r="A49" s="9"/>
      <c r="B49" s="9"/>
      <c r="C49" s="87"/>
      <c r="D49" s="9"/>
      <c r="E49" s="9"/>
      <c r="F49" s="9"/>
      <c r="G49" s="9"/>
      <c r="H49" s="133"/>
      <c r="I49" s="134"/>
      <c r="J49" s="9"/>
      <c r="K49" s="32"/>
      <c r="L49" s="32"/>
      <c r="M49" s="135"/>
      <c r="N49" s="135"/>
      <c r="O49" s="92"/>
      <c r="P49" s="92"/>
      <c r="Q49" s="53"/>
      <c r="R49" s="53"/>
      <c r="S49" s="53"/>
    </row>
    <row r="50" spans="1:24" ht="54" customHeight="1">
      <c r="A50" s="9"/>
      <c r="B50" s="9"/>
      <c r="C50" s="87"/>
      <c r="D50" s="9"/>
      <c r="E50" s="9"/>
      <c r="F50" s="9"/>
      <c r="G50" s="9"/>
      <c r="H50" s="133"/>
      <c r="I50" s="134"/>
      <c r="J50" s="9"/>
      <c r="K50" s="32"/>
      <c r="L50" s="32"/>
      <c r="M50" s="135"/>
      <c r="N50" s="135"/>
      <c r="O50" s="92"/>
      <c r="P50" s="92"/>
      <c r="Q50" s="53"/>
      <c r="R50" s="53"/>
      <c r="S50" s="53"/>
    </row>
    <row r="51" spans="1:24" ht="54" customHeight="1">
      <c r="A51" s="9"/>
      <c r="B51" s="9"/>
      <c r="C51" s="87"/>
      <c r="D51" s="9"/>
      <c r="E51" s="9"/>
      <c r="F51" s="9"/>
      <c r="G51" s="9"/>
      <c r="H51" s="133"/>
      <c r="I51" s="134"/>
      <c r="J51" s="9"/>
      <c r="K51" s="32"/>
      <c r="L51" s="32"/>
      <c r="M51" s="135"/>
      <c r="N51" s="135"/>
      <c r="O51" s="92"/>
      <c r="P51" s="92"/>
      <c r="Q51" s="53"/>
      <c r="R51" s="53"/>
      <c r="S51" s="53"/>
    </row>
    <row r="52" spans="1:24" ht="29.25" customHeight="1">
      <c r="A52" s="9"/>
      <c r="B52" s="9"/>
      <c r="C52" s="87"/>
      <c r="D52" s="9"/>
      <c r="E52" s="9"/>
      <c r="F52" s="9"/>
      <c r="G52" s="9"/>
      <c r="H52" s="133"/>
      <c r="I52" s="134"/>
      <c r="J52" s="9"/>
      <c r="K52" s="32"/>
      <c r="L52" s="32"/>
      <c r="M52" s="135"/>
      <c r="N52" s="135"/>
      <c r="O52" s="92"/>
      <c r="P52" s="92"/>
      <c r="Q52" s="53"/>
      <c r="R52" s="53"/>
      <c r="S52" s="53"/>
    </row>
    <row r="53" spans="1:24" s="139" customFormat="1" ht="28.5" customHeight="1">
      <c r="A53" s="42">
        <v>2</v>
      </c>
      <c r="B53" s="43" t="s">
        <v>42</v>
      </c>
      <c r="C53" s="44"/>
      <c r="D53" s="44"/>
      <c r="E53" s="45"/>
      <c r="F53" s="45"/>
      <c r="G53" s="47"/>
      <c r="H53" s="47"/>
      <c r="I53" s="47"/>
      <c r="J53" s="47"/>
      <c r="K53" s="47"/>
      <c r="L53" s="136"/>
      <c r="M53" s="136"/>
      <c r="N53" s="136"/>
      <c r="O53" s="136"/>
      <c r="P53" s="136"/>
      <c r="Q53" s="136"/>
      <c r="R53" s="137"/>
      <c r="S53" s="138"/>
      <c r="T53" s="137"/>
      <c r="U53" s="138"/>
      <c r="V53" s="138"/>
      <c r="W53" s="46"/>
      <c r="X53" s="46"/>
    </row>
    <row r="54" spans="1:24" ht="20.25" customHeight="1">
      <c r="A54" s="140"/>
      <c r="B54" s="141"/>
      <c r="C54" s="142"/>
      <c r="D54" s="142"/>
      <c r="E54" s="143"/>
      <c r="F54" s="143"/>
      <c r="G54" s="144"/>
      <c r="H54" s="144"/>
      <c r="I54" s="9"/>
      <c r="J54" s="9"/>
      <c r="K54" s="9"/>
      <c r="L54" s="11"/>
      <c r="M54" s="11"/>
      <c r="N54" s="11"/>
      <c r="O54" s="11"/>
      <c r="P54" s="11"/>
      <c r="Q54" s="11"/>
      <c r="R54" s="12"/>
      <c r="S54" s="13"/>
      <c r="T54" s="12"/>
      <c r="U54" s="13"/>
      <c r="V54" s="13"/>
    </row>
    <row r="55" spans="1:24" ht="31.5" customHeight="1">
      <c r="A55" s="140"/>
      <c r="B55" s="145" t="s">
        <v>43</v>
      </c>
      <c r="C55" s="145"/>
      <c r="D55" s="145"/>
      <c r="E55" s="146"/>
      <c r="F55" s="146"/>
      <c r="G55" s="147"/>
      <c r="H55" s="147"/>
      <c r="I55" s="16"/>
      <c r="J55" s="9"/>
      <c r="K55" s="9"/>
      <c r="L55" s="11"/>
      <c r="M55" s="11"/>
      <c r="N55" s="11"/>
      <c r="O55" s="11"/>
      <c r="P55" s="11"/>
      <c r="Q55" s="11"/>
      <c r="R55" s="12"/>
      <c r="S55" s="13"/>
      <c r="T55" s="12"/>
      <c r="U55" s="13"/>
      <c r="V55" s="13"/>
    </row>
    <row r="56" spans="1:24" ht="30.75" customHeight="1">
      <c r="A56" s="148"/>
      <c r="B56" s="149" t="s">
        <v>44</v>
      </c>
      <c r="C56" s="149"/>
      <c r="D56" s="149" t="s">
        <v>45</v>
      </c>
      <c r="E56" s="150"/>
      <c r="F56" s="150"/>
      <c r="G56" s="150"/>
      <c r="H56" s="150"/>
      <c r="I56" s="150"/>
      <c r="J56" s="150" t="s">
        <v>46</v>
      </c>
      <c r="K56" s="150"/>
      <c r="L56" s="151">
        <v>12510</v>
      </c>
      <c r="M56" s="152"/>
      <c r="N56" s="152"/>
      <c r="O56" s="152"/>
      <c r="P56" s="152"/>
      <c r="Q56" s="152"/>
      <c r="R56" s="153"/>
      <c r="S56" s="154"/>
      <c r="T56" s="155"/>
      <c r="U56" s="155"/>
      <c r="V56" s="155"/>
      <c r="W56" s="155"/>
      <c r="X56" s="155"/>
    </row>
    <row r="57" spans="1:24" ht="21.75" customHeight="1">
      <c r="A57" s="9"/>
      <c r="B57" s="9"/>
      <c r="C57" s="87"/>
      <c r="D57" s="9"/>
      <c r="E57" s="9"/>
      <c r="I57" s="134"/>
      <c r="J57" s="9"/>
      <c r="K57" s="32"/>
      <c r="L57" s="32"/>
      <c r="M57" s="135"/>
      <c r="N57" s="135"/>
      <c r="O57" s="92"/>
      <c r="P57" s="92"/>
      <c r="Q57" s="53"/>
      <c r="R57" s="53"/>
      <c r="S57" s="53"/>
    </row>
    <row r="58" spans="1:24" ht="29.25" customHeight="1" thickBot="1">
      <c r="B58" s="54" t="s">
        <v>47</v>
      </c>
      <c r="C58" s="54"/>
      <c r="D58" s="54"/>
      <c r="E58" s="54"/>
      <c r="F58" s="57" t="str">
        <f>'[1]1安謝'!F55:G55</f>
        <v>Ｒ4.5.1</v>
      </c>
      <c r="G58" s="57"/>
      <c r="H58" s="16" t="s">
        <v>3</v>
      </c>
      <c r="I58" s="156"/>
      <c r="J58" s="9"/>
    </row>
    <row r="59" spans="1:24" ht="36" customHeight="1">
      <c r="A59" s="31"/>
      <c r="B59" s="157" t="s">
        <v>21</v>
      </c>
      <c r="C59" s="158" t="s">
        <v>48</v>
      </c>
      <c r="D59" s="159"/>
      <c r="E59" s="160" t="s">
        <v>49</v>
      </c>
      <c r="F59" s="159"/>
      <c r="G59" s="160" t="s">
        <v>50</v>
      </c>
      <c r="H59" s="159"/>
      <c r="I59" s="161" t="s">
        <v>51</v>
      </c>
      <c r="J59" s="161"/>
      <c r="K59" s="161" t="s">
        <v>52</v>
      </c>
      <c r="L59" s="161"/>
      <c r="M59" s="161" t="s">
        <v>53</v>
      </c>
      <c r="N59" s="160"/>
      <c r="O59" s="162" t="s">
        <v>54</v>
      </c>
      <c r="P59" s="163"/>
      <c r="Q59" s="164" t="s">
        <v>41</v>
      </c>
      <c r="R59" s="165"/>
    </row>
    <row r="60" spans="1:24" ht="36" customHeight="1">
      <c r="A60" s="33"/>
      <c r="B60" s="166" t="s">
        <v>55</v>
      </c>
      <c r="C60" s="167">
        <v>45</v>
      </c>
      <c r="D60" s="168"/>
      <c r="E60" s="167">
        <v>47</v>
      </c>
      <c r="F60" s="168"/>
      <c r="G60" s="167">
        <v>40</v>
      </c>
      <c r="H60" s="168"/>
      <c r="I60" s="167">
        <v>45</v>
      </c>
      <c r="J60" s="168"/>
      <c r="K60" s="169">
        <v>49</v>
      </c>
      <c r="L60" s="169"/>
      <c r="M60" s="167">
        <v>38</v>
      </c>
      <c r="N60" s="168"/>
      <c r="O60" s="170">
        <v>17</v>
      </c>
      <c r="P60" s="171"/>
      <c r="Q60" s="172">
        <f t="shared" ref="Q60:Q65" si="0">SUM(C60+E60+G60+I60+K60+M60)</f>
        <v>264</v>
      </c>
      <c r="R60" s="173"/>
    </row>
    <row r="61" spans="1:24" ht="36" customHeight="1">
      <c r="A61" s="33"/>
      <c r="B61" s="166" t="s">
        <v>56</v>
      </c>
      <c r="C61" s="167">
        <v>50</v>
      </c>
      <c r="D61" s="168"/>
      <c r="E61" s="167">
        <v>42</v>
      </c>
      <c r="F61" s="168"/>
      <c r="G61" s="167">
        <v>48</v>
      </c>
      <c r="H61" s="168"/>
      <c r="I61" s="167">
        <v>40</v>
      </c>
      <c r="J61" s="168"/>
      <c r="K61" s="169">
        <v>44</v>
      </c>
      <c r="L61" s="169"/>
      <c r="M61" s="169">
        <v>48</v>
      </c>
      <c r="N61" s="169"/>
      <c r="O61" s="170">
        <v>18</v>
      </c>
      <c r="P61" s="171"/>
      <c r="Q61" s="172">
        <f t="shared" si="0"/>
        <v>272</v>
      </c>
      <c r="R61" s="173"/>
    </row>
    <row r="62" spans="1:24" ht="36" customHeight="1">
      <c r="A62" s="33"/>
      <c r="B62" s="166" t="s">
        <v>57</v>
      </c>
      <c r="C62" s="167">
        <v>55</v>
      </c>
      <c r="D62" s="168"/>
      <c r="E62" s="167">
        <v>50</v>
      </c>
      <c r="F62" s="168"/>
      <c r="G62" s="167">
        <v>41</v>
      </c>
      <c r="H62" s="168"/>
      <c r="I62" s="167">
        <v>48</v>
      </c>
      <c r="J62" s="168"/>
      <c r="K62" s="167">
        <v>39</v>
      </c>
      <c r="L62" s="168"/>
      <c r="M62" s="169">
        <v>44</v>
      </c>
      <c r="N62" s="169"/>
      <c r="O62" s="170">
        <v>19</v>
      </c>
      <c r="P62" s="171"/>
      <c r="Q62" s="172">
        <f t="shared" si="0"/>
        <v>277</v>
      </c>
      <c r="R62" s="173"/>
    </row>
    <row r="63" spans="1:24" ht="36" customHeight="1">
      <c r="A63" s="33"/>
      <c r="B63" s="174" t="s">
        <v>58</v>
      </c>
      <c r="C63" s="175">
        <v>41</v>
      </c>
      <c r="D63" s="176"/>
      <c r="E63" s="175">
        <v>53</v>
      </c>
      <c r="F63" s="176"/>
      <c r="G63" s="175">
        <v>50</v>
      </c>
      <c r="H63" s="176"/>
      <c r="I63" s="175">
        <v>37</v>
      </c>
      <c r="J63" s="176"/>
      <c r="K63" s="177">
        <v>44</v>
      </c>
      <c r="L63" s="177"/>
      <c r="M63" s="177">
        <v>41</v>
      </c>
      <c r="N63" s="177"/>
      <c r="O63" s="178">
        <v>23</v>
      </c>
      <c r="P63" s="179"/>
      <c r="Q63" s="180">
        <f t="shared" si="0"/>
        <v>266</v>
      </c>
      <c r="R63" s="181"/>
    </row>
    <row r="64" spans="1:24" ht="36" customHeight="1">
      <c r="A64" s="33"/>
      <c r="B64" s="166" t="s">
        <v>59</v>
      </c>
      <c r="C64" s="167">
        <v>39</v>
      </c>
      <c r="D64" s="168"/>
      <c r="E64" s="167">
        <v>39</v>
      </c>
      <c r="F64" s="168"/>
      <c r="G64" s="167">
        <v>52</v>
      </c>
      <c r="H64" s="168"/>
      <c r="I64" s="167">
        <v>49</v>
      </c>
      <c r="J64" s="168"/>
      <c r="K64" s="167">
        <v>37</v>
      </c>
      <c r="L64" s="168"/>
      <c r="M64" s="169">
        <v>44</v>
      </c>
      <c r="N64" s="169"/>
      <c r="O64" s="170">
        <v>24</v>
      </c>
      <c r="P64" s="171"/>
      <c r="Q64" s="172">
        <f t="shared" si="0"/>
        <v>260</v>
      </c>
      <c r="R64" s="173"/>
    </row>
    <row r="65" spans="1:29" ht="36" customHeight="1" thickBot="1">
      <c r="A65" s="33"/>
      <c r="B65" s="182" t="s">
        <v>60</v>
      </c>
      <c r="C65" s="183">
        <v>59</v>
      </c>
      <c r="D65" s="184"/>
      <c r="E65" s="183">
        <v>39</v>
      </c>
      <c r="F65" s="184"/>
      <c r="G65" s="183">
        <v>41</v>
      </c>
      <c r="H65" s="184"/>
      <c r="I65" s="183">
        <v>51</v>
      </c>
      <c r="J65" s="184"/>
      <c r="K65" s="183">
        <v>50</v>
      </c>
      <c r="L65" s="184"/>
      <c r="M65" s="185">
        <v>39</v>
      </c>
      <c r="N65" s="185"/>
      <c r="O65" s="186">
        <v>32</v>
      </c>
      <c r="P65" s="187"/>
      <c r="Q65" s="188">
        <f t="shared" si="0"/>
        <v>279</v>
      </c>
      <c r="R65" s="189"/>
    </row>
    <row r="66" spans="1:29" ht="21" customHeight="1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3"/>
    </row>
    <row r="67" spans="1:29" ht="30" customHeight="1">
      <c r="B67" s="190" t="s">
        <v>61</v>
      </c>
      <c r="C67" s="191"/>
      <c r="D67" s="191"/>
      <c r="E67" s="191"/>
      <c r="F67" s="191"/>
      <c r="G67" s="191"/>
      <c r="H67" s="15" t="str">
        <f>'[1]1安謝'!H64:I64</f>
        <v>Ｒ4.4.1</v>
      </c>
      <c r="I67" s="15"/>
      <c r="J67" s="16" t="s">
        <v>3</v>
      </c>
    </row>
    <row r="68" spans="1:29" ht="22.5" customHeight="1">
      <c r="B68" s="192" t="s">
        <v>62</v>
      </c>
      <c r="C68" s="192"/>
      <c r="D68" s="192"/>
      <c r="E68" s="192"/>
      <c r="F68" s="192" t="s">
        <v>63</v>
      </c>
      <c r="G68" s="192"/>
      <c r="H68" s="192"/>
      <c r="I68" s="192"/>
      <c r="J68" s="192"/>
      <c r="K68" s="192"/>
      <c r="L68" s="192"/>
      <c r="M68" s="192" t="s">
        <v>64</v>
      </c>
      <c r="N68" s="192"/>
      <c r="O68" s="192"/>
      <c r="P68" s="192" t="s">
        <v>65</v>
      </c>
      <c r="Q68" s="192"/>
      <c r="R68" s="31"/>
      <c r="S68" s="31"/>
      <c r="T68" s="8"/>
      <c r="U68" s="8"/>
    </row>
    <row r="69" spans="1:29" ht="22.5" customHeight="1">
      <c r="B69" s="193" t="s">
        <v>66</v>
      </c>
      <c r="C69" s="193"/>
      <c r="D69" s="193"/>
      <c r="E69" s="193"/>
      <c r="F69" s="193" t="s">
        <v>67</v>
      </c>
      <c r="G69" s="193"/>
      <c r="H69" s="193"/>
      <c r="I69" s="193"/>
      <c r="J69" s="193"/>
      <c r="K69" s="193"/>
      <c r="L69" s="193"/>
      <c r="M69" s="194">
        <v>130</v>
      </c>
      <c r="N69" s="194"/>
      <c r="O69" s="194"/>
      <c r="P69" s="194" t="s">
        <v>68</v>
      </c>
      <c r="Q69" s="194"/>
      <c r="R69" s="31"/>
      <c r="S69" s="31"/>
      <c r="T69" s="8"/>
      <c r="U69" s="8"/>
    </row>
    <row r="70" spans="1:29" ht="21.75" customHeight="1">
      <c r="H70" s="195"/>
      <c r="Y70" s="28"/>
      <c r="Z70" s="28"/>
      <c r="AA70" s="28"/>
      <c r="AB70" s="28"/>
      <c r="AC70" s="28"/>
    </row>
    <row r="71" spans="1:29" s="139" customFormat="1" ht="28.5" customHeight="1">
      <c r="A71" s="42">
        <v>3</v>
      </c>
      <c r="B71" s="43" t="s">
        <v>69</v>
      </c>
      <c r="C71" s="44"/>
      <c r="D71" s="44"/>
      <c r="E71" s="45"/>
      <c r="F71" s="45"/>
      <c r="G71" s="47"/>
      <c r="H71" s="47"/>
      <c r="I71" s="47"/>
      <c r="J71" s="47"/>
      <c r="K71" s="47"/>
      <c r="L71" s="136"/>
      <c r="M71" s="136"/>
      <c r="N71" s="136"/>
      <c r="O71" s="136"/>
      <c r="P71" s="136"/>
      <c r="Q71" s="136"/>
      <c r="R71" s="137"/>
      <c r="S71" s="138"/>
      <c r="T71" s="137"/>
      <c r="U71" s="138"/>
      <c r="V71" s="138"/>
      <c r="W71" s="46"/>
      <c r="X71" s="46"/>
    </row>
    <row r="72" spans="1:29" s="139" customFormat="1" ht="12.75" customHeight="1">
      <c r="A72" s="140"/>
      <c r="B72" s="141"/>
      <c r="C72" s="142"/>
      <c r="D72" s="142"/>
      <c r="E72" s="143"/>
      <c r="F72" s="143"/>
      <c r="G72" s="9"/>
      <c r="H72" s="9"/>
      <c r="I72" s="9"/>
      <c r="J72" s="9"/>
      <c r="K72" s="9"/>
      <c r="L72" s="11"/>
      <c r="M72" s="11"/>
      <c r="N72" s="11"/>
      <c r="O72" s="11"/>
      <c r="P72" s="11"/>
      <c r="Q72" s="11"/>
      <c r="R72" s="12"/>
      <c r="S72" s="13"/>
      <c r="T72" s="12"/>
      <c r="U72" s="13"/>
      <c r="V72" s="13"/>
      <c r="W72"/>
      <c r="X72"/>
    </row>
    <row r="73" spans="1:29" ht="33.75" customHeight="1">
      <c r="B73" s="14" t="s">
        <v>70</v>
      </c>
      <c r="C73" s="196"/>
      <c r="D73" s="196"/>
      <c r="E73" s="196"/>
      <c r="F73" s="197" t="s">
        <v>71</v>
      </c>
      <c r="G73" s="197"/>
      <c r="H73" s="197"/>
      <c r="I73" s="197"/>
      <c r="J73" s="197"/>
      <c r="K73" s="197"/>
      <c r="L73" s="197"/>
      <c r="M73" s="197"/>
      <c r="N73" s="197"/>
      <c r="O73" s="197"/>
      <c r="P73" s="15" t="str">
        <f>'[1]7泊'!$P$67</f>
        <v>Ｒ4.5.1</v>
      </c>
      <c r="Q73" s="15"/>
      <c r="R73" s="16" t="s">
        <v>3</v>
      </c>
      <c r="S73" s="198"/>
      <c r="T73" s="198"/>
      <c r="U73" s="198"/>
    </row>
    <row r="74" spans="1:29" ht="33.75" customHeight="1">
      <c r="B74" s="199" t="s">
        <v>72</v>
      </c>
      <c r="C74" s="199"/>
      <c r="D74" s="199"/>
      <c r="E74" s="199"/>
      <c r="F74" s="199"/>
      <c r="G74" s="199"/>
      <c r="H74" s="199"/>
      <c r="I74" s="199"/>
      <c r="J74" s="200" t="s">
        <v>73</v>
      </c>
      <c r="K74" s="200"/>
      <c r="L74" s="200"/>
      <c r="M74" s="200"/>
      <c r="N74" s="200"/>
      <c r="O74" s="200"/>
      <c r="P74" s="199" t="s">
        <v>74</v>
      </c>
      <c r="Q74" s="199"/>
      <c r="Y74" s="34"/>
      <c r="Z74" s="34"/>
    </row>
    <row r="75" spans="1:29" ht="33.75" customHeight="1">
      <c r="B75" s="201" t="s">
        <v>75</v>
      </c>
      <c r="C75" s="201"/>
      <c r="D75" s="201"/>
      <c r="E75" s="201"/>
      <c r="F75" s="201"/>
      <c r="G75" s="201"/>
      <c r="H75" s="201"/>
      <c r="I75" s="201"/>
      <c r="J75" s="202" t="s">
        <v>13</v>
      </c>
      <c r="K75" s="202"/>
      <c r="L75" s="202"/>
      <c r="M75" s="202"/>
      <c r="N75" s="202"/>
      <c r="O75" s="202"/>
      <c r="P75" s="203">
        <v>145</v>
      </c>
      <c r="Q75" s="203"/>
    </row>
    <row r="76" spans="1:29" ht="33.75" customHeight="1">
      <c r="B76" s="201" t="s">
        <v>76</v>
      </c>
      <c r="C76" s="201"/>
      <c r="D76" s="201"/>
      <c r="E76" s="201"/>
      <c r="F76" s="201"/>
      <c r="G76" s="201"/>
      <c r="H76" s="201"/>
      <c r="I76" s="201"/>
      <c r="J76" s="202" t="s">
        <v>77</v>
      </c>
      <c r="K76" s="202"/>
      <c r="L76" s="202"/>
      <c r="M76" s="202"/>
      <c r="N76" s="202"/>
      <c r="O76" s="202"/>
      <c r="P76" s="203">
        <v>353</v>
      </c>
      <c r="Q76" s="203"/>
    </row>
    <row r="77" spans="1:29" ht="33.75" customHeight="1">
      <c r="B77" s="204"/>
      <c r="C77" s="204"/>
      <c r="D77" s="204"/>
      <c r="E77" s="204"/>
      <c r="F77" s="204"/>
      <c r="G77" s="204"/>
      <c r="H77" s="204"/>
      <c r="I77" s="204"/>
      <c r="J77" s="205" t="s">
        <v>78</v>
      </c>
      <c r="K77" s="205"/>
      <c r="L77" s="205"/>
      <c r="M77" s="205"/>
      <c r="N77" s="205"/>
      <c r="O77" s="205"/>
      <c r="P77" s="206">
        <f>SUM(P75:Q76)</f>
        <v>498</v>
      </c>
      <c r="Q77" s="207"/>
    </row>
    <row r="78" spans="1:29" ht="33.75" customHeight="1">
      <c r="B78" s="208"/>
      <c r="C78" s="208"/>
      <c r="D78" s="208"/>
      <c r="E78" s="208"/>
      <c r="F78" s="208"/>
      <c r="G78" s="208"/>
      <c r="H78" s="208"/>
      <c r="I78" s="208"/>
      <c r="J78" s="205" t="s">
        <v>79</v>
      </c>
      <c r="K78" s="205"/>
      <c r="L78" s="205"/>
      <c r="M78" s="205"/>
      <c r="N78" s="205"/>
      <c r="O78" s="205"/>
      <c r="P78" s="209">
        <f>SUM(P77)/L38</f>
        <v>0.10582235444113897</v>
      </c>
      <c r="Q78" s="209"/>
      <c r="R78" s="8"/>
      <c r="S78" s="8"/>
    </row>
    <row r="79" spans="1:29" ht="33.75" customHeight="1">
      <c r="B79" s="210"/>
      <c r="C79" s="210"/>
      <c r="D79" s="210"/>
      <c r="E79" s="210"/>
      <c r="F79" s="210"/>
      <c r="G79" s="210"/>
      <c r="H79" s="210"/>
      <c r="I79" s="210"/>
      <c r="J79" s="211"/>
      <c r="K79" s="211"/>
      <c r="L79" s="211"/>
      <c r="M79" s="211"/>
      <c r="N79" s="211"/>
      <c r="O79" s="211"/>
      <c r="P79" s="212"/>
      <c r="Q79" s="212"/>
      <c r="R79" s="8"/>
      <c r="S79" s="8"/>
    </row>
    <row r="80" spans="1:29" ht="33.75" customHeight="1">
      <c r="B80" s="213" t="s">
        <v>80</v>
      </c>
      <c r="C80" s="214"/>
      <c r="D80" s="214"/>
      <c r="E80" s="214"/>
      <c r="F80" s="214"/>
      <c r="G80" s="214"/>
      <c r="H80" s="15" t="str">
        <f>'[1]7泊'!$H$75</f>
        <v>Ｒ5.3.1</v>
      </c>
      <c r="I80" s="15"/>
      <c r="J80" s="16" t="s">
        <v>3</v>
      </c>
      <c r="K80" s="211"/>
      <c r="L80" s="211"/>
      <c r="M80" s="211"/>
      <c r="N80" s="211"/>
      <c r="O80" s="211"/>
      <c r="P80" s="212"/>
      <c r="Q80" s="212"/>
      <c r="R80" s="8"/>
      <c r="S80" s="8"/>
      <c r="T80" s="8"/>
      <c r="U80" s="8"/>
      <c r="V80" s="8"/>
    </row>
    <row r="81" spans="2:24" ht="31.5" customHeight="1">
      <c r="B81" s="200" t="s">
        <v>81</v>
      </c>
      <c r="C81" s="200"/>
      <c r="D81" s="200"/>
      <c r="E81" s="200"/>
      <c r="F81" s="200"/>
      <c r="G81" s="200"/>
      <c r="H81" s="200"/>
      <c r="I81" s="200"/>
      <c r="J81" s="215" t="s">
        <v>82</v>
      </c>
      <c r="K81" s="215"/>
      <c r="L81" s="215"/>
      <c r="M81" s="215"/>
      <c r="N81" s="215"/>
      <c r="O81" s="216" t="s">
        <v>83</v>
      </c>
      <c r="P81" s="216"/>
      <c r="Q81" s="216"/>
      <c r="R81" s="216"/>
      <c r="S81" s="216"/>
      <c r="T81" s="215" t="s">
        <v>84</v>
      </c>
      <c r="U81" s="215"/>
      <c r="V81" s="215"/>
    </row>
    <row r="82" spans="2:24" ht="30" customHeight="1">
      <c r="B82" s="217" t="s">
        <v>85</v>
      </c>
      <c r="C82" s="217"/>
      <c r="D82" s="217"/>
      <c r="E82" s="217"/>
      <c r="F82" s="217"/>
      <c r="G82" s="217"/>
      <c r="H82" s="217"/>
      <c r="I82" s="217"/>
      <c r="J82" s="218" t="s">
        <v>86</v>
      </c>
      <c r="K82" s="219"/>
      <c r="L82" s="219"/>
      <c r="M82" s="219"/>
      <c r="N82" s="219"/>
      <c r="O82" s="220" t="s">
        <v>87</v>
      </c>
      <c r="P82" s="221"/>
      <c r="Q82" s="221"/>
      <c r="R82" s="221"/>
      <c r="S82" s="221"/>
      <c r="T82" s="217" t="s">
        <v>88</v>
      </c>
      <c r="U82" s="217"/>
      <c r="V82" s="217"/>
    </row>
    <row r="83" spans="2:24" ht="15" customHeight="1">
      <c r="B83" s="222"/>
      <c r="C83" s="222"/>
      <c r="D83" s="222"/>
      <c r="E83" s="222"/>
      <c r="F83" s="222"/>
      <c r="G83" s="222"/>
      <c r="H83" s="222"/>
      <c r="I83" s="222"/>
      <c r="J83" s="223"/>
      <c r="K83" s="223"/>
      <c r="L83" s="223"/>
      <c r="M83" s="223"/>
      <c r="N83" s="223"/>
      <c r="O83" s="224"/>
      <c r="P83" s="224"/>
      <c r="Q83" s="224"/>
      <c r="R83" s="224"/>
      <c r="S83" s="224"/>
      <c r="T83" s="222"/>
      <c r="U83" s="222"/>
      <c r="V83" s="222"/>
    </row>
    <row r="84" spans="2:24" ht="33.75" customHeight="1">
      <c r="B84" s="213" t="s">
        <v>89</v>
      </c>
      <c r="C84" s="214"/>
      <c r="D84" s="214"/>
      <c r="E84" s="214"/>
      <c r="F84" s="214"/>
      <c r="G84" s="214"/>
      <c r="H84" s="214"/>
      <c r="I84" s="214"/>
      <c r="J84" s="225" t="str">
        <f>'[1]7泊'!$J$79</f>
        <v>R4.4.1</v>
      </c>
      <c r="K84" s="225"/>
      <c r="L84" s="16" t="s">
        <v>3</v>
      </c>
      <c r="O84" s="14" t="s">
        <v>90</v>
      </c>
      <c r="P84" s="196"/>
      <c r="Q84" s="196"/>
      <c r="R84" s="196"/>
      <c r="S84" s="196"/>
      <c r="T84" s="196"/>
      <c r="U84" s="225" t="s">
        <v>91</v>
      </c>
      <c r="V84" s="225"/>
      <c r="W84" s="16" t="s">
        <v>3</v>
      </c>
    </row>
    <row r="85" spans="2:24" ht="33.75" customHeight="1">
      <c r="B85" s="200" t="s">
        <v>81</v>
      </c>
      <c r="C85" s="200"/>
      <c r="D85" s="200"/>
      <c r="E85" s="200"/>
      <c r="F85" s="200"/>
      <c r="G85" s="200"/>
      <c r="H85" s="200"/>
      <c r="I85" s="200"/>
      <c r="J85" s="226"/>
      <c r="K85" s="8"/>
      <c r="O85" s="215" t="s">
        <v>92</v>
      </c>
      <c r="P85" s="215"/>
      <c r="Q85" s="215"/>
      <c r="R85" s="215"/>
      <c r="S85" s="215"/>
      <c r="T85" s="215"/>
      <c r="U85" s="227"/>
      <c r="V85" s="222"/>
    </row>
    <row r="86" spans="2:24" ht="33.75" customHeight="1">
      <c r="B86" s="228" t="s">
        <v>93</v>
      </c>
      <c r="C86" s="229"/>
      <c r="D86" s="229"/>
      <c r="E86" s="229"/>
      <c r="F86" s="229"/>
      <c r="G86" s="229"/>
      <c r="H86" s="229"/>
      <c r="I86" s="230"/>
      <c r="J86" s="223"/>
      <c r="O86" s="231" t="s">
        <v>94</v>
      </c>
      <c r="P86" s="232"/>
      <c r="Q86" s="232"/>
      <c r="R86" s="232"/>
      <c r="S86" s="232"/>
      <c r="T86" s="233"/>
      <c r="U86" s="222"/>
      <c r="V86" s="222"/>
    </row>
    <row r="87" spans="2:24" ht="33.75" customHeight="1">
      <c r="B87" s="228" t="s">
        <v>95</v>
      </c>
      <c r="C87" s="229"/>
      <c r="D87" s="229"/>
      <c r="E87" s="229"/>
      <c r="F87" s="229"/>
      <c r="G87" s="229"/>
      <c r="H87" s="229"/>
      <c r="I87" s="230"/>
      <c r="J87" s="223"/>
      <c r="K87" s="234"/>
      <c r="L87" s="234"/>
      <c r="M87" s="234"/>
      <c r="N87" s="234"/>
      <c r="V87" s="222"/>
    </row>
    <row r="88" spans="2:24" ht="15.75" customHeight="1">
      <c r="B88" s="222"/>
      <c r="C88" s="222"/>
      <c r="D88" s="222"/>
      <c r="E88" s="222"/>
      <c r="F88" s="222"/>
      <c r="G88" s="222"/>
      <c r="H88" s="222"/>
      <c r="I88" s="222"/>
      <c r="J88" s="223"/>
      <c r="K88" s="223"/>
      <c r="L88" s="223"/>
      <c r="M88" s="223"/>
      <c r="N88" s="223"/>
      <c r="V88" s="222"/>
    </row>
    <row r="89" spans="2:24" ht="33.75" customHeight="1">
      <c r="B89" s="14" t="s">
        <v>96</v>
      </c>
      <c r="C89" s="196"/>
      <c r="D89" s="196"/>
      <c r="E89" s="196"/>
      <c r="F89" s="196"/>
      <c r="G89" s="15" t="str">
        <f>'[1]7泊'!$G$84</f>
        <v>R4.1.27</v>
      </c>
      <c r="H89" s="15"/>
      <c r="I89" s="16" t="s">
        <v>3</v>
      </c>
      <c r="J89" s="223"/>
      <c r="K89" s="223"/>
      <c r="L89" s="223"/>
      <c r="M89" s="223"/>
      <c r="N89" s="223"/>
      <c r="O89" s="235" t="s">
        <v>97</v>
      </c>
      <c r="P89" s="236"/>
      <c r="Q89" s="236"/>
      <c r="R89" s="236"/>
      <c r="S89" s="236"/>
      <c r="T89" s="236"/>
      <c r="U89" s="236"/>
      <c r="V89" s="15" t="str">
        <f>'[1]7泊'!$V$84</f>
        <v>R4.1.27</v>
      </c>
      <c r="W89" s="15"/>
      <c r="X89" s="16" t="s">
        <v>3</v>
      </c>
    </row>
    <row r="90" spans="2:24" ht="33.75" customHeight="1">
      <c r="B90" s="237" t="s">
        <v>81</v>
      </c>
      <c r="C90" s="238"/>
      <c r="D90" s="238"/>
      <c r="E90" s="238"/>
      <c r="F90" s="238"/>
      <c r="G90" s="239"/>
      <c r="H90" s="237" t="s">
        <v>98</v>
      </c>
      <c r="I90" s="238"/>
      <c r="J90" s="238"/>
      <c r="K90" s="238"/>
      <c r="L90" s="238"/>
      <c r="M90" s="239"/>
      <c r="N90" s="223"/>
      <c r="O90" s="240" t="s">
        <v>81</v>
      </c>
      <c r="P90" s="241"/>
      <c r="Q90" s="241"/>
      <c r="R90" s="241"/>
      <c r="S90" s="241"/>
      <c r="T90" s="216" t="s">
        <v>99</v>
      </c>
      <c r="U90" s="216"/>
      <c r="V90" s="216"/>
      <c r="W90" s="216"/>
      <c r="X90" s="216"/>
    </row>
    <row r="91" spans="2:24" ht="33.75" customHeight="1">
      <c r="B91" s="228" t="s">
        <v>100</v>
      </c>
      <c r="C91" s="229"/>
      <c r="D91" s="229"/>
      <c r="E91" s="229"/>
      <c r="F91" s="229"/>
      <c r="G91" s="230"/>
      <c r="H91" s="228" t="s">
        <v>101</v>
      </c>
      <c r="I91" s="229"/>
      <c r="J91" s="229"/>
      <c r="K91" s="229"/>
      <c r="L91" s="229"/>
      <c r="M91" s="230"/>
      <c r="N91" s="223"/>
      <c r="O91" s="242" t="s">
        <v>86</v>
      </c>
      <c r="P91" s="243"/>
      <c r="Q91" s="243"/>
      <c r="R91" s="243"/>
      <c r="S91" s="243"/>
      <c r="T91" s="221" t="s">
        <v>102</v>
      </c>
      <c r="U91" s="221"/>
      <c r="V91" s="221"/>
      <c r="W91" s="221"/>
      <c r="X91" s="221"/>
    </row>
    <row r="92" spans="2:24" ht="33.75" customHeight="1">
      <c r="B92" s="244" t="s">
        <v>103</v>
      </c>
      <c r="C92" s="245"/>
      <c r="D92" s="245"/>
      <c r="E92" s="245"/>
      <c r="F92" s="245"/>
      <c r="G92" s="246"/>
      <c r="H92" s="228" t="s">
        <v>104</v>
      </c>
      <c r="I92" s="229"/>
      <c r="J92" s="229"/>
      <c r="K92" s="229"/>
      <c r="L92" s="229"/>
      <c r="M92" s="230"/>
      <c r="N92" s="223"/>
    </row>
    <row r="93" spans="2:24" ht="33.75" customHeight="1">
      <c r="B93" s="228" t="s">
        <v>105</v>
      </c>
      <c r="C93" s="229"/>
      <c r="D93" s="229"/>
      <c r="E93" s="229"/>
      <c r="F93" s="229"/>
      <c r="G93" s="230"/>
      <c r="H93" s="228" t="s">
        <v>106</v>
      </c>
      <c r="I93" s="229"/>
      <c r="J93" s="229"/>
      <c r="K93" s="229"/>
      <c r="L93" s="229"/>
      <c r="M93" s="230"/>
      <c r="N93" s="223"/>
      <c r="O93" s="235" t="s">
        <v>107</v>
      </c>
      <c r="P93" s="236"/>
      <c r="Q93" s="236"/>
      <c r="R93" s="236"/>
      <c r="S93" s="236"/>
      <c r="T93" s="236"/>
      <c r="U93" s="236"/>
      <c r="V93" s="15" t="str">
        <f>'[1]7泊'!$V$88</f>
        <v>R5.4.1</v>
      </c>
      <c r="W93" s="15"/>
      <c r="X93" s="16" t="s">
        <v>3</v>
      </c>
    </row>
    <row r="94" spans="2:24" ht="33.75" customHeight="1">
      <c r="B94" s="228" t="s">
        <v>108</v>
      </c>
      <c r="C94" s="229"/>
      <c r="D94" s="229"/>
      <c r="E94" s="229"/>
      <c r="F94" s="229"/>
      <c r="G94" s="230"/>
      <c r="H94" s="228" t="s">
        <v>109</v>
      </c>
      <c r="I94" s="229"/>
      <c r="J94" s="229"/>
      <c r="K94" s="229"/>
      <c r="L94" s="229"/>
      <c r="M94" s="230"/>
      <c r="N94" s="223"/>
      <c r="O94" s="216" t="s">
        <v>81</v>
      </c>
      <c r="P94" s="216"/>
      <c r="Q94" s="216"/>
      <c r="R94" s="216"/>
      <c r="S94" s="216"/>
      <c r="T94" s="216" t="s">
        <v>98</v>
      </c>
      <c r="U94" s="216"/>
      <c r="V94" s="216"/>
      <c r="W94" s="216"/>
      <c r="X94" s="216"/>
    </row>
    <row r="95" spans="2:24" ht="33.75" customHeight="1">
      <c r="B95" s="228" t="s">
        <v>110</v>
      </c>
      <c r="C95" s="229"/>
      <c r="D95" s="229"/>
      <c r="E95" s="229"/>
      <c r="F95" s="229"/>
      <c r="G95" s="230"/>
      <c r="H95" s="228" t="s">
        <v>111</v>
      </c>
      <c r="I95" s="229"/>
      <c r="J95" s="229"/>
      <c r="K95" s="229"/>
      <c r="L95" s="229"/>
      <c r="M95" s="230"/>
      <c r="N95" s="223"/>
      <c r="O95" s="247" t="s">
        <v>112</v>
      </c>
      <c r="P95" s="247"/>
      <c r="Q95" s="247"/>
      <c r="R95" s="247"/>
      <c r="S95" s="247"/>
      <c r="T95" s="247" t="s">
        <v>113</v>
      </c>
      <c r="U95" s="247"/>
      <c r="V95" s="247"/>
      <c r="W95" s="247"/>
      <c r="X95" s="247"/>
    </row>
    <row r="96" spans="2:24" ht="33.75" customHeight="1">
      <c r="B96" s="228" t="s">
        <v>114</v>
      </c>
      <c r="C96" s="229"/>
      <c r="D96" s="229"/>
      <c r="E96" s="229"/>
      <c r="F96" s="229"/>
      <c r="G96" s="230"/>
      <c r="H96" s="228" t="s">
        <v>115</v>
      </c>
      <c r="I96" s="229"/>
      <c r="J96" s="229"/>
      <c r="K96" s="229"/>
      <c r="L96" s="229"/>
      <c r="M96" s="230"/>
      <c r="N96" s="223"/>
    </row>
    <row r="97" spans="1:24" ht="33.75" customHeight="1">
      <c r="B97" s="228" t="s">
        <v>116</v>
      </c>
      <c r="C97" s="229"/>
      <c r="D97" s="229"/>
      <c r="E97" s="229"/>
      <c r="F97" s="229"/>
      <c r="G97" s="230"/>
      <c r="H97" s="244" t="s">
        <v>117</v>
      </c>
      <c r="I97" s="245"/>
      <c r="J97" s="245"/>
      <c r="K97" s="245"/>
      <c r="L97" s="245"/>
      <c r="M97" s="246"/>
      <c r="N97" s="223"/>
      <c r="O97" s="235" t="s">
        <v>118</v>
      </c>
      <c r="P97" s="236"/>
      <c r="Q97" s="236"/>
      <c r="R97" s="236"/>
      <c r="S97" s="236"/>
      <c r="T97" s="236"/>
      <c r="U97" s="236"/>
      <c r="V97" s="15" t="str">
        <f>'[1]7泊'!$V$99</f>
        <v>R5.4.1</v>
      </c>
      <c r="W97" s="15"/>
      <c r="X97" s="16" t="s">
        <v>3</v>
      </c>
    </row>
    <row r="98" spans="1:24" ht="33.75" customHeight="1">
      <c r="B98" s="228" t="s">
        <v>119</v>
      </c>
      <c r="C98" s="229"/>
      <c r="D98" s="229"/>
      <c r="E98" s="229"/>
      <c r="F98" s="229"/>
      <c r="G98" s="230"/>
      <c r="H98" s="228" t="s">
        <v>120</v>
      </c>
      <c r="I98" s="229"/>
      <c r="J98" s="229"/>
      <c r="K98" s="229"/>
      <c r="L98" s="229"/>
      <c r="M98" s="230"/>
      <c r="N98" s="223"/>
      <c r="O98" s="216" t="s">
        <v>81</v>
      </c>
      <c r="P98" s="216"/>
      <c r="Q98" s="216"/>
      <c r="R98" s="216"/>
      <c r="S98" s="216"/>
      <c r="T98" s="216" t="s">
        <v>98</v>
      </c>
      <c r="U98" s="216"/>
      <c r="V98" s="216"/>
      <c r="W98" s="216"/>
      <c r="X98" s="216"/>
    </row>
    <row r="99" spans="1:24" ht="33.75" customHeight="1">
      <c r="B99" s="228" t="s">
        <v>121</v>
      </c>
      <c r="C99" s="229"/>
      <c r="D99" s="229"/>
      <c r="E99" s="229"/>
      <c r="F99" s="229"/>
      <c r="G99" s="230"/>
      <c r="H99" s="228" t="s">
        <v>122</v>
      </c>
      <c r="I99" s="229"/>
      <c r="J99" s="229"/>
      <c r="K99" s="229"/>
      <c r="L99" s="229"/>
      <c r="M99" s="230"/>
      <c r="N99" s="223"/>
      <c r="O99" s="242" t="s">
        <v>123</v>
      </c>
      <c r="P99" s="243"/>
      <c r="Q99" s="243"/>
      <c r="R99" s="243"/>
      <c r="S99" s="243"/>
      <c r="T99" s="221" t="s">
        <v>86</v>
      </c>
      <c r="U99" s="221"/>
      <c r="V99" s="221"/>
      <c r="W99" s="221"/>
      <c r="X99" s="221"/>
    </row>
    <row r="100" spans="1:24" ht="33.75" customHeight="1">
      <c r="B100" s="228" t="s">
        <v>124</v>
      </c>
      <c r="C100" s="229"/>
      <c r="D100" s="229"/>
      <c r="E100" s="229"/>
      <c r="F100" s="229"/>
      <c r="G100" s="230"/>
      <c r="H100" s="228" t="s">
        <v>125</v>
      </c>
      <c r="I100" s="229"/>
      <c r="J100" s="229"/>
      <c r="K100" s="229"/>
      <c r="L100" s="229"/>
      <c r="M100" s="230"/>
      <c r="N100" s="223"/>
    </row>
    <row r="101" spans="1:24" ht="33.75" customHeight="1">
      <c r="B101" s="248" t="s">
        <v>126</v>
      </c>
      <c r="C101" s="249"/>
      <c r="D101" s="249"/>
      <c r="E101" s="249"/>
      <c r="F101" s="249"/>
      <c r="G101" s="250"/>
      <c r="H101" s="228" t="s">
        <v>127</v>
      </c>
      <c r="I101" s="229"/>
      <c r="J101" s="229"/>
      <c r="K101" s="229"/>
      <c r="L101" s="229"/>
      <c r="M101" s="230"/>
      <c r="N101" s="223"/>
      <c r="O101" s="251" t="s">
        <v>128</v>
      </c>
      <c r="P101" s="251"/>
      <c r="Q101" s="251"/>
      <c r="R101" s="251"/>
      <c r="S101" s="15" t="str">
        <f>'[1]7泊'!$S$79</f>
        <v>R2.9.14</v>
      </c>
      <c r="T101" s="15"/>
      <c r="U101" s="16" t="s">
        <v>3</v>
      </c>
    </row>
    <row r="102" spans="1:24" ht="33.75" customHeight="1">
      <c r="B102" s="228" t="s">
        <v>129</v>
      </c>
      <c r="C102" s="229"/>
      <c r="D102" s="229"/>
      <c r="E102" s="229"/>
      <c r="F102" s="229"/>
      <c r="G102" s="230"/>
      <c r="H102" s="244" t="s">
        <v>130</v>
      </c>
      <c r="I102" s="245"/>
      <c r="J102" s="245"/>
      <c r="K102" s="245"/>
      <c r="L102" s="245"/>
      <c r="M102" s="246"/>
      <c r="N102" s="223"/>
      <c r="O102" s="252" t="s">
        <v>92</v>
      </c>
      <c r="P102" s="252"/>
      <c r="Q102" s="252"/>
      <c r="R102" s="252"/>
      <c r="S102" s="252"/>
      <c r="T102" s="252"/>
      <c r="U102" s="252"/>
    </row>
    <row r="103" spans="1:24" ht="33.75" customHeight="1">
      <c r="B103" s="228" t="s">
        <v>131</v>
      </c>
      <c r="C103" s="229"/>
      <c r="D103" s="229"/>
      <c r="E103" s="229"/>
      <c r="F103" s="229"/>
      <c r="G103" s="230"/>
      <c r="H103" s="253" t="s">
        <v>130</v>
      </c>
      <c r="I103" s="245"/>
      <c r="J103" s="245"/>
      <c r="K103" s="245"/>
      <c r="L103" s="245"/>
      <c r="M103" s="246"/>
      <c r="N103" s="223"/>
      <c r="O103" s="254" t="s">
        <v>132</v>
      </c>
      <c r="P103" s="254"/>
      <c r="Q103" s="254"/>
      <c r="R103" s="254"/>
      <c r="S103" s="254"/>
      <c r="T103" s="254"/>
      <c r="U103" s="254"/>
    </row>
    <row r="104" spans="1:24" ht="33.75" customHeight="1">
      <c r="B104" s="228" t="s">
        <v>133</v>
      </c>
      <c r="C104" s="229"/>
      <c r="D104" s="229"/>
      <c r="E104" s="229"/>
      <c r="F104" s="229"/>
      <c r="G104" s="230"/>
      <c r="H104" s="228" t="s">
        <v>134</v>
      </c>
      <c r="I104" s="229"/>
      <c r="J104" s="229"/>
      <c r="K104" s="229"/>
      <c r="L104" s="229"/>
      <c r="M104" s="230"/>
      <c r="N104" s="223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</row>
    <row r="105" spans="1:24" ht="33.75" customHeight="1">
      <c r="B105" s="228" t="s">
        <v>135</v>
      </c>
      <c r="C105" s="229"/>
      <c r="D105" s="229"/>
      <c r="E105" s="229"/>
      <c r="F105" s="229"/>
      <c r="G105" s="230"/>
      <c r="H105" s="228" t="s">
        <v>136</v>
      </c>
      <c r="I105" s="229"/>
      <c r="J105" s="229"/>
      <c r="K105" s="229"/>
      <c r="L105" s="229"/>
      <c r="M105" s="230"/>
      <c r="N105" s="223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</row>
    <row r="106" spans="1:24" ht="33.75" customHeight="1">
      <c r="B106" s="228" t="s">
        <v>137</v>
      </c>
      <c r="C106" s="229"/>
      <c r="D106" s="229"/>
      <c r="E106" s="229"/>
      <c r="F106" s="229"/>
      <c r="G106" s="230"/>
      <c r="H106" s="228" t="s">
        <v>120</v>
      </c>
      <c r="I106" s="229"/>
      <c r="J106" s="229"/>
      <c r="K106" s="229"/>
      <c r="L106" s="229"/>
      <c r="M106" s="230"/>
      <c r="N106" s="223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</row>
    <row r="107" spans="1:24" ht="33.75" customHeight="1">
      <c r="B107" s="228" t="s">
        <v>138</v>
      </c>
      <c r="C107" s="229"/>
      <c r="D107" s="229"/>
      <c r="E107" s="229"/>
      <c r="F107" s="229"/>
      <c r="G107" s="230"/>
      <c r="H107" s="228" t="s">
        <v>120</v>
      </c>
      <c r="I107" s="229"/>
      <c r="J107" s="229"/>
      <c r="K107" s="229"/>
      <c r="L107" s="229"/>
      <c r="M107" s="230"/>
      <c r="N107" s="223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</row>
    <row r="108" spans="1:24" ht="33.75" customHeight="1">
      <c r="B108" s="244" t="s">
        <v>139</v>
      </c>
      <c r="C108" s="245"/>
      <c r="D108" s="245"/>
      <c r="E108" s="245"/>
      <c r="F108" s="245"/>
      <c r="G108" s="246"/>
      <c r="H108" s="228" t="s">
        <v>125</v>
      </c>
      <c r="I108" s="229"/>
      <c r="J108" s="229"/>
      <c r="K108" s="229"/>
      <c r="L108" s="229"/>
      <c r="M108" s="230"/>
      <c r="N108" s="223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</row>
    <row r="109" spans="1:24" ht="33.75" customHeight="1">
      <c r="B109" s="255" t="s">
        <v>140</v>
      </c>
      <c r="C109" s="256"/>
      <c r="D109" s="256"/>
      <c r="E109" s="256"/>
      <c r="F109" s="256"/>
      <c r="G109" s="257"/>
      <c r="H109" s="228" t="s">
        <v>120</v>
      </c>
      <c r="I109" s="229"/>
      <c r="J109" s="229"/>
      <c r="K109" s="229"/>
      <c r="L109" s="229"/>
      <c r="M109" s="230"/>
      <c r="N109" s="223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</row>
    <row r="110" spans="1:24" ht="14.25" customHeight="1">
      <c r="B110" s="9"/>
      <c r="C110" s="9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258"/>
      <c r="P110" s="259"/>
      <c r="Q110" s="259"/>
      <c r="R110" s="259"/>
      <c r="S110" s="259"/>
      <c r="T110" s="259"/>
      <c r="U110" s="259"/>
      <c r="V110" s="259"/>
      <c r="W110" s="259"/>
      <c r="X110" s="13"/>
    </row>
    <row r="111" spans="1:24" ht="27.75" customHeight="1">
      <c r="A111" s="42">
        <v>4</v>
      </c>
      <c r="B111" s="43" t="s">
        <v>141</v>
      </c>
      <c r="C111" s="44"/>
      <c r="D111" s="44"/>
      <c r="E111" s="45"/>
      <c r="F111" s="45"/>
      <c r="G111" s="260"/>
      <c r="H111" s="260"/>
      <c r="I111" s="260"/>
      <c r="J111" s="260"/>
      <c r="K111" s="261"/>
      <c r="L111" s="261"/>
      <c r="M111" s="136"/>
      <c r="N111" s="136"/>
      <c r="O111" s="136"/>
      <c r="P111" s="136"/>
      <c r="Q111" s="136"/>
      <c r="R111" s="137"/>
      <c r="S111" s="138"/>
      <c r="T111" s="137"/>
      <c r="U111" s="138"/>
      <c r="V111" s="138"/>
      <c r="W111" s="46"/>
      <c r="X111" s="46"/>
    </row>
    <row r="112" spans="1:24" ht="25.5" customHeight="1">
      <c r="A112" s="262"/>
      <c r="B112" s="263"/>
      <c r="C112" s="264"/>
      <c r="D112" s="264"/>
      <c r="E112" s="265"/>
      <c r="F112" s="265"/>
      <c r="G112" s="266"/>
      <c r="H112" s="266"/>
      <c r="I112" s="266"/>
      <c r="J112" s="266"/>
      <c r="K112" s="267"/>
      <c r="L112" s="267"/>
      <c r="M112" s="11"/>
      <c r="N112" s="11"/>
      <c r="O112" s="11"/>
      <c r="P112" s="11"/>
      <c r="Q112" s="11"/>
      <c r="R112" s="12"/>
      <c r="S112" s="13"/>
      <c r="T112" s="12"/>
      <c r="U112" s="13"/>
      <c r="V112" s="13"/>
    </row>
    <row r="113" spans="1:30" ht="27" customHeight="1">
      <c r="B113" s="14" t="s">
        <v>142</v>
      </c>
      <c r="C113" s="196"/>
      <c r="D113" s="196"/>
      <c r="E113" s="196"/>
      <c r="F113" s="15" t="str">
        <f>'[1]7泊'!$F$108</f>
        <v>R5.1.16</v>
      </c>
      <c r="G113" s="15"/>
      <c r="H113" s="16" t="s">
        <v>3</v>
      </c>
      <c r="I113" s="268"/>
      <c r="J113" s="268"/>
      <c r="K113" s="268"/>
      <c r="L113" s="268"/>
      <c r="M113" s="269"/>
      <c r="N113" s="269"/>
    </row>
    <row r="114" spans="1:30" ht="18.75" customHeight="1">
      <c r="B114" s="200" t="s">
        <v>143</v>
      </c>
      <c r="C114" s="200" t="s">
        <v>144</v>
      </c>
      <c r="D114" s="200"/>
      <c r="E114" s="200"/>
      <c r="F114" s="200"/>
      <c r="G114" s="200" t="s">
        <v>145</v>
      </c>
      <c r="H114" s="200"/>
      <c r="I114" s="200"/>
      <c r="J114" s="200"/>
      <c r="K114" s="200" t="s">
        <v>146</v>
      </c>
      <c r="L114" s="200"/>
      <c r="M114" s="200"/>
      <c r="N114" s="200"/>
      <c r="O114" s="200"/>
      <c r="P114" s="200"/>
      <c r="Q114" s="200"/>
      <c r="R114" s="200"/>
      <c r="S114" s="270" t="s">
        <v>147</v>
      </c>
      <c r="T114" s="270"/>
      <c r="U114" s="270"/>
      <c r="V114" s="270"/>
    </row>
    <row r="115" spans="1:30" ht="32.25" customHeight="1">
      <c r="B115" s="215"/>
      <c r="C115" s="200"/>
      <c r="D115" s="200"/>
      <c r="E115" s="200"/>
      <c r="F115" s="200"/>
      <c r="G115" s="200"/>
      <c r="H115" s="200"/>
      <c r="I115" s="200"/>
      <c r="J115" s="200"/>
      <c r="K115" s="200" t="s">
        <v>148</v>
      </c>
      <c r="L115" s="200"/>
      <c r="M115" s="200"/>
      <c r="N115" s="200"/>
      <c r="O115" s="200" t="s">
        <v>149</v>
      </c>
      <c r="P115" s="200" t="s">
        <v>150</v>
      </c>
      <c r="Q115" s="200" t="s">
        <v>151</v>
      </c>
      <c r="R115" s="200" t="s">
        <v>152</v>
      </c>
      <c r="S115" s="270"/>
      <c r="T115" s="270"/>
      <c r="U115" s="270"/>
      <c r="V115" s="270"/>
    </row>
    <row r="116" spans="1:30" ht="27.75" customHeight="1">
      <c r="B116" s="215"/>
      <c r="C116" s="200"/>
      <c r="D116" s="200"/>
      <c r="E116" s="200"/>
      <c r="F116" s="200"/>
      <c r="G116" s="200"/>
      <c r="H116" s="200"/>
      <c r="I116" s="200"/>
      <c r="J116" s="200"/>
      <c r="K116" s="271" t="s">
        <v>153</v>
      </c>
      <c r="L116" s="200"/>
      <c r="M116" s="200" t="s">
        <v>154</v>
      </c>
      <c r="N116" s="200"/>
      <c r="O116" s="200"/>
      <c r="P116" s="200"/>
      <c r="Q116" s="200"/>
      <c r="R116" s="200"/>
      <c r="S116" s="270"/>
      <c r="T116" s="270"/>
      <c r="U116" s="270"/>
      <c r="V116" s="270"/>
      <c r="W116" s="34"/>
      <c r="X116" s="34"/>
    </row>
    <row r="117" spans="1:30" ht="36" customHeight="1">
      <c r="B117" s="272" t="s">
        <v>155</v>
      </c>
      <c r="C117" s="273" t="s">
        <v>156</v>
      </c>
      <c r="D117" s="273"/>
      <c r="E117" s="273"/>
      <c r="F117" s="273"/>
      <c r="G117" s="273" t="s">
        <v>67</v>
      </c>
      <c r="H117" s="273"/>
      <c r="I117" s="273"/>
      <c r="J117" s="273"/>
      <c r="K117" s="219" t="s">
        <v>157</v>
      </c>
      <c r="L117" s="219"/>
      <c r="M117" s="219" t="s">
        <v>158</v>
      </c>
      <c r="N117" s="219"/>
      <c r="O117" s="274" t="s">
        <v>157</v>
      </c>
      <c r="P117" s="275" t="s">
        <v>159</v>
      </c>
      <c r="Q117" s="274" t="s">
        <v>160</v>
      </c>
      <c r="R117" s="274" t="s">
        <v>161</v>
      </c>
      <c r="S117" s="276" t="s">
        <v>162</v>
      </c>
      <c r="T117" s="277"/>
      <c r="U117" s="277"/>
      <c r="V117" s="277"/>
      <c r="W117" s="34"/>
      <c r="X117" s="34"/>
    </row>
    <row r="118" spans="1:30" ht="38.25" customHeight="1">
      <c r="B118" s="272" t="s">
        <v>155</v>
      </c>
      <c r="C118" s="273" t="s">
        <v>66</v>
      </c>
      <c r="D118" s="273"/>
      <c r="E118" s="273"/>
      <c r="F118" s="273"/>
      <c r="G118" s="273" t="s">
        <v>67</v>
      </c>
      <c r="H118" s="273"/>
      <c r="I118" s="273"/>
      <c r="J118" s="273"/>
      <c r="K118" s="219" t="s">
        <v>157</v>
      </c>
      <c r="L118" s="219"/>
      <c r="M118" s="219" t="s">
        <v>160</v>
      </c>
      <c r="N118" s="219"/>
      <c r="O118" s="274" t="s">
        <v>160</v>
      </c>
      <c r="P118" s="275" t="s">
        <v>163</v>
      </c>
      <c r="Q118" s="274" t="s">
        <v>157</v>
      </c>
      <c r="R118" s="274" t="s">
        <v>164</v>
      </c>
      <c r="S118" s="276" t="s">
        <v>165</v>
      </c>
      <c r="T118" s="277"/>
      <c r="U118" s="277"/>
      <c r="V118" s="277"/>
      <c r="W118" s="34"/>
      <c r="X118" s="34"/>
    </row>
    <row r="119" spans="1:30" ht="31.5" customHeight="1">
      <c r="B119" s="272" t="s">
        <v>155</v>
      </c>
      <c r="C119" s="273" t="s">
        <v>166</v>
      </c>
      <c r="D119" s="273"/>
      <c r="E119" s="273"/>
      <c r="F119" s="273"/>
      <c r="G119" s="273" t="s">
        <v>167</v>
      </c>
      <c r="H119" s="273"/>
      <c r="I119" s="273"/>
      <c r="J119" s="273"/>
      <c r="K119" s="219" t="s">
        <v>168</v>
      </c>
      <c r="L119" s="219"/>
      <c r="M119" s="219" t="s">
        <v>160</v>
      </c>
      <c r="N119" s="219"/>
      <c r="O119" s="274" t="s">
        <v>157</v>
      </c>
      <c r="P119" s="275" t="s">
        <v>169</v>
      </c>
      <c r="Q119" s="274" t="s">
        <v>160</v>
      </c>
      <c r="R119" s="274" t="s">
        <v>170</v>
      </c>
      <c r="S119" s="276" t="s">
        <v>171</v>
      </c>
      <c r="T119" s="277"/>
      <c r="U119" s="277"/>
      <c r="V119" s="277"/>
      <c r="W119" s="34"/>
      <c r="X119" s="34"/>
    </row>
    <row r="120" spans="1:30" ht="30" customHeight="1">
      <c r="B120" s="222"/>
      <c r="C120" s="222"/>
      <c r="D120" s="222"/>
      <c r="E120" s="222"/>
      <c r="F120" s="222"/>
      <c r="G120" s="222"/>
      <c r="H120" s="222"/>
      <c r="I120" s="13"/>
      <c r="J120" s="13"/>
      <c r="K120" s="13"/>
      <c r="L120" s="13"/>
      <c r="M120" s="278"/>
      <c r="N120" s="222"/>
      <c r="O120" s="222"/>
      <c r="P120" s="222"/>
      <c r="Q120" s="222"/>
      <c r="R120" s="222"/>
      <c r="S120" s="222"/>
      <c r="T120" s="222"/>
      <c r="U120" s="13"/>
      <c r="V120" s="13"/>
      <c r="W120" s="13"/>
      <c r="X120" s="13"/>
      <c r="AB120" s="34"/>
      <c r="AC120" s="34"/>
      <c r="AD120" s="34"/>
    </row>
    <row r="121" spans="1:30" ht="30" customHeight="1">
      <c r="B121" s="213" t="s">
        <v>172</v>
      </c>
      <c r="C121" s="214"/>
      <c r="D121" s="214"/>
      <c r="E121" s="214"/>
      <c r="F121" s="214"/>
      <c r="G121" s="15" t="str">
        <f>'[1]7泊'!$G$115</f>
        <v>R5.1.16</v>
      </c>
      <c r="H121" s="15"/>
      <c r="I121" s="16" t="s">
        <v>3</v>
      </c>
      <c r="J121" s="13"/>
      <c r="K121" s="279"/>
      <c r="L121" s="279"/>
      <c r="M121" s="279"/>
      <c r="N121" s="279"/>
      <c r="O121" s="1"/>
      <c r="P121" s="1"/>
      <c r="Q121" s="1"/>
      <c r="R121" s="1"/>
      <c r="S121" s="1"/>
      <c r="T121" s="1"/>
      <c r="U121" s="1"/>
      <c r="V121" s="1"/>
      <c r="X121" s="13"/>
      <c r="AB121" s="34"/>
      <c r="AC121" s="34"/>
      <c r="AD121" s="34"/>
    </row>
    <row r="122" spans="1:30" ht="30" customHeight="1">
      <c r="B122" s="200" t="s">
        <v>81</v>
      </c>
      <c r="C122" s="200"/>
      <c r="D122" s="200"/>
      <c r="E122" s="200"/>
      <c r="F122" s="200"/>
      <c r="G122" s="200"/>
      <c r="H122" s="200"/>
      <c r="I122" s="200"/>
      <c r="J122" s="13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X122" s="13"/>
      <c r="AB122" s="34"/>
      <c r="AC122" s="34"/>
      <c r="AD122" s="34"/>
    </row>
    <row r="123" spans="1:30" ht="30" customHeight="1">
      <c r="B123" s="202" t="s">
        <v>173</v>
      </c>
      <c r="C123" s="202"/>
      <c r="D123" s="202"/>
      <c r="E123" s="202"/>
      <c r="F123" s="202"/>
      <c r="G123" s="202"/>
      <c r="H123" s="202"/>
      <c r="I123" s="202"/>
      <c r="J123" s="13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</row>
    <row r="124" spans="1:30" ht="30" customHeight="1">
      <c r="B124" s="202" t="s">
        <v>174</v>
      </c>
      <c r="C124" s="202"/>
      <c r="D124" s="202"/>
      <c r="E124" s="202"/>
      <c r="F124" s="202"/>
      <c r="G124" s="202"/>
      <c r="H124" s="202"/>
      <c r="I124" s="202"/>
      <c r="J124" s="13"/>
      <c r="S124" s="222"/>
      <c r="T124" s="222"/>
      <c r="U124" s="13"/>
      <c r="V124" s="13"/>
      <c r="W124" s="13"/>
      <c r="X124" s="13"/>
      <c r="AB124" s="34"/>
      <c r="AC124" s="34"/>
      <c r="AD124" s="34"/>
    </row>
    <row r="125" spans="1:30" ht="30" customHeight="1">
      <c r="B125" s="202" t="s">
        <v>175</v>
      </c>
      <c r="C125" s="202"/>
      <c r="D125" s="202"/>
      <c r="E125" s="202"/>
      <c r="F125" s="202"/>
      <c r="G125" s="202"/>
      <c r="H125" s="202"/>
      <c r="I125" s="202"/>
      <c r="J125" s="13"/>
      <c r="S125" s="222"/>
      <c r="T125" s="222"/>
      <c r="U125" s="13"/>
      <c r="V125" s="13"/>
      <c r="W125" s="13"/>
      <c r="X125" s="13"/>
      <c r="AB125" s="34"/>
      <c r="AC125" s="34"/>
      <c r="AD125" s="34"/>
    </row>
    <row r="126" spans="1:30" ht="30" customHeight="1">
      <c r="B126" s="222"/>
      <c r="C126" s="222"/>
      <c r="D126" s="222"/>
      <c r="E126" s="222"/>
      <c r="F126" s="222"/>
      <c r="G126" s="222"/>
      <c r="H126" s="222"/>
      <c r="I126" s="222"/>
      <c r="J126" s="13"/>
      <c r="K126" s="13"/>
      <c r="L126" s="13"/>
      <c r="M126" s="13"/>
      <c r="N126" s="13"/>
      <c r="O126" s="281"/>
      <c r="P126" s="281"/>
      <c r="Q126" s="281"/>
      <c r="R126" s="281"/>
      <c r="S126" s="222"/>
      <c r="T126" s="222"/>
      <c r="U126" s="13"/>
      <c r="V126" s="13"/>
      <c r="W126" s="13"/>
      <c r="X126" s="13"/>
      <c r="AB126" s="34"/>
      <c r="AC126" s="34"/>
      <c r="AD126" s="34"/>
    </row>
    <row r="127" spans="1:30" ht="24.75" customHeight="1">
      <c r="A127" s="42">
        <v>5</v>
      </c>
      <c r="B127" s="43" t="s">
        <v>176</v>
      </c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136"/>
      <c r="N127" s="136"/>
      <c r="O127" s="136"/>
      <c r="P127" s="136"/>
      <c r="Q127" s="136"/>
      <c r="R127" s="137"/>
      <c r="S127" s="138"/>
      <c r="T127" s="137"/>
      <c r="U127" s="138"/>
      <c r="V127" s="138"/>
      <c r="W127" s="46"/>
      <c r="X127" s="46"/>
      <c r="Y127" s="34"/>
      <c r="Z127" s="34"/>
      <c r="AA127" s="34"/>
      <c r="AB127" s="34"/>
      <c r="AC127" s="34"/>
    </row>
    <row r="128" spans="1:30" ht="24.75" customHeight="1">
      <c r="A128" s="262"/>
      <c r="B128" s="263"/>
      <c r="C128" s="264"/>
      <c r="D128" s="264"/>
      <c r="E128" s="265"/>
      <c r="F128" s="265"/>
      <c r="G128" s="266"/>
      <c r="H128" s="266"/>
      <c r="I128" s="266"/>
      <c r="J128" s="266"/>
      <c r="K128" s="267"/>
      <c r="L128" s="267"/>
      <c r="M128" s="11"/>
      <c r="Y128" s="34"/>
      <c r="Z128" s="34"/>
      <c r="AA128" s="34"/>
      <c r="AB128" s="34"/>
      <c r="AC128" s="34"/>
    </row>
    <row r="129" spans="1:35" ht="38.25" customHeight="1">
      <c r="B129" s="282" t="s">
        <v>177</v>
      </c>
      <c r="C129" s="191"/>
      <c r="D129" s="191"/>
      <c r="E129" s="191"/>
      <c r="F129" s="15" t="str">
        <f>'[1]7泊'!$F$124</f>
        <v>R5.1.11</v>
      </c>
      <c r="G129" s="15"/>
      <c r="H129" s="16" t="s">
        <v>3</v>
      </c>
      <c r="I129" s="279"/>
      <c r="J129" s="53"/>
      <c r="K129" s="279"/>
      <c r="L129" s="1"/>
    </row>
    <row r="130" spans="1:35" ht="32.25" customHeight="1">
      <c r="B130" s="200" t="s">
        <v>178</v>
      </c>
      <c r="C130" s="215"/>
      <c r="D130" s="215"/>
      <c r="E130" s="215"/>
      <c r="F130" s="215" t="s">
        <v>63</v>
      </c>
      <c r="G130" s="215"/>
      <c r="H130" s="215"/>
      <c r="I130" s="215"/>
      <c r="J130" s="215"/>
      <c r="K130" s="215"/>
      <c r="L130" s="283"/>
    </row>
    <row r="131" spans="1:35" ht="32.25" customHeight="1">
      <c r="B131" s="284" t="s">
        <v>179</v>
      </c>
      <c r="C131" s="284"/>
      <c r="D131" s="284"/>
      <c r="E131" s="284"/>
      <c r="F131" s="284" t="s">
        <v>180</v>
      </c>
      <c r="G131" s="284"/>
      <c r="H131" s="284"/>
      <c r="I131" s="284"/>
      <c r="J131" s="284"/>
      <c r="K131" s="284"/>
      <c r="L131" s="285"/>
    </row>
    <row r="132" spans="1:35" ht="33" customHeight="1">
      <c r="A132" s="286"/>
      <c r="B132" s="287"/>
      <c r="C132" s="287"/>
      <c r="D132" s="287"/>
      <c r="E132" s="287"/>
      <c r="F132" s="287"/>
      <c r="G132" s="287"/>
      <c r="H132" s="287"/>
      <c r="I132" s="287"/>
      <c r="J132" s="287"/>
      <c r="K132" s="287"/>
      <c r="L132" s="287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</row>
    <row r="133" spans="1:35" ht="33" customHeight="1">
      <c r="A133" s="286"/>
      <c r="B133" s="213" t="s">
        <v>181</v>
      </c>
      <c r="C133" s="214"/>
      <c r="D133" s="214"/>
      <c r="E133" s="214"/>
      <c r="F133" s="214"/>
      <c r="G133" s="15" t="str">
        <f>'[1]7泊'!$G$132</f>
        <v>R5.2.13</v>
      </c>
      <c r="H133" s="15"/>
      <c r="I133" s="16" t="s">
        <v>3</v>
      </c>
      <c r="J133" s="287"/>
      <c r="K133" s="287"/>
      <c r="L133" s="287"/>
    </row>
    <row r="134" spans="1:35" ht="33" customHeight="1">
      <c r="A134" s="286"/>
      <c r="B134" s="200" t="s">
        <v>182</v>
      </c>
      <c r="C134" s="200"/>
      <c r="D134" s="200"/>
      <c r="E134" s="200"/>
      <c r="F134" s="200" t="s">
        <v>183</v>
      </c>
      <c r="G134" s="200"/>
      <c r="H134" s="200"/>
      <c r="I134" s="200" t="s">
        <v>184</v>
      </c>
      <c r="J134" s="200"/>
      <c r="K134" s="200"/>
      <c r="L134" s="200"/>
      <c r="M134" s="215" t="s">
        <v>185</v>
      </c>
      <c r="N134" s="215"/>
      <c r="O134" s="215"/>
      <c r="P134" s="215"/>
    </row>
    <row r="135" spans="1:35" ht="33" customHeight="1">
      <c r="A135" s="286"/>
      <c r="B135" s="289" t="s">
        <v>186</v>
      </c>
      <c r="C135" s="289"/>
      <c r="D135" s="289"/>
      <c r="E135" s="289"/>
      <c r="F135" s="290" t="s">
        <v>187</v>
      </c>
      <c r="G135" s="290"/>
      <c r="H135" s="290"/>
      <c r="I135" s="291" t="s">
        <v>188</v>
      </c>
      <c r="J135" s="290"/>
      <c r="K135" s="290"/>
      <c r="L135" s="290"/>
      <c r="M135" s="284" t="s">
        <v>189</v>
      </c>
      <c r="N135" s="273"/>
      <c r="O135" s="273"/>
      <c r="P135" s="273"/>
    </row>
    <row r="136" spans="1:35" ht="33" customHeight="1">
      <c r="A136" s="286"/>
      <c r="B136" s="289" t="s">
        <v>190</v>
      </c>
      <c r="C136" s="289"/>
      <c r="D136" s="289"/>
      <c r="E136" s="289"/>
      <c r="F136" s="290" t="s">
        <v>191</v>
      </c>
      <c r="G136" s="290"/>
      <c r="H136" s="290"/>
      <c r="I136" s="290" t="s">
        <v>192</v>
      </c>
      <c r="J136" s="290"/>
      <c r="K136" s="290"/>
      <c r="L136" s="290"/>
      <c r="M136" s="292" t="s">
        <v>193</v>
      </c>
      <c r="N136" s="293"/>
      <c r="O136" s="293"/>
      <c r="P136" s="294"/>
    </row>
    <row r="137" spans="1:35" ht="33" customHeight="1">
      <c r="A137" s="286"/>
      <c r="B137" s="289" t="s">
        <v>194</v>
      </c>
      <c r="C137" s="289"/>
      <c r="D137" s="289"/>
      <c r="E137" s="289"/>
      <c r="F137" s="290" t="s">
        <v>191</v>
      </c>
      <c r="G137" s="290"/>
      <c r="H137" s="290"/>
      <c r="I137" s="290" t="s">
        <v>195</v>
      </c>
      <c r="J137" s="290"/>
      <c r="K137" s="290"/>
      <c r="L137" s="290"/>
      <c r="M137" s="295" t="s">
        <v>196</v>
      </c>
      <c r="N137" s="296"/>
      <c r="O137" s="296"/>
      <c r="P137" s="296"/>
    </row>
    <row r="138" spans="1:35" ht="51.75" customHeight="1">
      <c r="A138" s="286"/>
      <c r="B138" s="297" t="s">
        <v>197</v>
      </c>
      <c r="C138" s="298"/>
      <c r="D138" s="298"/>
      <c r="E138" s="298"/>
      <c r="F138" s="299" t="s">
        <v>198</v>
      </c>
      <c r="G138" s="299"/>
      <c r="H138" s="299"/>
      <c r="I138" s="300" t="s">
        <v>199</v>
      </c>
      <c r="J138" s="299"/>
      <c r="K138" s="299"/>
      <c r="L138" s="299"/>
      <c r="M138" s="301" t="s">
        <v>200</v>
      </c>
      <c r="N138" s="301"/>
      <c r="O138" s="301"/>
      <c r="P138" s="301"/>
    </row>
    <row r="139" spans="1:35" ht="29.25" customHeight="1">
      <c r="A139" s="53"/>
      <c r="B139" s="31"/>
      <c r="C139" s="31"/>
      <c r="D139" s="31"/>
      <c r="E139" s="31"/>
      <c r="F139" s="31"/>
      <c r="G139" s="31"/>
      <c r="H139" s="31"/>
      <c r="I139" s="31"/>
      <c r="J139" s="302"/>
      <c r="K139" s="302"/>
      <c r="L139" s="302"/>
      <c r="W139" s="1"/>
      <c r="X139" s="1"/>
    </row>
    <row r="140" spans="1:35" ht="33">
      <c r="A140" s="42">
        <v>6</v>
      </c>
      <c r="B140" s="303" t="s">
        <v>201</v>
      </c>
      <c r="C140" s="304"/>
      <c r="D140" s="304"/>
      <c r="E140" s="305"/>
      <c r="F140" s="305"/>
      <c r="G140" s="306"/>
      <c r="H140" s="306"/>
      <c r="I140" s="306"/>
      <c r="J140" s="306"/>
      <c r="K140" s="307"/>
      <c r="L140" s="307"/>
      <c r="M140" s="136"/>
      <c r="N140" s="136"/>
      <c r="O140" s="136"/>
      <c r="P140" s="136"/>
      <c r="Q140" s="136"/>
      <c r="R140" s="137"/>
      <c r="S140" s="138"/>
      <c r="T140" s="137"/>
      <c r="U140" s="138"/>
      <c r="V140" s="138"/>
      <c r="W140" s="46"/>
      <c r="X140" s="46"/>
    </row>
    <row r="141" spans="1:35" s="139" customFormat="1" ht="33">
      <c r="A141" s="140"/>
      <c r="B141" s="141"/>
      <c r="C141" s="142"/>
      <c r="D141" s="142"/>
      <c r="E141" s="143"/>
      <c r="F141" s="143"/>
      <c r="G141" s="308"/>
      <c r="H141" s="308"/>
      <c r="I141" s="308"/>
      <c r="J141" s="308"/>
      <c r="K141" s="309"/>
      <c r="L141" s="309"/>
      <c r="M141" s="310"/>
      <c r="N141" s="310"/>
      <c r="O141" s="310"/>
      <c r="P141" s="310"/>
      <c r="Q141" s="310"/>
      <c r="R141" s="311"/>
      <c r="S141" s="312"/>
      <c r="T141" s="311"/>
      <c r="U141" s="312"/>
      <c r="V141" s="312"/>
    </row>
    <row r="142" spans="1:35" s="139" customFormat="1" ht="30.75" customHeight="1">
      <c r="A142" s="140"/>
      <c r="B142" s="251" t="s">
        <v>202</v>
      </c>
      <c r="C142" s="251"/>
      <c r="D142" s="251"/>
      <c r="E142" s="251"/>
      <c r="F142" s="251"/>
      <c r="G142" s="251"/>
      <c r="H142" s="15" t="str">
        <f>'[1]7泊'!$H$138</f>
        <v>R5.1.18</v>
      </c>
      <c r="I142" s="15"/>
      <c r="J142" s="16" t="s">
        <v>3</v>
      </c>
      <c r="K142" s="313"/>
      <c r="L142" s="313"/>
      <c r="M142" s="310"/>
      <c r="N142" s="310"/>
      <c r="O142" s="310"/>
      <c r="P142" s="310"/>
      <c r="Q142" s="310"/>
      <c r="R142" s="311"/>
      <c r="S142" s="312"/>
      <c r="T142" s="311"/>
      <c r="U142" s="312"/>
      <c r="V142" s="312"/>
      <c r="AC142" s="314"/>
      <c r="AD142" s="314"/>
      <c r="AE142" s="314"/>
      <c r="AF142" s="314"/>
      <c r="AG142" s="314"/>
      <c r="AH142" s="314"/>
      <c r="AI142" s="314"/>
    </row>
    <row r="143" spans="1:35" s="139" customFormat="1" ht="30.75" customHeight="1">
      <c r="A143" s="140"/>
      <c r="B143" s="315" t="s">
        <v>203</v>
      </c>
      <c r="C143" s="315"/>
      <c r="D143" s="315"/>
      <c r="E143" s="315"/>
      <c r="F143" s="315"/>
      <c r="G143" s="315"/>
      <c r="H143" s="315" t="s">
        <v>204</v>
      </c>
      <c r="I143" s="315"/>
      <c r="J143" s="315"/>
      <c r="K143" s="315"/>
      <c r="L143" s="315"/>
      <c r="M143" s="315"/>
      <c r="N143" s="315"/>
      <c r="O143" s="316" t="s">
        <v>63</v>
      </c>
      <c r="P143" s="316"/>
      <c r="Q143" s="316"/>
      <c r="R143" s="316"/>
      <c r="S143" s="316"/>
      <c r="T143" s="316"/>
      <c r="U143" s="200" t="s">
        <v>205</v>
      </c>
      <c r="V143" s="200"/>
      <c r="W143" s="200"/>
      <c r="X143" s="200"/>
      <c r="AC143" s="314"/>
      <c r="AD143" s="314"/>
      <c r="AE143" s="314"/>
      <c r="AF143" s="314"/>
      <c r="AG143" s="314"/>
      <c r="AH143" s="314"/>
      <c r="AI143" s="314"/>
    </row>
    <row r="144" spans="1:35" s="139" customFormat="1" ht="30.75" customHeight="1">
      <c r="A144" s="140"/>
      <c r="B144" s="317" t="s">
        <v>206</v>
      </c>
      <c r="C144" s="318"/>
      <c r="D144" s="318"/>
      <c r="E144" s="318"/>
      <c r="F144" s="318"/>
      <c r="G144" s="319"/>
      <c r="H144" s="320" t="s">
        <v>207</v>
      </c>
      <c r="I144" s="320"/>
      <c r="J144" s="320"/>
      <c r="K144" s="320"/>
      <c r="L144" s="320"/>
      <c r="M144" s="320"/>
      <c r="N144" s="320"/>
      <c r="O144" s="321" t="s">
        <v>208</v>
      </c>
      <c r="P144" s="321"/>
      <c r="Q144" s="321"/>
      <c r="R144" s="321"/>
      <c r="S144" s="321"/>
      <c r="T144" s="321"/>
      <c r="U144" s="322" t="s">
        <v>209</v>
      </c>
      <c r="V144" s="322"/>
      <c r="W144" s="322"/>
      <c r="X144" s="322"/>
      <c r="AC144" s="314"/>
      <c r="AD144" s="314"/>
      <c r="AE144" s="314"/>
      <c r="AF144" s="314"/>
      <c r="AG144" s="314"/>
      <c r="AH144" s="314"/>
      <c r="AI144" s="314"/>
    </row>
    <row r="145" spans="1:35" s="139" customFormat="1" ht="30.75" customHeight="1">
      <c r="A145" s="140"/>
      <c r="B145" s="323" t="s">
        <v>210</v>
      </c>
      <c r="C145" s="324"/>
      <c r="D145" s="324"/>
      <c r="E145" s="324"/>
      <c r="F145" s="324"/>
      <c r="G145" s="325"/>
      <c r="H145" s="320"/>
      <c r="I145" s="320"/>
      <c r="J145" s="320"/>
      <c r="K145" s="320"/>
      <c r="L145" s="320"/>
      <c r="M145" s="320"/>
      <c r="N145" s="320"/>
      <c r="O145" s="321"/>
      <c r="P145" s="321"/>
      <c r="Q145" s="321"/>
      <c r="R145" s="321"/>
      <c r="S145" s="321"/>
      <c r="T145" s="321"/>
      <c r="U145" s="322"/>
      <c r="V145" s="322"/>
      <c r="W145" s="322"/>
      <c r="X145" s="322"/>
      <c r="AC145" s="314"/>
      <c r="AD145" s="314"/>
      <c r="AE145" s="314"/>
      <c r="AF145" s="314"/>
      <c r="AG145" s="314"/>
      <c r="AH145" s="314"/>
      <c r="AI145" s="314"/>
    </row>
    <row r="146" spans="1:35" s="139" customFormat="1" ht="33">
      <c r="A146" s="140"/>
      <c r="B146" s="141"/>
      <c r="C146" s="142"/>
      <c r="D146" s="142"/>
      <c r="E146" s="143"/>
      <c r="F146" s="143"/>
      <c r="G146" s="308"/>
      <c r="H146" s="308"/>
      <c r="I146" s="308"/>
      <c r="J146" s="308"/>
      <c r="K146" s="309"/>
      <c r="L146" s="309"/>
      <c r="M146" s="310"/>
      <c r="N146" s="310"/>
      <c r="O146" s="310"/>
      <c r="P146" s="310"/>
      <c r="Q146" s="310"/>
      <c r="R146" s="311"/>
      <c r="S146" s="312"/>
      <c r="T146" s="311"/>
      <c r="U146" s="312"/>
      <c r="V146" s="312"/>
    </row>
    <row r="147" spans="1:35" s="327" customFormat="1" ht="30.75" customHeight="1">
      <c r="A147" s="140"/>
      <c r="B147" s="251" t="s">
        <v>211</v>
      </c>
      <c r="C147" s="251"/>
      <c r="D147" s="251"/>
      <c r="E147" s="251"/>
      <c r="F147" s="251"/>
      <c r="G147" s="251"/>
      <c r="H147" s="15" t="str">
        <f>'[1]7泊'!$H$143</f>
        <v>R5.1.23</v>
      </c>
      <c r="I147" s="15"/>
      <c r="J147" s="16" t="s">
        <v>3</v>
      </c>
      <c r="K147" s="313"/>
      <c r="L147" s="313"/>
      <c r="M147" s="310"/>
      <c r="N147" s="310"/>
      <c r="O147" s="310"/>
      <c r="P147" s="310"/>
      <c r="Q147" s="310"/>
      <c r="R147" s="311"/>
      <c r="S147" s="326"/>
      <c r="T147" s="311"/>
      <c r="U147" s="326"/>
      <c r="V147" s="326"/>
      <c r="AC147" s="328"/>
      <c r="AD147" s="328"/>
      <c r="AE147" s="328"/>
      <c r="AF147" s="328"/>
      <c r="AG147" s="328"/>
      <c r="AH147" s="328"/>
      <c r="AI147" s="328"/>
    </row>
    <row r="148" spans="1:35" s="327" customFormat="1" ht="30.75" customHeight="1">
      <c r="A148" s="140"/>
      <c r="B148" s="315" t="s">
        <v>212</v>
      </c>
      <c r="C148" s="315"/>
      <c r="D148" s="315"/>
      <c r="E148" s="315"/>
      <c r="F148" s="315"/>
      <c r="G148" s="315"/>
      <c r="H148" s="315" t="s">
        <v>213</v>
      </c>
      <c r="I148" s="315"/>
      <c r="J148" s="315"/>
      <c r="K148" s="315"/>
      <c r="L148" s="315" t="s">
        <v>214</v>
      </c>
      <c r="M148" s="315"/>
      <c r="N148" s="315"/>
      <c r="O148" s="315"/>
      <c r="P148" s="316" t="s">
        <v>215</v>
      </c>
      <c r="Q148" s="316"/>
      <c r="R148" s="316"/>
      <c r="S148" s="316"/>
      <c r="T148" s="316"/>
      <c r="U148" s="316"/>
      <c r="V148" s="316"/>
      <c r="W148" s="316"/>
      <c r="X148" s="316"/>
      <c r="AC148" s="328"/>
      <c r="AD148" s="328"/>
      <c r="AE148" s="328"/>
      <c r="AF148" s="328"/>
      <c r="AG148" s="328"/>
      <c r="AH148" s="328"/>
      <c r="AI148" s="328"/>
    </row>
    <row r="149" spans="1:35" s="327" customFormat="1" ht="30.75" customHeight="1">
      <c r="A149" s="140"/>
      <c r="B149" s="329" t="s">
        <v>216</v>
      </c>
      <c r="C149" s="329"/>
      <c r="D149" s="329"/>
      <c r="E149" s="329"/>
      <c r="F149" s="329"/>
      <c r="G149" s="329"/>
      <c r="H149" s="330" t="s">
        <v>217</v>
      </c>
      <c r="I149" s="330"/>
      <c r="J149" s="330"/>
      <c r="K149" s="330"/>
      <c r="L149" s="330" t="s">
        <v>218</v>
      </c>
      <c r="M149" s="330"/>
      <c r="N149" s="330"/>
      <c r="O149" s="330"/>
      <c r="P149" s="329" t="s">
        <v>219</v>
      </c>
      <c r="Q149" s="329"/>
      <c r="R149" s="329"/>
      <c r="S149" s="329"/>
      <c r="T149" s="329"/>
      <c r="U149" s="329"/>
      <c r="V149" s="329"/>
      <c r="W149" s="329"/>
      <c r="X149" s="329"/>
      <c r="AC149" s="328"/>
      <c r="AD149" s="328"/>
      <c r="AE149" s="328"/>
      <c r="AF149" s="328"/>
      <c r="AG149" s="328"/>
      <c r="AH149" s="328"/>
      <c r="AI149" s="328"/>
    </row>
    <row r="150" spans="1:35" s="139" customFormat="1" ht="33">
      <c r="A150" s="140"/>
      <c r="B150" s="141"/>
      <c r="C150" s="142"/>
      <c r="D150" s="142"/>
      <c r="E150" s="143"/>
      <c r="F150" s="143"/>
      <c r="G150" s="308"/>
      <c r="H150" s="308"/>
      <c r="I150" s="308"/>
      <c r="J150" s="308"/>
      <c r="K150" s="309"/>
      <c r="L150" s="309"/>
      <c r="M150" s="310"/>
      <c r="Q150" s="310"/>
      <c r="R150" s="311"/>
      <c r="S150" s="312"/>
      <c r="T150" s="311"/>
      <c r="U150" s="312"/>
      <c r="V150" s="312"/>
    </row>
    <row r="151" spans="1:35" ht="28.5" customHeight="1">
      <c r="B151" s="331" t="s">
        <v>220</v>
      </c>
      <c r="C151" s="332"/>
      <c r="D151" s="332"/>
      <c r="E151" s="332"/>
      <c r="F151" s="333" t="s">
        <v>221</v>
      </c>
      <c r="G151" s="333"/>
      <c r="H151" s="333"/>
      <c r="I151" s="333"/>
      <c r="J151" s="333"/>
      <c r="K151" s="333"/>
      <c r="M151" s="15" t="str">
        <f>'[1]7泊'!$M$148</f>
        <v>R4.4.1</v>
      </c>
      <c r="N151" s="15"/>
      <c r="O151" s="16" t="s">
        <v>3</v>
      </c>
      <c r="P151" s="334"/>
      <c r="Q151" s="335"/>
      <c r="R151" s="335"/>
      <c r="S151" s="335"/>
      <c r="T151" s="335"/>
      <c r="U151" s="335"/>
      <c r="V151" s="335"/>
    </row>
    <row r="152" spans="1:35" ht="21.75" customHeight="1">
      <c r="B152" s="336" t="s">
        <v>144</v>
      </c>
      <c r="C152" s="336"/>
      <c r="D152" s="336"/>
      <c r="E152" s="336"/>
      <c r="F152" s="336"/>
      <c r="G152" s="336"/>
      <c r="H152" s="337" t="s">
        <v>222</v>
      </c>
      <c r="I152" s="338"/>
      <c r="J152" s="338"/>
      <c r="K152" s="338"/>
      <c r="L152" s="338"/>
      <c r="M152" s="338"/>
      <c r="N152" s="338"/>
      <c r="O152" s="339" t="s">
        <v>63</v>
      </c>
      <c r="P152" s="339"/>
      <c r="Q152" s="339"/>
      <c r="R152" s="339"/>
      <c r="S152" s="339"/>
      <c r="T152" s="339"/>
      <c r="U152" s="338" t="s">
        <v>205</v>
      </c>
      <c r="V152" s="338"/>
      <c r="W152" s="338"/>
      <c r="X152" s="340"/>
    </row>
    <row r="153" spans="1:35" ht="49.5" customHeight="1">
      <c r="B153" s="202" t="s">
        <v>223</v>
      </c>
      <c r="C153" s="202"/>
      <c r="D153" s="202"/>
      <c r="E153" s="202"/>
      <c r="F153" s="202"/>
      <c r="G153" s="202"/>
      <c r="H153" s="341" t="s">
        <v>224</v>
      </c>
      <c r="I153" s="341"/>
      <c r="J153" s="341"/>
      <c r="K153" s="341"/>
      <c r="L153" s="341"/>
      <c r="M153" s="341"/>
      <c r="N153" s="341"/>
      <c r="O153" s="202" t="s">
        <v>225</v>
      </c>
      <c r="P153" s="202"/>
      <c r="Q153" s="202"/>
      <c r="R153" s="202"/>
      <c r="S153" s="202"/>
      <c r="T153" s="202"/>
      <c r="U153" s="217" t="s">
        <v>226</v>
      </c>
      <c r="V153" s="217"/>
      <c r="W153" s="217"/>
      <c r="X153" s="217"/>
    </row>
    <row r="154" spans="1:35" ht="34.5" customHeight="1">
      <c r="B154" s="202" t="s">
        <v>227</v>
      </c>
      <c r="C154" s="202"/>
      <c r="D154" s="202"/>
      <c r="E154" s="202"/>
      <c r="F154" s="202"/>
      <c r="G154" s="202"/>
      <c r="H154" s="341" t="s">
        <v>228</v>
      </c>
      <c r="I154" s="341"/>
      <c r="J154" s="341"/>
      <c r="K154" s="341"/>
      <c r="L154" s="341"/>
      <c r="M154" s="341"/>
      <c r="N154" s="341"/>
      <c r="O154" s="202" t="s">
        <v>229</v>
      </c>
      <c r="P154" s="202"/>
      <c r="Q154" s="202"/>
      <c r="R154" s="202"/>
      <c r="S154" s="202"/>
      <c r="T154" s="202"/>
      <c r="U154" s="217" t="s">
        <v>230</v>
      </c>
      <c r="V154" s="217"/>
      <c r="W154" s="217"/>
      <c r="X154" s="217"/>
    </row>
    <row r="155" spans="1:35" ht="34.5" customHeight="1">
      <c r="B155" s="202" t="s">
        <v>231</v>
      </c>
      <c r="C155" s="202"/>
      <c r="D155" s="202"/>
      <c r="E155" s="202"/>
      <c r="F155" s="202"/>
      <c r="G155" s="202"/>
      <c r="H155" s="341" t="s">
        <v>228</v>
      </c>
      <c r="I155" s="341"/>
      <c r="J155" s="341"/>
      <c r="K155" s="341"/>
      <c r="L155" s="341"/>
      <c r="M155" s="341"/>
      <c r="N155" s="341"/>
      <c r="O155" s="202" t="s">
        <v>232</v>
      </c>
      <c r="P155" s="202"/>
      <c r="Q155" s="202"/>
      <c r="R155" s="202"/>
      <c r="S155" s="202"/>
      <c r="T155" s="202"/>
      <c r="U155" s="217" t="s">
        <v>233</v>
      </c>
      <c r="V155" s="217"/>
      <c r="W155" s="217"/>
      <c r="X155" s="217"/>
    </row>
    <row r="156" spans="1:35" ht="34.5" customHeight="1">
      <c r="B156" s="202" t="s">
        <v>234</v>
      </c>
      <c r="C156" s="202"/>
      <c r="D156" s="202"/>
      <c r="E156" s="202"/>
      <c r="F156" s="202"/>
      <c r="G156" s="202"/>
      <c r="H156" s="341" t="s">
        <v>235</v>
      </c>
      <c r="I156" s="341"/>
      <c r="J156" s="341"/>
      <c r="K156" s="341"/>
      <c r="L156" s="341"/>
      <c r="M156" s="341"/>
      <c r="N156" s="341"/>
      <c r="O156" s="202" t="s">
        <v>236</v>
      </c>
      <c r="P156" s="202"/>
      <c r="Q156" s="202"/>
      <c r="R156" s="202"/>
      <c r="S156" s="202"/>
      <c r="T156" s="202"/>
      <c r="U156" s="217" t="s">
        <v>237</v>
      </c>
      <c r="V156" s="217"/>
      <c r="W156" s="217"/>
      <c r="X156" s="217"/>
    </row>
    <row r="157" spans="1:35" ht="34.5" customHeight="1">
      <c r="B157" s="202" t="s">
        <v>238</v>
      </c>
      <c r="C157" s="202"/>
      <c r="D157" s="202"/>
      <c r="E157" s="202"/>
      <c r="F157" s="202"/>
      <c r="G157" s="202"/>
      <c r="H157" s="341" t="s">
        <v>239</v>
      </c>
      <c r="I157" s="341"/>
      <c r="J157" s="341"/>
      <c r="K157" s="341"/>
      <c r="L157" s="341"/>
      <c r="M157" s="341"/>
      <c r="N157" s="341"/>
      <c r="O157" s="202" t="s">
        <v>240</v>
      </c>
      <c r="P157" s="202"/>
      <c r="Q157" s="202"/>
      <c r="R157" s="202"/>
      <c r="S157" s="202"/>
      <c r="T157" s="202"/>
      <c r="U157" s="217" t="s">
        <v>241</v>
      </c>
      <c r="V157" s="217"/>
      <c r="W157" s="217"/>
      <c r="X157" s="217"/>
    </row>
    <row r="158" spans="1:35" ht="34.5" customHeight="1">
      <c r="B158" s="202" t="s">
        <v>242</v>
      </c>
      <c r="C158" s="202"/>
      <c r="D158" s="202"/>
      <c r="E158" s="202"/>
      <c r="F158" s="202"/>
      <c r="G158" s="202"/>
      <c r="H158" s="341" t="s">
        <v>243</v>
      </c>
      <c r="I158" s="341"/>
      <c r="J158" s="341"/>
      <c r="K158" s="341"/>
      <c r="L158" s="341"/>
      <c r="M158" s="341"/>
      <c r="N158" s="341"/>
      <c r="O158" s="202" t="s">
        <v>244</v>
      </c>
      <c r="P158" s="202"/>
      <c r="Q158" s="202"/>
      <c r="R158" s="202"/>
      <c r="S158" s="202"/>
      <c r="T158" s="202"/>
      <c r="U158" s="217" t="s">
        <v>245</v>
      </c>
      <c r="V158" s="217"/>
      <c r="W158" s="217"/>
      <c r="X158" s="217"/>
    </row>
    <row r="159" spans="1:35" ht="21.75" customHeight="1">
      <c r="B159" s="342"/>
      <c r="C159" s="342"/>
      <c r="D159" s="342"/>
      <c r="E159" s="343"/>
      <c r="F159" s="343"/>
      <c r="G159" s="343"/>
      <c r="H159" s="344"/>
      <c r="I159" s="344"/>
      <c r="J159" s="344"/>
      <c r="K159" s="343"/>
      <c r="L159" s="343"/>
      <c r="M159" s="343"/>
      <c r="N159" s="343"/>
      <c r="O159" s="343"/>
      <c r="P159" s="343"/>
      <c r="Q159" s="343"/>
      <c r="R159" s="343"/>
      <c r="S159" s="343"/>
      <c r="T159" s="343"/>
      <c r="U159" s="343"/>
      <c r="V159" s="343"/>
      <c r="W159" s="87"/>
      <c r="X159" s="87"/>
    </row>
    <row r="161" ht="14.2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</sheetData>
  <mergeCells count="409">
    <mergeCell ref="B158:G158"/>
    <mergeCell ref="H158:N158"/>
    <mergeCell ref="O158:T158"/>
    <mergeCell ref="U158:X158"/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49:G149"/>
    <mergeCell ref="H149:K149"/>
    <mergeCell ref="L149:O149"/>
    <mergeCell ref="P149:X149"/>
    <mergeCell ref="B151:E151"/>
    <mergeCell ref="M151:N151"/>
    <mergeCell ref="B147:G147"/>
    <mergeCell ref="H147:I147"/>
    <mergeCell ref="B148:G148"/>
    <mergeCell ref="H148:K148"/>
    <mergeCell ref="L148:O148"/>
    <mergeCell ref="P148:X148"/>
    <mergeCell ref="B143:G143"/>
    <mergeCell ref="H143:N143"/>
    <mergeCell ref="O143:T143"/>
    <mergeCell ref="U143:X143"/>
    <mergeCell ref="B144:G144"/>
    <mergeCell ref="H144:N145"/>
    <mergeCell ref="O144:T145"/>
    <mergeCell ref="U144:X145"/>
    <mergeCell ref="B145:G145"/>
    <mergeCell ref="B138:E138"/>
    <mergeCell ref="F138:H138"/>
    <mergeCell ref="I138:L138"/>
    <mergeCell ref="M138:P138"/>
    <mergeCell ref="B140:L140"/>
    <mergeCell ref="B142:G142"/>
    <mergeCell ref="H142:I142"/>
    <mergeCell ref="B136:E136"/>
    <mergeCell ref="F136:H136"/>
    <mergeCell ref="I136:L136"/>
    <mergeCell ref="M136:P136"/>
    <mergeCell ref="B137:E137"/>
    <mergeCell ref="F137:H137"/>
    <mergeCell ref="I137:L137"/>
    <mergeCell ref="M137:P137"/>
    <mergeCell ref="B134:E134"/>
    <mergeCell ref="F134:H134"/>
    <mergeCell ref="I134:L134"/>
    <mergeCell ref="M134:P134"/>
    <mergeCell ref="B135:E135"/>
    <mergeCell ref="F135:H135"/>
    <mergeCell ref="I135:L135"/>
    <mergeCell ref="M135:P135"/>
    <mergeCell ref="B130:E130"/>
    <mergeCell ref="F130:K130"/>
    <mergeCell ref="B131:E131"/>
    <mergeCell ref="F131:K131"/>
    <mergeCell ref="B133:F133"/>
    <mergeCell ref="G133:H133"/>
    <mergeCell ref="B122:I122"/>
    <mergeCell ref="B123:I123"/>
    <mergeCell ref="B124:I124"/>
    <mergeCell ref="B125:I125"/>
    <mergeCell ref="B127:L127"/>
    <mergeCell ref="B129:E129"/>
    <mergeCell ref="F129:G129"/>
    <mergeCell ref="C119:F119"/>
    <mergeCell ref="G119:J119"/>
    <mergeCell ref="K119:L119"/>
    <mergeCell ref="M119:N119"/>
    <mergeCell ref="S119:V119"/>
    <mergeCell ref="B121:F121"/>
    <mergeCell ref="G121:H121"/>
    <mergeCell ref="C117:F117"/>
    <mergeCell ref="G117:J117"/>
    <mergeCell ref="K117:L117"/>
    <mergeCell ref="M117:N117"/>
    <mergeCell ref="S117:V117"/>
    <mergeCell ref="C118:F118"/>
    <mergeCell ref="G118:J118"/>
    <mergeCell ref="K118:L118"/>
    <mergeCell ref="M118:N118"/>
    <mergeCell ref="S118:V118"/>
    <mergeCell ref="O115:O116"/>
    <mergeCell ref="P115:P116"/>
    <mergeCell ref="Q115:Q116"/>
    <mergeCell ref="R115:R116"/>
    <mergeCell ref="K116:L116"/>
    <mergeCell ref="M116:N116"/>
    <mergeCell ref="P110:W110"/>
    <mergeCell ref="B111:L111"/>
    <mergeCell ref="B113:E113"/>
    <mergeCell ref="F113:G113"/>
    <mergeCell ref="B114:B116"/>
    <mergeCell ref="C114:F116"/>
    <mergeCell ref="G114:J116"/>
    <mergeCell ref="K114:R114"/>
    <mergeCell ref="S114:V116"/>
    <mergeCell ref="K115:N115"/>
    <mergeCell ref="B107:G107"/>
    <mergeCell ref="H107:M107"/>
    <mergeCell ref="B108:G108"/>
    <mergeCell ref="H108:M108"/>
    <mergeCell ref="B109:G109"/>
    <mergeCell ref="H109:M109"/>
    <mergeCell ref="B104:G104"/>
    <mergeCell ref="H104:M104"/>
    <mergeCell ref="B105:G105"/>
    <mergeCell ref="H105:M105"/>
    <mergeCell ref="B106:G106"/>
    <mergeCell ref="H106:M106"/>
    <mergeCell ref="B102:G102"/>
    <mergeCell ref="H102:M102"/>
    <mergeCell ref="O102:U102"/>
    <mergeCell ref="B103:G103"/>
    <mergeCell ref="H103:M103"/>
    <mergeCell ref="O103:U103"/>
    <mergeCell ref="B100:G100"/>
    <mergeCell ref="H100:M100"/>
    <mergeCell ref="B101:G101"/>
    <mergeCell ref="H101:M101"/>
    <mergeCell ref="O101:R101"/>
    <mergeCell ref="S101:T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B97:G97"/>
    <mergeCell ref="H97:M97"/>
    <mergeCell ref="O97:U97"/>
    <mergeCell ref="V97:W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B93:G93"/>
    <mergeCell ref="H93:M93"/>
    <mergeCell ref="O93:U93"/>
    <mergeCell ref="V93:W93"/>
    <mergeCell ref="V89:W89"/>
    <mergeCell ref="B90:G90"/>
    <mergeCell ref="H90:M90"/>
    <mergeCell ref="O90:S90"/>
    <mergeCell ref="T90:X90"/>
    <mergeCell ref="B91:G91"/>
    <mergeCell ref="H91:M91"/>
    <mergeCell ref="O91:S91"/>
    <mergeCell ref="T91:X91"/>
    <mergeCell ref="B85:I85"/>
    <mergeCell ref="O85:T85"/>
    <mergeCell ref="B86:I86"/>
    <mergeCell ref="O86:T86"/>
    <mergeCell ref="B87:I87"/>
    <mergeCell ref="B89:F89"/>
    <mergeCell ref="G89:H89"/>
    <mergeCell ref="O89:U89"/>
    <mergeCell ref="T81:V81"/>
    <mergeCell ref="B82:I82"/>
    <mergeCell ref="J82:N82"/>
    <mergeCell ref="O82:S82"/>
    <mergeCell ref="T82:V82"/>
    <mergeCell ref="B84:I84"/>
    <mergeCell ref="J84:K84"/>
    <mergeCell ref="O84:T84"/>
    <mergeCell ref="U84:V84"/>
    <mergeCell ref="B78:I78"/>
    <mergeCell ref="J78:O78"/>
    <mergeCell ref="P78:Q78"/>
    <mergeCell ref="B80:G80"/>
    <mergeCell ref="H80:I80"/>
    <mergeCell ref="B81:I81"/>
    <mergeCell ref="J81:N81"/>
    <mergeCell ref="O81:S81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69:E69"/>
    <mergeCell ref="F69:L69"/>
    <mergeCell ref="M69:O69"/>
    <mergeCell ref="P69:Q69"/>
    <mergeCell ref="B71:F71"/>
    <mergeCell ref="B73:E73"/>
    <mergeCell ref="F73:O73"/>
    <mergeCell ref="P73:Q73"/>
    <mergeCell ref="O65:P65"/>
    <mergeCell ref="Q65:R65"/>
    <mergeCell ref="B67:G67"/>
    <mergeCell ref="H67:I67"/>
    <mergeCell ref="B68:E68"/>
    <mergeCell ref="F68:L68"/>
    <mergeCell ref="M68:O68"/>
    <mergeCell ref="P68:Q68"/>
    <mergeCell ref="C65:D65"/>
    <mergeCell ref="E65:F65"/>
    <mergeCell ref="G65:H65"/>
    <mergeCell ref="I65:J65"/>
    <mergeCell ref="K65:L65"/>
    <mergeCell ref="M65:N65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R56:S56"/>
    <mergeCell ref="T56:X56"/>
    <mergeCell ref="B58:E58"/>
    <mergeCell ref="F58:G58"/>
    <mergeCell ref="C59:D59"/>
    <mergeCell ref="E59:F59"/>
    <mergeCell ref="G59:H59"/>
    <mergeCell ref="I59:J59"/>
    <mergeCell ref="K59:L59"/>
    <mergeCell ref="M59:N59"/>
    <mergeCell ref="B53:F53"/>
    <mergeCell ref="B55:D55"/>
    <mergeCell ref="B56:C56"/>
    <mergeCell ref="D56:I56"/>
    <mergeCell ref="J56:K56"/>
    <mergeCell ref="L56:Q56"/>
    <mergeCell ref="N45:O45"/>
    <mergeCell ref="P45:Q45"/>
    <mergeCell ref="R45:S45"/>
    <mergeCell ref="T45:U45"/>
    <mergeCell ref="V45:W45"/>
    <mergeCell ref="B46:O46"/>
    <mergeCell ref="P44:Q44"/>
    <mergeCell ref="R44:S44"/>
    <mergeCell ref="T44:U44"/>
    <mergeCell ref="V44:W44"/>
    <mergeCell ref="B45:C45"/>
    <mergeCell ref="D45:E45"/>
    <mergeCell ref="F45:G45"/>
    <mergeCell ref="H45:I45"/>
    <mergeCell ref="J45:K45"/>
    <mergeCell ref="L45:M45"/>
    <mergeCell ref="R43:S43"/>
    <mergeCell ref="T43:U43"/>
    <mergeCell ref="V43:W43"/>
    <mergeCell ref="B44:C44"/>
    <mergeCell ref="D44:E44"/>
    <mergeCell ref="F44:G44"/>
    <mergeCell ref="H44:I44"/>
    <mergeCell ref="J44:K44"/>
    <mergeCell ref="L44:M44"/>
    <mergeCell ref="N44:O44"/>
    <mergeCell ref="T42:U42"/>
    <mergeCell ref="V42:W42"/>
    <mergeCell ref="B43:C43"/>
    <mergeCell ref="D43:E43"/>
    <mergeCell ref="F43:G43"/>
    <mergeCell ref="H43:I43"/>
    <mergeCell ref="J43:K43"/>
    <mergeCell ref="L43:M43"/>
    <mergeCell ref="N43:O43"/>
    <mergeCell ref="P43:Q43"/>
    <mergeCell ref="V41:W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J41:K41"/>
    <mergeCell ref="L41:M41"/>
    <mergeCell ref="N41:O41"/>
    <mergeCell ref="P41:Q41"/>
    <mergeCell ref="R41:S41"/>
    <mergeCell ref="T41:U41"/>
    <mergeCell ref="B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J34:K34"/>
    <mergeCell ref="L34:M34"/>
    <mergeCell ref="B35:C35"/>
    <mergeCell ref="D35:E35"/>
    <mergeCell ref="F35:G35"/>
    <mergeCell ref="H35:I35"/>
    <mergeCell ref="J35:K35"/>
    <mergeCell ref="L35:M35"/>
    <mergeCell ref="B31:F31"/>
    <mergeCell ref="B33:G33"/>
    <mergeCell ref="H33:I33"/>
    <mergeCell ref="B34:C34"/>
    <mergeCell ref="D34:E34"/>
    <mergeCell ref="F34:G34"/>
    <mergeCell ref="H34:I34"/>
    <mergeCell ref="B7:C7"/>
    <mergeCell ref="D7:I7"/>
    <mergeCell ref="J7:K7"/>
    <mergeCell ref="L7:Q7"/>
    <mergeCell ref="R7:S7"/>
    <mergeCell ref="T7:X7"/>
    <mergeCell ref="B6:C6"/>
    <mergeCell ref="D6:I6"/>
    <mergeCell ref="J6:K6"/>
    <mergeCell ref="L6:Q6"/>
    <mergeCell ref="R6:S6"/>
    <mergeCell ref="T6:X6"/>
    <mergeCell ref="Y1:AC6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70:AC70" location="目次!A1" display="目次に戻る"/>
    <hyperlink ref="Y26:AC28" location="目次!A1" display="目次に戻る"/>
    <hyperlink ref="Y116:AC128" location="目次!A1" display="目次に戻る"/>
    <hyperlink ref="Y140:AC14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rowBreaks count="5" manualBreakCount="5">
    <brk id="30" max="23" man="1"/>
    <brk id="52" max="23" man="1"/>
    <brk id="79" max="23" man="1"/>
    <brk id="110" max="23" man="1"/>
    <brk id="13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8大道</vt:lpstr>
      <vt:lpstr>'8大道'!Print_Area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2024-01-25T07:43:02Z</dcterms:created>
  <dcterms:modified xsi:type="dcterms:W3CDTF">2024-01-25T07:43:17Z</dcterms:modified>
</cp:coreProperties>
</file>