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1高良" sheetId="1" r:id="rId1"/>
  </sheets>
  <externalReferences>
    <externalReference r:id="rId2"/>
  </externalReferences>
  <definedNames>
    <definedName name="_xlnm.Print_Area" localSheetId="0">'21高良'!$A$1:$X$168</definedName>
    <definedName name="Z_818BF9DD_E155_4641_96DB_F10DCC046B31_.wvu.PrintArea" localSheetId="0" hidden="1">'21高良'!$A$1:$X$169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1" l="1"/>
  <c r="H156" i="1"/>
  <c r="H151" i="1"/>
  <c r="G131" i="1"/>
  <c r="F124" i="1"/>
  <c r="G117" i="1"/>
  <c r="F109" i="1"/>
  <c r="V101" i="1"/>
  <c r="V94" i="1"/>
  <c r="V89" i="1"/>
  <c r="G89" i="1"/>
  <c r="S85" i="1"/>
  <c r="J85" i="1"/>
  <c r="H81" i="1"/>
  <c r="P78" i="1"/>
  <c r="P79" i="1" s="1"/>
  <c r="P71" i="1"/>
  <c r="H65" i="1"/>
  <c r="Q63" i="1"/>
  <c r="Q62" i="1"/>
  <c r="Q61" i="1"/>
  <c r="Q60" i="1"/>
  <c r="Q59" i="1"/>
  <c r="Q58" i="1"/>
  <c r="F56" i="1"/>
  <c r="H38" i="1"/>
  <c r="H31" i="1"/>
  <c r="F4" i="1"/>
</calcChain>
</file>

<file path=xl/sharedStrings.xml><?xml version="1.0" encoding="utf-8"?>
<sst xmlns="http://schemas.openxmlformats.org/spreadsheetml/2006/main" count="362" uniqueCount="288">
  <si>
    <t>№</t>
    <phoneticPr fontId="3"/>
  </si>
  <si>
    <t>高良小学校区</t>
    <rPh sb="0" eb="2">
      <t>タカラ</t>
    </rPh>
    <rPh sb="2" eb="5">
      <t>ショウガッコウ</t>
    </rPh>
    <rPh sb="5" eb="6">
      <t>ク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</si>
  <si>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</si>
  <si>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</si>
  <si>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</si>
  <si>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</si>
  <si>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</si>
  <si>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字宇栄原</t>
    <rPh sb="0" eb="1">
      <t>アザ</t>
    </rPh>
    <rPh sb="1" eb="4">
      <t>ウエバル</t>
    </rPh>
    <phoneticPr fontId="3"/>
  </si>
  <si>
    <t>446～447、458～462、476、489、493～501、503～515、522、527、621、625～630、633～637、642～644、652～655、657～662、666、668～712、714～718、721、723～752、763、772、774～782</t>
    <phoneticPr fontId="3"/>
  </si>
  <si>
    <t>宇栄原</t>
    <rPh sb="0" eb="3">
      <t>ウエバル</t>
    </rPh>
    <phoneticPr fontId="3"/>
  </si>
  <si>
    <t>５丁目1～2,7,28～30、32</t>
    <rPh sb="1" eb="3">
      <t>チョウメ</t>
    </rPh>
    <phoneticPr fontId="3"/>
  </si>
  <si>
    <t>字高良</t>
    <rPh sb="0" eb="1">
      <t>アザ</t>
    </rPh>
    <rPh sb="1" eb="3">
      <t>タカラ</t>
    </rPh>
    <phoneticPr fontId="3"/>
  </si>
  <si>
    <t>（全部）</t>
    <rPh sb="1" eb="3">
      <t>ゼンブ</t>
    </rPh>
    <phoneticPr fontId="3"/>
  </si>
  <si>
    <t>６丁目（全部）</t>
    <rPh sb="1" eb="3">
      <t>チョウメ</t>
    </rPh>
    <rPh sb="4" eb="6">
      <t>ゼンブ</t>
    </rPh>
    <phoneticPr fontId="3"/>
  </si>
  <si>
    <t>高良</t>
    <rPh sb="0" eb="2">
      <t>タカラ</t>
    </rPh>
    <phoneticPr fontId="3"/>
  </si>
  <si>
    <t>１～２丁目（全部）</t>
    <rPh sb="3" eb="5">
      <t>チョウメ</t>
    </rPh>
    <rPh sb="6" eb="8">
      <t>ゼンブ</t>
    </rPh>
    <phoneticPr fontId="3"/>
  </si>
  <si>
    <t>字具志</t>
    <rPh sb="0" eb="1">
      <t>アザ</t>
    </rPh>
    <rPh sb="1" eb="2">
      <t>グ</t>
    </rPh>
    <rPh sb="2" eb="3">
      <t>シ</t>
    </rPh>
    <phoneticPr fontId="3"/>
  </si>
  <si>
    <t>字宮城</t>
    <rPh sb="0" eb="1">
      <t>アザ</t>
    </rPh>
    <rPh sb="1" eb="3">
      <t>ミヤギ</t>
    </rPh>
    <phoneticPr fontId="3"/>
  </si>
  <si>
    <t>具志</t>
    <rPh sb="0" eb="1">
      <t>グ</t>
    </rPh>
    <rPh sb="1" eb="2">
      <t>シ</t>
    </rPh>
    <phoneticPr fontId="3"/>
  </si>
  <si>
    <t>１～４丁目（全部）</t>
    <rPh sb="3" eb="5">
      <t>チョウメ</t>
    </rPh>
    <rPh sb="6" eb="8">
      <t>ゼンブ</t>
    </rPh>
    <phoneticPr fontId="3"/>
  </si>
  <si>
    <t>宮城</t>
    <rPh sb="0" eb="2">
      <t>ミヤギ</t>
    </rPh>
    <phoneticPr fontId="3"/>
  </si>
  <si>
    <t>１丁目（全部）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</si>
  <si>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</si>
  <si>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</si>
  <si>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</si>
  <si>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</si>
  <si>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</si>
  <si>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</si>
  <si>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</si>
  <si>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</si>
  <si>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</si>
  <si>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</si>
  <si>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</si>
  <si>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</si>
  <si>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</si>
  <si>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</si>
  <si>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</si>
  <si>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</si>
  <si>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</si>
  <si>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</si>
  <si>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</si>
  <si>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</si>
  <si>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</si>
  <si>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</si>
  <si>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</si>
  <si>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</si>
  <si>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高良小学校</t>
    <rPh sb="0" eb="2">
      <t>タカラ</t>
    </rPh>
    <rPh sb="2" eb="5">
      <t>ショウガッコウ</t>
    </rPh>
    <phoneticPr fontId="3"/>
  </si>
  <si>
    <t>所在地</t>
  </si>
  <si>
    <t>高良２－１２－１</t>
    <rPh sb="0" eb="2">
      <t>タカラ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</si>
  <si>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</si>
  <si>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</si>
  <si>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</si>
  <si>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</si>
  <si>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</si>
  <si>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</si>
  <si>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</si>
  <si>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</si>
  <si>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</si>
  <si>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</si>
  <si>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</si>
  <si>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</si>
  <si>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</si>
  <si>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</si>
  <si>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</si>
  <si>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</si>
  <si>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</si>
  <si>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</si>
  <si>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</si>
  <si>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</si>
  <si>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高良小学校</t>
    <rPh sb="0" eb="5">
      <t>タカラショウガッコウ</t>
    </rPh>
    <phoneticPr fontId="3"/>
  </si>
  <si>
    <t>高良2-12-1</t>
    <rPh sb="0" eb="2">
      <t>タカラ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</si>
  <si>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</si>
  <si>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</si>
  <si>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</si>
  <si>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</si>
  <si>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</si>
  <si>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</si>
  <si>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</si>
  <si>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宮城自治会</t>
    <rPh sb="0" eb="2">
      <t>ミヤギ</t>
    </rPh>
    <rPh sb="2" eb="5">
      <t>ジチカイ</t>
    </rPh>
    <phoneticPr fontId="3"/>
  </si>
  <si>
    <t>宮城1丁目全域</t>
    <rPh sb="0" eb="2">
      <t>ミヤギ</t>
    </rPh>
    <rPh sb="3" eb="5">
      <t>チョウメ</t>
    </rPh>
    <rPh sb="5" eb="7">
      <t>ゼンイキ</t>
    </rPh>
    <phoneticPr fontId="3"/>
  </si>
  <si>
    <t>具志自治会</t>
    <rPh sb="0" eb="2">
      <t>グシ</t>
    </rPh>
    <rPh sb="2" eb="5">
      <t>ジチカイ</t>
    </rPh>
    <phoneticPr fontId="3"/>
  </si>
  <si>
    <t>具志1～3丁目全域、
宮城・高良・宇栄原の一部</t>
    <rPh sb="0" eb="2">
      <t>グシ</t>
    </rPh>
    <rPh sb="5" eb="7">
      <t>チョウメ</t>
    </rPh>
    <rPh sb="7" eb="9">
      <t>ゼンイキ</t>
    </rPh>
    <rPh sb="11" eb="13">
      <t>ミヤギ</t>
    </rPh>
    <rPh sb="14" eb="16">
      <t>タカラ</t>
    </rPh>
    <rPh sb="17" eb="20">
      <t>ウエバル</t>
    </rPh>
    <rPh sb="21" eb="23">
      <t>イチブ</t>
    </rPh>
    <phoneticPr fontId="3"/>
  </si>
  <si>
    <t>那覇市高良自治会</t>
    <rPh sb="0" eb="3">
      <t>ナハシ</t>
    </rPh>
    <rPh sb="3" eb="5">
      <t>タカラ</t>
    </rPh>
    <rPh sb="5" eb="8">
      <t>ジチカイ</t>
    </rPh>
    <phoneticPr fontId="3"/>
  </si>
  <si>
    <t>高良1～3丁目、小禄地域の一部</t>
    <rPh sb="0" eb="2">
      <t>タカラ</t>
    </rPh>
    <rPh sb="5" eb="7">
      <t>チョウメ</t>
    </rPh>
    <rPh sb="8" eb="12">
      <t>オロクチイキ</t>
    </rPh>
    <rPh sb="13" eb="15">
      <t>イチブ</t>
    </rPh>
    <phoneticPr fontId="3"/>
  </si>
  <si>
    <t>グリーン宇栄原自治会</t>
    <rPh sb="4" eb="7">
      <t>ウエバル</t>
    </rPh>
    <rPh sb="7" eb="10">
      <t>ジチカイ</t>
    </rPh>
    <phoneticPr fontId="3"/>
  </si>
  <si>
    <t>字宇栄原（宇栄原5丁目）</t>
    <rPh sb="0" eb="1">
      <t>アザ</t>
    </rPh>
    <rPh sb="1" eb="4">
      <t>ウエバル</t>
    </rPh>
    <rPh sb="5" eb="8">
      <t>ウエバル</t>
    </rPh>
    <rPh sb="9" eb="11">
      <t>チョウメ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</si>
  <si>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</si>
  <si>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</si>
  <si>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</si>
  <si>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</si>
  <si>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</si>
  <si>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</si>
  <si>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</si>
  <si>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</si>
  <si>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</si>
  <si>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</si>
  <si>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</si>
  <si>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</si>
  <si>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</si>
  <si>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地域見守り隊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</si>
  <si>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</si>
  <si>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</si>
  <si>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</si>
  <si>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</si>
  <si>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</si>
  <si>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</si>
  <si>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尚平工業 株式会社</t>
    <phoneticPr fontId="3"/>
  </si>
  <si>
    <t>具志11号、具志24号、具志54号、
具志60号</t>
    <phoneticPr fontId="3"/>
  </si>
  <si>
    <t>-</t>
    <phoneticPr fontId="3"/>
  </si>
  <si>
    <t>-</t>
    <phoneticPr fontId="3"/>
  </si>
  <si>
    <t>沖縄銀行</t>
    <phoneticPr fontId="3"/>
  </si>
  <si>
    <t>市内一円(各本店、支店、出張所)</t>
    <phoneticPr fontId="3"/>
  </si>
  <si>
    <t>具志自治会</t>
  </si>
  <si>
    <t>具志1～3丁目地内で都度選定</t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</si>
  <si>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</si>
  <si>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</si>
  <si>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5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</si>
  <si>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</si>
  <si>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</si>
  <si>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</si>
  <si>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</si>
  <si>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具志宮城東公園子供会
（きょうりゅう班）</t>
    <phoneticPr fontId="3"/>
  </si>
  <si>
    <t>具志宮城東公園</t>
    <phoneticPr fontId="3"/>
  </si>
  <si>
    <t>那覇市観光ホテル旅館事業協同組合</t>
    <phoneticPr fontId="3"/>
  </si>
  <si>
    <t>さくら会</t>
    <phoneticPr fontId="3"/>
  </si>
  <si>
    <t>高前原公園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</si>
  <si>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</si>
  <si>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</si>
  <si>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ゆうがおファミリー</t>
    <phoneticPr fontId="3"/>
  </si>
  <si>
    <t>高良ゆうやけ公園</t>
    <rPh sb="0" eb="2">
      <t>タカラ</t>
    </rPh>
    <rPh sb="6" eb="8">
      <t>コウエン</t>
    </rPh>
    <phoneticPr fontId="3"/>
  </si>
  <si>
    <t>沖縄海邦銀行</t>
    <phoneticPr fontId="3"/>
  </si>
  <si>
    <t>こども会忍者</t>
    <rPh sb="3" eb="4">
      <t>カイ</t>
    </rPh>
    <rPh sb="4" eb="6">
      <t>ニンジャ</t>
    </rPh>
    <phoneticPr fontId="3"/>
  </si>
  <si>
    <t>具志宮城南公園</t>
    <rPh sb="4" eb="5">
      <t>ミナミ</t>
    </rPh>
    <rPh sb="5" eb="7">
      <t>コウエン</t>
    </rPh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</si>
  <si>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</si>
  <si>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</si>
  <si>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</si>
  <si>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</si>
  <si>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</si>
  <si>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金秀商事株式会社</t>
    <phoneticPr fontId="3"/>
  </si>
  <si>
    <t>生活協同組合コープ沖縄</t>
    <phoneticPr fontId="3"/>
  </si>
  <si>
    <t>㈱安部日鋼工業</t>
    <phoneticPr fontId="3"/>
  </si>
  <si>
    <t>具志宮城東、西、南、北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</si>
  <si>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</si>
  <si>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</si>
  <si>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</si>
  <si>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</si>
  <si>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</si>
  <si>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</si>
  <si>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</si>
  <si>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</si>
  <si>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</si>
  <si>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</si>
  <si>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</si>
  <si>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</si>
  <si>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</si>
  <si>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</si>
  <si>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</si>
  <si>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</si>
  <si>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</si>
  <si>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高良こども園</t>
    <rPh sb="0" eb="2">
      <t>タカラ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</si>
  <si>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</si>
  <si>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</si>
  <si>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</si>
  <si>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</si>
  <si>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電話：857-1086
FAX：同上</t>
    <phoneticPr fontId="3"/>
  </si>
  <si>
    <t>〇</t>
    <phoneticPr fontId="3"/>
  </si>
  <si>
    <t>×</t>
    <phoneticPr fontId="3"/>
  </si>
  <si>
    <t>○</t>
    <phoneticPr fontId="3"/>
  </si>
  <si>
    <t>電話：917-3323
FAX：917-3363</t>
    <phoneticPr fontId="3"/>
  </si>
  <si>
    <t>小禄南公民館</t>
    <rPh sb="0" eb="3">
      <t>オロクミナミ</t>
    </rPh>
    <rPh sb="3" eb="6">
      <t>コウミンカン</t>
    </rPh>
    <phoneticPr fontId="3"/>
  </si>
  <si>
    <t>高良2-7-1</t>
    <rPh sb="0" eb="2">
      <t>タカラ</t>
    </rPh>
    <phoneticPr fontId="3"/>
  </si>
  <si>
    <t>-</t>
    <phoneticPr fontId="3"/>
  </si>
  <si>
    <t>○</t>
    <phoneticPr fontId="3"/>
  </si>
  <si>
    <t>○</t>
    <phoneticPr fontId="3"/>
  </si>
  <si>
    <t>電話：917-3444
FAX：858-0220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</si>
  <si>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</si>
  <si>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女性防火クラブ宇栄原支部自主防災会</t>
    <phoneticPr fontId="3"/>
  </si>
  <si>
    <t>具志自治会自主防災組織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</si>
  <si>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</si>
  <si>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</si>
  <si>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</si>
  <si>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高良児童クラブ</t>
    <rPh sb="0" eb="2">
      <t>タカラ</t>
    </rPh>
    <rPh sb="2" eb="4">
      <t>ジドウ</t>
    </rPh>
    <phoneticPr fontId="3"/>
  </si>
  <si>
    <t>高良2-12-1　高良小学校内</t>
    <phoneticPr fontId="3"/>
  </si>
  <si>
    <t>はなぞの児童クラブ</t>
    <rPh sb="4" eb="6">
      <t>ジドウ</t>
    </rPh>
    <phoneticPr fontId="3"/>
  </si>
  <si>
    <t>具志1丁目19番16号</t>
    <phoneticPr fontId="3"/>
  </si>
  <si>
    <t>高良たんぽぽ児童クラブ</t>
    <rPh sb="0" eb="2">
      <t>タカラ</t>
    </rPh>
    <rPh sb="6" eb="8">
      <t>ジドウ</t>
    </rPh>
    <phoneticPr fontId="3"/>
  </si>
  <si>
    <t>高良2-4-21</t>
    <phoneticPr fontId="3"/>
  </si>
  <si>
    <t>こくあ児童クラブ</t>
    <rPh sb="3" eb="5">
      <t>ジドウ</t>
    </rPh>
    <phoneticPr fontId="3"/>
  </si>
  <si>
    <t>高良2-13-27　2階</t>
    <rPh sb="0" eb="2">
      <t>タカラ</t>
    </rPh>
    <rPh sb="11" eb="12">
      <t>カイ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</si>
  <si>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</si>
  <si>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</si>
  <si>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</si>
  <si>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</si>
  <si>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</si>
  <si>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エジソンクラブ</t>
    <phoneticPr fontId="3"/>
  </si>
  <si>
    <t>月</t>
    <rPh sb="0" eb="1">
      <t>ゲツ</t>
    </rPh>
    <phoneticPr fontId="3"/>
  </si>
  <si>
    <t>15：15～16：15</t>
    <phoneticPr fontId="3"/>
  </si>
  <si>
    <t>高良小家庭科室</t>
    <rPh sb="0" eb="2">
      <t>タカラ</t>
    </rPh>
    <rPh sb="2" eb="3">
      <t>ショウ</t>
    </rPh>
    <rPh sb="3" eb="7">
      <t>カテイカシツ</t>
    </rPh>
    <phoneticPr fontId="3"/>
  </si>
  <si>
    <t>からだであそぼう</t>
    <phoneticPr fontId="3"/>
  </si>
  <si>
    <t>火</t>
    <rPh sb="0" eb="1">
      <t>カ</t>
    </rPh>
    <phoneticPr fontId="3"/>
  </si>
  <si>
    <t>15：00～16：00</t>
    <phoneticPr fontId="3"/>
  </si>
  <si>
    <t>高良小地域連携室</t>
    <rPh sb="0" eb="2">
      <t>タカラ</t>
    </rPh>
    <rPh sb="2" eb="8">
      <t>ショウチイキレンケイシツ</t>
    </rPh>
    <rPh sb="3" eb="8">
      <t>チイキレンケイシツ</t>
    </rPh>
    <phoneticPr fontId="3"/>
  </si>
  <si>
    <t>キンボール</t>
    <phoneticPr fontId="3"/>
  </si>
  <si>
    <t>火</t>
    <rPh sb="0" eb="1">
      <t>ヒ</t>
    </rPh>
    <phoneticPr fontId="3"/>
  </si>
  <si>
    <t>16：00～17：00</t>
    <phoneticPr fontId="3"/>
  </si>
  <si>
    <t>高良小体育館</t>
    <rPh sb="0" eb="3">
      <t>タカラショウ</t>
    </rPh>
    <rPh sb="3" eb="6">
      <t>タイイクカン</t>
    </rPh>
    <phoneticPr fontId="3"/>
  </si>
  <si>
    <t>空手道</t>
    <rPh sb="0" eb="3">
      <t>カラテドウ</t>
    </rPh>
    <phoneticPr fontId="3"/>
  </si>
  <si>
    <t>金</t>
    <rPh sb="0" eb="1">
      <t>キン</t>
    </rPh>
    <phoneticPr fontId="3"/>
  </si>
  <si>
    <t>15：00～16：30</t>
    <phoneticPr fontId="3"/>
  </si>
  <si>
    <t>高良小地域連携室</t>
    <rPh sb="0" eb="3">
      <t>タカラショウ</t>
    </rPh>
    <rPh sb="3" eb="8">
      <t>チイキレンケイシツ</t>
    </rPh>
    <phoneticPr fontId="3"/>
  </si>
  <si>
    <t>お花</t>
    <rPh sb="1" eb="2">
      <t>ハナ</t>
    </rPh>
    <phoneticPr fontId="3"/>
  </si>
  <si>
    <t>隔週金</t>
    <rPh sb="0" eb="2">
      <t>カクシュウ</t>
    </rPh>
    <rPh sb="2" eb="3">
      <t>キン</t>
    </rPh>
    <phoneticPr fontId="3"/>
  </si>
  <si>
    <t>15：00～16：30</t>
    <phoneticPr fontId="3"/>
  </si>
  <si>
    <t>高良小被服室</t>
    <rPh sb="0" eb="3">
      <t>タカラショウ</t>
    </rPh>
    <rPh sb="3" eb="6">
      <t>ヒフクシツ</t>
    </rPh>
    <phoneticPr fontId="3"/>
  </si>
  <si>
    <t>テニス教室</t>
    <rPh sb="3" eb="5">
      <t>キョウシツ</t>
    </rPh>
    <phoneticPr fontId="3"/>
  </si>
  <si>
    <t>14：30～15：30</t>
    <phoneticPr fontId="3"/>
  </si>
  <si>
    <t>英語教室</t>
    <rPh sb="0" eb="4">
      <t>エイゴキョウシツ</t>
    </rPh>
    <phoneticPr fontId="3"/>
  </si>
  <si>
    <t>15：30～16：30</t>
    <phoneticPr fontId="3"/>
  </si>
  <si>
    <t>折り紙教室</t>
    <rPh sb="0" eb="1">
      <t>オ</t>
    </rPh>
    <rPh sb="2" eb="5">
      <t>ガミキョウシツ</t>
    </rPh>
    <phoneticPr fontId="3"/>
  </si>
  <si>
    <t>16：30～17：30</t>
    <phoneticPr fontId="3"/>
  </si>
  <si>
    <t>食育・畑・収穫</t>
    <rPh sb="0" eb="2">
      <t>ショクイク</t>
    </rPh>
    <rPh sb="3" eb="4">
      <t>ハタケ</t>
    </rPh>
    <rPh sb="5" eb="7">
      <t>シュウカク</t>
    </rPh>
    <phoneticPr fontId="3"/>
  </si>
  <si>
    <t>水</t>
    <rPh sb="0" eb="1">
      <t>スイ</t>
    </rPh>
    <phoneticPr fontId="3"/>
  </si>
  <si>
    <t>16：00～17：10</t>
    <phoneticPr fontId="3"/>
  </si>
  <si>
    <t>学習支援</t>
    <rPh sb="0" eb="4">
      <t>ガクシュウシエン</t>
    </rPh>
    <phoneticPr fontId="3"/>
  </si>
  <si>
    <t>木</t>
    <rPh sb="0" eb="1">
      <t>モク</t>
    </rPh>
    <phoneticPr fontId="3"/>
  </si>
  <si>
    <t>16：00～17：00</t>
    <phoneticPr fontId="3"/>
  </si>
  <si>
    <t>習字教室</t>
    <rPh sb="0" eb="4">
      <t>シュウジキョウシツ</t>
    </rPh>
    <phoneticPr fontId="3"/>
  </si>
  <si>
    <t>16：00～17：00</t>
    <phoneticPr fontId="3"/>
  </si>
  <si>
    <t>卓球教室</t>
    <rPh sb="0" eb="2">
      <t>タッキュウ</t>
    </rPh>
    <rPh sb="2" eb="4">
      <t>キョウシツ</t>
    </rPh>
    <phoneticPr fontId="3"/>
  </si>
  <si>
    <t>16：30～17：30</t>
    <phoneticPr fontId="3"/>
  </si>
  <si>
    <t>三線教室</t>
    <rPh sb="0" eb="4">
      <t>サンシンキョウシツ</t>
    </rPh>
    <phoneticPr fontId="3"/>
  </si>
  <si>
    <t>土</t>
    <rPh sb="0" eb="1">
      <t>ド</t>
    </rPh>
    <phoneticPr fontId="3"/>
  </si>
  <si>
    <t>13：30～14：30</t>
    <phoneticPr fontId="3"/>
  </si>
  <si>
    <t>スポーツの楽しさと礼儀</t>
    <rPh sb="5" eb="6">
      <t>タノ</t>
    </rPh>
    <rPh sb="9" eb="11">
      <t>レイギ</t>
    </rPh>
    <phoneticPr fontId="3"/>
  </si>
  <si>
    <t>15：00～16：00</t>
    <phoneticPr fontId="3"/>
  </si>
  <si>
    <t>高良小体育館
運動場</t>
    <rPh sb="0" eb="3">
      <t>タカラショウ</t>
    </rPh>
    <rPh sb="3" eb="6">
      <t>タイイクカン</t>
    </rPh>
    <rPh sb="7" eb="10">
      <t>ウンドウジョウ</t>
    </rPh>
    <phoneticPr fontId="3"/>
  </si>
  <si>
    <t>楽しいクッキング</t>
    <rPh sb="0" eb="1">
      <t>タノ</t>
    </rPh>
    <phoneticPr fontId="3"/>
  </si>
  <si>
    <t>15：00～16：00</t>
    <phoneticPr fontId="3"/>
  </si>
  <si>
    <t>高良小家庭科室</t>
    <rPh sb="0" eb="3">
      <t>タカラショウ</t>
    </rPh>
    <rPh sb="3" eb="7">
      <t>カテイカシツ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</si>
  <si>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</si>
  <si>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</si>
  <si>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</si>
  <si>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</si>
  <si>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</si>
  <si>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</si>
  <si>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小禄2丁目・3丁目、字宇栄原、
宇栄原4丁目・5丁目・6丁目、字高良、
高良1丁目・2丁目、具志、宮城</t>
    <phoneticPr fontId="3"/>
  </si>
  <si>
    <t>宮城1-18-1　B1F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</si>
  <si>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</si>
  <si>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</si>
  <si>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</si>
  <si>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</si>
  <si>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</si>
  <si>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</si>
  <si>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</si>
  <si>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具志地域ふれあいデイサービス</t>
    <rPh sb="0" eb="2">
      <t>グシ</t>
    </rPh>
    <rPh sb="2" eb="4">
      <t>チイキ</t>
    </rPh>
    <phoneticPr fontId="12"/>
  </si>
  <si>
    <t>第2･3・4月曜日　</t>
    <rPh sb="0" eb="1">
      <t>ダイ</t>
    </rPh>
    <rPh sb="6" eb="9">
      <t>ゲツヨウビ</t>
    </rPh>
    <phoneticPr fontId="12"/>
  </si>
  <si>
    <t>14:00～16:00</t>
    <phoneticPr fontId="12"/>
  </si>
  <si>
    <t>具志自治会館（具志2-15-17）</t>
    <rPh sb="0" eb="2">
      <t>グシ</t>
    </rPh>
    <rPh sb="2" eb="4">
      <t>ジチ</t>
    </rPh>
    <rPh sb="4" eb="6">
      <t>カイカン</t>
    </rPh>
    <rPh sb="7" eb="9">
      <t>グシ</t>
    </rPh>
    <phoneticPr fontId="12"/>
  </si>
  <si>
    <t>宝の会</t>
    <rPh sb="0" eb="1">
      <t>タカラ</t>
    </rPh>
    <rPh sb="2" eb="3">
      <t>カイ</t>
    </rPh>
    <phoneticPr fontId="12"/>
  </si>
  <si>
    <t>第1･2・3月曜日　</t>
    <rPh sb="0" eb="1">
      <t>ダイ</t>
    </rPh>
    <rPh sb="6" eb="9">
      <t>ゲツヨウビ</t>
    </rPh>
    <phoneticPr fontId="12"/>
  </si>
  <si>
    <t>14:00～16:00</t>
    <phoneticPr fontId="12"/>
  </si>
  <si>
    <t>高良自治会集会所（高良1-7-1）</t>
    <rPh sb="0" eb="2">
      <t>タカラ</t>
    </rPh>
    <rPh sb="2" eb="5">
      <t>ジチカイ</t>
    </rPh>
    <rPh sb="5" eb="7">
      <t>シュウカイ</t>
    </rPh>
    <rPh sb="7" eb="8">
      <t>ジョ</t>
    </rPh>
    <rPh sb="9" eb="11">
      <t>タカラ</t>
    </rPh>
    <phoneticPr fontId="12"/>
  </si>
  <si>
    <t>いきいきみやぐすく</t>
    <phoneticPr fontId="12"/>
  </si>
  <si>
    <t>第2･4月曜日　</t>
    <rPh sb="0" eb="1">
      <t>ダイ</t>
    </rPh>
    <rPh sb="4" eb="7">
      <t>ゲツヨウビ</t>
    </rPh>
    <phoneticPr fontId="12"/>
  </si>
  <si>
    <t>宮城自治会館（宮城1-9-10）</t>
    <rPh sb="0" eb="2">
      <t>ミヤグスク</t>
    </rPh>
    <rPh sb="2" eb="4">
      <t>ジチ</t>
    </rPh>
    <rPh sb="4" eb="6">
      <t>カイカン</t>
    </rPh>
    <rPh sb="7" eb="9">
      <t>ミヤギ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</si>
  <si>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</si>
  <si>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</si>
  <si>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</si>
  <si>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あじとみクリニック</t>
  </si>
  <si>
    <t>内科, 小児科</t>
  </si>
  <si>
    <t>高良1-10-7　コーポナガミネ101</t>
  </si>
  <si>
    <t>098-859-5888</t>
  </si>
  <si>
    <t>うえばるクリニック</t>
  </si>
  <si>
    <t>脳神経外科, 内科, 外科</t>
  </si>
  <si>
    <t>宇栄原678</t>
  </si>
  <si>
    <t>098-852-0037</t>
  </si>
  <si>
    <t>小禄みなみ診療所</t>
  </si>
  <si>
    <t>内科, 精神神経科, リハビリテーション科, 
心療内科</t>
    <phoneticPr fontId="3"/>
  </si>
  <si>
    <t>宮城1-1-37</t>
  </si>
  <si>
    <t>098-857-3949</t>
  </si>
  <si>
    <t>かいせいクリニック</t>
  </si>
  <si>
    <t>内科, 小児科, 整形外科, もの忘れ外来</t>
  </si>
  <si>
    <t>宮城1-18-1　3階</t>
  </si>
  <si>
    <t>098-858-5577</t>
  </si>
  <si>
    <t>はざま胃腸内科クリニック</t>
  </si>
  <si>
    <t>消化器内科（胃腸内科）, 内科</t>
  </si>
  <si>
    <t>宇栄原654</t>
  </si>
  <si>
    <t>098-859-1352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</si>
</sst>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.E+00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5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7" fillId="0" borderId="32" xfId="1" applyFont="1" applyBorder="1" applyAlignment="1">
      <alignment horizontal="center" vertical="center" wrapText="1"/>
    </xf>
    <xf numFmtId="38" fontId="20" fillId="0" borderId="32" xfId="1" applyFont="1" applyBorder="1" applyAlignment="1">
      <alignment horizontal="center" vertical="center" wrapText="1"/>
    </xf>
    <xf numFmtId="38" fontId="27" fillId="0" borderId="33" xfId="1" applyFont="1" applyBorder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6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38" fontId="30" fillId="0" borderId="19" xfId="1" applyFont="1" applyBorder="1" applyAlignment="1">
      <alignment horizontal="center" vertical="center"/>
    </xf>
    <xf numFmtId="38" fontId="30" fillId="0" borderId="20" xfId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4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 wrapText="1"/>
    </xf>
    <xf numFmtId="38" fontId="9" fillId="0" borderId="20" xfId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30" fillId="0" borderId="24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38" fontId="30" fillId="0" borderId="36" xfId="1" applyFont="1" applyBorder="1" applyAlignment="1">
      <alignment horizontal="center" vertical="center"/>
    </xf>
    <xf numFmtId="38" fontId="30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7" fillId="0" borderId="7" xfId="0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41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0" fillId="5" borderId="13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48" fillId="0" borderId="7" xfId="1" applyFont="1" applyFill="1" applyBorder="1" applyAlignment="1">
      <alignment horizontal="center" vertical="center"/>
    </xf>
    <xf numFmtId="38" fontId="48" fillId="0" borderId="8" xfId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20" fillId="0" borderId="7" xfId="2" applyNumberFormat="1" applyFont="1" applyBorder="1" applyAlignment="1">
      <alignment horizontal="center" vertical="center"/>
    </xf>
    <xf numFmtId="177" fontId="20" fillId="0" borderId="8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center" vertical="center"/>
    </xf>
    <xf numFmtId="177" fontId="23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176" fontId="25" fillId="0" borderId="6" xfId="3" applyNumberFormat="1" applyFont="1" applyBorder="1" applyAlignment="1" applyProtection="1">
      <alignment horizontal="center" vertical="center"/>
    </xf>
    <xf numFmtId="0" fontId="25" fillId="0" borderId="0" xfId="3" applyFont="1" applyAlignment="1" applyProtection="1">
      <alignment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13" xfId="0" applyNumberFormat="1" applyFont="1" applyBorder="1" applyAlignment="1">
      <alignment horizontal="center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0" fontId="41" fillId="0" borderId="13" xfId="0" applyFont="1" applyBorder="1" applyAlignment="1">
      <alignment horizontal="left" vertical="center" wrapText="1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177" fontId="13" fillId="0" borderId="13" xfId="2" applyNumberFormat="1" applyFont="1" applyBorder="1" applyAlignment="1">
      <alignment horizontal="left" vertical="center" wrapText="1"/>
    </xf>
    <xf numFmtId="177" fontId="13" fillId="0" borderId="13" xfId="2" applyNumberFormat="1" applyFont="1" applyBorder="1" applyAlignment="1">
      <alignment horizontal="left" vertical="center"/>
    </xf>
    <xf numFmtId="0" fontId="50" fillId="0" borderId="13" xfId="0" applyFont="1" applyBorder="1" applyAlignment="1">
      <alignment horizontal="left" vertical="center"/>
    </xf>
    <xf numFmtId="0" fontId="51" fillId="0" borderId="13" xfId="0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9" fillId="0" borderId="0" xfId="0" applyFont="1" applyFill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44" fillId="2" borderId="13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3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wrapText="1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1204690543108279E-2"/>
          <c:y val="1.3278657329086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74168883368568"/>
          <c:y val="0.18818658333479321"/>
          <c:w val="0.77639023631610515"/>
          <c:h val="0.68503354800593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'21高良'!$C$57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'21高良'!$C$58:$C$63</c:f>
              <c:numCache>
                <c:formatCode>General</c:formatCode>
                <c:ptCount val="6"/>
                <c:pt idx="0">
                  <c:v>141</c:v>
                </c:pt>
                <c:pt idx="1">
                  <c:v>149</c:v>
                </c:pt>
                <c:pt idx="2">
                  <c:v>152</c:v>
                </c:pt>
                <c:pt idx="3">
                  <c:v>143</c:v>
                </c:pt>
                <c:pt idx="4">
                  <c:v>141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F-4DBE-AEA1-EB1CB73AB615}"/>
            </c:ext>
          </c:extLst>
        </c:ser>
        <c:ser>
          <c:idx val="2"/>
          <c:order val="2"/>
          <c:tx>
            <c:strRef>
              <c:f>'21高良'!$E$57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'21高良'!$E$58:$E$63</c:f>
              <c:numCache>
                <c:formatCode>General</c:formatCode>
                <c:ptCount val="6"/>
                <c:pt idx="0">
                  <c:v>148</c:v>
                </c:pt>
                <c:pt idx="1">
                  <c:v>136</c:v>
                </c:pt>
                <c:pt idx="2">
                  <c:v>146</c:v>
                </c:pt>
                <c:pt idx="3">
                  <c:v>156</c:v>
                </c:pt>
                <c:pt idx="4">
                  <c:v>141</c:v>
                </c:pt>
                <c:pt idx="5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F-4DBE-AEA1-EB1CB73AB615}"/>
            </c:ext>
          </c:extLst>
        </c:ser>
        <c:ser>
          <c:idx val="4"/>
          <c:order val="4"/>
          <c:tx>
            <c:strRef>
              <c:f>'21高良'!$G$57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'21高良'!$G$58:$G$63</c:f>
              <c:numCache>
                <c:formatCode>General</c:formatCode>
                <c:ptCount val="6"/>
                <c:pt idx="0">
                  <c:v>146</c:v>
                </c:pt>
                <c:pt idx="1">
                  <c:v>146</c:v>
                </c:pt>
                <c:pt idx="2">
                  <c:v>132</c:v>
                </c:pt>
                <c:pt idx="3">
                  <c:v>139</c:v>
                </c:pt>
                <c:pt idx="4">
                  <c:v>158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F-4DBE-AEA1-EB1CB73AB615}"/>
            </c:ext>
          </c:extLst>
        </c:ser>
        <c:ser>
          <c:idx val="6"/>
          <c:order val="6"/>
          <c:tx>
            <c:strRef>
              <c:f>'21高良'!$I$57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'21高良'!$I$58:$I$63</c:f>
              <c:numCache>
                <c:formatCode>General</c:formatCode>
                <c:ptCount val="6"/>
                <c:pt idx="0">
                  <c:v>156</c:v>
                </c:pt>
                <c:pt idx="1">
                  <c:v>144</c:v>
                </c:pt>
                <c:pt idx="2">
                  <c:v>138</c:v>
                </c:pt>
                <c:pt idx="3">
                  <c:v>142</c:v>
                </c:pt>
                <c:pt idx="4">
                  <c:v>138</c:v>
                </c:pt>
                <c:pt idx="5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F-4DBE-AEA1-EB1CB73AB615}"/>
            </c:ext>
          </c:extLst>
        </c:ser>
        <c:ser>
          <c:idx val="8"/>
          <c:order val="8"/>
          <c:tx>
            <c:strRef>
              <c:f>'21高良'!$K$57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'21高良'!$K$58:$K$63</c:f>
              <c:numCache>
                <c:formatCode>General</c:formatCode>
                <c:ptCount val="6"/>
                <c:pt idx="0">
                  <c:v>136</c:v>
                </c:pt>
                <c:pt idx="1">
                  <c:v>147</c:v>
                </c:pt>
                <c:pt idx="2">
                  <c:v>131</c:v>
                </c:pt>
                <c:pt idx="3">
                  <c:v>137</c:v>
                </c:pt>
                <c:pt idx="4">
                  <c:v>139</c:v>
                </c:pt>
                <c:pt idx="5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FF-4DBE-AEA1-EB1CB73AB615}"/>
            </c:ext>
          </c:extLst>
        </c:ser>
        <c:ser>
          <c:idx val="10"/>
          <c:order val="10"/>
          <c:tx>
            <c:strRef>
              <c:f>'21高良'!$M$57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'21高良'!$M$58:$M$63</c:f>
              <c:numCache>
                <c:formatCode>General</c:formatCode>
                <c:ptCount val="6"/>
                <c:pt idx="0">
                  <c:v>149</c:v>
                </c:pt>
                <c:pt idx="1">
                  <c:v>137</c:v>
                </c:pt>
                <c:pt idx="2">
                  <c:v>143</c:v>
                </c:pt>
                <c:pt idx="3">
                  <c:v>127</c:v>
                </c:pt>
                <c:pt idx="4">
                  <c:v>133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FF-4DBE-AEA1-EB1CB73AB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6305855"/>
        <c:axId val="150630876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'21高良'!$D$57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'21高良'!$D$58:$D$63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DFF-4DBE-AEA1-EB1CB73AB61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DFF-4DBE-AEA1-EB1CB73AB61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DFF-4DBE-AEA1-EB1CB73AB61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DFF-4DBE-AEA1-EB1CB73AB61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DFF-4DBE-AEA1-EB1CB73AB61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'21高良'!$B$58:$B$63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'21高良'!$N$58:$N$63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DFF-4DBE-AEA1-EB1CB73AB615}"/>
                  </c:ext>
                </c:extLst>
              </c15:ser>
            </c15:filteredBarSeries>
          </c:ext>
        </c:extLst>
      </c:barChart>
      <c:catAx>
        <c:axId val="150630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8767"/>
        <c:crosses val="autoZero"/>
        <c:auto val="1"/>
        <c:lblAlgn val="ctr"/>
        <c:lblOffset val="100"/>
        <c:noMultiLvlLbl val="0"/>
      </c:catAx>
      <c:valAx>
        <c:axId val="1506308767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585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93184766557478"/>
          <c:y val="9.9093287272773757E-3"/>
          <c:w val="0.57025029877627953"/>
          <c:h val="0.17997308891566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'21高良'!$B$40:$C$40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('21高良'!$D$40:$E$40,'21高良'!$H$40:$I$40,'21高良'!$L$40:$M$40,'21高良'!$P$40:$Q$40,'21高良'!$T$40:$U$40)</c:f>
              <c:numCache>
                <c:formatCode>#,##0_);[Red]\(#,##0\)</c:formatCode>
                <c:ptCount val="10"/>
                <c:pt idx="0">
                  <c:v>2453</c:v>
                </c:pt>
                <c:pt idx="2">
                  <c:v>2385</c:v>
                </c:pt>
                <c:pt idx="4">
                  <c:v>2390</c:v>
                </c:pt>
                <c:pt idx="6">
                  <c:v>2301</c:v>
                </c:pt>
                <c:pt idx="8">
                  <c:v>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C-4D14-8B3E-C06746854BB8}"/>
            </c:ext>
          </c:extLst>
        </c:ser>
        <c:ser>
          <c:idx val="1"/>
          <c:order val="1"/>
          <c:tx>
            <c:strRef>
              <c:f>'21高良'!$B$41:$C$41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('21高良'!$D$41:$E$41,'21高良'!$H$41:$I$41,'21高良'!$L$41:$M$41,'21高良'!$P$41:$Q$41,'21高良'!$T$41:$U$41)</c:f>
              <c:numCache>
                <c:formatCode>#,##0_);[Red]\(#,##0\)</c:formatCode>
                <c:ptCount val="10"/>
                <c:pt idx="0">
                  <c:v>7879</c:v>
                </c:pt>
                <c:pt idx="2">
                  <c:v>7826</c:v>
                </c:pt>
                <c:pt idx="4">
                  <c:v>7783</c:v>
                </c:pt>
                <c:pt idx="6">
                  <c:v>7816</c:v>
                </c:pt>
                <c:pt idx="8">
                  <c:v>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C-4D14-8B3E-C06746854BB8}"/>
            </c:ext>
          </c:extLst>
        </c:ser>
        <c:ser>
          <c:idx val="2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('21高良'!$D$42:$E$42,'21高良'!$H$42:$I$42,'21高良'!$L$42:$M$42,'21高良'!$P$42:$Q$42,'21高良'!$T$42:$U$42)</c:f>
              <c:numCache>
                <c:formatCode>#,##0_);[Red]\(#,##0\)</c:formatCode>
                <c:ptCount val="10"/>
                <c:pt idx="0">
                  <c:v>2016</c:v>
                </c:pt>
                <c:pt idx="2">
                  <c:v>2078</c:v>
                </c:pt>
                <c:pt idx="4">
                  <c:v>2120</c:v>
                </c:pt>
                <c:pt idx="6">
                  <c:v>2194</c:v>
                </c:pt>
                <c:pt idx="8">
                  <c:v>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C-4D14-8B3E-C06746854B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5000088302931"/>
          <c:y val="5.805346553902984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'21高良'!$B$33:$C$33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'21高良'!$D$33:$M$33</c:f>
              <c:numCache>
                <c:formatCode>#,##0_);[Red]\(#,##0\)</c:formatCode>
                <c:ptCount val="10"/>
                <c:pt idx="0">
                  <c:v>6227</c:v>
                </c:pt>
                <c:pt idx="2">
                  <c:v>6154</c:v>
                </c:pt>
                <c:pt idx="4">
                  <c:v>6150</c:v>
                </c:pt>
                <c:pt idx="6">
                  <c:v>6161</c:v>
                </c:pt>
                <c:pt idx="8">
                  <c:v>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D-4DE2-8580-8BD602CB0A3B}"/>
            </c:ext>
          </c:extLst>
        </c:ser>
        <c:ser>
          <c:idx val="3"/>
          <c:order val="1"/>
          <c:tx>
            <c:strRef>
              <c:f>'21高良'!$B$34:$C$34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'21高良'!$D$34:$M$34</c:f>
              <c:numCache>
                <c:formatCode>#,##0_);[Red]\(#,##0\)</c:formatCode>
                <c:ptCount val="10"/>
                <c:pt idx="0">
                  <c:v>6121</c:v>
                </c:pt>
                <c:pt idx="2">
                  <c:v>6135</c:v>
                </c:pt>
                <c:pt idx="4">
                  <c:v>6143</c:v>
                </c:pt>
                <c:pt idx="6">
                  <c:v>6150</c:v>
                </c:pt>
                <c:pt idx="8">
                  <c:v>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D-4DE2-8580-8BD602CB0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96973166260592"/>
          <c:y val="0.2246208903295476"/>
          <c:w val="0.73936317700544674"/>
          <c:h val="0.6269387619712781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'21高良'!$B$36:$C$36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'21高良'!$D$36:$M$36</c:f>
              <c:numCache>
                <c:formatCode>#,##0_);[Red]\(#,##0\)</c:formatCode>
                <c:ptCount val="10"/>
                <c:pt idx="0">
                  <c:v>5122</c:v>
                </c:pt>
                <c:pt idx="2">
                  <c:v>5170</c:v>
                </c:pt>
                <c:pt idx="4">
                  <c:v>5213</c:v>
                </c:pt>
                <c:pt idx="6">
                  <c:v>5361</c:v>
                </c:pt>
                <c:pt idx="8">
                  <c:v>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A21-80DC-A5F04E1FD5F8}"/>
            </c:ext>
          </c:extLst>
        </c:ser>
        <c:ser>
          <c:idx val="0"/>
          <c:order val="1"/>
          <c:tx>
            <c:strRef>
              <c:f>'21高良'!$B$35:$C$35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'21高良'!$D$35:$M$35</c:f>
              <c:numCache>
                <c:formatCode>#,##0</c:formatCode>
                <c:ptCount val="10"/>
                <c:pt idx="0">
                  <c:v>12348</c:v>
                </c:pt>
                <c:pt idx="2">
                  <c:v>12289</c:v>
                </c:pt>
                <c:pt idx="4">
                  <c:v>12293</c:v>
                </c:pt>
                <c:pt idx="6">
                  <c:v>12311</c:v>
                </c:pt>
                <c:pt idx="8">
                  <c:v>12107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0-4A21-80DC-A5F04E1F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('21高良'!$F$42:$G$42,'21高良'!$J$42:$K$42,'21高良'!$N$42:$O$42,'21高良'!$R$42:$S$42,'21高良'!$V$42:$W$42)</c:f>
              <c:numCache>
                <c:formatCode>0.0%</c:formatCode>
                <c:ptCount val="10"/>
                <c:pt idx="0">
                  <c:v>0.16326530612244897</c:v>
                </c:pt>
                <c:pt idx="2">
                  <c:v>0.16909431198632924</c:v>
                </c:pt>
                <c:pt idx="4">
                  <c:v>0.17245586919385017</c:v>
                </c:pt>
                <c:pt idx="6">
                  <c:v>0.1782146048249533</c:v>
                </c:pt>
                <c:pt idx="8">
                  <c:v>0.1858429008011894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40-4A21-80DC-A5F04E1F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8256"/>
        <c:axId val="159767910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910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8256"/>
        <c:crosses val="max"/>
        <c:crossBetween val="between"/>
      </c:valAx>
      <c:catAx>
        <c:axId val="1597688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871175814586802"/>
          <c:y val="0.1144757331112147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208189</xdr:colOff>
      <xdr:row>57</xdr:row>
      <xdr:rowOff>367393</xdr:rowOff>
    </xdr:from>
    <xdr:to>
      <xdr:col>12</xdr:col>
      <xdr:colOff>244928</xdr:colOff>
      <xdr:row>62</xdr:row>
      <xdr:rowOff>176893</xdr:rowOff>
    </xdr:to>
    <xdr:cxnSp macro="">
      <xdr:nvCxnSpPr>
        <xdr:cNvPr id="2" name="直線矢印コネクタ 1"/>
        <xdr:cNvCxnSpPr/>
      </xdr:nvCxnSpPr>
      <xdr:spPr>
        <a:xfrm>
          <a:off x="1475014" y="22074868"/>
          <a:ext cx="3208564" cy="21907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44822</xdr:colOff>
      <xdr:row>55</xdr:row>
      <xdr:rowOff>286870</xdr:rowOff>
    </xdr:from>
    <xdr:to>
      <xdr:col>23</xdr:col>
      <xdr:colOff>414618</xdr:colOff>
      <xdr:row>62</xdr:row>
      <xdr:rowOff>425823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133350</xdr:rowOff>
    </xdr:from>
    <xdr:to>
      <xdr:col>23</xdr:col>
      <xdr:colOff>217879</xdr:colOff>
      <xdr:row>26</xdr:row>
      <xdr:rowOff>146957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673" r="28228" b="17122"/>
        <a:stretch/>
      </xdr:blipFill>
      <xdr:spPr>
        <a:xfrm>
          <a:off x="0" y="3457575"/>
          <a:ext cx="8533204" cy="6109607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43</xdr:row>
      <xdr:rowOff>353785</xdr:rowOff>
    </xdr:from>
    <xdr:to>
      <xdr:col>23</xdr:col>
      <xdr:colOff>122463</xdr:colOff>
      <xdr:row>49</xdr:row>
      <xdr:rowOff>122463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122463</xdr:colOff>
      <xdr:row>29</xdr:row>
      <xdr:rowOff>27214</xdr:rowOff>
    </xdr:from>
    <xdr:to>
      <xdr:col>23</xdr:col>
      <xdr:colOff>258535</xdr:colOff>
      <xdr:row>37</xdr:row>
      <xdr:rowOff>244929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3">
          <cell r="B33" t="str">
            <v>男性</v>
          </cell>
          <cell r="D33">
            <v>6227</v>
          </cell>
          <cell r="F33">
            <v>6154</v>
          </cell>
          <cell r="H33">
            <v>6150</v>
          </cell>
          <cell r="J33">
            <v>6161</v>
          </cell>
          <cell r="L33">
            <v>6054</v>
          </cell>
        </row>
        <row r="34">
          <cell r="B34" t="str">
            <v>女性</v>
          </cell>
          <cell r="D34">
            <v>6121</v>
          </cell>
          <cell r="F34">
            <v>6135</v>
          </cell>
          <cell r="H34">
            <v>6143</v>
          </cell>
          <cell r="J34">
            <v>6150</v>
          </cell>
          <cell r="L34">
            <v>6053</v>
          </cell>
        </row>
        <row r="35">
          <cell r="B35" t="str">
            <v>全人口</v>
          </cell>
          <cell r="D35">
            <v>12348</v>
          </cell>
          <cell r="F35">
            <v>12289</v>
          </cell>
          <cell r="H35">
            <v>12293</v>
          </cell>
          <cell r="J35">
            <v>12311</v>
          </cell>
          <cell r="L35">
            <v>12107</v>
          </cell>
        </row>
        <row r="36">
          <cell r="B36" t="str">
            <v>世帯数</v>
          </cell>
          <cell r="D36">
            <v>5122</v>
          </cell>
          <cell r="F36">
            <v>5170</v>
          </cell>
          <cell r="H36">
            <v>5213</v>
          </cell>
          <cell r="J36">
            <v>5361</v>
          </cell>
          <cell r="L36">
            <v>5363</v>
          </cell>
        </row>
        <row r="40">
          <cell r="B40" t="str">
            <v>0～14歳</v>
          </cell>
          <cell r="D40">
            <v>2453</v>
          </cell>
          <cell r="H40">
            <v>2385</v>
          </cell>
          <cell r="L40">
            <v>2390</v>
          </cell>
          <cell r="P40">
            <v>2301</v>
          </cell>
          <cell r="T40">
            <v>2182</v>
          </cell>
        </row>
        <row r="41">
          <cell r="B41" t="str">
            <v>15～64歳</v>
          </cell>
          <cell r="D41">
            <v>7879</v>
          </cell>
          <cell r="H41">
            <v>7826</v>
          </cell>
          <cell r="L41">
            <v>7783</v>
          </cell>
          <cell r="P41">
            <v>7816</v>
          </cell>
          <cell r="T41">
            <v>7675</v>
          </cell>
        </row>
        <row r="42">
          <cell r="B42" t="str">
            <v>65歳以上</v>
          </cell>
          <cell r="D42">
            <v>2016</v>
          </cell>
          <cell r="F42">
            <v>0.16326530612244897</v>
          </cell>
          <cell r="H42">
            <v>2078</v>
          </cell>
          <cell r="J42">
            <v>0.16909431198632924</v>
          </cell>
          <cell r="L42">
            <v>2120</v>
          </cell>
          <cell r="N42">
            <v>0.17245586919385017</v>
          </cell>
          <cell r="P42">
            <v>2194</v>
          </cell>
          <cell r="R42">
            <v>0.1782146048249533</v>
          </cell>
          <cell r="T42">
            <v>2250</v>
          </cell>
          <cell r="V42">
            <v>0.1858429008011894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H29</v>
          </cell>
          <cell r="C58">
            <v>141</v>
          </cell>
          <cell r="E58">
            <v>148</v>
          </cell>
          <cell r="G58">
            <v>146</v>
          </cell>
          <cell r="I58">
            <v>156</v>
          </cell>
          <cell r="K58">
            <v>136</v>
          </cell>
          <cell r="M58">
            <v>149</v>
          </cell>
        </row>
        <row r="59">
          <cell r="B59" t="str">
            <v>H30</v>
          </cell>
          <cell r="C59">
            <v>149</v>
          </cell>
          <cell r="E59">
            <v>136</v>
          </cell>
          <cell r="G59">
            <v>146</v>
          </cell>
          <cell r="I59">
            <v>144</v>
          </cell>
          <cell r="K59">
            <v>147</v>
          </cell>
          <cell r="M59">
            <v>137</v>
          </cell>
        </row>
        <row r="60">
          <cell r="B60" t="str">
            <v>H31
（R1）</v>
          </cell>
          <cell r="C60">
            <v>152</v>
          </cell>
          <cell r="E60">
            <v>146</v>
          </cell>
          <cell r="G60">
            <v>132</v>
          </cell>
          <cell r="I60">
            <v>138</v>
          </cell>
          <cell r="K60">
            <v>131</v>
          </cell>
          <cell r="M60">
            <v>143</v>
          </cell>
        </row>
        <row r="61">
          <cell r="B61" t="str">
            <v>R2</v>
          </cell>
          <cell r="C61">
            <v>143</v>
          </cell>
          <cell r="E61">
            <v>156</v>
          </cell>
          <cell r="G61">
            <v>139</v>
          </cell>
          <cell r="I61">
            <v>142</v>
          </cell>
          <cell r="K61">
            <v>137</v>
          </cell>
          <cell r="M61">
            <v>127</v>
          </cell>
        </row>
        <row r="62">
          <cell r="B62" t="str">
            <v>R3</v>
          </cell>
          <cell r="C62">
            <v>141</v>
          </cell>
          <cell r="E62">
            <v>141</v>
          </cell>
          <cell r="G62">
            <v>158</v>
          </cell>
          <cell r="I62">
            <v>138</v>
          </cell>
          <cell r="K62">
            <v>139</v>
          </cell>
          <cell r="M62">
            <v>133</v>
          </cell>
        </row>
        <row r="63">
          <cell r="B63" t="str">
            <v>R4</v>
          </cell>
          <cell r="C63">
            <v>155</v>
          </cell>
          <cell r="E63">
            <v>137</v>
          </cell>
          <cell r="G63">
            <v>130</v>
          </cell>
          <cell r="I63">
            <v>149</v>
          </cell>
          <cell r="K63">
            <v>133</v>
          </cell>
          <cell r="M63">
            <v>128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I197"/>
  <sheetViews>
    <sheetView tabSelected="1" view="pageBreakPreview" zoomScaleNormal="100" zoomScaleSheetLayoutView="100" workbookViewId="0">
      <selection activeCell="Y1" sqref="Y1:AC9"/>
    </sheetView>
  </sheetViews>
  <sheetFormatPr defaultRowHeight="18.75"/>
  <cols>
    <col min="1" max="1" width="4.625" customWidth="1"/>
    <col min="2" max="2" width="7.375" customWidth="1"/>
    <col min="3" max="17" width="4.625" customWidth="1"/>
    <col min="18" max="18" width="4.25" customWidth="1"/>
    <col min="19" max="21" width="4.625" customWidth="1"/>
    <col min="22" max="22" width="5" customWidth="1"/>
    <col min="23" max="23" width="4.625" customWidth="1"/>
    <col min="24" max="24" width="6.375" customWidth="1"/>
    <col min="25" max="28" width="4.625" customWidth="1"/>
    <col min="29" max="29" width="25" customWidth="1"/>
    <col min="30" max="38" width="4.625" customWidth="1"/>
  </cols>
  <sheetData>
    <row r="1" spans="1:29" ht="12.75" customHeight="1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21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"/>
      <c r="Z3" s="1"/>
      <c r="AA3" s="1"/>
      <c r="AB3" s="1"/>
      <c r="AC3" s="1"/>
    </row>
    <row r="4" spans="1:29" ht="29.25" customHeight="1">
      <c r="B4" s="10" t="s">
        <v>2</v>
      </c>
      <c r="C4" s="10"/>
      <c r="D4" s="10"/>
      <c r="E4" s="10"/>
      <c r="F4" s="11" t="str">
        <f>'[1]1安謝'!F4:G4</f>
        <v>H30.1</v>
      </c>
      <c r="G4" s="11"/>
      <c r="H4" s="12" t="s">
        <v>3</v>
      </c>
    </row>
    <row r="5" spans="1:29" ht="29.25" customHeight="1">
      <c r="B5" s="13" t="s">
        <v>4</v>
      </c>
      <c r="C5" s="14"/>
      <c r="D5" s="15" t="s">
        <v>5</v>
      </c>
      <c r="E5" s="15"/>
      <c r="F5" s="15"/>
      <c r="G5" s="15"/>
      <c r="H5" s="16"/>
      <c r="I5" s="13" t="s">
        <v>4</v>
      </c>
      <c r="J5" s="14"/>
      <c r="K5" s="17" t="s">
        <v>6</v>
      </c>
      <c r="L5" s="15"/>
      <c r="M5" s="15"/>
      <c r="N5" s="15"/>
      <c r="O5" s="15"/>
      <c r="P5" s="16"/>
      <c r="Q5" s="13" t="s">
        <v>4</v>
      </c>
      <c r="R5" s="14"/>
      <c r="S5" s="17" t="s">
        <v>6</v>
      </c>
      <c r="T5" s="15"/>
      <c r="U5" s="15"/>
      <c r="V5" s="15"/>
      <c r="W5" s="15"/>
      <c r="X5" s="16"/>
    </row>
    <row r="6" spans="1:29" ht="37.5" customHeight="1">
      <c r="B6" s="18" t="s">
        <v>7</v>
      </c>
      <c r="C6" s="19"/>
      <c r="D6" s="20" t="s">
        <v>8</v>
      </c>
      <c r="E6" s="20"/>
      <c r="F6" s="20"/>
      <c r="G6" s="20"/>
      <c r="H6" s="21"/>
      <c r="I6" s="18" t="s">
        <v>9</v>
      </c>
      <c r="J6" s="19"/>
      <c r="K6" s="22" t="s">
        <v>10</v>
      </c>
      <c r="L6" s="22"/>
      <c r="M6" s="22"/>
      <c r="N6" s="22"/>
      <c r="O6" s="22"/>
      <c r="P6" s="22"/>
      <c r="Q6" s="23" t="s">
        <v>11</v>
      </c>
      <c r="R6" s="23"/>
      <c r="S6" s="22" t="s">
        <v>12</v>
      </c>
      <c r="T6" s="22"/>
      <c r="U6" s="22"/>
      <c r="V6" s="22"/>
      <c r="W6" s="22"/>
      <c r="X6" s="22"/>
    </row>
    <row r="7" spans="1:29" ht="37.5" customHeight="1">
      <c r="B7" s="24"/>
      <c r="C7" s="25"/>
      <c r="D7" s="26"/>
      <c r="E7" s="26"/>
      <c r="F7" s="26"/>
      <c r="G7" s="26"/>
      <c r="H7" s="27"/>
      <c r="I7" s="28"/>
      <c r="J7" s="29"/>
      <c r="K7" s="22" t="s">
        <v>13</v>
      </c>
      <c r="L7" s="22"/>
      <c r="M7" s="22"/>
      <c r="N7" s="22"/>
      <c r="O7" s="22"/>
      <c r="P7" s="22"/>
      <c r="Q7" s="23" t="s">
        <v>14</v>
      </c>
      <c r="R7" s="23"/>
      <c r="S7" s="22" t="s">
        <v>15</v>
      </c>
      <c r="T7" s="22"/>
      <c r="U7" s="22"/>
      <c r="V7" s="22"/>
      <c r="W7" s="22"/>
      <c r="X7" s="22"/>
    </row>
    <row r="8" spans="1:29" ht="37.5" customHeight="1">
      <c r="B8" s="24"/>
      <c r="C8" s="25"/>
      <c r="D8" s="26"/>
      <c r="E8" s="26"/>
      <c r="F8" s="26"/>
      <c r="G8" s="26"/>
      <c r="H8" s="27"/>
      <c r="I8" s="23" t="s">
        <v>16</v>
      </c>
      <c r="J8" s="23"/>
      <c r="K8" s="22" t="s">
        <v>12</v>
      </c>
      <c r="L8" s="22"/>
      <c r="M8" s="22"/>
      <c r="N8" s="22"/>
      <c r="O8" s="22"/>
      <c r="P8" s="22"/>
      <c r="Q8" s="23" t="s">
        <v>17</v>
      </c>
      <c r="R8" s="23"/>
      <c r="S8" s="22" t="s">
        <v>12</v>
      </c>
      <c r="T8" s="22"/>
      <c r="U8" s="22"/>
      <c r="V8" s="22"/>
      <c r="W8" s="22"/>
      <c r="X8" s="22"/>
    </row>
    <row r="9" spans="1:29" ht="37.5" customHeight="1">
      <c r="B9" s="28"/>
      <c r="C9" s="29"/>
      <c r="D9" s="30"/>
      <c r="E9" s="30"/>
      <c r="F9" s="30"/>
      <c r="G9" s="30"/>
      <c r="H9" s="31"/>
      <c r="I9" s="23" t="s">
        <v>18</v>
      </c>
      <c r="J9" s="23"/>
      <c r="K9" s="22" t="s">
        <v>19</v>
      </c>
      <c r="L9" s="22"/>
      <c r="M9" s="22"/>
      <c r="N9" s="22"/>
      <c r="O9" s="22"/>
      <c r="P9" s="22"/>
      <c r="Q9" s="23" t="s">
        <v>20</v>
      </c>
      <c r="R9" s="23"/>
      <c r="S9" s="22" t="s">
        <v>21</v>
      </c>
      <c r="T9" s="22"/>
      <c r="U9" s="22"/>
      <c r="V9" s="22"/>
      <c r="W9" s="22"/>
      <c r="X9" s="22"/>
    </row>
    <row r="10" spans="1:29" ht="29.25" customHeight="1">
      <c r="B10" s="32"/>
      <c r="C10" s="32"/>
      <c r="D10" s="33"/>
      <c r="E10" s="34"/>
      <c r="F10" s="34"/>
      <c r="G10" s="34"/>
      <c r="H10" s="34"/>
      <c r="I10" s="32"/>
      <c r="J10" s="32"/>
      <c r="K10" s="33"/>
      <c r="L10" s="34"/>
      <c r="M10" s="34"/>
      <c r="N10" s="34"/>
      <c r="O10" s="34"/>
      <c r="P10" s="32"/>
      <c r="Q10" s="32"/>
      <c r="R10" s="33"/>
      <c r="S10" s="34"/>
      <c r="T10" s="34"/>
      <c r="U10" s="34"/>
      <c r="V10" s="34"/>
    </row>
    <row r="11" spans="1:29" ht="12" customHeight="1"/>
    <row r="12" spans="1:29" ht="29.25" customHeight="1"/>
    <row r="13" spans="1:29" ht="29.25" customHeight="1">
      <c r="B13" s="32"/>
      <c r="C13" s="32"/>
      <c r="D13" s="33"/>
      <c r="E13" s="34"/>
      <c r="F13" s="34"/>
      <c r="G13" s="34"/>
      <c r="H13" s="34"/>
      <c r="I13" s="32"/>
      <c r="J13" s="32"/>
      <c r="K13" s="33"/>
      <c r="L13" s="34"/>
      <c r="M13" s="34"/>
      <c r="N13" s="34"/>
      <c r="O13" s="34"/>
      <c r="P13" s="32"/>
      <c r="Q13" s="32"/>
      <c r="R13" s="33"/>
      <c r="S13" s="34"/>
      <c r="T13" s="34"/>
      <c r="U13" s="34"/>
      <c r="V13" s="34"/>
    </row>
    <row r="14" spans="1:29" ht="29.25" customHeight="1">
      <c r="B14" s="32"/>
      <c r="C14" s="32"/>
      <c r="D14" s="33"/>
      <c r="E14" s="34"/>
      <c r="F14" s="34"/>
      <c r="G14" s="34"/>
      <c r="H14" s="34"/>
      <c r="I14" s="32"/>
      <c r="J14" s="32"/>
      <c r="K14" s="33"/>
      <c r="L14" s="34"/>
      <c r="M14" s="34"/>
      <c r="N14" s="34"/>
      <c r="O14" s="34"/>
      <c r="P14" s="32"/>
      <c r="Q14" s="32"/>
      <c r="R14" s="33"/>
      <c r="S14" s="34"/>
      <c r="T14" s="34"/>
      <c r="U14" s="34"/>
      <c r="V14" s="34"/>
    </row>
    <row r="15" spans="1:29" ht="29.25" customHeight="1">
      <c r="B15" s="32"/>
      <c r="C15" s="32"/>
      <c r="D15" s="33"/>
      <c r="E15" s="34"/>
      <c r="F15" s="34"/>
      <c r="G15" s="34"/>
      <c r="H15" s="34"/>
      <c r="I15" s="32"/>
      <c r="J15" s="32"/>
      <c r="K15" s="33"/>
      <c r="L15" s="34"/>
      <c r="M15" s="34"/>
      <c r="N15" s="34"/>
      <c r="O15" s="34"/>
      <c r="P15" s="32"/>
      <c r="Q15" s="32"/>
      <c r="R15" s="33"/>
      <c r="S15" s="34"/>
      <c r="T15" s="34"/>
      <c r="U15" s="34"/>
      <c r="V15" s="34"/>
    </row>
    <row r="16" spans="1:29" ht="29.25" customHeight="1">
      <c r="B16" s="32"/>
      <c r="C16" s="32"/>
      <c r="D16" s="33"/>
      <c r="E16" s="34"/>
      <c r="F16" s="34"/>
      <c r="G16" s="34"/>
      <c r="H16" s="34"/>
      <c r="I16" s="32"/>
      <c r="J16" s="32"/>
      <c r="K16" s="33"/>
      <c r="L16" s="34"/>
      <c r="M16" s="34"/>
      <c r="N16" s="34"/>
      <c r="O16" s="34"/>
      <c r="P16" s="32"/>
      <c r="Q16" s="32"/>
      <c r="R16" s="33"/>
      <c r="S16" s="34"/>
      <c r="T16" s="34"/>
      <c r="U16" s="34"/>
      <c r="V16" s="34"/>
    </row>
    <row r="17" spans="1:29" ht="29.25" customHeight="1">
      <c r="B17" s="32"/>
      <c r="C17" s="32"/>
      <c r="D17" s="33"/>
      <c r="E17" s="34"/>
      <c r="F17" s="34"/>
      <c r="G17" s="34"/>
      <c r="H17" s="34"/>
      <c r="I17" s="32"/>
      <c r="J17" s="32"/>
      <c r="K17" s="33"/>
      <c r="L17" s="34"/>
      <c r="M17" s="34"/>
      <c r="N17" s="34"/>
      <c r="O17" s="34"/>
      <c r="P17" s="32"/>
      <c r="Q17" s="32"/>
      <c r="R17" s="33"/>
      <c r="S17" s="34"/>
      <c r="T17" s="34"/>
      <c r="U17" s="34"/>
      <c r="V17" s="34"/>
    </row>
    <row r="18" spans="1:29" ht="29.25" customHeight="1">
      <c r="B18" s="32"/>
      <c r="C18" s="32"/>
      <c r="D18" s="33"/>
      <c r="E18" s="34"/>
      <c r="F18" s="34"/>
      <c r="G18" s="34"/>
      <c r="H18" s="34"/>
      <c r="I18" s="32"/>
      <c r="J18" s="32"/>
      <c r="K18" s="33"/>
      <c r="L18" s="34"/>
      <c r="M18" s="34"/>
      <c r="N18" s="34"/>
      <c r="O18" s="34"/>
      <c r="P18" s="32"/>
      <c r="Q18" s="32"/>
      <c r="R18" s="33"/>
      <c r="S18" s="34"/>
      <c r="T18" s="34"/>
      <c r="U18" s="34"/>
      <c r="V18" s="34"/>
    </row>
    <row r="19" spans="1:29" ht="29.25" customHeight="1">
      <c r="B19" s="32"/>
      <c r="C19" s="32"/>
      <c r="D19" s="33"/>
      <c r="E19" s="34"/>
      <c r="F19" s="34"/>
      <c r="G19" s="34"/>
      <c r="H19" s="34"/>
      <c r="I19" s="32"/>
      <c r="J19" s="32"/>
      <c r="K19" s="33"/>
      <c r="L19" s="34"/>
      <c r="M19" s="34"/>
      <c r="N19" s="34"/>
      <c r="O19" s="34"/>
      <c r="P19" s="32"/>
      <c r="Q19" s="32"/>
      <c r="R19" s="33"/>
      <c r="S19" s="34"/>
      <c r="T19" s="34"/>
      <c r="U19" s="34"/>
      <c r="V19" s="34"/>
    </row>
    <row r="20" spans="1:29" ht="29.25" customHeight="1">
      <c r="B20" s="32"/>
      <c r="C20" s="32"/>
      <c r="D20" s="33"/>
      <c r="E20" s="34"/>
      <c r="F20" s="34"/>
      <c r="G20" s="34"/>
      <c r="H20" s="34"/>
      <c r="I20" s="32"/>
      <c r="J20" s="32"/>
      <c r="K20" s="33"/>
      <c r="L20" s="34"/>
      <c r="M20" s="34"/>
      <c r="N20" s="34"/>
      <c r="O20" s="34"/>
      <c r="P20" s="32"/>
      <c r="Q20" s="32"/>
      <c r="R20" s="33"/>
      <c r="S20" s="34"/>
      <c r="T20" s="34"/>
      <c r="U20" s="34"/>
      <c r="V20" s="34"/>
    </row>
    <row r="21" spans="1:29" ht="29.25" customHeight="1">
      <c r="B21" s="32"/>
      <c r="C21" s="32"/>
      <c r="D21" s="33"/>
      <c r="E21" s="34"/>
      <c r="F21" s="34"/>
      <c r="G21" s="34"/>
      <c r="H21" s="34"/>
      <c r="I21" s="32"/>
      <c r="J21" s="32"/>
      <c r="K21" s="33"/>
      <c r="L21" s="34"/>
      <c r="M21" s="34"/>
      <c r="N21" s="34"/>
      <c r="O21" s="34"/>
      <c r="P21" s="32"/>
      <c r="Q21" s="32"/>
      <c r="R21" s="33"/>
      <c r="S21" s="34"/>
      <c r="T21" s="34"/>
      <c r="U21" s="34"/>
      <c r="V21" s="34"/>
    </row>
    <row r="22" spans="1:29" ht="29.25" customHeight="1">
      <c r="B22" s="32"/>
      <c r="C22" s="32"/>
      <c r="D22" s="33"/>
      <c r="E22" s="34"/>
      <c r="F22" s="34"/>
      <c r="G22" s="34"/>
      <c r="H22" s="34"/>
      <c r="I22" s="32"/>
      <c r="J22" s="32"/>
      <c r="K22" s="33"/>
      <c r="L22" s="34"/>
      <c r="M22" s="34"/>
      <c r="N22" s="34"/>
      <c r="O22" s="34"/>
      <c r="P22" s="32"/>
      <c r="Q22" s="32"/>
      <c r="R22" s="33"/>
      <c r="S22" s="34"/>
      <c r="T22" s="34"/>
      <c r="U22" s="34"/>
      <c r="V22" s="34"/>
    </row>
    <row r="23" spans="1:29" ht="29.25" customHeight="1">
      <c r="B23" s="32"/>
      <c r="C23" s="32"/>
      <c r="D23" s="33"/>
      <c r="E23" s="34"/>
      <c r="F23" s="34"/>
      <c r="G23" s="34"/>
      <c r="H23" s="34"/>
      <c r="I23" s="32"/>
      <c r="J23" s="32"/>
      <c r="K23" s="33"/>
      <c r="L23" s="34"/>
      <c r="M23" s="34"/>
      <c r="N23" s="34"/>
      <c r="O23" s="34"/>
      <c r="P23" s="32"/>
      <c r="Q23" s="32"/>
      <c r="R23" s="33"/>
      <c r="S23" s="34"/>
      <c r="T23" s="34"/>
      <c r="U23" s="34"/>
      <c r="V23" s="34"/>
    </row>
    <row r="24" spans="1:29" ht="29.25" customHeight="1">
      <c r="B24" s="32"/>
      <c r="C24" s="32"/>
      <c r="D24" s="33"/>
      <c r="E24" s="34"/>
      <c r="F24" s="34"/>
      <c r="G24" s="34"/>
      <c r="H24" s="34"/>
      <c r="I24" s="32"/>
      <c r="J24" s="32"/>
      <c r="K24" s="33"/>
      <c r="L24" s="34"/>
      <c r="M24" s="34"/>
      <c r="N24" s="34"/>
      <c r="O24" s="34"/>
      <c r="P24" s="32"/>
      <c r="Q24" s="32"/>
      <c r="R24" s="33"/>
      <c r="S24" s="34"/>
      <c r="T24" s="34"/>
      <c r="U24" s="34"/>
      <c r="V24" s="34"/>
    </row>
    <row r="25" spans="1:29" ht="29.25" customHeight="1">
      <c r="B25" s="32"/>
      <c r="C25" s="32"/>
      <c r="D25" s="33"/>
      <c r="E25" s="34"/>
      <c r="F25" s="34"/>
      <c r="G25" s="34"/>
      <c r="H25" s="34"/>
      <c r="I25" s="32"/>
      <c r="J25" s="32"/>
      <c r="K25" s="33"/>
      <c r="L25" s="34"/>
      <c r="M25" s="34"/>
      <c r="N25" s="34"/>
      <c r="O25" s="34"/>
      <c r="P25" s="32"/>
      <c r="Q25" s="32"/>
      <c r="R25" s="33"/>
      <c r="S25" s="34"/>
      <c r="T25" s="34"/>
      <c r="U25" s="34"/>
      <c r="V25" s="34"/>
    </row>
    <row r="26" spans="1:29" ht="29.25" customHeight="1">
      <c r="B26" s="32"/>
      <c r="C26" s="32"/>
      <c r="D26" s="33"/>
      <c r="E26" s="34"/>
      <c r="F26" s="34"/>
      <c r="G26" s="34"/>
      <c r="H26" s="34"/>
      <c r="I26" s="32"/>
      <c r="J26" s="32"/>
      <c r="K26" s="33"/>
      <c r="L26" s="34"/>
      <c r="M26" s="34"/>
      <c r="N26" s="34"/>
      <c r="O26" s="34"/>
      <c r="P26" s="32"/>
      <c r="Q26" s="32"/>
      <c r="R26" s="33"/>
      <c r="S26" s="34"/>
      <c r="T26" s="34"/>
      <c r="U26" s="34"/>
      <c r="V26" s="34"/>
      <c r="AC26" s="35"/>
    </row>
    <row r="27" spans="1:29" ht="29.25" customHeight="1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4"/>
      <c r="S27" s="33"/>
      <c r="T27" s="34"/>
      <c r="U27" s="34"/>
      <c r="V27" s="34"/>
      <c r="W27" s="34"/>
      <c r="AC27" s="35"/>
    </row>
    <row r="28" spans="1:29" ht="11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9"/>
      <c r="R28" s="9"/>
      <c r="S28" s="9"/>
    </row>
    <row r="29" spans="1:29" ht="29.25" customHeight="1">
      <c r="A29" s="39">
        <v>1</v>
      </c>
      <c r="B29" s="40" t="s">
        <v>22</v>
      </c>
      <c r="C29" s="41"/>
      <c r="D29" s="42"/>
      <c r="E29" s="43"/>
      <c r="F29" s="43"/>
      <c r="G29" s="44"/>
      <c r="H29" s="44"/>
      <c r="I29" s="45"/>
      <c r="J29" s="45"/>
      <c r="K29" s="45"/>
      <c r="L29" s="46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9" ht="9.75" customHeight="1">
      <c r="A30" s="36"/>
      <c r="B30" s="36"/>
      <c r="C30" s="48"/>
      <c r="D30" s="48"/>
      <c r="E30" s="48"/>
      <c r="F30" s="48"/>
      <c r="G30" s="48"/>
      <c r="H30" s="48"/>
      <c r="I30" s="36"/>
      <c r="J30" s="36"/>
      <c r="K30" s="37"/>
      <c r="L30" s="49"/>
      <c r="M30" s="49"/>
      <c r="N30" s="37"/>
      <c r="O30" s="37"/>
      <c r="P30" s="37"/>
      <c r="Q30" s="9"/>
      <c r="R30" s="9"/>
      <c r="S30" s="9"/>
    </row>
    <row r="31" spans="1:29" ht="28.5" customHeight="1" thickBot="1">
      <c r="A31" s="36"/>
      <c r="B31" s="50" t="s">
        <v>23</v>
      </c>
      <c r="C31" s="51"/>
      <c r="D31" s="51"/>
      <c r="E31" s="51"/>
      <c r="F31" s="51"/>
      <c r="G31" s="51"/>
      <c r="H31" s="11" t="str">
        <f>'[1]1安謝'!H24:I24</f>
        <v>Ｒ4.5.1</v>
      </c>
      <c r="I31" s="11"/>
      <c r="J31" s="52" t="s">
        <v>3</v>
      </c>
      <c r="K31" s="53"/>
      <c r="L31" s="54"/>
      <c r="M31" s="54"/>
    </row>
    <row r="32" spans="1:29" ht="36.75" customHeight="1">
      <c r="A32" s="36"/>
      <c r="B32" s="55" t="s">
        <v>24</v>
      </c>
      <c r="C32" s="56"/>
      <c r="D32" s="57" t="s">
        <v>25</v>
      </c>
      <c r="E32" s="58"/>
      <c r="F32" s="59" t="s">
        <v>26</v>
      </c>
      <c r="G32" s="60"/>
      <c r="H32" s="57" t="s">
        <v>27</v>
      </c>
      <c r="I32" s="58"/>
      <c r="J32" s="57" t="s">
        <v>28</v>
      </c>
      <c r="K32" s="58"/>
      <c r="L32" s="59" t="s">
        <v>29</v>
      </c>
      <c r="M32" s="61"/>
    </row>
    <row r="33" spans="1:29" ht="29.25" customHeight="1">
      <c r="A33" s="36"/>
      <c r="B33" s="62" t="s">
        <v>30</v>
      </c>
      <c r="C33" s="63"/>
      <c r="D33" s="64">
        <v>6227</v>
      </c>
      <c r="E33" s="65"/>
      <c r="F33" s="64">
        <v>6154</v>
      </c>
      <c r="G33" s="65"/>
      <c r="H33" s="64">
        <v>6150</v>
      </c>
      <c r="I33" s="65"/>
      <c r="J33" s="64">
        <v>6161</v>
      </c>
      <c r="K33" s="65"/>
      <c r="L33" s="66">
        <v>6054</v>
      </c>
      <c r="M33" s="67"/>
      <c r="Y33" s="68"/>
      <c r="Z33" s="68"/>
      <c r="AA33" s="68"/>
      <c r="AB33" s="68"/>
      <c r="AC33" s="68"/>
    </row>
    <row r="34" spans="1:29" ht="29.25" customHeight="1">
      <c r="A34" s="36"/>
      <c r="B34" s="62" t="s">
        <v>31</v>
      </c>
      <c r="C34" s="63"/>
      <c r="D34" s="64">
        <v>6121</v>
      </c>
      <c r="E34" s="65"/>
      <c r="F34" s="64">
        <v>6135</v>
      </c>
      <c r="G34" s="65"/>
      <c r="H34" s="64">
        <v>6143</v>
      </c>
      <c r="I34" s="65"/>
      <c r="J34" s="64">
        <v>6150</v>
      </c>
      <c r="K34" s="65"/>
      <c r="L34" s="66">
        <v>6053</v>
      </c>
      <c r="M34" s="67"/>
      <c r="Y34" s="68"/>
      <c r="Z34" s="68"/>
      <c r="AA34" s="68"/>
      <c r="AB34" s="68"/>
      <c r="AC34" s="68"/>
    </row>
    <row r="35" spans="1:29" ht="29.25" customHeight="1" thickBot="1">
      <c r="A35" s="36"/>
      <c r="B35" s="69" t="s">
        <v>32</v>
      </c>
      <c r="C35" s="70"/>
      <c r="D35" s="71">
        <v>12348</v>
      </c>
      <c r="E35" s="72"/>
      <c r="F35" s="71">
        <v>12289</v>
      </c>
      <c r="G35" s="72"/>
      <c r="H35" s="71">
        <v>12293</v>
      </c>
      <c r="I35" s="72"/>
      <c r="J35" s="73">
        <v>12311</v>
      </c>
      <c r="K35" s="74"/>
      <c r="L35" s="75">
        <v>12107</v>
      </c>
      <c r="M35" s="76"/>
      <c r="Y35" s="68"/>
      <c r="Z35" s="68"/>
      <c r="AA35" s="68"/>
      <c r="AB35" s="68"/>
      <c r="AC35" s="68"/>
    </row>
    <row r="36" spans="1:29" ht="29.25" customHeight="1" thickBot="1">
      <c r="A36" s="36"/>
      <c r="B36" s="77" t="s">
        <v>33</v>
      </c>
      <c r="C36" s="78"/>
      <c r="D36" s="79">
        <v>5122</v>
      </c>
      <c r="E36" s="80"/>
      <c r="F36" s="79">
        <v>5170</v>
      </c>
      <c r="G36" s="80"/>
      <c r="H36" s="79">
        <v>5213</v>
      </c>
      <c r="I36" s="80"/>
      <c r="J36" s="79">
        <v>5361</v>
      </c>
      <c r="K36" s="80"/>
      <c r="L36" s="81">
        <v>5363</v>
      </c>
      <c r="M36" s="82"/>
      <c r="Y36" s="68"/>
      <c r="Z36" s="68"/>
      <c r="AA36" s="68"/>
      <c r="AB36" s="68"/>
      <c r="AC36" s="68"/>
    </row>
    <row r="37" spans="1:29" ht="12" customHeight="1">
      <c r="A37" s="36"/>
      <c r="B37" s="36"/>
      <c r="C37" s="83"/>
      <c r="D37" s="84"/>
      <c r="E37" s="85"/>
      <c r="F37" s="84"/>
      <c r="G37" s="85"/>
      <c r="H37" s="53"/>
      <c r="I37" s="53"/>
      <c r="J37" s="53"/>
      <c r="K37" s="53"/>
      <c r="Y37" s="68"/>
      <c r="Z37" s="68"/>
      <c r="AA37" s="68"/>
      <c r="AB37" s="68"/>
      <c r="AC37" s="68"/>
    </row>
    <row r="38" spans="1:29" ht="30" customHeight="1" thickBot="1">
      <c r="B38" s="86" t="s">
        <v>34</v>
      </c>
      <c r="C38" s="86"/>
      <c r="D38" s="87"/>
      <c r="E38" s="87"/>
      <c r="F38" s="87"/>
      <c r="G38" s="87"/>
      <c r="H38" s="88" t="str">
        <f>'[1]1安謝'!H32:I32</f>
        <v>Ｒ4.5.1</v>
      </c>
      <c r="I38" s="88"/>
      <c r="J38" s="52" t="s">
        <v>3</v>
      </c>
      <c r="K38" s="53"/>
      <c r="P38" s="89"/>
      <c r="Q38" s="89"/>
      <c r="R38" s="9"/>
      <c r="S38" s="9"/>
      <c r="T38" s="9"/>
      <c r="Y38" s="68"/>
      <c r="Z38" s="68"/>
      <c r="AA38" s="68"/>
      <c r="AB38" s="68"/>
      <c r="AC38" s="68"/>
    </row>
    <row r="39" spans="1:29" ht="35.25" customHeight="1">
      <c r="B39" s="55" t="s">
        <v>24</v>
      </c>
      <c r="C39" s="56"/>
      <c r="D39" s="90" t="s">
        <v>35</v>
      </c>
      <c r="E39" s="91"/>
      <c r="F39" s="92" t="s">
        <v>36</v>
      </c>
      <c r="G39" s="93"/>
      <c r="H39" s="94" t="s">
        <v>37</v>
      </c>
      <c r="I39" s="95"/>
      <c r="J39" s="92" t="s">
        <v>36</v>
      </c>
      <c r="K39" s="93"/>
      <c r="L39" s="96" t="s">
        <v>38</v>
      </c>
      <c r="M39" s="97"/>
      <c r="N39" s="98" t="s">
        <v>36</v>
      </c>
      <c r="O39" s="99"/>
      <c r="P39" s="100" t="s">
        <v>39</v>
      </c>
      <c r="Q39" s="97"/>
      <c r="R39" s="98" t="s">
        <v>36</v>
      </c>
      <c r="S39" s="99"/>
      <c r="T39" s="90" t="s">
        <v>40</v>
      </c>
      <c r="U39" s="91"/>
      <c r="V39" s="92" t="s">
        <v>36</v>
      </c>
      <c r="W39" s="93"/>
    </row>
    <row r="40" spans="1:29" ht="26.25" customHeight="1">
      <c r="B40" s="101" t="s">
        <v>41</v>
      </c>
      <c r="C40" s="102"/>
      <c r="D40" s="103">
        <v>2453</v>
      </c>
      <c r="E40" s="104"/>
      <c r="F40" s="105">
        <v>0.19865565273728539</v>
      </c>
      <c r="G40" s="106"/>
      <c r="H40" s="103">
        <v>2385</v>
      </c>
      <c r="I40" s="104"/>
      <c r="J40" s="105">
        <v>0.1940760029294491</v>
      </c>
      <c r="K40" s="106"/>
      <c r="L40" s="107">
        <v>2390</v>
      </c>
      <c r="M40" s="108"/>
      <c r="N40" s="109">
        <v>0.19441958838363296</v>
      </c>
      <c r="O40" s="110"/>
      <c r="P40" s="107">
        <v>2301</v>
      </c>
      <c r="Q40" s="108"/>
      <c r="R40" s="109">
        <v>0.18690601900739176</v>
      </c>
      <c r="S40" s="110"/>
      <c r="T40" s="103">
        <v>2182</v>
      </c>
      <c r="U40" s="104"/>
      <c r="V40" s="105">
        <v>0.18022631535475345</v>
      </c>
      <c r="W40" s="106"/>
    </row>
    <row r="41" spans="1:29" ht="26.25" customHeight="1">
      <c r="B41" s="111" t="s">
        <v>42</v>
      </c>
      <c r="C41" s="112"/>
      <c r="D41" s="107">
        <v>7879</v>
      </c>
      <c r="E41" s="108"/>
      <c r="F41" s="109">
        <v>0.63807904114026559</v>
      </c>
      <c r="G41" s="110"/>
      <c r="H41" s="107">
        <v>7826</v>
      </c>
      <c r="I41" s="108"/>
      <c r="J41" s="109">
        <v>0.63682968508422166</v>
      </c>
      <c r="K41" s="110"/>
      <c r="L41" s="107">
        <v>7783</v>
      </c>
      <c r="M41" s="108"/>
      <c r="N41" s="109">
        <v>0.63312454242251692</v>
      </c>
      <c r="O41" s="110"/>
      <c r="P41" s="107">
        <v>7816</v>
      </c>
      <c r="Q41" s="108"/>
      <c r="R41" s="109">
        <v>0.634879376167655</v>
      </c>
      <c r="S41" s="110"/>
      <c r="T41" s="103">
        <v>7675</v>
      </c>
      <c r="U41" s="104"/>
      <c r="V41" s="105">
        <v>0.63393078384405721</v>
      </c>
      <c r="W41" s="106"/>
    </row>
    <row r="42" spans="1:29" ht="26.25" customHeight="1">
      <c r="B42" s="113" t="s">
        <v>43</v>
      </c>
      <c r="C42" s="114"/>
      <c r="D42" s="107">
        <v>2016</v>
      </c>
      <c r="E42" s="108"/>
      <c r="F42" s="115">
        <v>0.16326530612244897</v>
      </c>
      <c r="G42" s="116"/>
      <c r="H42" s="107">
        <v>2078</v>
      </c>
      <c r="I42" s="108"/>
      <c r="J42" s="115">
        <v>0.16909431198632924</v>
      </c>
      <c r="K42" s="116"/>
      <c r="L42" s="107">
        <v>2120</v>
      </c>
      <c r="M42" s="108"/>
      <c r="N42" s="115">
        <v>0.17245586919385017</v>
      </c>
      <c r="O42" s="116"/>
      <c r="P42" s="107">
        <v>2194</v>
      </c>
      <c r="Q42" s="108"/>
      <c r="R42" s="115">
        <v>0.1782146048249533</v>
      </c>
      <c r="S42" s="116"/>
      <c r="T42" s="103">
        <v>2250</v>
      </c>
      <c r="U42" s="104"/>
      <c r="V42" s="117">
        <v>0.1858429008011894</v>
      </c>
      <c r="W42" s="118"/>
    </row>
    <row r="43" spans="1:29" ht="26.25" customHeight="1" thickBot="1">
      <c r="B43" s="119" t="s">
        <v>44</v>
      </c>
      <c r="C43" s="120"/>
      <c r="D43" s="121">
        <v>12348</v>
      </c>
      <c r="E43" s="122"/>
      <c r="F43" s="123"/>
      <c r="G43" s="124"/>
      <c r="H43" s="121">
        <v>12289</v>
      </c>
      <c r="I43" s="122"/>
      <c r="J43" s="123"/>
      <c r="K43" s="124"/>
      <c r="L43" s="121">
        <v>12293</v>
      </c>
      <c r="M43" s="122"/>
      <c r="N43" s="123"/>
      <c r="O43" s="124"/>
      <c r="P43" s="121">
        <v>12311</v>
      </c>
      <c r="Q43" s="122"/>
      <c r="R43" s="123"/>
      <c r="S43" s="124"/>
      <c r="T43" s="125">
        <v>12107</v>
      </c>
      <c r="U43" s="126"/>
      <c r="V43" s="127"/>
      <c r="W43" s="128"/>
    </row>
    <row r="44" spans="1:29" ht="29.25" customHeight="1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89"/>
      <c r="Q44" s="89"/>
      <c r="R44" s="9"/>
      <c r="S44" s="9"/>
      <c r="T44" s="9"/>
    </row>
    <row r="45" spans="1:29" ht="52.5" customHeight="1">
      <c r="A45" s="36"/>
      <c r="B45" s="36"/>
      <c r="C45" s="83"/>
      <c r="D45" s="36"/>
      <c r="E45" s="36"/>
      <c r="F45" s="36"/>
      <c r="G45" s="36"/>
      <c r="H45" s="130"/>
      <c r="I45" s="131"/>
      <c r="J45" s="36"/>
      <c r="K45" s="37"/>
      <c r="L45" s="37"/>
      <c r="M45" s="132"/>
      <c r="N45" s="132"/>
      <c r="O45" s="89"/>
      <c r="P45" s="89"/>
      <c r="Q45" s="9"/>
      <c r="R45" s="9"/>
      <c r="S45" s="9"/>
    </row>
    <row r="46" spans="1:29" ht="52.5" customHeight="1">
      <c r="A46" s="36"/>
      <c r="B46" s="36"/>
      <c r="C46" s="83"/>
      <c r="D46" s="36"/>
      <c r="E46" s="36"/>
      <c r="F46" s="36"/>
      <c r="G46" s="36"/>
      <c r="H46" s="130"/>
      <c r="I46" s="131"/>
      <c r="J46" s="36"/>
      <c r="K46" s="37"/>
      <c r="L46" s="37"/>
      <c r="M46" s="132"/>
      <c r="N46" s="132"/>
      <c r="O46" s="89"/>
      <c r="P46" s="89"/>
      <c r="Q46" s="9"/>
      <c r="R46" s="9"/>
      <c r="S46" s="9"/>
    </row>
    <row r="47" spans="1:29" ht="52.5" customHeight="1">
      <c r="A47" s="36"/>
      <c r="B47" s="36"/>
      <c r="C47" s="83"/>
      <c r="D47" s="36"/>
      <c r="E47" s="36"/>
      <c r="F47" s="36"/>
      <c r="G47" s="36"/>
      <c r="H47" s="130"/>
      <c r="I47" s="131"/>
      <c r="J47" s="36"/>
      <c r="K47" s="37"/>
      <c r="L47" s="37"/>
      <c r="M47" s="132"/>
      <c r="N47" s="132"/>
      <c r="O47" s="89"/>
      <c r="P47" s="89"/>
      <c r="Q47" s="9"/>
      <c r="R47" s="9"/>
      <c r="S47" s="9"/>
    </row>
    <row r="48" spans="1:29" ht="52.5" customHeight="1">
      <c r="A48" s="36"/>
      <c r="B48" s="36"/>
      <c r="C48" s="83"/>
      <c r="D48" s="36"/>
      <c r="E48" s="36"/>
      <c r="F48" s="36"/>
      <c r="G48" s="36"/>
      <c r="H48" s="130"/>
      <c r="I48" s="131"/>
      <c r="J48" s="36"/>
      <c r="K48" s="37"/>
      <c r="L48" s="37"/>
      <c r="M48" s="132"/>
      <c r="N48" s="132"/>
      <c r="O48" s="89"/>
      <c r="P48" s="89"/>
      <c r="Q48" s="9"/>
      <c r="R48" s="9"/>
      <c r="S48" s="9"/>
    </row>
    <row r="49" spans="1:24" ht="52.5" customHeight="1">
      <c r="A49" s="36"/>
      <c r="B49" s="36"/>
      <c r="C49" s="83"/>
      <c r="D49" s="36"/>
      <c r="E49" s="36"/>
      <c r="F49" s="36"/>
      <c r="G49" s="36"/>
      <c r="H49" s="130"/>
      <c r="I49" s="131"/>
      <c r="J49" s="36"/>
      <c r="K49" s="37"/>
      <c r="L49" s="37"/>
      <c r="M49" s="132"/>
      <c r="N49" s="132"/>
      <c r="O49" s="89"/>
      <c r="P49" s="89"/>
      <c r="Q49" s="9"/>
      <c r="R49" s="9"/>
      <c r="S49" s="9"/>
    </row>
    <row r="50" spans="1:24" ht="29.25" customHeight="1">
      <c r="A50" s="36"/>
      <c r="B50" s="36"/>
      <c r="C50" s="83"/>
      <c r="D50" s="36"/>
      <c r="E50" s="36"/>
      <c r="F50" s="36"/>
      <c r="G50" s="36"/>
      <c r="H50" s="130"/>
      <c r="I50" s="131"/>
      <c r="J50" s="36"/>
      <c r="K50" s="37"/>
      <c r="L50" s="37"/>
      <c r="M50" s="132"/>
      <c r="N50" s="132"/>
      <c r="O50" s="89"/>
      <c r="P50" s="89"/>
      <c r="Q50" s="9"/>
      <c r="R50" s="9"/>
      <c r="S50" s="9"/>
    </row>
    <row r="51" spans="1:24" ht="29.25" customHeight="1">
      <c r="A51" s="39">
        <v>2</v>
      </c>
      <c r="B51" s="40" t="s">
        <v>45</v>
      </c>
      <c r="C51" s="40"/>
      <c r="D51" s="40"/>
      <c r="E51" s="40"/>
      <c r="F51" s="40"/>
      <c r="G51" s="40"/>
      <c r="H51" s="133"/>
      <c r="I51" s="133"/>
      <c r="J51" s="133"/>
      <c r="K51" s="133"/>
      <c r="L51" s="134"/>
      <c r="M51" s="134"/>
      <c r="N51" s="134"/>
      <c r="O51" s="134"/>
      <c r="P51" s="134"/>
      <c r="Q51" s="134"/>
      <c r="R51" s="135"/>
      <c r="S51" s="136"/>
      <c r="T51" s="135"/>
      <c r="U51" s="136"/>
      <c r="V51" s="136"/>
      <c r="W51" s="47"/>
      <c r="X51" s="47"/>
    </row>
    <row r="52" spans="1:24" ht="21.75" customHeight="1">
      <c r="A52" s="137"/>
      <c r="B52" s="138"/>
      <c r="C52" s="139"/>
      <c r="D52" s="139"/>
      <c r="E52" s="140"/>
      <c r="F52" s="140"/>
      <c r="G52" s="36"/>
      <c r="H52" s="36"/>
      <c r="I52" s="36"/>
      <c r="J52" s="36"/>
      <c r="K52" s="36"/>
      <c r="L52" s="141"/>
      <c r="M52" s="141"/>
      <c r="N52" s="141"/>
      <c r="O52" s="141"/>
      <c r="P52" s="141"/>
      <c r="Q52" s="141"/>
      <c r="R52" s="142"/>
      <c r="S52" s="143"/>
      <c r="T52" s="142"/>
      <c r="U52" s="143"/>
      <c r="V52" s="143"/>
    </row>
    <row r="53" spans="1:24" ht="27.75" customHeight="1">
      <c r="A53" s="137"/>
      <c r="B53" s="144" t="s">
        <v>46</v>
      </c>
      <c r="C53" s="144"/>
      <c r="D53" s="144"/>
      <c r="E53" s="145"/>
      <c r="F53" s="145"/>
      <c r="G53" s="146"/>
      <c r="H53" s="146"/>
      <c r="I53" s="12"/>
      <c r="J53" s="36"/>
      <c r="K53" s="36"/>
      <c r="L53" s="141"/>
      <c r="M53" s="141"/>
      <c r="N53" s="141"/>
      <c r="O53" s="141"/>
      <c r="P53" s="141"/>
      <c r="Q53" s="141"/>
      <c r="R53" s="142"/>
      <c r="S53" s="143"/>
      <c r="T53" s="142"/>
      <c r="U53" s="143"/>
      <c r="V53" s="143"/>
    </row>
    <row r="54" spans="1:24" ht="33.75" customHeight="1">
      <c r="A54" s="147"/>
      <c r="B54" s="148" t="s">
        <v>47</v>
      </c>
      <c r="C54" s="148"/>
      <c r="D54" s="148" t="s">
        <v>48</v>
      </c>
      <c r="E54" s="149"/>
      <c r="F54" s="149"/>
      <c r="G54" s="149"/>
      <c r="H54" s="149"/>
      <c r="I54" s="149"/>
      <c r="J54" s="149" t="s">
        <v>49</v>
      </c>
      <c r="K54" s="149"/>
      <c r="L54" s="150">
        <v>16846</v>
      </c>
      <c r="M54" s="151"/>
      <c r="N54" s="151"/>
      <c r="O54" s="151"/>
      <c r="P54" s="151"/>
      <c r="Q54" s="151"/>
      <c r="R54" s="152"/>
      <c r="S54" s="153"/>
      <c r="T54" s="154"/>
      <c r="U54" s="154"/>
      <c r="V54" s="154"/>
      <c r="W54" s="154"/>
      <c r="X54" s="154"/>
    </row>
    <row r="55" spans="1:24" ht="24.75" customHeight="1">
      <c r="A55" s="36"/>
      <c r="B55" s="36"/>
      <c r="C55" s="83"/>
      <c r="D55" s="36"/>
      <c r="E55" s="36"/>
      <c r="I55" s="131"/>
      <c r="J55" s="36"/>
      <c r="K55" s="37"/>
      <c r="L55" s="37"/>
      <c r="M55" s="132"/>
      <c r="N55" s="132"/>
      <c r="O55" s="89"/>
      <c r="P55" s="89"/>
      <c r="Q55" s="9"/>
      <c r="R55" s="9"/>
      <c r="S55" s="9"/>
    </row>
    <row r="56" spans="1:24" ht="27.75" customHeight="1" thickBot="1">
      <c r="B56" s="50" t="s">
        <v>50</v>
      </c>
      <c r="C56" s="50"/>
      <c r="D56" s="50"/>
      <c r="E56" s="50"/>
      <c r="F56" s="88" t="str">
        <f>'[1]1安謝'!F55:G55</f>
        <v>Ｒ4.5.1</v>
      </c>
      <c r="G56" s="88"/>
      <c r="H56" s="155" t="s">
        <v>3</v>
      </c>
      <c r="I56" s="156"/>
      <c r="J56" s="36"/>
    </row>
    <row r="57" spans="1:24" ht="37.5" customHeight="1">
      <c r="A57" s="34"/>
      <c r="B57" s="157" t="s">
        <v>24</v>
      </c>
      <c r="C57" s="158" t="s">
        <v>51</v>
      </c>
      <c r="D57" s="159"/>
      <c r="E57" s="160" t="s">
        <v>52</v>
      </c>
      <c r="F57" s="159"/>
      <c r="G57" s="160" t="s">
        <v>53</v>
      </c>
      <c r="H57" s="159"/>
      <c r="I57" s="161" t="s">
        <v>54</v>
      </c>
      <c r="J57" s="161"/>
      <c r="K57" s="161" t="s">
        <v>55</v>
      </c>
      <c r="L57" s="161"/>
      <c r="M57" s="161" t="s">
        <v>56</v>
      </c>
      <c r="N57" s="160"/>
      <c r="O57" s="162" t="s">
        <v>57</v>
      </c>
      <c r="P57" s="163"/>
      <c r="Q57" s="164" t="s">
        <v>44</v>
      </c>
      <c r="R57" s="165"/>
    </row>
    <row r="58" spans="1:24" ht="37.5" customHeight="1">
      <c r="A58" s="38"/>
      <c r="B58" s="166" t="s">
        <v>58</v>
      </c>
      <c r="C58" s="167">
        <v>141</v>
      </c>
      <c r="D58" s="168"/>
      <c r="E58" s="167">
        <v>148</v>
      </c>
      <c r="F58" s="168"/>
      <c r="G58" s="167">
        <v>146</v>
      </c>
      <c r="H58" s="168"/>
      <c r="I58" s="167">
        <v>156</v>
      </c>
      <c r="J58" s="168"/>
      <c r="K58" s="169">
        <v>136</v>
      </c>
      <c r="L58" s="169"/>
      <c r="M58" s="167">
        <v>149</v>
      </c>
      <c r="N58" s="168"/>
      <c r="O58" s="170">
        <v>31</v>
      </c>
      <c r="P58" s="171"/>
      <c r="Q58" s="172">
        <f t="shared" ref="Q58:Q63" si="0">SUM(C58+E58+G58+I58+K58+M58)</f>
        <v>876</v>
      </c>
      <c r="R58" s="173"/>
    </row>
    <row r="59" spans="1:24" ht="37.5" customHeight="1">
      <c r="A59" s="38"/>
      <c r="B59" s="166" t="s">
        <v>59</v>
      </c>
      <c r="C59" s="167">
        <v>149</v>
      </c>
      <c r="D59" s="168"/>
      <c r="E59" s="167">
        <v>136</v>
      </c>
      <c r="F59" s="168"/>
      <c r="G59" s="167">
        <v>146</v>
      </c>
      <c r="H59" s="168"/>
      <c r="I59" s="167">
        <v>144</v>
      </c>
      <c r="J59" s="168"/>
      <c r="K59" s="169">
        <v>147</v>
      </c>
      <c r="L59" s="169"/>
      <c r="M59" s="169">
        <v>137</v>
      </c>
      <c r="N59" s="169"/>
      <c r="O59" s="170">
        <v>37</v>
      </c>
      <c r="P59" s="171"/>
      <c r="Q59" s="172">
        <f t="shared" si="0"/>
        <v>859</v>
      </c>
      <c r="R59" s="173"/>
    </row>
    <row r="60" spans="1:24" ht="37.5" customHeight="1">
      <c r="A60" s="38"/>
      <c r="B60" s="166" t="s">
        <v>60</v>
      </c>
      <c r="C60" s="167">
        <v>152</v>
      </c>
      <c r="D60" s="168"/>
      <c r="E60" s="167">
        <v>146</v>
      </c>
      <c r="F60" s="168"/>
      <c r="G60" s="167">
        <v>132</v>
      </c>
      <c r="H60" s="168"/>
      <c r="I60" s="167">
        <v>138</v>
      </c>
      <c r="J60" s="168"/>
      <c r="K60" s="167">
        <v>131</v>
      </c>
      <c r="L60" s="168"/>
      <c r="M60" s="169">
        <v>143</v>
      </c>
      <c r="N60" s="169"/>
      <c r="O60" s="170">
        <v>39</v>
      </c>
      <c r="P60" s="171"/>
      <c r="Q60" s="172">
        <f t="shared" si="0"/>
        <v>842</v>
      </c>
      <c r="R60" s="173"/>
    </row>
    <row r="61" spans="1:24" ht="37.5" customHeight="1">
      <c r="A61" s="38"/>
      <c r="B61" s="174" t="s">
        <v>61</v>
      </c>
      <c r="C61" s="175">
        <v>143</v>
      </c>
      <c r="D61" s="176"/>
      <c r="E61" s="175">
        <v>156</v>
      </c>
      <c r="F61" s="176"/>
      <c r="G61" s="175">
        <v>139</v>
      </c>
      <c r="H61" s="176"/>
      <c r="I61" s="175">
        <v>142</v>
      </c>
      <c r="J61" s="176"/>
      <c r="K61" s="177">
        <v>137</v>
      </c>
      <c r="L61" s="177"/>
      <c r="M61" s="177">
        <v>127</v>
      </c>
      <c r="N61" s="177"/>
      <c r="O61" s="178">
        <v>34</v>
      </c>
      <c r="P61" s="179"/>
      <c r="Q61" s="180">
        <f t="shared" si="0"/>
        <v>844</v>
      </c>
      <c r="R61" s="181"/>
    </row>
    <row r="62" spans="1:24" ht="37.5" customHeight="1">
      <c r="A62" s="38"/>
      <c r="B62" s="182" t="s">
        <v>62</v>
      </c>
      <c r="C62" s="183">
        <v>141</v>
      </c>
      <c r="D62" s="184"/>
      <c r="E62" s="183">
        <v>141</v>
      </c>
      <c r="F62" s="184"/>
      <c r="G62" s="183">
        <v>158</v>
      </c>
      <c r="H62" s="184"/>
      <c r="I62" s="183">
        <v>138</v>
      </c>
      <c r="J62" s="184"/>
      <c r="K62" s="183">
        <v>139</v>
      </c>
      <c r="L62" s="184"/>
      <c r="M62" s="185">
        <v>133</v>
      </c>
      <c r="N62" s="185"/>
      <c r="O62" s="186">
        <v>35</v>
      </c>
      <c r="P62" s="187"/>
      <c r="Q62" s="188">
        <f t="shared" si="0"/>
        <v>850</v>
      </c>
      <c r="R62" s="189"/>
    </row>
    <row r="63" spans="1:24" ht="37.5" customHeight="1" thickBot="1">
      <c r="A63" s="38"/>
      <c r="B63" s="190" t="s">
        <v>63</v>
      </c>
      <c r="C63" s="191">
        <v>155</v>
      </c>
      <c r="D63" s="192"/>
      <c r="E63" s="191">
        <v>137</v>
      </c>
      <c r="F63" s="192"/>
      <c r="G63" s="191">
        <v>130</v>
      </c>
      <c r="H63" s="192"/>
      <c r="I63" s="191">
        <v>149</v>
      </c>
      <c r="J63" s="192"/>
      <c r="K63" s="191">
        <v>133</v>
      </c>
      <c r="L63" s="192"/>
      <c r="M63" s="193">
        <v>128</v>
      </c>
      <c r="N63" s="193"/>
      <c r="O63" s="194">
        <v>45</v>
      </c>
      <c r="P63" s="195"/>
      <c r="Q63" s="196">
        <f t="shared" si="0"/>
        <v>832</v>
      </c>
      <c r="R63" s="197"/>
    </row>
    <row r="64" spans="1:24" ht="23.25" customHeight="1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9"/>
    </row>
    <row r="65" spans="1:29" ht="28.5" customHeight="1">
      <c r="B65" s="198" t="s">
        <v>64</v>
      </c>
      <c r="C65" s="199"/>
      <c r="D65" s="199"/>
      <c r="E65" s="199"/>
      <c r="F65" s="199"/>
      <c r="G65" s="199"/>
      <c r="H65" s="11" t="str">
        <f>'[1]1安謝'!H64:I64</f>
        <v>Ｒ4.4.1</v>
      </c>
      <c r="I65" s="11"/>
      <c r="J65" s="12" t="s">
        <v>3</v>
      </c>
    </row>
    <row r="66" spans="1:29" ht="25.5" customHeight="1">
      <c r="B66" s="200" t="s">
        <v>65</v>
      </c>
      <c r="C66" s="200"/>
      <c r="D66" s="200"/>
      <c r="E66" s="200"/>
      <c r="F66" s="200" t="s">
        <v>66</v>
      </c>
      <c r="G66" s="200"/>
      <c r="H66" s="200"/>
      <c r="I66" s="200"/>
      <c r="J66" s="200"/>
      <c r="K66" s="200"/>
      <c r="L66" s="200"/>
      <c r="M66" s="200" t="s">
        <v>67</v>
      </c>
      <c r="N66" s="200"/>
      <c r="O66" s="200"/>
      <c r="P66" s="200" t="s">
        <v>68</v>
      </c>
      <c r="Q66" s="200"/>
      <c r="R66" s="34"/>
      <c r="S66" s="34"/>
      <c r="T66" s="7"/>
      <c r="U66" s="7"/>
    </row>
    <row r="67" spans="1:29" ht="25.5" customHeight="1">
      <c r="B67" s="201" t="s">
        <v>69</v>
      </c>
      <c r="C67" s="201"/>
      <c r="D67" s="201"/>
      <c r="E67" s="201"/>
      <c r="F67" s="201" t="s">
        <v>70</v>
      </c>
      <c r="G67" s="201"/>
      <c r="H67" s="201"/>
      <c r="I67" s="201"/>
      <c r="J67" s="201"/>
      <c r="K67" s="201"/>
      <c r="L67" s="201"/>
      <c r="M67" s="202">
        <v>125</v>
      </c>
      <c r="N67" s="202"/>
      <c r="O67" s="202"/>
      <c r="P67" s="202" t="s">
        <v>71</v>
      </c>
      <c r="Q67" s="202"/>
      <c r="R67" s="34"/>
      <c r="S67" s="34"/>
      <c r="T67" s="7"/>
      <c r="U67" s="7"/>
    </row>
    <row r="68" spans="1:29" ht="23.25" customHeight="1">
      <c r="J68" s="7"/>
    </row>
    <row r="69" spans="1:29" ht="29.25" customHeight="1">
      <c r="A69" s="39">
        <v>3</v>
      </c>
      <c r="B69" s="40" t="s">
        <v>72</v>
      </c>
      <c r="C69" s="41"/>
      <c r="D69" s="41"/>
      <c r="E69" s="203"/>
      <c r="F69" s="203"/>
      <c r="G69" s="133"/>
      <c r="H69" s="133"/>
      <c r="I69" s="133"/>
      <c r="J69" s="133"/>
      <c r="K69" s="133"/>
      <c r="L69" s="134"/>
      <c r="M69" s="134"/>
      <c r="N69" s="134"/>
      <c r="O69" s="134"/>
      <c r="P69" s="134"/>
      <c r="Q69" s="134"/>
      <c r="R69" s="135"/>
      <c r="S69" s="136"/>
      <c r="T69" s="135"/>
      <c r="U69" s="136"/>
      <c r="V69" s="136"/>
      <c r="W69" s="47"/>
      <c r="X69" s="47"/>
      <c r="Y69" s="35"/>
      <c r="Z69" s="35"/>
      <c r="AA69" s="35"/>
      <c r="AB69" s="35"/>
      <c r="AC69" s="35"/>
    </row>
    <row r="70" spans="1:29" ht="11.25" customHeight="1">
      <c r="A70" s="36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4"/>
      <c r="S70" s="33"/>
      <c r="T70" s="34"/>
      <c r="U70" s="34"/>
      <c r="V70" s="34"/>
      <c r="W70" s="34"/>
      <c r="Y70" s="35"/>
      <c r="Z70" s="35"/>
      <c r="AA70" s="35"/>
      <c r="AB70" s="35"/>
      <c r="AC70" s="35"/>
    </row>
    <row r="71" spans="1:29" ht="29.25" customHeight="1">
      <c r="A71" s="36"/>
      <c r="B71" s="10" t="s">
        <v>73</v>
      </c>
      <c r="C71" s="204"/>
      <c r="D71" s="204"/>
      <c r="E71" s="204"/>
      <c r="F71" s="205" t="s">
        <v>74</v>
      </c>
      <c r="G71" s="205"/>
      <c r="H71" s="205"/>
      <c r="I71" s="205"/>
      <c r="J71" s="205"/>
      <c r="K71" s="205"/>
      <c r="L71" s="205"/>
      <c r="M71" s="205"/>
      <c r="N71" s="205"/>
      <c r="O71" s="205"/>
      <c r="P71" s="11" t="str">
        <f>'[1]35天久'!$P$71</f>
        <v>Ｒ4.5.1</v>
      </c>
      <c r="Q71" s="11"/>
      <c r="R71" s="12" t="s">
        <v>3</v>
      </c>
      <c r="S71" s="206"/>
      <c r="T71" s="206"/>
      <c r="U71" s="206"/>
    </row>
    <row r="72" spans="1:29" ht="28.5" customHeight="1">
      <c r="A72" s="36"/>
      <c r="B72" s="207" t="s">
        <v>75</v>
      </c>
      <c r="C72" s="208"/>
      <c r="D72" s="208"/>
      <c r="E72" s="208"/>
      <c r="F72" s="208"/>
      <c r="G72" s="208"/>
      <c r="H72" s="208"/>
      <c r="I72" s="209"/>
      <c r="J72" s="210" t="s">
        <v>76</v>
      </c>
      <c r="K72" s="210"/>
      <c r="L72" s="210"/>
      <c r="M72" s="210"/>
      <c r="N72" s="210"/>
      <c r="O72" s="210"/>
      <c r="P72" s="211" t="s">
        <v>77</v>
      </c>
      <c r="Q72" s="212"/>
      <c r="R72" s="33"/>
    </row>
    <row r="73" spans="1:29" ht="28.5" customHeight="1">
      <c r="A73" s="36"/>
      <c r="B73" s="213" t="s">
        <v>78</v>
      </c>
      <c r="C73" s="214"/>
      <c r="D73" s="214"/>
      <c r="E73" s="214"/>
      <c r="F73" s="214"/>
      <c r="G73" s="214"/>
      <c r="H73" s="214"/>
      <c r="I73" s="215"/>
      <c r="J73" s="216" t="s">
        <v>79</v>
      </c>
      <c r="K73" s="216"/>
      <c r="L73" s="216"/>
      <c r="M73" s="216"/>
      <c r="N73" s="216"/>
      <c r="O73" s="216"/>
      <c r="P73" s="217">
        <v>184</v>
      </c>
      <c r="Q73" s="218"/>
    </row>
    <row r="74" spans="1:29" ht="34.5" customHeight="1">
      <c r="A74" s="36"/>
      <c r="B74" s="213" t="s">
        <v>80</v>
      </c>
      <c r="C74" s="214"/>
      <c r="D74" s="214"/>
      <c r="E74" s="214"/>
      <c r="F74" s="214"/>
      <c r="G74" s="214"/>
      <c r="H74" s="214"/>
      <c r="I74" s="215"/>
      <c r="J74" s="219" t="s">
        <v>81</v>
      </c>
      <c r="K74" s="216"/>
      <c r="L74" s="216"/>
      <c r="M74" s="216"/>
      <c r="N74" s="216"/>
      <c r="O74" s="216"/>
      <c r="P74" s="217">
        <v>358</v>
      </c>
      <c r="Q74" s="218"/>
      <c r="X74" s="35"/>
      <c r="Y74" s="35"/>
      <c r="Z74" s="35"/>
    </row>
    <row r="75" spans="1:29" ht="34.5" customHeight="1">
      <c r="A75" s="36"/>
      <c r="B75" s="213" t="s">
        <v>82</v>
      </c>
      <c r="C75" s="214"/>
      <c r="D75" s="214"/>
      <c r="E75" s="214"/>
      <c r="F75" s="214"/>
      <c r="G75" s="214"/>
      <c r="H75" s="214"/>
      <c r="I75" s="215"/>
      <c r="J75" s="220" t="s">
        <v>83</v>
      </c>
      <c r="K75" s="221"/>
      <c r="L75" s="221"/>
      <c r="M75" s="221"/>
      <c r="N75" s="221"/>
      <c r="O75" s="221"/>
      <c r="P75" s="217">
        <v>191</v>
      </c>
      <c r="Q75" s="218"/>
      <c r="Y75" s="35"/>
      <c r="Z75" s="35"/>
    </row>
    <row r="76" spans="1:29" ht="34.5" customHeight="1">
      <c r="A76" s="36"/>
      <c r="B76" s="213" t="s">
        <v>84</v>
      </c>
      <c r="C76" s="214"/>
      <c r="D76" s="214"/>
      <c r="E76" s="214"/>
      <c r="F76" s="214"/>
      <c r="G76" s="214"/>
      <c r="H76" s="214"/>
      <c r="I76" s="215"/>
      <c r="J76" s="216" t="s">
        <v>85</v>
      </c>
      <c r="K76" s="216"/>
      <c r="L76" s="216"/>
      <c r="M76" s="216"/>
      <c r="N76" s="216"/>
      <c r="O76" s="216"/>
      <c r="P76" s="217">
        <v>36</v>
      </c>
      <c r="Q76" s="218"/>
    </row>
    <row r="77" spans="1:29" ht="34.5" customHeight="1">
      <c r="A77" s="36"/>
      <c r="B77" s="222" t="s">
        <v>86</v>
      </c>
      <c r="C77" s="222"/>
      <c r="D77" s="222"/>
      <c r="E77" s="222"/>
      <c r="F77" s="222"/>
      <c r="G77" s="222"/>
      <c r="H77" s="222"/>
      <c r="I77" s="222"/>
      <c r="J77" s="216" t="s">
        <v>87</v>
      </c>
      <c r="K77" s="216"/>
      <c r="L77" s="216"/>
      <c r="M77" s="216"/>
      <c r="N77" s="216"/>
      <c r="O77" s="216"/>
      <c r="P77" s="217">
        <v>238</v>
      </c>
      <c r="Q77" s="218"/>
    </row>
    <row r="78" spans="1:29" ht="34.5" customHeight="1">
      <c r="A78" s="36"/>
      <c r="B78" s="223"/>
      <c r="C78" s="223"/>
      <c r="D78" s="223"/>
      <c r="E78" s="223"/>
      <c r="F78" s="223"/>
      <c r="G78" s="223"/>
      <c r="H78" s="223"/>
      <c r="I78" s="223"/>
      <c r="J78" s="224" t="s">
        <v>88</v>
      </c>
      <c r="K78" s="224"/>
      <c r="L78" s="224"/>
      <c r="M78" s="224"/>
      <c r="N78" s="224"/>
      <c r="O78" s="224"/>
      <c r="P78" s="225">
        <f>SUM(P73:Q77)</f>
        <v>1007</v>
      </c>
      <c r="Q78" s="226"/>
    </row>
    <row r="79" spans="1:29" ht="34.5" customHeight="1">
      <c r="A79" s="36"/>
      <c r="B79" s="227"/>
      <c r="C79" s="227"/>
      <c r="D79" s="227"/>
      <c r="E79" s="227"/>
      <c r="F79" s="227"/>
      <c r="G79" s="227"/>
      <c r="H79" s="227"/>
      <c r="I79" s="227"/>
      <c r="J79" s="224" t="s">
        <v>89</v>
      </c>
      <c r="K79" s="224"/>
      <c r="L79" s="224"/>
      <c r="M79" s="224"/>
      <c r="N79" s="224"/>
      <c r="O79" s="224"/>
      <c r="P79" s="228">
        <f>SUM(P78)/L36</f>
        <v>0.18776804027596494</v>
      </c>
      <c r="Q79" s="229"/>
    </row>
    <row r="80" spans="1:29" ht="34.5" customHeight="1">
      <c r="A80" s="36"/>
      <c r="B80" s="230"/>
      <c r="C80" s="230"/>
      <c r="D80" s="230"/>
      <c r="E80" s="230"/>
      <c r="F80" s="230"/>
      <c r="G80" s="230"/>
      <c r="H80" s="230"/>
      <c r="I80" s="230"/>
      <c r="J80" s="231"/>
      <c r="K80" s="231"/>
      <c r="L80" s="231"/>
      <c r="M80" s="231"/>
      <c r="N80" s="231"/>
      <c r="O80" s="231"/>
      <c r="P80" s="232"/>
      <c r="Q80" s="232"/>
    </row>
    <row r="81" spans="1:24" ht="34.5" customHeight="1">
      <c r="A81" s="36"/>
      <c r="B81" s="233" t="s">
        <v>90</v>
      </c>
      <c r="C81" s="234"/>
      <c r="D81" s="234"/>
      <c r="E81" s="234"/>
      <c r="F81" s="234"/>
      <c r="G81" s="234"/>
      <c r="H81" s="11" t="str">
        <f>'[1]35天久'!$H$78</f>
        <v>Ｒ5.3.1</v>
      </c>
      <c r="I81" s="11"/>
      <c r="J81" s="12" t="s">
        <v>3</v>
      </c>
      <c r="K81" s="231"/>
      <c r="L81" s="231"/>
      <c r="M81" s="231"/>
      <c r="N81" s="231"/>
      <c r="O81" s="231"/>
      <c r="P81" s="232"/>
      <c r="Q81" s="232"/>
    </row>
    <row r="82" spans="1:24" ht="34.5" customHeight="1">
      <c r="A82" s="36"/>
      <c r="B82" s="210" t="s">
        <v>91</v>
      </c>
      <c r="C82" s="210"/>
      <c r="D82" s="210"/>
      <c r="E82" s="210"/>
      <c r="F82" s="210"/>
      <c r="G82" s="210"/>
      <c r="H82" s="210"/>
      <c r="I82" s="210"/>
      <c r="J82" s="235" t="s">
        <v>92</v>
      </c>
      <c r="K82" s="235"/>
      <c r="L82" s="235"/>
      <c r="M82" s="235"/>
      <c r="N82" s="235"/>
      <c r="O82" s="236" t="s">
        <v>93</v>
      </c>
      <c r="P82" s="236"/>
      <c r="Q82" s="236"/>
      <c r="R82" s="236"/>
      <c r="S82" s="236"/>
      <c r="T82" s="235" t="s">
        <v>94</v>
      </c>
      <c r="U82" s="235"/>
      <c r="V82" s="235"/>
    </row>
    <row r="83" spans="1:24" ht="34.5" customHeight="1">
      <c r="A83" s="36"/>
      <c r="B83" s="237" t="s">
        <v>95</v>
      </c>
      <c r="C83" s="237"/>
      <c r="D83" s="237"/>
      <c r="E83" s="237"/>
      <c r="F83" s="237"/>
      <c r="G83" s="237"/>
      <c r="H83" s="237"/>
      <c r="I83" s="237"/>
      <c r="J83" s="238" t="s">
        <v>96</v>
      </c>
      <c r="K83" s="239"/>
      <c r="L83" s="239"/>
      <c r="M83" s="239"/>
      <c r="N83" s="240"/>
      <c r="O83" s="241" t="s">
        <v>97</v>
      </c>
      <c r="P83" s="242"/>
      <c r="Q83" s="242"/>
      <c r="R83" s="242"/>
      <c r="S83" s="242"/>
      <c r="T83" s="237" t="s">
        <v>95</v>
      </c>
      <c r="U83" s="237"/>
      <c r="V83" s="237"/>
    </row>
    <row r="84" spans="1:24" ht="34.5" customHeight="1">
      <c r="A84" s="36"/>
      <c r="B84" s="243"/>
      <c r="C84" s="243"/>
      <c r="D84" s="243"/>
      <c r="E84" s="243"/>
      <c r="F84" s="243"/>
      <c r="G84" s="243"/>
      <c r="H84" s="243"/>
      <c r="I84" s="243"/>
      <c r="J84" s="244"/>
      <c r="K84" s="244"/>
      <c r="L84" s="244"/>
      <c r="M84" s="244"/>
      <c r="N84" s="244"/>
      <c r="O84" s="245"/>
      <c r="P84" s="245"/>
      <c r="Q84" s="245"/>
      <c r="R84" s="245"/>
      <c r="S84" s="245"/>
      <c r="T84" s="243"/>
      <c r="U84" s="243"/>
      <c r="V84" s="243"/>
    </row>
    <row r="85" spans="1:24" ht="34.5" customHeight="1">
      <c r="A85" s="36"/>
      <c r="B85" s="233" t="s">
        <v>98</v>
      </c>
      <c r="C85" s="234"/>
      <c r="D85" s="234"/>
      <c r="E85" s="234"/>
      <c r="F85" s="234"/>
      <c r="G85" s="234"/>
      <c r="H85" s="234"/>
      <c r="I85" s="234"/>
      <c r="J85" s="246" t="str">
        <f>'[1]35天久'!$J$82</f>
        <v>R4.4.1</v>
      </c>
      <c r="K85" s="246"/>
      <c r="L85" s="12" t="s">
        <v>3</v>
      </c>
      <c r="M85" s="244"/>
      <c r="N85" s="244"/>
      <c r="O85" s="247" t="s">
        <v>99</v>
      </c>
      <c r="P85" s="248"/>
      <c r="Q85" s="248"/>
      <c r="R85" s="248"/>
      <c r="S85" s="249" t="str">
        <f>'[1]35天久'!$S$107</f>
        <v>R2.9.14</v>
      </c>
      <c r="T85" s="249"/>
      <c r="U85" s="250" t="s">
        <v>100</v>
      </c>
    </row>
    <row r="86" spans="1:24" ht="34.5" customHeight="1">
      <c r="A86" s="36"/>
      <c r="B86" s="210" t="s">
        <v>91</v>
      </c>
      <c r="C86" s="210"/>
      <c r="D86" s="210"/>
      <c r="E86" s="210"/>
      <c r="F86" s="210"/>
      <c r="G86" s="210"/>
      <c r="H86" s="210"/>
      <c r="I86" s="210"/>
      <c r="J86" s="244"/>
      <c r="K86" s="244"/>
      <c r="L86" s="244"/>
      <c r="M86" s="244"/>
      <c r="N86" s="244"/>
      <c r="O86" s="210" t="s">
        <v>91</v>
      </c>
      <c r="P86" s="235"/>
      <c r="Q86" s="235"/>
      <c r="R86" s="235"/>
      <c r="S86" s="235"/>
      <c r="T86" s="235"/>
      <c r="U86" s="235"/>
    </row>
    <row r="87" spans="1:24" ht="34.5" customHeight="1">
      <c r="A87" s="36"/>
      <c r="B87" s="251" t="s">
        <v>101</v>
      </c>
      <c r="C87" s="252"/>
      <c r="D87" s="252"/>
      <c r="E87" s="252"/>
      <c r="F87" s="252"/>
      <c r="G87" s="252"/>
      <c r="H87" s="252"/>
      <c r="I87" s="253"/>
      <c r="J87" s="244"/>
      <c r="K87" s="244"/>
      <c r="L87" s="244"/>
      <c r="M87" s="244"/>
      <c r="N87" s="244"/>
      <c r="O87" s="254" t="s">
        <v>96</v>
      </c>
      <c r="P87" s="254"/>
      <c r="Q87" s="254"/>
      <c r="R87" s="254"/>
      <c r="S87" s="254"/>
      <c r="T87" s="254"/>
      <c r="U87" s="254"/>
    </row>
    <row r="88" spans="1:24" ht="34.5" customHeight="1">
      <c r="A88" s="36"/>
      <c r="B88" s="243"/>
      <c r="C88" s="243"/>
      <c r="D88" s="243"/>
      <c r="E88" s="243"/>
      <c r="F88" s="243"/>
      <c r="G88" s="243"/>
      <c r="H88" s="243"/>
      <c r="I88" s="243"/>
      <c r="J88" s="244"/>
      <c r="K88" s="244"/>
      <c r="L88" s="244"/>
      <c r="M88" s="244"/>
      <c r="N88" s="244"/>
    </row>
    <row r="89" spans="1:24" ht="34.5" customHeight="1">
      <c r="A89" s="36"/>
      <c r="B89" s="10" t="s">
        <v>102</v>
      </c>
      <c r="C89" s="204"/>
      <c r="D89" s="204"/>
      <c r="E89" s="204"/>
      <c r="F89" s="204"/>
      <c r="G89" s="11" t="str">
        <f>'[1]35天久'!$G$87</f>
        <v>R4.1.27</v>
      </c>
      <c r="H89" s="11"/>
      <c r="I89" s="12" t="s">
        <v>3</v>
      </c>
      <c r="J89" s="244"/>
      <c r="K89" s="244"/>
      <c r="L89" s="244"/>
      <c r="M89" s="244"/>
      <c r="N89" s="244"/>
      <c r="O89" s="255" t="s">
        <v>103</v>
      </c>
      <c r="P89" s="256"/>
      <c r="Q89" s="256"/>
      <c r="R89" s="256"/>
      <c r="S89" s="256"/>
      <c r="T89" s="256"/>
      <c r="U89" s="256"/>
      <c r="V89" s="11" t="str">
        <f>'[1]35天久'!$V$87</f>
        <v>R4.1.27</v>
      </c>
      <c r="W89" s="11"/>
      <c r="X89" s="12" t="s">
        <v>3</v>
      </c>
    </row>
    <row r="90" spans="1:24" ht="34.5" customHeight="1">
      <c r="A90" s="36"/>
      <c r="B90" s="210" t="s">
        <v>91</v>
      </c>
      <c r="C90" s="210"/>
      <c r="D90" s="210"/>
      <c r="E90" s="210"/>
      <c r="F90" s="210"/>
      <c r="G90" s="210"/>
      <c r="H90" s="210" t="s">
        <v>104</v>
      </c>
      <c r="I90" s="210"/>
      <c r="J90" s="210"/>
      <c r="K90" s="210"/>
      <c r="L90" s="210"/>
      <c r="M90" s="210"/>
      <c r="N90" s="244"/>
      <c r="O90" s="257" t="s">
        <v>91</v>
      </c>
      <c r="P90" s="258"/>
      <c r="Q90" s="258"/>
      <c r="R90" s="258"/>
      <c r="S90" s="258"/>
      <c r="T90" s="236" t="s">
        <v>105</v>
      </c>
      <c r="U90" s="236"/>
      <c r="V90" s="236"/>
      <c r="W90" s="236"/>
      <c r="X90" s="236"/>
    </row>
    <row r="91" spans="1:24" ht="34.5" customHeight="1">
      <c r="A91" s="36"/>
      <c r="B91" s="216" t="s">
        <v>106</v>
      </c>
      <c r="C91" s="216"/>
      <c r="D91" s="216"/>
      <c r="E91" s="216"/>
      <c r="F91" s="216"/>
      <c r="G91" s="216"/>
      <c r="H91" s="259" t="s">
        <v>107</v>
      </c>
      <c r="I91" s="221"/>
      <c r="J91" s="221"/>
      <c r="K91" s="221"/>
      <c r="L91" s="221"/>
      <c r="M91" s="221"/>
      <c r="N91" s="244"/>
      <c r="O91" s="260" t="s">
        <v>108</v>
      </c>
      <c r="P91" s="261"/>
      <c r="Q91" s="261"/>
      <c r="R91" s="261"/>
      <c r="S91" s="261"/>
      <c r="T91" s="242" t="s">
        <v>109</v>
      </c>
      <c r="U91" s="242"/>
      <c r="V91" s="242"/>
      <c r="W91" s="242"/>
      <c r="X91" s="242"/>
    </row>
    <row r="92" spans="1:24" ht="34.5" customHeight="1">
      <c r="A92" s="36"/>
      <c r="B92" s="216" t="s">
        <v>110</v>
      </c>
      <c r="C92" s="216"/>
      <c r="D92" s="216"/>
      <c r="E92" s="216"/>
      <c r="F92" s="216"/>
      <c r="G92" s="216"/>
      <c r="H92" s="220" t="s">
        <v>111</v>
      </c>
      <c r="I92" s="221"/>
      <c r="J92" s="221"/>
      <c r="K92" s="221"/>
      <c r="L92" s="221"/>
      <c r="M92" s="221"/>
      <c r="N92" s="244"/>
    </row>
    <row r="93" spans="1:24" ht="34.5" customHeight="1">
      <c r="A93" s="36"/>
      <c r="B93" s="262" t="s">
        <v>112</v>
      </c>
      <c r="C93" s="263"/>
      <c r="D93" s="263"/>
      <c r="E93" s="263"/>
      <c r="F93" s="263"/>
      <c r="G93" s="264"/>
      <c r="H93" s="265" t="s">
        <v>113</v>
      </c>
      <c r="I93" s="266"/>
      <c r="J93" s="266"/>
      <c r="K93" s="266"/>
      <c r="L93" s="266"/>
      <c r="M93" s="267"/>
      <c r="N93" s="244"/>
    </row>
    <row r="94" spans="1:24" ht="34.5" customHeight="1">
      <c r="A94" s="36"/>
      <c r="B94" s="216" t="s">
        <v>114</v>
      </c>
      <c r="C94" s="216"/>
      <c r="D94" s="216"/>
      <c r="E94" s="216"/>
      <c r="F94" s="216"/>
      <c r="G94" s="216"/>
      <c r="H94" s="216" t="s">
        <v>115</v>
      </c>
      <c r="I94" s="216"/>
      <c r="J94" s="216"/>
      <c r="K94" s="216"/>
      <c r="L94" s="216"/>
      <c r="M94" s="216"/>
      <c r="N94" s="244"/>
      <c r="O94" s="255" t="s">
        <v>116</v>
      </c>
      <c r="P94" s="256"/>
      <c r="Q94" s="256"/>
      <c r="R94" s="256"/>
      <c r="S94" s="256"/>
      <c r="T94" s="256"/>
      <c r="U94" s="256"/>
      <c r="V94" s="11" t="str">
        <f>'[1]35天久'!$V$92</f>
        <v>R5.4.1</v>
      </c>
      <c r="W94" s="11"/>
      <c r="X94" s="12" t="s">
        <v>3</v>
      </c>
    </row>
    <row r="95" spans="1:24" ht="34.5" customHeight="1">
      <c r="A95" s="36"/>
      <c r="B95" s="216" t="s">
        <v>117</v>
      </c>
      <c r="C95" s="216"/>
      <c r="D95" s="216"/>
      <c r="E95" s="216"/>
      <c r="F95" s="216"/>
      <c r="G95" s="216"/>
      <c r="H95" s="216" t="s">
        <v>118</v>
      </c>
      <c r="I95" s="216"/>
      <c r="J95" s="216"/>
      <c r="K95" s="216"/>
      <c r="L95" s="216"/>
      <c r="M95" s="216"/>
      <c r="N95" s="244"/>
      <c r="O95" s="236" t="s">
        <v>91</v>
      </c>
      <c r="P95" s="236"/>
      <c r="Q95" s="236"/>
      <c r="R95" s="236"/>
      <c r="S95" s="236"/>
      <c r="T95" s="236" t="s">
        <v>104</v>
      </c>
      <c r="U95" s="236"/>
      <c r="V95" s="236"/>
      <c r="W95" s="236"/>
      <c r="X95" s="236"/>
    </row>
    <row r="96" spans="1:24" ht="34.5" customHeight="1">
      <c r="A96" s="36"/>
      <c r="B96" s="216" t="s">
        <v>119</v>
      </c>
      <c r="C96" s="216"/>
      <c r="D96" s="216"/>
      <c r="E96" s="216"/>
      <c r="F96" s="216"/>
      <c r="G96" s="216"/>
      <c r="H96" s="216" t="s">
        <v>120</v>
      </c>
      <c r="I96" s="216"/>
      <c r="J96" s="216"/>
      <c r="K96" s="216"/>
      <c r="L96" s="216"/>
      <c r="M96" s="216"/>
      <c r="N96" s="244"/>
      <c r="O96" s="268" t="s">
        <v>121</v>
      </c>
      <c r="P96" s="269"/>
      <c r="Q96" s="269"/>
      <c r="R96" s="269"/>
      <c r="S96" s="269"/>
      <c r="T96" s="269" t="s">
        <v>122</v>
      </c>
      <c r="U96" s="269"/>
      <c r="V96" s="269"/>
      <c r="W96" s="269"/>
      <c r="X96" s="269"/>
    </row>
    <row r="97" spans="1:24" ht="34.5" customHeight="1">
      <c r="A97" s="36"/>
      <c r="B97" s="270" t="s">
        <v>123</v>
      </c>
      <c r="C97" s="271"/>
      <c r="D97" s="271"/>
      <c r="E97" s="271"/>
      <c r="F97" s="271"/>
      <c r="G97" s="271"/>
      <c r="H97" s="216" t="s">
        <v>120</v>
      </c>
      <c r="I97" s="216"/>
      <c r="J97" s="216"/>
      <c r="K97" s="216"/>
      <c r="L97" s="216"/>
      <c r="M97" s="216"/>
      <c r="N97" s="244"/>
      <c r="O97" s="269" t="s">
        <v>124</v>
      </c>
      <c r="P97" s="269"/>
      <c r="Q97" s="269"/>
      <c r="R97" s="269"/>
      <c r="S97" s="269"/>
      <c r="T97" s="269" t="s">
        <v>125</v>
      </c>
      <c r="U97" s="269"/>
      <c r="V97" s="269"/>
      <c r="W97" s="269"/>
      <c r="X97" s="269"/>
    </row>
    <row r="98" spans="1:24" ht="34.5" customHeight="1">
      <c r="A98" s="36"/>
      <c r="B98" s="216" t="s">
        <v>126</v>
      </c>
      <c r="C98" s="216"/>
      <c r="D98" s="216"/>
      <c r="E98" s="216"/>
      <c r="F98" s="216"/>
      <c r="G98" s="216"/>
      <c r="H98" s="220" t="s">
        <v>127</v>
      </c>
      <c r="I98" s="221"/>
      <c r="J98" s="221"/>
      <c r="K98" s="221"/>
      <c r="L98" s="221"/>
      <c r="M98" s="221"/>
      <c r="N98" s="244"/>
      <c r="O98" s="268" t="s">
        <v>128</v>
      </c>
      <c r="P98" s="269"/>
      <c r="Q98" s="269"/>
      <c r="R98" s="269"/>
      <c r="S98" s="269"/>
      <c r="T98" s="269" t="s">
        <v>129</v>
      </c>
      <c r="U98" s="269"/>
      <c r="V98" s="269"/>
      <c r="W98" s="269"/>
      <c r="X98" s="269"/>
    </row>
    <row r="99" spans="1:24" ht="34.5" customHeight="1">
      <c r="A99" s="36"/>
      <c r="B99" s="216" t="s">
        <v>130</v>
      </c>
      <c r="C99" s="216"/>
      <c r="D99" s="216"/>
      <c r="E99" s="216"/>
      <c r="F99" s="216"/>
      <c r="G99" s="216"/>
      <c r="H99" s="221" t="s">
        <v>127</v>
      </c>
      <c r="I99" s="221"/>
      <c r="J99" s="221"/>
      <c r="K99" s="221"/>
      <c r="L99" s="221"/>
      <c r="M99" s="221"/>
      <c r="N99" s="244"/>
      <c r="O99" s="269" t="s">
        <v>131</v>
      </c>
      <c r="P99" s="269"/>
      <c r="Q99" s="269"/>
      <c r="R99" s="269"/>
      <c r="S99" s="269"/>
      <c r="T99" s="269" t="s">
        <v>132</v>
      </c>
      <c r="U99" s="269"/>
      <c r="V99" s="269"/>
      <c r="W99" s="269"/>
      <c r="X99" s="269"/>
    </row>
    <row r="100" spans="1:24" ht="34.5" customHeight="1">
      <c r="A100" s="36"/>
      <c r="B100" s="216" t="s">
        <v>133</v>
      </c>
      <c r="C100" s="216"/>
      <c r="D100" s="216"/>
      <c r="E100" s="216"/>
      <c r="F100" s="216"/>
      <c r="G100" s="216"/>
      <c r="H100" s="216" t="s">
        <v>134</v>
      </c>
      <c r="I100" s="216"/>
      <c r="J100" s="216"/>
      <c r="K100" s="216"/>
      <c r="L100" s="216"/>
      <c r="M100" s="216"/>
      <c r="N100" s="244"/>
    </row>
    <row r="101" spans="1:24" ht="34.5" customHeight="1">
      <c r="A101" s="36"/>
      <c r="B101" s="216" t="s">
        <v>135</v>
      </c>
      <c r="C101" s="216"/>
      <c r="D101" s="216"/>
      <c r="E101" s="216"/>
      <c r="F101" s="216"/>
      <c r="G101" s="216"/>
      <c r="H101" s="216" t="s">
        <v>136</v>
      </c>
      <c r="I101" s="216"/>
      <c r="J101" s="216"/>
      <c r="K101" s="216"/>
      <c r="L101" s="216"/>
      <c r="M101" s="216"/>
      <c r="N101" s="244"/>
      <c r="O101" s="255" t="s">
        <v>137</v>
      </c>
      <c r="P101" s="256"/>
      <c r="Q101" s="256"/>
      <c r="R101" s="256"/>
      <c r="S101" s="256"/>
      <c r="T101" s="256"/>
      <c r="U101" s="256"/>
      <c r="V101" s="11" t="str">
        <f>'[1]35天久'!$V$100</f>
        <v>R5.4.1</v>
      </c>
      <c r="W101" s="11"/>
      <c r="X101" s="12" t="s">
        <v>3</v>
      </c>
    </row>
    <row r="102" spans="1:24" ht="34.5" customHeight="1">
      <c r="A102" s="36"/>
      <c r="B102" s="216" t="s">
        <v>138</v>
      </c>
      <c r="C102" s="216"/>
      <c r="D102" s="216"/>
      <c r="E102" s="216"/>
      <c r="F102" s="216"/>
      <c r="G102" s="216"/>
      <c r="H102" s="216" t="s">
        <v>115</v>
      </c>
      <c r="I102" s="216"/>
      <c r="J102" s="216"/>
      <c r="K102" s="216"/>
      <c r="L102" s="216"/>
      <c r="M102" s="216"/>
      <c r="N102" s="244"/>
      <c r="O102" s="257" t="s">
        <v>91</v>
      </c>
      <c r="P102" s="258"/>
      <c r="Q102" s="258"/>
      <c r="R102" s="258"/>
      <c r="S102" s="272"/>
      <c r="T102" s="257" t="s">
        <v>104</v>
      </c>
      <c r="U102" s="258"/>
      <c r="V102" s="258"/>
      <c r="W102" s="258"/>
      <c r="X102" s="272"/>
    </row>
    <row r="103" spans="1:24" ht="34.5" customHeight="1">
      <c r="A103" s="36"/>
      <c r="B103" s="216" t="s">
        <v>139</v>
      </c>
      <c r="C103" s="216"/>
      <c r="D103" s="216"/>
      <c r="E103" s="216"/>
      <c r="F103" s="216"/>
      <c r="G103" s="216"/>
      <c r="H103" s="216" t="s">
        <v>115</v>
      </c>
      <c r="I103" s="216"/>
      <c r="J103" s="216"/>
      <c r="K103" s="216"/>
      <c r="L103" s="216"/>
      <c r="M103" s="216"/>
      <c r="N103" s="244"/>
      <c r="O103" s="269" t="s">
        <v>140</v>
      </c>
      <c r="P103" s="269"/>
      <c r="Q103" s="269"/>
      <c r="R103" s="269"/>
      <c r="S103" s="269"/>
      <c r="T103" s="269" t="s">
        <v>141</v>
      </c>
      <c r="U103" s="269"/>
      <c r="V103" s="269"/>
      <c r="W103" s="269"/>
      <c r="X103" s="269"/>
    </row>
    <row r="104" spans="1:24" ht="34.5" customHeight="1">
      <c r="A104" s="36"/>
      <c r="B104" s="220" t="s">
        <v>142</v>
      </c>
      <c r="C104" s="221"/>
      <c r="D104" s="221"/>
      <c r="E104" s="221"/>
      <c r="F104" s="221"/>
      <c r="G104" s="221"/>
      <c r="H104" s="216" t="s">
        <v>136</v>
      </c>
      <c r="I104" s="216"/>
      <c r="J104" s="216"/>
      <c r="K104" s="216"/>
      <c r="L104" s="216"/>
      <c r="M104" s="216"/>
      <c r="N104" s="244"/>
    </row>
    <row r="105" spans="1:24" ht="34.5" customHeight="1">
      <c r="A105" s="36"/>
      <c r="B105" s="273" t="s">
        <v>143</v>
      </c>
      <c r="C105" s="271"/>
      <c r="D105" s="271"/>
      <c r="E105" s="271"/>
      <c r="F105" s="271"/>
      <c r="G105" s="271"/>
      <c r="H105" s="216" t="s">
        <v>115</v>
      </c>
      <c r="I105" s="216"/>
      <c r="J105" s="216"/>
      <c r="K105" s="216"/>
      <c r="L105" s="216"/>
      <c r="M105" s="216"/>
      <c r="N105" s="244"/>
    </row>
    <row r="106" spans="1:24" ht="34.5" customHeight="1">
      <c r="A106" s="36"/>
      <c r="B106" s="274"/>
      <c r="C106" s="275"/>
      <c r="D106" s="275"/>
      <c r="E106" s="275"/>
      <c r="F106" s="275"/>
      <c r="G106" s="275"/>
      <c r="H106" s="243"/>
      <c r="I106" s="243"/>
      <c r="J106" s="243"/>
      <c r="K106" s="243"/>
      <c r="L106" s="243"/>
      <c r="M106" s="243"/>
      <c r="N106" s="244"/>
    </row>
    <row r="107" spans="1:24" ht="28.5" customHeight="1">
      <c r="A107" s="39">
        <v>4</v>
      </c>
      <c r="B107" s="40" t="s">
        <v>144</v>
      </c>
      <c r="C107" s="41"/>
      <c r="D107" s="41"/>
      <c r="E107" s="203"/>
      <c r="F107" s="203"/>
      <c r="G107" s="276"/>
      <c r="H107" s="276"/>
      <c r="I107" s="276"/>
      <c r="J107" s="276"/>
      <c r="K107" s="277"/>
      <c r="L107" s="277"/>
      <c r="M107" s="134"/>
      <c r="N107" s="134"/>
      <c r="O107" s="134"/>
      <c r="P107" s="134"/>
      <c r="Q107" s="134"/>
      <c r="R107" s="135"/>
      <c r="S107" s="136"/>
      <c r="T107" s="135"/>
      <c r="U107" s="136"/>
      <c r="V107" s="136"/>
      <c r="W107" s="47"/>
      <c r="X107" s="47"/>
    </row>
    <row r="108" spans="1:24" ht="6" customHeight="1">
      <c r="A108" s="278"/>
      <c r="B108" s="279"/>
      <c r="C108" s="280"/>
      <c r="D108" s="280"/>
      <c r="E108" s="281"/>
      <c r="F108" s="281"/>
      <c r="G108" s="282"/>
      <c r="H108" s="282"/>
      <c r="I108" s="282"/>
      <c r="J108" s="282"/>
      <c r="K108" s="283"/>
      <c r="L108" s="283"/>
      <c r="M108" s="141"/>
      <c r="N108" s="141"/>
      <c r="O108" s="141"/>
      <c r="P108" s="141"/>
      <c r="Q108" s="141"/>
      <c r="R108" s="142"/>
      <c r="S108" s="143"/>
      <c r="T108" s="142"/>
      <c r="U108" s="143"/>
      <c r="V108" s="143"/>
    </row>
    <row r="109" spans="1:24" ht="27.75" customHeight="1">
      <c r="B109" s="10" t="s">
        <v>145</v>
      </c>
      <c r="C109" s="204"/>
      <c r="D109" s="204"/>
      <c r="E109" s="204"/>
      <c r="F109" s="11" t="str">
        <f>'[1]35天久'!$F$115</f>
        <v>R5.1.16</v>
      </c>
      <c r="G109" s="11"/>
      <c r="H109" s="12" t="s">
        <v>3</v>
      </c>
      <c r="I109" s="284"/>
      <c r="J109" s="284"/>
      <c r="K109" s="284"/>
      <c r="L109" s="284"/>
      <c r="M109" s="285"/>
      <c r="N109" s="285"/>
    </row>
    <row r="110" spans="1:24" ht="21.75" customHeight="1">
      <c r="B110" s="210" t="s">
        <v>146</v>
      </c>
      <c r="C110" s="210" t="s">
        <v>147</v>
      </c>
      <c r="D110" s="210"/>
      <c r="E110" s="210"/>
      <c r="F110" s="210"/>
      <c r="G110" s="210" t="s">
        <v>148</v>
      </c>
      <c r="H110" s="210"/>
      <c r="I110" s="210"/>
      <c r="J110" s="210"/>
      <c r="K110" s="210" t="s">
        <v>149</v>
      </c>
      <c r="L110" s="210"/>
      <c r="M110" s="210"/>
      <c r="N110" s="210"/>
      <c r="O110" s="210"/>
      <c r="P110" s="210"/>
      <c r="Q110" s="210"/>
      <c r="R110" s="210"/>
      <c r="S110" s="286" t="s">
        <v>150</v>
      </c>
      <c r="T110" s="286"/>
      <c r="U110" s="286"/>
      <c r="V110" s="286"/>
    </row>
    <row r="111" spans="1:24" ht="36" customHeight="1">
      <c r="B111" s="235"/>
      <c r="C111" s="210"/>
      <c r="D111" s="210"/>
      <c r="E111" s="210"/>
      <c r="F111" s="210"/>
      <c r="G111" s="210"/>
      <c r="H111" s="210"/>
      <c r="I111" s="210"/>
      <c r="J111" s="210"/>
      <c r="K111" s="210" t="s">
        <v>151</v>
      </c>
      <c r="L111" s="210"/>
      <c r="M111" s="210"/>
      <c r="N111" s="210"/>
      <c r="O111" s="210" t="s">
        <v>152</v>
      </c>
      <c r="P111" s="210" t="s">
        <v>153</v>
      </c>
      <c r="Q111" s="210" t="s">
        <v>154</v>
      </c>
      <c r="R111" s="210" t="s">
        <v>155</v>
      </c>
      <c r="S111" s="286"/>
      <c r="T111" s="286"/>
      <c r="U111" s="286"/>
      <c r="V111" s="286"/>
      <c r="X111" s="35"/>
    </row>
    <row r="112" spans="1:24" ht="23.25" customHeight="1">
      <c r="B112" s="235"/>
      <c r="C112" s="210"/>
      <c r="D112" s="210"/>
      <c r="E112" s="210"/>
      <c r="F112" s="210"/>
      <c r="G112" s="210"/>
      <c r="H112" s="210"/>
      <c r="I112" s="210"/>
      <c r="J112" s="210"/>
      <c r="K112" s="287" t="s">
        <v>156</v>
      </c>
      <c r="L112" s="210"/>
      <c r="M112" s="210" t="s">
        <v>157</v>
      </c>
      <c r="N112" s="210"/>
      <c r="O112" s="210"/>
      <c r="P112" s="210"/>
      <c r="Q112" s="210"/>
      <c r="R112" s="210"/>
      <c r="S112" s="286"/>
      <c r="T112" s="286"/>
      <c r="U112" s="286"/>
      <c r="V112" s="286"/>
    </row>
    <row r="113" spans="1:25" ht="33" customHeight="1">
      <c r="B113" s="288" t="s">
        <v>158</v>
      </c>
      <c r="C113" s="289" t="s">
        <v>159</v>
      </c>
      <c r="D113" s="289"/>
      <c r="E113" s="289"/>
      <c r="F113" s="289"/>
      <c r="G113" s="289" t="s">
        <v>70</v>
      </c>
      <c r="H113" s="289"/>
      <c r="I113" s="289"/>
      <c r="J113" s="289"/>
      <c r="K113" s="239" t="s">
        <v>160</v>
      </c>
      <c r="L113" s="239"/>
      <c r="M113" s="239" t="s">
        <v>161</v>
      </c>
      <c r="N113" s="239"/>
      <c r="O113" s="290" t="s">
        <v>162</v>
      </c>
      <c r="P113" s="290" t="s">
        <v>162</v>
      </c>
      <c r="Q113" s="290" t="s">
        <v>163</v>
      </c>
      <c r="R113" s="290" t="s">
        <v>163</v>
      </c>
      <c r="S113" s="291" t="s">
        <v>164</v>
      </c>
      <c r="T113" s="292"/>
      <c r="U113" s="292"/>
      <c r="V113" s="292"/>
    </row>
    <row r="114" spans="1:25" ht="33" customHeight="1">
      <c r="B114" s="288" t="s">
        <v>158</v>
      </c>
      <c r="C114" s="289" t="s">
        <v>46</v>
      </c>
      <c r="D114" s="289"/>
      <c r="E114" s="289"/>
      <c r="F114" s="289"/>
      <c r="G114" s="289" t="s">
        <v>70</v>
      </c>
      <c r="H114" s="289"/>
      <c r="I114" s="289"/>
      <c r="J114" s="289"/>
      <c r="K114" s="239" t="s">
        <v>165</v>
      </c>
      <c r="L114" s="239"/>
      <c r="M114" s="239" t="s">
        <v>166</v>
      </c>
      <c r="N114" s="239"/>
      <c r="O114" s="290" t="s">
        <v>167</v>
      </c>
      <c r="P114" s="290" t="s">
        <v>167</v>
      </c>
      <c r="Q114" s="290" t="s">
        <v>163</v>
      </c>
      <c r="R114" s="290" t="s">
        <v>167</v>
      </c>
      <c r="S114" s="291" t="s">
        <v>168</v>
      </c>
      <c r="T114" s="292"/>
      <c r="U114" s="292"/>
      <c r="V114" s="292"/>
    </row>
    <row r="115" spans="1:25" ht="33" customHeight="1">
      <c r="B115" s="288" t="s">
        <v>158</v>
      </c>
      <c r="C115" s="289" t="s">
        <v>169</v>
      </c>
      <c r="D115" s="289"/>
      <c r="E115" s="289"/>
      <c r="F115" s="289"/>
      <c r="G115" s="289" t="s">
        <v>170</v>
      </c>
      <c r="H115" s="289"/>
      <c r="I115" s="289"/>
      <c r="J115" s="289"/>
      <c r="K115" s="239" t="s">
        <v>160</v>
      </c>
      <c r="L115" s="239"/>
      <c r="M115" s="239" t="s">
        <v>171</v>
      </c>
      <c r="N115" s="239"/>
      <c r="O115" s="290" t="s">
        <v>172</v>
      </c>
      <c r="P115" s="290" t="s">
        <v>167</v>
      </c>
      <c r="Q115" s="290" t="s">
        <v>160</v>
      </c>
      <c r="R115" s="290" t="s">
        <v>173</v>
      </c>
      <c r="S115" s="291" t="s">
        <v>174</v>
      </c>
      <c r="T115" s="292"/>
      <c r="U115" s="292"/>
      <c r="V115" s="292"/>
    </row>
    <row r="116" spans="1:25" ht="23.25" customHeight="1">
      <c r="B116" s="243"/>
      <c r="C116" s="243"/>
      <c r="D116" s="243"/>
      <c r="E116" s="243"/>
      <c r="F116" s="243"/>
      <c r="G116" s="243"/>
      <c r="H116" s="243"/>
      <c r="I116" s="143"/>
      <c r="J116" s="143"/>
      <c r="K116" s="143"/>
      <c r="L116" s="143"/>
      <c r="M116" s="293"/>
      <c r="N116" s="243"/>
      <c r="O116" s="243"/>
      <c r="P116" s="243"/>
      <c r="Q116" s="243"/>
      <c r="R116" s="243"/>
      <c r="S116" s="243"/>
      <c r="T116" s="243"/>
      <c r="U116" s="143"/>
      <c r="V116" s="143"/>
      <c r="W116" s="143"/>
      <c r="X116" s="143"/>
    </row>
    <row r="117" spans="1:25" ht="29.25" customHeight="1">
      <c r="B117" s="233" t="s">
        <v>175</v>
      </c>
      <c r="C117" s="234"/>
      <c r="D117" s="234"/>
      <c r="E117" s="234"/>
      <c r="F117" s="234"/>
      <c r="G117" s="11" t="str">
        <f>'[1]35天久'!$G$123</f>
        <v>R5.1.16</v>
      </c>
      <c r="H117" s="11"/>
      <c r="I117" s="12" t="s">
        <v>3</v>
      </c>
      <c r="J117" s="143"/>
      <c r="K117" s="294"/>
      <c r="L117" s="294"/>
      <c r="M117" s="294"/>
      <c r="N117" s="294"/>
      <c r="O117" s="295"/>
      <c r="P117" s="295"/>
      <c r="Q117" s="295"/>
      <c r="R117" s="295"/>
      <c r="S117" s="295"/>
      <c r="T117" s="295"/>
      <c r="U117" s="295"/>
      <c r="V117" s="295"/>
      <c r="X117" s="143"/>
    </row>
    <row r="118" spans="1:25" ht="23.25" customHeight="1">
      <c r="B118" s="210" t="s">
        <v>91</v>
      </c>
      <c r="C118" s="210"/>
      <c r="D118" s="210"/>
      <c r="E118" s="210"/>
      <c r="F118" s="210"/>
      <c r="G118" s="210"/>
      <c r="H118" s="210"/>
      <c r="I118" s="210"/>
      <c r="J118" s="143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X118" s="143"/>
    </row>
    <row r="119" spans="1:25" ht="23.25" customHeight="1">
      <c r="B119" s="216" t="s">
        <v>176</v>
      </c>
      <c r="C119" s="216"/>
      <c r="D119" s="216"/>
      <c r="E119" s="216"/>
      <c r="F119" s="216"/>
      <c r="G119" s="216"/>
      <c r="H119" s="216"/>
      <c r="I119" s="216"/>
      <c r="J119" s="14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</row>
    <row r="120" spans="1:25" ht="23.25" customHeight="1">
      <c r="B120" s="216" t="s">
        <v>177</v>
      </c>
      <c r="C120" s="216"/>
      <c r="D120" s="216"/>
      <c r="E120" s="216"/>
      <c r="F120" s="216"/>
      <c r="G120" s="216"/>
      <c r="H120" s="216"/>
      <c r="I120" s="216"/>
      <c r="J120" s="143"/>
      <c r="X120" s="143"/>
    </row>
    <row r="121" spans="1:25" ht="26.25" customHeight="1">
      <c r="Y121" s="35"/>
    </row>
    <row r="122" spans="1:25" ht="28.5" customHeight="1">
      <c r="A122" s="39">
        <v>5</v>
      </c>
      <c r="B122" s="40" t="s">
        <v>178</v>
      </c>
      <c r="C122" s="41"/>
      <c r="D122" s="41"/>
      <c r="E122" s="203"/>
      <c r="F122" s="203"/>
      <c r="G122" s="276"/>
      <c r="H122" s="276"/>
      <c r="I122" s="276"/>
      <c r="J122" s="276"/>
      <c r="K122" s="277"/>
      <c r="L122" s="277"/>
      <c r="M122" s="134"/>
      <c r="N122" s="134"/>
      <c r="O122" s="134"/>
      <c r="P122" s="134"/>
      <c r="Q122" s="134"/>
      <c r="R122" s="135"/>
      <c r="S122" s="136"/>
      <c r="T122" s="135"/>
      <c r="U122" s="136"/>
      <c r="V122" s="136"/>
      <c r="W122" s="47"/>
      <c r="X122" s="47"/>
    </row>
    <row r="123" spans="1:25" ht="6" customHeight="1">
      <c r="A123" s="278"/>
      <c r="B123" s="279"/>
      <c r="C123" s="280"/>
      <c r="D123" s="280"/>
      <c r="E123" s="281"/>
      <c r="F123" s="281"/>
      <c r="G123" s="282"/>
      <c r="H123" s="282"/>
      <c r="I123" s="282"/>
      <c r="J123" s="282"/>
      <c r="K123" s="283"/>
      <c r="L123" s="283"/>
      <c r="M123" s="141"/>
    </row>
    <row r="124" spans="1:25" ht="34.5" customHeight="1">
      <c r="B124" s="297" t="s">
        <v>179</v>
      </c>
      <c r="C124" s="199"/>
      <c r="D124" s="199"/>
      <c r="E124" s="199"/>
      <c r="F124" s="11" t="str">
        <f>'[1]35天久'!$F$130</f>
        <v>R5.1.11</v>
      </c>
      <c r="G124" s="11"/>
      <c r="H124" s="12" t="s">
        <v>3</v>
      </c>
      <c r="I124" s="298"/>
      <c r="J124" s="9"/>
      <c r="K124" s="294"/>
      <c r="L124" s="295"/>
    </row>
    <row r="125" spans="1:25" ht="27" customHeight="1">
      <c r="B125" s="210" t="s">
        <v>180</v>
      </c>
      <c r="C125" s="235"/>
      <c r="D125" s="235"/>
      <c r="E125" s="235"/>
      <c r="F125" s="235" t="s">
        <v>66</v>
      </c>
      <c r="G125" s="235"/>
      <c r="H125" s="235"/>
      <c r="I125" s="235"/>
      <c r="J125" s="235"/>
      <c r="K125" s="235"/>
      <c r="L125" s="299"/>
    </row>
    <row r="126" spans="1:25" ht="27" customHeight="1">
      <c r="B126" s="289" t="s">
        <v>181</v>
      </c>
      <c r="C126" s="289"/>
      <c r="D126" s="289"/>
      <c r="E126" s="289"/>
      <c r="F126" s="289" t="s">
        <v>182</v>
      </c>
      <c r="G126" s="289"/>
      <c r="H126" s="289"/>
      <c r="I126" s="289"/>
      <c r="J126" s="289"/>
      <c r="K126" s="289"/>
      <c r="L126" s="300"/>
    </row>
    <row r="127" spans="1:25" ht="27" customHeight="1">
      <c r="B127" s="301" t="s">
        <v>183</v>
      </c>
      <c r="C127" s="301"/>
      <c r="D127" s="301"/>
      <c r="E127" s="301"/>
      <c r="F127" s="301" t="s">
        <v>184</v>
      </c>
      <c r="G127" s="301"/>
      <c r="H127" s="301"/>
      <c r="I127" s="301"/>
      <c r="J127" s="301"/>
      <c r="K127" s="301"/>
      <c r="L127" s="300"/>
    </row>
    <row r="128" spans="1:25" ht="27" customHeight="1">
      <c r="B128" s="302" t="s">
        <v>185</v>
      </c>
      <c r="C128" s="302"/>
      <c r="D128" s="302"/>
      <c r="E128" s="302"/>
      <c r="F128" s="303" t="s">
        <v>186</v>
      </c>
      <c r="G128" s="303"/>
      <c r="H128" s="303"/>
      <c r="I128" s="303"/>
      <c r="J128" s="303"/>
      <c r="K128" s="303"/>
      <c r="L128" s="300"/>
    </row>
    <row r="129" spans="2:28" ht="27" customHeight="1">
      <c r="B129" s="302" t="s">
        <v>187</v>
      </c>
      <c r="C129" s="302"/>
      <c r="D129" s="302"/>
      <c r="E129" s="302"/>
      <c r="F129" s="303" t="s">
        <v>188</v>
      </c>
      <c r="G129" s="303"/>
      <c r="H129" s="303"/>
      <c r="I129" s="303"/>
      <c r="J129" s="303"/>
      <c r="K129" s="303"/>
      <c r="L129" s="300"/>
    </row>
    <row r="130" spans="2:28" ht="27" customHeight="1"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Y130" s="35"/>
      <c r="Z130" s="35"/>
      <c r="AA130" s="35"/>
      <c r="AB130" s="35"/>
    </row>
    <row r="131" spans="2:28" ht="28.5" customHeight="1">
      <c r="B131" s="233" t="s">
        <v>189</v>
      </c>
      <c r="C131" s="234"/>
      <c r="D131" s="234"/>
      <c r="E131" s="234"/>
      <c r="F131" s="234"/>
      <c r="G131" s="11" t="str">
        <f>'[1]35天久'!$G$138</f>
        <v>R5.2.13</v>
      </c>
      <c r="H131" s="11"/>
      <c r="I131" s="12" t="s">
        <v>3</v>
      </c>
      <c r="J131" s="304"/>
      <c r="K131" s="304"/>
      <c r="L131" s="304"/>
      <c r="Y131" s="35"/>
    </row>
    <row r="132" spans="2:28" ht="27" customHeight="1">
      <c r="B132" s="210" t="s">
        <v>190</v>
      </c>
      <c r="C132" s="210"/>
      <c r="D132" s="210"/>
      <c r="E132" s="210"/>
      <c r="F132" s="210" t="s">
        <v>191</v>
      </c>
      <c r="G132" s="210"/>
      <c r="H132" s="210"/>
      <c r="I132" s="210" t="s">
        <v>192</v>
      </c>
      <c r="J132" s="210"/>
      <c r="K132" s="210"/>
      <c r="L132" s="210"/>
      <c r="M132" s="235" t="s">
        <v>193</v>
      </c>
      <c r="N132" s="235"/>
      <c r="O132" s="235"/>
      <c r="P132" s="235"/>
      <c r="R132" s="35"/>
    </row>
    <row r="133" spans="2:28" ht="27" customHeight="1">
      <c r="B133" s="305" t="s">
        <v>194</v>
      </c>
      <c r="C133" s="306"/>
      <c r="D133" s="306"/>
      <c r="E133" s="307"/>
      <c r="F133" s="308" t="s">
        <v>195</v>
      </c>
      <c r="G133" s="309"/>
      <c r="H133" s="310"/>
      <c r="I133" s="311" t="s">
        <v>196</v>
      </c>
      <c r="J133" s="312"/>
      <c r="K133" s="312"/>
      <c r="L133" s="313"/>
      <c r="M133" s="314" t="s">
        <v>197</v>
      </c>
      <c r="N133" s="315"/>
      <c r="O133" s="315"/>
      <c r="P133" s="316"/>
    </row>
    <row r="134" spans="2:28" ht="27" customHeight="1">
      <c r="B134" s="305" t="s">
        <v>198</v>
      </c>
      <c r="C134" s="306"/>
      <c r="D134" s="306"/>
      <c r="E134" s="307"/>
      <c r="F134" s="308" t="s">
        <v>199</v>
      </c>
      <c r="G134" s="309"/>
      <c r="H134" s="310"/>
      <c r="I134" s="311" t="s">
        <v>200</v>
      </c>
      <c r="J134" s="312"/>
      <c r="K134" s="312"/>
      <c r="L134" s="313"/>
      <c r="M134" s="314" t="s">
        <v>201</v>
      </c>
      <c r="N134" s="315"/>
      <c r="O134" s="315"/>
      <c r="P134" s="316"/>
    </row>
    <row r="135" spans="2:28" ht="27" customHeight="1">
      <c r="B135" s="305" t="s">
        <v>202</v>
      </c>
      <c r="C135" s="306"/>
      <c r="D135" s="306"/>
      <c r="E135" s="307"/>
      <c r="F135" s="308" t="s">
        <v>203</v>
      </c>
      <c r="G135" s="309"/>
      <c r="H135" s="310"/>
      <c r="I135" s="311" t="s">
        <v>204</v>
      </c>
      <c r="J135" s="312"/>
      <c r="K135" s="312"/>
      <c r="L135" s="313"/>
      <c r="M135" s="314" t="s">
        <v>205</v>
      </c>
      <c r="N135" s="315"/>
      <c r="O135" s="315"/>
      <c r="P135" s="316"/>
    </row>
    <row r="136" spans="2:28" ht="27" customHeight="1">
      <c r="B136" s="305" t="s">
        <v>206</v>
      </c>
      <c r="C136" s="306"/>
      <c r="D136" s="306"/>
      <c r="E136" s="307"/>
      <c r="F136" s="308" t="s">
        <v>207</v>
      </c>
      <c r="G136" s="309"/>
      <c r="H136" s="310"/>
      <c r="I136" s="311" t="s">
        <v>208</v>
      </c>
      <c r="J136" s="312"/>
      <c r="K136" s="312"/>
      <c r="L136" s="313"/>
      <c r="M136" s="314" t="s">
        <v>209</v>
      </c>
      <c r="N136" s="315"/>
      <c r="O136" s="315"/>
      <c r="P136" s="316"/>
    </row>
    <row r="137" spans="2:28" ht="27" customHeight="1">
      <c r="B137" s="305" t="s">
        <v>210</v>
      </c>
      <c r="C137" s="306"/>
      <c r="D137" s="306"/>
      <c r="E137" s="307"/>
      <c r="F137" s="308" t="s">
        <v>211</v>
      </c>
      <c r="G137" s="309"/>
      <c r="H137" s="310"/>
      <c r="I137" s="311" t="s">
        <v>212</v>
      </c>
      <c r="J137" s="312"/>
      <c r="K137" s="312"/>
      <c r="L137" s="313"/>
      <c r="M137" s="314" t="s">
        <v>213</v>
      </c>
      <c r="N137" s="315"/>
      <c r="O137" s="315"/>
      <c r="P137" s="316"/>
    </row>
    <row r="138" spans="2:28" ht="27" customHeight="1">
      <c r="B138" s="305" t="s">
        <v>214</v>
      </c>
      <c r="C138" s="306"/>
      <c r="D138" s="306"/>
      <c r="E138" s="307"/>
      <c r="F138" s="308" t="s">
        <v>195</v>
      </c>
      <c r="G138" s="309"/>
      <c r="H138" s="310"/>
      <c r="I138" s="311" t="s">
        <v>215</v>
      </c>
      <c r="J138" s="312"/>
      <c r="K138" s="312"/>
      <c r="L138" s="313"/>
      <c r="M138" s="314" t="s">
        <v>183</v>
      </c>
      <c r="N138" s="315"/>
      <c r="O138" s="315"/>
      <c r="P138" s="316"/>
    </row>
    <row r="139" spans="2:28" ht="27" customHeight="1">
      <c r="B139" s="305" t="s">
        <v>216</v>
      </c>
      <c r="C139" s="306"/>
      <c r="D139" s="306"/>
      <c r="E139" s="307"/>
      <c r="F139" s="308" t="s">
        <v>203</v>
      </c>
      <c r="G139" s="309"/>
      <c r="H139" s="310"/>
      <c r="I139" s="311" t="s">
        <v>217</v>
      </c>
      <c r="J139" s="312"/>
      <c r="K139" s="312"/>
      <c r="L139" s="313"/>
      <c r="M139" s="314"/>
      <c r="N139" s="315"/>
      <c r="O139" s="315"/>
      <c r="P139" s="316"/>
    </row>
    <row r="140" spans="2:28" ht="27" customHeight="1">
      <c r="B140" s="305" t="s">
        <v>218</v>
      </c>
      <c r="C140" s="306"/>
      <c r="D140" s="306"/>
      <c r="E140" s="307"/>
      <c r="F140" s="308" t="s">
        <v>203</v>
      </c>
      <c r="G140" s="309"/>
      <c r="H140" s="310"/>
      <c r="I140" s="311" t="s">
        <v>219</v>
      </c>
      <c r="J140" s="312"/>
      <c r="K140" s="312"/>
      <c r="L140" s="313"/>
      <c r="M140" s="314"/>
      <c r="N140" s="315"/>
      <c r="O140" s="315"/>
      <c r="P140" s="316"/>
    </row>
    <row r="141" spans="2:28" ht="27" customHeight="1">
      <c r="B141" s="305" t="s">
        <v>220</v>
      </c>
      <c r="C141" s="306"/>
      <c r="D141" s="306"/>
      <c r="E141" s="307"/>
      <c r="F141" s="308" t="s">
        <v>221</v>
      </c>
      <c r="G141" s="309"/>
      <c r="H141" s="310"/>
      <c r="I141" s="311" t="s">
        <v>222</v>
      </c>
      <c r="J141" s="312"/>
      <c r="K141" s="312"/>
      <c r="L141" s="313"/>
      <c r="M141" s="314"/>
      <c r="N141" s="315"/>
      <c r="O141" s="315"/>
      <c r="P141" s="316"/>
    </row>
    <row r="142" spans="2:28" ht="27" customHeight="1">
      <c r="B142" s="305" t="s">
        <v>223</v>
      </c>
      <c r="C142" s="306"/>
      <c r="D142" s="306"/>
      <c r="E142" s="307"/>
      <c r="F142" s="308" t="s">
        <v>224</v>
      </c>
      <c r="G142" s="309"/>
      <c r="H142" s="310"/>
      <c r="I142" s="311" t="s">
        <v>225</v>
      </c>
      <c r="J142" s="312"/>
      <c r="K142" s="312"/>
      <c r="L142" s="313"/>
      <c r="M142" s="314"/>
      <c r="N142" s="315"/>
      <c r="O142" s="315"/>
      <c r="P142" s="316"/>
    </row>
    <row r="143" spans="2:28" ht="27" customHeight="1">
      <c r="B143" s="305" t="s">
        <v>226</v>
      </c>
      <c r="C143" s="306"/>
      <c r="D143" s="306"/>
      <c r="E143" s="307"/>
      <c r="F143" s="308" t="s">
        <v>224</v>
      </c>
      <c r="G143" s="309"/>
      <c r="H143" s="310"/>
      <c r="I143" s="311" t="s">
        <v>227</v>
      </c>
      <c r="J143" s="312"/>
      <c r="K143" s="312"/>
      <c r="L143" s="313"/>
      <c r="M143" s="314"/>
      <c r="N143" s="315"/>
      <c r="O143" s="315"/>
      <c r="P143" s="316"/>
    </row>
    <row r="144" spans="2:28" ht="27" customHeight="1">
      <c r="B144" s="305" t="s">
        <v>228</v>
      </c>
      <c r="C144" s="306"/>
      <c r="D144" s="306"/>
      <c r="E144" s="307"/>
      <c r="F144" s="308" t="s">
        <v>207</v>
      </c>
      <c r="G144" s="309"/>
      <c r="H144" s="310"/>
      <c r="I144" s="311" t="s">
        <v>229</v>
      </c>
      <c r="J144" s="312"/>
      <c r="K144" s="312"/>
      <c r="L144" s="313"/>
      <c r="M144" s="314"/>
      <c r="N144" s="315"/>
      <c r="O144" s="315"/>
      <c r="P144" s="316"/>
    </row>
    <row r="145" spans="1:35" ht="27" customHeight="1">
      <c r="B145" s="305" t="s">
        <v>230</v>
      </c>
      <c r="C145" s="306"/>
      <c r="D145" s="306"/>
      <c r="E145" s="307"/>
      <c r="F145" s="308" t="s">
        <v>231</v>
      </c>
      <c r="G145" s="309"/>
      <c r="H145" s="310"/>
      <c r="I145" s="311" t="s">
        <v>232</v>
      </c>
      <c r="J145" s="312"/>
      <c r="K145" s="312"/>
      <c r="L145" s="313"/>
      <c r="M145" s="314"/>
      <c r="N145" s="315"/>
      <c r="O145" s="315"/>
      <c r="P145" s="316"/>
    </row>
    <row r="146" spans="1:35" ht="27" customHeight="1">
      <c r="B146" s="305" t="s">
        <v>233</v>
      </c>
      <c r="C146" s="306"/>
      <c r="D146" s="306"/>
      <c r="E146" s="307"/>
      <c r="F146" s="308" t="s">
        <v>195</v>
      </c>
      <c r="G146" s="309"/>
      <c r="H146" s="310"/>
      <c r="I146" s="311" t="s">
        <v>234</v>
      </c>
      <c r="J146" s="312"/>
      <c r="K146" s="312"/>
      <c r="L146" s="313"/>
      <c r="M146" s="314" t="s">
        <v>235</v>
      </c>
      <c r="N146" s="315"/>
      <c r="O146" s="315"/>
      <c r="P146" s="316"/>
    </row>
    <row r="147" spans="1:35" ht="27" customHeight="1">
      <c r="B147" s="305" t="s">
        <v>236</v>
      </c>
      <c r="C147" s="306"/>
      <c r="D147" s="306"/>
      <c r="E147" s="307"/>
      <c r="F147" s="308" t="s">
        <v>195</v>
      </c>
      <c r="G147" s="309"/>
      <c r="H147" s="310"/>
      <c r="I147" s="311" t="s">
        <v>237</v>
      </c>
      <c r="J147" s="312"/>
      <c r="K147" s="312"/>
      <c r="L147" s="313"/>
      <c r="M147" s="314" t="s">
        <v>238</v>
      </c>
      <c r="N147" s="315"/>
      <c r="O147" s="315"/>
      <c r="P147" s="316"/>
    </row>
    <row r="148" spans="1:35" ht="27" customHeight="1">
      <c r="C148" s="35"/>
    </row>
    <row r="149" spans="1:35" ht="28.5" customHeight="1">
      <c r="A149" s="39">
        <v>6</v>
      </c>
      <c r="B149" s="40" t="s">
        <v>239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134"/>
      <c r="N149" s="134"/>
      <c r="O149" s="134"/>
      <c r="P149" s="134"/>
      <c r="Q149" s="134"/>
      <c r="R149" s="135"/>
      <c r="S149" s="136"/>
      <c r="T149" s="135"/>
      <c r="U149" s="136"/>
      <c r="V149" s="136"/>
      <c r="W149" s="47"/>
      <c r="X149" s="47"/>
      <c r="Y149" s="35"/>
    </row>
    <row r="150" spans="1:35" s="321" customFormat="1" ht="28.5" customHeight="1">
      <c r="A150" s="13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8"/>
      <c r="N150" s="318"/>
      <c r="O150" s="318"/>
      <c r="P150" s="318"/>
      <c r="Q150" s="318"/>
      <c r="R150" s="319"/>
      <c r="S150" s="320"/>
      <c r="T150" s="319"/>
      <c r="U150" s="320"/>
      <c r="V150" s="320"/>
      <c r="Y150" s="35"/>
    </row>
    <row r="151" spans="1:35" s="321" customFormat="1" ht="30.75" customHeight="1">
      <c r="A151" s="137"/>
      <c r="B151" s="322" t="s">
        <v>240</v>
      </c>
      <c r="C151" s="322"/>
      <c r="D151" s="322"/>
      <c r="E151" s="322"/>
      <c r="F151" s="322"/>
      <c r="G151" s="322"/>
      <c r="H151" s="11" t="str">
        <f>'[1]35天久'!$H$144</f>
        <v>R5.1.18</v>
      </c>
      <c r="I151" s="11"/>
      <c r="J151" s="12" t="s">
        <v>3</v>
      </c>
      <c r="K151" s="317"/>
      <c r="L151" s="317"/>
      <c r="M151" s="318"/>
      <c r="N151" s="318"/>
      <c r="O151" s="318"/>
      <c r="P151" s="318"/>
      <c r="Q151" s="318"/>
      <c r="R151" s="319"/>
      <c r="S151" s="320"/>
      <c r="T151" s="319"/>
      <c r="U151" s="320"/>
      <c r="V151" s="320"/>
      <c r="Y151" s="35"/>
      <c r="Z151" s="35"/>
      <c r="AA151" s="35"/>
      <c r="AB151" s="35"/>
      <c r="AC151" s="35"/>
      <c r="AD151"/>
      <c r="AE151" s="323"/>
      <c r="AF151" s="323"/>
      <c r="AG151" s="323"/>
      <c r="AH151" s="323"/>
      <c r="AI151" s="323"/>
    </row>
    <row r="152" spans="1:35" s="321" customFormat="1" ht="30.75" customHeight="1">
      <c r="A152" s="137"/>
      <c r="B152" s="324" t="s">
        <v>241</v>
      </c>
      <c r="C152" s="324"/>
      <c r="D152" s="324"/>
      <c r="E152" s="324"/>
      <c r="F152" s="324"/>
      <c r="G152" s="324"/>
      <c r="H152" s="324" t="s">
        <v>242</v>
      </c>
      <c r="I152" s="324"/>
      <c r="J152" s="324"/>
      <c r="K152" s="324"/>
      <c r="L152" s="324"/>
      <c r="M152" s="324"/>
      <c r="N152" s="324"/>
      <c r="O152" s="325" t="s">
        <v>66</v>
      </c>
      <c r="P152" s="325"/>
      <c r="Q152" s="325"/>
      <c r="R152" s="325"/>
      <c r="S152" s="325"/>
      <c r="T152" s="325"/>
      <c r="U152" s="210" t="s">
        <v>243</v>
      </c>
      <c r="V152" s="210"/>
      <c r="W152" s="210"/>
      <c r="X152" s="210"/>
      <c r="Y152" s="35"/>
      <c r="Z152" s="35"/>
      <c r="AA152" s="35"/>
      <c r="AB152" s="35"/>
      <c r="AC152" s="35"/>
      <c r="AD152"/>
      <c r="AE152" s="323"/>
      <c r="AF152" s="323"/>
      <c r="AG152" s="323"/>
      <c r="AH152" s="323"/>
      <c r="AI152" s="323"/>
    </row>
    <row r="153" spans="1:35" s="321" customFormat="1" ht="30.75" customHeight="1">
      <c r="A153" s="137"/>
      <c r="B153" s="326" t="s">
        <v>244</v>
      </c>
      <c r="C153" s="327"/>
      <c r="D153" s="327"/>
      <c r="E153" s="327"/>
      <c r="F153" s="327"/>
      <c r="G153" s="328"/>
      <c r="H153" s="329" t="s">
        <v>245</v>
      </c>
      <c r="I153" s="329"/>
      <c r="J153" s="329"/>
      <c r="K153" s="329"/>
      <c r="L153" s="329"/>
      <c r="M153" s="329"/>
      <c r="N153" s="329"/>
      <c r="O153" s="330" t="s">
        <v>246</v>
      </c>
      <c r="P153" s="330"/>
      <c r="Q153" s="330"/>
      <c r="R153" s="330"/>
      <c r="S153" s="330"/>
      <c r="T153" s="330"/>
      <c r="U153" s="331" t="s">
        <v>247</v>
      </c>
      <c r="V153" s="331"/>
      <c r="W153" s="331"/>
      <c r="X153" s="331"/>
      <c r="Y153" s="35"/>
      <c r="Z153" s="35"/>
      <c r="AA153" s="35"/>
      <c r="AB153" s="35"/>
      <c r="AC153" s="35"/>
      <c r="AD153"/>
      <c r="AE153" s="323"/>
      <c r="AF153" s="323"/>
      <c r="AG153" s="323"/>
      <c r="AH153" s="323"/>
      <c r="AI153" s="323"/>
    </row>
    <row r="154" spans="1:35" s="321" customFormat="1" ht="30.75" customHeight="1">
      <c r="A154" s="137"/>
      <c r="B154" s="332" t="s">
        <v>248</v>
      </c>
      <c r="C154" s="333"/>
      <c r="D154" s="333"/>
      <c r="E154" s="333"/>
      <c r="F154" s="333"/>
      <c r="G154" s="334"/>
      <c r="H154" s="329"/>
      <c r="I154" s="329"/>
      <c r="J154" s="329"/>
      <c r="K154" s="329"/>
      <c r="L154" s="329"/>
      <c r="M154" s="329"/>
      <c r="N154" s="329"/>
      <c r="O154" s="330"/>
      <c r="P154" s="330"/>
      <c r="Q154" s="330"/>
      <c r="R154" s="330"/>
      <c r="S154" s="330"/>
      <c r="T154" s="330"/>
      <c r="U154" s="331"/>
      <c r="V154" s="331"/>
      <c r="W154" s="331"/>
      <c r="X154" s="331"/>
      <c r="Y154" s="35"/>
      <c r="Z154" s="35"/>
      <c r="AA154" s="35"/>
      <c r="AB154" s="35"/>
      <c r="AC154" s="35"/>
      <c r="AD154"/>
      <c r="AE154" s="323"/>
      <c r="AF154" s="323"/>
      <c r="AG154" s="323"/>
      <c r="AH154" s="323"/>
      <c r="AI154" s="323"/>
    </row>
    <row r="155" spans="1:35" s="321" customFormat="1" ht="28.5" customHeight="1">
      <c r="A155" s="13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8"/>
      <c r="N155" s="318"/>
      <c r="O155" s="318"/>
      <c r="P155" s="318"/>
      <c r="Q155" s="318"/>
      <c r="R155" s="319"/>
      <c r="S155" s="320"/>
      <c r="T155" s="319"/>
      <c r="U155" s="320"/>
      <c r="V155" s="320"/>
      <c r="Y155" s="35"/>
      <c r="Z155" s="35"/>
      <c r="AA155" s="35"/>
      <c r="AB155" s="35"/>
      <c r="AC155" s="35"/>
      <c r="AE155" s="335"/>
      <c r="AF155" s="335"/>
    </row>
    <row r="156" spans="1:35" s="337" customFormat="1" ht="30.75" customHeight="1">
      <c r="A156" s="137"/>
      <c r="B156" s="322" t="s">
        <v>249</v>
      </c>
      <c r="C156" s="322"/>
      <c r="D156" s="322"/>
      <c r="E156" s="322"/>
      <c r="F156" s="322"/>
      <c r="G156" s="322"/>
      <c r="H156" s="11" t="str">
        <f>'[1]35天久'!$H$149</f>
        <v>R5.1.23</v>
      </c>
      <c r="I156" s="11"/>
      <c r="J156" s="12" t="s">
        <v>3</v>
      </c>
      <c r="K156" s="317"/>
      <c r="L156" s="317"/>
      <c r="M156" s="318"/>
      <c r="N156" s="318"/>
      <c r="O156" s="318"/>
      <c r="P156" s="318"/>
      <c r="Q156" s="318"/>
      <c r="R156" s="319"/>
      <c r="S156" s="336"/>
      <c r="T156" s="319"/>
      <c r="U156" s="336"/>
      <c r="V156" s="336"/>
      <c r="Y156" s="35"/>
      <c r="Z156" s="35"/>
      <c r="AA156" s="35"/>
      <c r="AB156" s="35"/>
      <c r="AC156" s="35"/>
      <c r="AD156"/>
      <c r="AE156" s="338"/>
      <c r="AF156" s="338"/>
      <c r="AG156" s="338"/>
      <c r="AH156" s="338"/>
      <c r="AI156" s="338"/>
    </row>
    <row r="157" spans="1:35" s="337" customFormat="1" ht="30.75" customHeight="1">
      <c r="A157" s="137"/>
      <c r="B157" s="324" t="s">
        <v>250</v>
      </c>
      <c r="C157" s="324"/>
      <c r="D157" s="324"/>
      <c r="E157" s="324"/>
      <c r="F157" s="324"/>
      <c r="G157" s="324"/>
      <c r="H157" s="324" t="s">
        <v>251</v>
      </c>
      <c r="I157" s="324"/>
      <c r="J157" s="324"/>
      <c r="K157" s="324"/>
      <c r="L157" s="324" t="s">
        <v>252</v>
      </c>
      <c r="M157" s="324"/>
      <c r="N157" s="324"/>
      <c r="O157" s="324"/>
      <c r="P157" s="325" t="s">
        <v>253</v>
      </c>
      <c r="Q157" s="325"/>
      <c r="R157" s="325"/>
      <c r="S157" s="325"/>
      <c r="T157" s="325"/>
      <c r="U157" s="325"/>
      <c r="V157" s="325"/>
      <c r="W157" s="325"/>
      <c r="X157" s="325"/>
      <c r="Y157" s="35"/>
      <c r="Z157" s="35"/>
      <c r="AA157" s="35"/>
      <c r="AB157" s="35"/>
      <c r="AC157" s="35"/>
      <c r="AD157"/>
      <c r="AE157" s="338"/>
      <c r="AF157" s="338"/>
      <c r="AG157" s="338"/>
      <c r="AH157" s="338"/>
      <c r="AI157" s="338"/>
    </row>
    <row r="158" spans="1:35" s="337" customFormat="1" ht="30.75" customHeight="1">
      <c r="A158" s="137"/>
      <c r="B158" s="339" t="s">
        <v>254</v>
      </c>
      <c r="C158" s="339"/>
      <c r="D158" s="339"/>
      <c r="E158" s="339"/>
      <c r="F158" s="339"/>
      <c r="G158" s="339"/>
      <c r="H158" s="340" t="s">
        <v>255</v>
      </c>
      <c r="I158" s="340"/>
      <c r="J158" s="340"/>
      <c r="K158" s="340"/>
      <c r="L158" s="340" t="s">
        <v>256</v>
      </c>
      <c r="M158" s="340"/>
      <c r="N158" s="340"/>
      <c r="O158" s="340"/>
      <c r="P158" s="341" t="s">
        <v>257</v>
      </c>
      <c r="Q158" s="341"/>
      <c r="R158" s="341"/>
      <c r="S158" s="341"/>
      <c r="T158" s="341"/>
      <c r="U158" s="341"/>
      <c r="V158" s="341"/>
      <c r="W158" s="341"/>
      <c r="X158" s="341"/>
      <c r="Y158" s="35"/>
      <c r="Z158" s="35"/>
      <c r="AA158" s="35"/>
      <c r="AB158" s="35"/>
      <c r="AC158" s="35"/>
      <c r="AD158"/>
      <c r="AE158" s="338"/>
      <c r="AF158" s="338"/>
      <c r="AG158" s="338"/>
      <c r="AH158" s="338"/>
      <c r="AI158" s="338"/>
    </row>
    <row r="159" spans="1:35" s="337" customFormat="1" ht="30.75" customHeight="1">
      <c r="A159" s="137"/>
      <c r="B159" s="341" t="s">
        <v>258</v>
      </c>
      <c r="C159" s="341"/>
      <c r="D159" s="341"/>
      <c r="E159" s="341"/>
      <c r="F159" s="341"/>
      <c r="G159" s="341"/>
      <c r="H159" s="340" t="s">
        <v>259</v>
      </c>
      <c r="I159" s="340"/>
      <c r="J159" s="340"/>
      <c r="K159" s="340"/>
      <c r="L159" s="340" t="s">
        <v>260</v>
      </c>
      <c r="M159" s="340"/>
      <c r="N159" s="340"/>
      <c r="O159" s="340"/>
      <c r="P159" s="341" t="s">
        <v>261</v>
      </c>
      <c r="Q159" s="341"/>
      <c r="R159" s="341"/>
      <c r="S159" s="341"/>
      <c r="T159" s="341"/>
      <c r="U159" s="341"/>
      <c r="V159" s="341"/>
      <c r="W159" s="341"/>
      <c r="X159" s="341"/>
      <c r="Y159" s="35"/>
      <c r="Z159" s="35"/>
      <c r="AA159" s="35"/>
      <c r="AB159" s="35"/>
      <c r="AC159" s="35"/>
      <c r="AD159"/>
      <c r="AE159" s="338"/>
      <c r="AF159" s="338"/>
      <c r="AG159" s="338"/>
      <c r="AH159" s="338"/>
      <c r="AI159" s="338"/>
    </row>
    <row r="160" spans="1:35" s="337" customFormat="1" ht="30.75" customHeight="1">
      <c r="A160" s="137"/>
      <c r="B160" s="341" t="s">
        <v>262</v>
      </c>
      <c r="C160" s="341"/>
      <c r="D160" s="341"/>
      <c r="E160" s="341"/>
      <c r="F160" s="341"/>
      <c r="G160" s="341"/>
      <c r="H160" s="340" t="s">
        <v>263</v>
      </c>
      <c r="I160" s="340"/>
      <c r="J160" s="340"/>
      <c r="K160" s="340"/>
      <c r="L160" s="340" t="s">
        <v>260</v>
      </c>
      <c r="M160" s="340"/>
      <c r="N160" s="340"/>
      <c r="O160" s="340"/>
      <c r="P160" s="341" t="s">
        <v>264</v>
      </c>
      <c r="Q160" s="341"/>
      <c r="R160" s="341"/>
      <c r="S160" s="341"/>
      <c r="T160" s="341"/>
      <c r="U160" s="341"/>
      <c r="V160" s="341"/>
      <c r="W160" s="341"/>
      <c r="X160" s="341"/>
      <c r="Y160" s="35"/>
      <c r="Z160" s="35"/>
      <c r="AA160" s="35"/>
      <c r="AB160" s="35"/>
      <c r="AC160" s="35"/>
      <c r="AD160"/>
      <c r="AE160" s="338"/>
      <c r="AF160" s="338"/>
      <c r="AG160" s="338"/>
      <c r="AH160" s="338"/>
      <c r="AI160" s="338"/>
    </row>
    <row r="161" spans="2:29" ht="29.25" customHeight="1">
      <c r="B161" s="342"/>
      <c r="C161" s="342"/>
      <c r="D161" s="342"/>
      <c r="E161" s="343"/>
      <c r="F161" s="343"/>
      <c r="G161" s="343"/>
      <c r="H161" s="343"/>
      <c r="I161" s="343"/>
      <c r="J161" s="343"/>
      <c r="K161" s="343"/>
      <c r="L161" s="343"/>
      <c r="P161" s="343"/>
      <c r="Q161" s="344"/>
      <c r="R161" s="344"/>
      <c r="S161" s="344"/>
      <c r="T161" s="343"/>
      <c r="U161" s="343"/>
      <c r="V161" s="343"/>
      <c r="Y161" s="35"/>
      <c r="Z161" s="35"/>
      <c r="AA161" s="35"/>
      <c r="AB161" s="35"/>
      <c r="AC161" s="35"/>
    </row>
    <row r="162" spans="2:29" ht="30" customHeight="1">
      <c r="B162" s="345" t="s">
        <v>265</v>
      </c>
      <c r="C162" s="346"/>
      <c r="D162" s="346"/>
      <c r="E162" s="346"/>
      <c r="F162" s="347" t="s">
        <v>266</v>
      </c>
      <c r="G162" s="347"/>
      <c r="H162" s="347"/>
      <c r="I162" s="347"/>
      <c r="J162" s="347"/>
      <c r="K162" s="347"/>
      <c r="M162" s="11" t="str">
        <f>'[1]35天久'!$M$153</f>
        <v>R4.4.1</v>
      </c>
      <c r="N162" s="11"/>
      <c r="O162" s="12" t="s">
        <v>3</v>
      </c>
      <c r="P162" s="348"/>
      <c r="Q162" s="349"/>
      <c r="R162" s="349"/>
      <c r="S162" s="349"/>
      <c r="T162" s="349"/>
      <c r="U162" s="349"/>
      <c r="V162" s="349"/>
      <c r="Y162" s="35"/>
      <c r="Z162" s="35"/>
      <c r="AA162" s="35"/>
      <c r="AB162" s="35"/>
      <c r="AC162" s="35"/>
    </row>
    <row r="163" spans="2:29" ht="24.95" customHeight="1">
      <c r="B163" s="350" t="s">
        <v>147</v>
      </c>
      <c r="C163" s="350"/>
      <c r="D163" s="350"/>
      <c r="E163" s="350"/>
      <c r="F163" s="350"/>
      <c r="G163" s="350"/>
      <c r="H163" s="351" t="s">
        <v>267</v>
      </c>
      <c r="I163" s="352"/>
      <c r="J163" s="352"/>
      <c r="K163" s="352"/>
      <c r="L163" s="352"/>
      <c r="M163" s="352"/>
      <c r="N163" s="352"/>
      <c r="O163" s="353" t="s">
        <v>66</v>
      </c>
      <c r="P163" s="353"/>
      <c r="Q163" s="353"/>
      <c r="R163" s="353"/>
      <c r="S163" s="353"/>
      <c r="T163" s="353"/>
      <c r="U163" s="352" t="s">
        <v>243</v>
      </c>
      <c r="V163" s="352"/>
      <c r="W163" s="352"/>
      <c r="X163" s="354"/>
      <c r="Y163" s="35"/>
      <c r="Z163" s="35"/>
      <c r="AA163" s="35"/>
      <c r="AB163" s="35"/>
      <c r="AC163" s="35"/>
    </row>
    <row r="164" spans="2:29" ht="24.95" customHeight="1">
      <c r="B164" s="216" t="s">
        <v>268</v>
      </c>
      <c r="C164" s="216"/>
      <c r="D164" s="216"/>
      <c r="E164" s="216"/>
      <c r="F164" s="216"/>
      <c r="G164" s="216"/>
      <c r="H164" s="219" t="s">
        <v>269</v>
      </c>
      <c r="I164" s="219"/>
      <c r="J164" s="219"/>
      <c r="K164" s="219"/>
      <c r="L164" s="219"/>
      <c r="M164" s="219"/>
      <c r="N164" s="219"/>
      <c r="O164" s="220" t="s">
        <v>270</v>
      </c>
      <c r="P164" s="221"/>
      <c r="Q164" s="221"/>
      <c r="R164" s="221"/>
      <c r="S164" s="221"/>
      <c r="T164" s="221"/>
      <c r="U164" s="237" t="s">
        <v>271</v>
      </c>
      <c r="V164" s="237"/>
      <c r="W164" s="237"/>
      <c r="X164" s="237"/>
      <c r="Y164" s="35"/>
      <c r="Z164" s="35"/>
      <c r="AA164" s="35"/>
      <c r="AB164" s="35"/>
      <c r="AC164" s="35"/>
    </row>
    <row r="165" spans="2:29" ht="24.95" customHeight="1">
      <c r="B165" s="216" t="s">
        <v>272</v>
      </c>
      <c r="C165" s="216"/>
      <c r="D165" s="216"/>
      <c r="E165" s="216"/>
      <c r="F165" s="216"/>
      <c r="G165" s="216"/>
      <c r="H165" s="219" t="s">
        <v>273</v>
      </c>
      <c r="I165" s="219"/>
      <c r="J165" s="219"/>
      <c r="K165" s="219"/>
      <c r="L165" s="219"/>
      <c r="M165" s="219"/>
      <c r="N165" s="219"/>
      <c r="O165" s="216" t="s">
        <v>274</v>
      </c>
      <c r="P165" s="216"/>
      <c r="Q165" s="216"/>
      <c r="R165" s="216"/>
      <c r="S165" s="216"/>
      <c r="T165" s="216"/>
      <c r="U165" s="237" t="s">
        <v>275</v>
      </c>
      <c r="V165" s="237"/>
      <c r="W165" s="237"/>
      <c r="X165" s="237"/>
      <c r="Y165" s="35"/>
      <c r="Z165" s="35"/>
      <c r="AA165" s="35"/>
      <c r="AB165" s="35"/>
      <c r="AC165" s="35"/>
    </row>
    <row r="166" spans="2:29" ht="32.25" customHeight="1">
      <c r="B166" s="216" t="s">
        <v>276</v>
      </c>
      <c r="C166" s="216"/>
      <c r="D166" s="216"/>
      <c r="E166" s="216"/>
      <c r="F166" s="216"/>
      <c r="G166" s="216"/>
      <c r="H166" s="259" t="s">
        <v>277</v>
      </c>
      <c r="I166" s="302"/>
      <c r="J166" s="302"/>
      <c r="K166" s="302"/>
      <c r="L166" s="302"/>
      <c r="M166" s="302"/>
      <c r="N166" s="302"/>
      <c r="O166" s="216" t="s">
        <v>278</v>
      </c>
      <c r="P166" s="216"/>
      <c r="Q166" s="216"/>
      <c r="R166" s="216"/>
      <c r="S166" s="216"/>
      <c r="T166" s="216"/>
      <c r="U166" s="237" t="s">
        <v>279</v>
      </c>
      <c r="V166" s="237"/>
      <c r="W166" s="237"/>
      <c r="X166" s="237"/>
      <c r="Y166" s="35"/>
      <c r="Z166" s="35"/>
      <c r="AA166" s="35"/>
      <c r="AB166" s="35"/>
      <c r="AC166" s="35"/>
    </row>
    <row r="167" spans="2:29" ht="24.95" customHeight="1">
      <c r="B167" s="216" t="s">
        <v>280</v>
      </c>
      <c r="C167" s="216"/>
      <c r="D167" s="216"/>
      <c r="E167" s="216"/>
      <c r="F167" s="216"/>
      <c r="G167" s="216"/>
      <c r="H167" s="259" t="s">
        <v>281</v>
      </c>
      <c r="I167" s="302"/>
      <c r="J167" s="302"/>
      <c r="K167" s="302"/>
      <c r="L167" s="302"/>
      <c r="M167" s="302"/>
      <c r="N167" s="302"/>
      <c r="O167" s="216" t="s">
        <v>282</v>
      </c>
      <c r="P167" s="216"/>
      <c r="Q167" s="216"/>
      <c r="R167" s="216"/>
      <c r="S167" s="216"/>
      <c r="T167" s="216"/>
      <c r="U167" s="237" t="s">
        <v>283</v>
      </c>
      <c r="V167" s="237"/>
      <c r="W167" s="237"/>
      <c r="X167" s="237"/>
      <c r="Y167" s="35"/>
      <c r="Z167" s="35"/>
      <c r="AA167" s="35"/>
      <c r="AB167" s="35"/>
      <c r="AC167" s="35"/>
    </row>
    <row r="168" spans="2:29" ht="24.95" customHeight="1">
      <c r="B168" s="216" t="s">
        <v>284</v>
      </c>
      <c r="C168" s="216"/>
      <c r="D168" s="216"/>
      <c r="E168" s="216"/>
      <c r="F168" s="216"/>
      <c r="G168" s="216"/>
      <c r="H168" s="219" t="s">
        <v>285</v>
      </c>
      <c r="I168" s="219"/>
      <c r="J168" s="219"/>
      <c r="K168" s="219"/>
      <c r="L168" s="219"/>
      <c r="M168" s="219"/>
      <c r="N168" s="219"/>
      <c r="O168" s="216" t="s">
        <v>286</v>
      </c>
      <c r="P168" s="216"/>
      <c r="Q168" s="216"/>
      <c r="R168" s="216"/>
      <c r="S168" s="216"/>
      <c r="T168" s="216"/>
      <c r="U168" s="237" t="s">
        <v>287</v>
      </c>
      <c r="V168" s="237"/>
      <c r="W168" s="237"/>
      <c r="X168" s="237"/>
      <c r="Y168" s="35"/>
      <c r="Z168" s="35"/>
      <c r="AA168" s="35"/>
      <c r="AB168" s="35"/>
      <c r="AC168" s="35"/>
    </row>
    <row r="169" spans="2:29" ht="9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</sheetData>
  <mergeCells count="468"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0:G160"/>
    <mergeCell ref="H160:K160"/>
    <mergeCell ref="L160:O160"/>
    <mergeCell ref="P160:X160"/>
    <mergeCell ref="B162:E162"/>
    <mergeCell ref="M162:N162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I156"/>
    <mergeCell ref="B157:G157"/>
    <mergeCell ref="H157:K157"/>
    <mergeCell ref="L157:O157"/>
    <mergeCell ref="P157:X157"/>
    <mergeCell ref="U152:X152"/>
    <mergeCell ref="B153:G153"/>
    <mergeCell ref="H153:N154"/>
    <mergeCell ref="O153:T154"/>
    <mergeCell ref="U153:X154"/>
    <mergeCell ref="B154:G154"/>
    <mergeCell ref="B149:L149"/>
    <mergeCell ref="B151:G151"/>
    <mergeCell ref="H151:I151"/>
    <mergeCell ref="B152:G152"/>
    <mergeCell ref="H152:N152"/>
    <mergeCell ref="O152:T152"/>
    <mergeCell ref="B146:E146"/>
    <mergeCell ref="F146:H146"/>
    <mergeCell ref="I146:L146"/>
    <mergeCell ref="M146:P146"/>
    <mergeCell ref="B147:E147"/>
    <mergeCell ref="F147:H147"/>
    <mergeCell ref="I147:L147"/>
    <mergeCell ref="M147:P147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2:E142"/>
    <mergeCell ref="F142:H142"/>
    <mergeCell ref="I142:L142"/>
    <mergeCell ref="M142:P142"/>
    <mergeCell ref="B143:E143"/>
    <mergeCell ref="F143:H143"/>
    <mergeCell ref="I143:L143"/>
    <mergeCell ref="M143:P143"/>
    <mergeCell ref="B140:E140"/>
    <mergeCell ref="F140:H140"/>
    <mergeCell ref="I140:L140"/>
    <mergeCell ref="M140:P140"/>
    <mergeCell ref="B141:E141"/>
    <mergeCell ref="F141:H141"/>
    <mergeCell ref="I141:L141"/>
    <mergeCell ref="M141:P141"/>
    <mergeCell ref="B138:E138"/>
    <mergeCell ref="F138:H138"/>
    <mergeCell ref="I138:L138"/>
    <mergeCell ref="M138:P138"/>
    <mergeCell ref="B139:E139"/>
    <mergeCell ref="F139:H139"/>
    <mergeCell ref="I139:L139"/>
    <mergeCell ref="M139:P139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4:E134"/>
    <mergeCell ref="F134:H134"/>
    <mergeCell ref="I134:L134"/>
    <mergeCell ref="M134:P134"/>
    <mergeCell ref="B135:E135"/>
    <mergeCell ref="F135:H135"/>
    <mergeCell ref="I135:L135"/>
    <mergeCell ref="M135:P135"/>
    <mergeCell ref="B132:E132"/>
    <mergeCell ref="F132:H132"/>
    <mergeCell ref="I132:L132"/>
    <mergeCell ref="M132:P132"/>
    <mergeCell ref="B133:E133"/>
    <mergeCell ref="F133:H133"/>
    <mergeCell ref="I133:L133"/>
    <mergeCell ref="M133:P133"/>
    <mergeCell ref="B128:E128"/>
    <mergeCell ref="F128:K128"/>
    <mergeCell ref="B129:E129"/>
    <mergeCell ref="F129:K129"/>
    <mergeCell ref="B131:F131"/>
    <mergeCell ref="G131:H131"/>
    <mergeCell ref="B125:E125"/>
    <mergeCell ref="F125:K125"/>
    <mergeCell ref="B126:E126"/>
    <mergeCell ref="F126:K126"/>
    <mergeCell ref="B127:E127"/>
    <mergeCell ref="F127:K127"/>
    <mergeCell ref="B118:I118"/>
    <mergeCell ref="B119:I119"/>
    <mergeCell ref="B120:I120"/>
    <mergeCell ref="B122:L122"/>
    <mergeCell ref="B124:E124"/>
    <mergeCell ref="F124:G124"/>
    <mergeCell ref="C115:F115"/>
    <mergeCell ref="G115:J115"/>
    <mergeCell ref="K115:L115"/>
    <mergeCell ref="M115:N115"/>
    <mergeCell ref="S115:V115"/>
    <mergeCell ref="B117:F117"/>
    <mergeCell ref="G117:H117"/>
    <mergeCell ref="S113:V113"/>
    <mergeCell ref="C114:F114"/>
    <mergeCell ref="G114:J114"/>
    <mergeCell ref="K114:L114"/>
    <mergeCell ref="M114:N114"/>
    <mergeCell ref="S114:V114"/>
    <mergeCell ref="K112:L112"/>
    <mergeCell ref="M112:N112"/>
    <mergeCell ref="C113:F113"/>
    <mergeCell ref="G113:J113"/>
    <mergeCell ref="K113:L113"/>
    <mergeCell ref="M113:N113"/>
    <mergeCell ref="B110:B112"/>
    <mergeCell ref="C110:F112"/>
    <mergeCell ref="G110:J112"/>
    <mergeCell ref="K110:R110"/>
    <mergeCell ref="S110:V112"/>
    <mergeCell ref="K111:N111"/>
    <mergeCell ref="O111:O112"/>
    <mergeCell ref="P111:P112"/>
    <mergeCell ref="Q111:Q112"/>
    <mergeCell ref="R111:R112"/>
    <mergeCell ref="B104:G104"/>
    <mergeCell ref="H104:M104"/>
    <mergeCell ref="B105:G105"/>
    <mergeCell ref="H105:M105"/>
    <mergeCell ref="B107:L107"/>
    <mergeCell ref="B109:E109"/>
    <mergeCell ref="F109:G109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O94:U94"/>
    <mergeCell ref="V94:W94"/>
    <mergeCell ref="B95:G95"/>
    <mergeCell ref="H95:M95"/>
    <mergeCell ref="O95:S95"/>
    <mergeCell ref="T95:X95"/>
    <mergeCell ref="B92:G92"/>
    <mergeCell ref="H92:M92"/>
    <mergeCell ref="B93:G93"/>
    <mergeCell ref="H93:M93"/>
    <mergeCell ref="B94:G94"/>
    <mergeCell ref="H94:M94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O86:U86"/>
    <mergeCell ref="B87:I87"/>
    <mergeCell ref="O87:U87"/>
    <mergeCell ref="B89:F89"/>
    <mergeCell ref="G89:H89"/>
    <mergeCell ref="O89:U89"/>
    <mergeCell ref="B83:I83"/>
    <mergeCell ref="J83:N83"/>
    <mergeCell ref="O83:S83"/>
    <mergeCell ref="T83:V83"/>
    <mergeCell ref="B85:I85"/>
    <mergeCell ref="J85:K85"/>
    <mergeCell ref="O85:R85"/>
    <mergeCell ref="S85:T85"/>
    <mergeCell ref="B81:G81"/>
    <mergeCell ref="H81:I81"/>
    <mergeCell ref="B82:I82"/>
    <mergeCell ref="J82:N82"/>
    <mergeCell ref="O82:S82"/>
    <mergeCell ref="T82:V82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G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K8:P8"/>
    <mergeCell ref="Q8:R8"/>
    <mergeCell ref="S8:X8"/>
    <mergeCell ref="I9:J9"/>
    <mergeCell ref="K9:P9"/>
    <mergeCell ref="Q9:R9"/>
    <mergeCell ref="S9:X9"/>
    <mergeCell ref="B6:C9"/>
    <mergeCell ref="D6:H9"/>
    <mergeCell ref="I6:J7"/>
    <mergeCell ref="K6:P6"/>
    <mergeCell ref="Q6:R6"/>
    <mergeCell ref="S6:X6"/>
    <mergeCell ref="K7:P7"/>
    <mergeCell ref="Q7:R7"/>
    <mergeCell ref="S7:X7"/>
    <mergeCell ref="I8:J8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11:AC121" location="目次!A1" display="目次に戻る"/>
    <hyperlink ref="Y130:AC130" location="目次!A1" display="目次に戻る"/>
    <hyperlink ref="Y149" location="目次!A1" display="目次に戻る"/>
    <hyperlink ref="Y156:AC160" location="目次!A1" display="目次に戻る"/>
    <hyperlink ref="Z156:AD160" location="目次!A1" display="目次に戻る"/>
    <hyperlink ref="Y151:AC154" location="目次!A1" display="目次に戻る"/>
    <hyperlink ref="Z151:AD15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28" max="23" man="1"/>
    <brk id="50" max="23" man="1"/>
    <brk id="80" max="23" man="1"/>
    <brk id="106" max="23" man="1"/>
    <brk id="130" max="2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21高良</vt:lpstr>
      <vt:lpstr>'21高良'!Print_Area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2024-01-25T07:52:54Z</dcterms:created>
  <dcterms:modified xsi:type="dcterms:W3CDTF">2024-01-25T07:53:08Z</dcterms:modified>
</cp:coreProperties>
</file>