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7石嶺" sheetId="1" r:id="rId1"/>
  </sheets>
  <externalReferences>
    <externalReference r:id="rId2"/>
  </externalReferences>
  <definedNames>
    <definedName name="_xlnm.Print_Area" localSheetId="0">'27石嶺'!$A$1:$X$153</definedName>
    <definedName name="Z_818BF9DD_E155_4641_96DB_F10DCC046B31_.wvu.PrintArea" localSheetId="0" hidden="1">'27石嶺'!$A$1:$X$154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4" i="1" l="1"/>
  <c r="H139" i="1"/>
  <c r="H134" i="1"/>
  <c r="G128" i="1"/>
  <c r="F120" i="1"/>
  <c r="G112" i="1"/>
  <c r="F106" i="1"/>
  <c r="S97" i="1"/>
  <c r="V93" i="1"/>
  <c r="V89" i="1"/>
  <c r="V85" i="1"/>
  <c r="G85" i="1"/>
  <c r="J80" i="1"/>
  <c r="H76" i="1"/>
  <c r="P74" i="1"/>
  <c r="P73" i="1"/>
  <c r="P67" i="1"/>
  <c r="H61" i="1"/>
  <c r="Q59" i="1"/>
  <c r="Q58" i="1"/>
  <c r="Q57" i="1"/>
  <c r="Q56" i="1"/>
  <c r="Q55" i="1"/>
  <c r="Q54" i="1"/>
  <c r="F52" i="1"/>
  <c r="H34" i="1"/>
  <c r="H27" i="1"/>
  <c r="F4" i="1"/>
</calcChain>
</file>

<file path=xl/sharedStrings.xml><?xml version="1.0" encoding="utf-8"?>
<sst xmlns="http://schemas.openxmlformats.org/spreadsheetml/2006/main" count="278" uniqueCount="220">
  <si>
    <t>№</t>
    <phoneticPr fontId="3"/>
  </si>
  <si>
    <t>石嶺小学校区</t>
    <rPh sb="0" eb="2">
      <t>イシミネ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</si>
  <si>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</si>
  <si>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</si>
  <si>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</si>
  <si>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4">
      <t>バンゴウ</t>
    </rPh>
    <phoneticPr fontId="3"/>
  </si>
  <si>
    <t>首里石嶺町</t>
    <rPh sb="0" eb="2">
      <t>シュリ</t>
    </rPh>
    <rPh sb="2" eb="4">
      <t>イシミネ</t>
    </rPh>
    <rPh sb="4" eb="5">
      <t>チョウ</t>
    </rPh>
    <phoneticPr fontId="3"/>
  </si>
  <si>
    <t>3丁目1～256、258～265、267番地6、272、334～376番地　　　　4丁目（全部）</t>
    <rPh sb="1" eb="3">
      <t>チョウメ</t>
    </rPh>
    <rPh sb="20" eb="22">
      <t>バンチ</t>
    </rPh>
    <rPh sb="35" eb="37">
      <t>バンチ</t>
    </rPh>
    <rPh sb="42" eb="44">
      <t>チョウメ</t>
    </rPh>
    <rPh sb="45" eb="47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</si>
  <si>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</si>
  <si>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</si>
  <si>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</si>
  <si>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</si>
  <si>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</si>
  <si>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</si>
  <si>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</si>
  <si>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</si>
  <si>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</si>
  <si>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</si>
  <si>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</si>
  <si>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</si>
  <si>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</si>
  <si>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</si>
  <si>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</si>
  <si>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</si>
  <si>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</si>
  <si>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</si>
  <si>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</si>
  <si>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</si>
  <si>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</si>
  <si>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</si>
  <si>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</si>
  <si>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</si>
  <si>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石嶺小学校</t>
    <rPh sb="0" eb="2">
      <t>イシミネ</t>
    </rPh>
    <rPh sb="2" eb="5">
      <t>ショウガッコウ</t>
    </rPh>
    <phoneticPr fontId="3"/>
  </si>
  <si>
    <t>所在地</t>
  </si>
  <si>
    <t>首里石嶺町４－３６０－８</t>
    <rPh sb="0" eb="2">
      <t>シュリ</t>
    </rPh>
    <rPh sb="2" eb="4">
      <t>イシミネ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</si>
  <si>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</si>
  <si>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</si>
  <si>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</si>
  <si>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</si>
  <si>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</si>
  <si>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</si>
  <si>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</si>
  <si>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</si>
  <si>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</si>
  <si>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</si>
  <si>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</si>
  <si>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</si>
  <si>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</si>
  <si>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</si>
  <si>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</si>
  <si>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</si>
  <si>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</si>
  <si>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</si>
  <si>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</si>
  <si>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</si>
  <si>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石嶺小学校</t>
    <rPh sb="0" eb="5">
      <t>イシミネショウガッコウ</t>
    </rPh>
    <phoneticPr fontId="3"/>
  </si>
  <si>
    <t>首里石嶺町4-360-8</t>
    <rPh sb="0" eb="2">
      <t>シュリ</t>
    </rPh>
    <rPh sb="2" eb="5">
      <t>イシミネチョウ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</si>
  <si>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</si>
  <si>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</si>
  <si>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</si>
  <si>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</si>
  <si>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</si>
  <si>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</si>
  <si>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</si>
  <si>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たんぽぽ通り自治会</t>
    <rPh sb="4" eb="5">
      <t>トオ</t>
    </rPh>
    <rPh sb="6" eb="9">
      <t>ジチカイ</t>
    </rPh>
    <phoneticPr fontId="3"/>
  </si>
  <si>
    <t>首里石嶺町3丁目一部</t>
    <rPh sb="0" eb="2">
      <t>シュリ</t>
    </rPh>
    <rPh sb="2" eb="5">
      <t>イシミネチョウ</t>
    </rPh>
    <rPh sb="6" eb="8">
      <t>チョウメ</t>
    </rPh>
    <rPh sb="8" eb="10">
      <t>イチブ</t>
    </rPh>
    <phoneticPr fontId="3"/>
  </si>
  <si>
    <t>石嶺みのり自治会</t>
    <rPh sb="0" eb="2">
      <t>イシミネ</t>
    </rPh>
    <rPh sb="5" eb="8">
      <t>ジチカイ</t>
    </rPh>
    <phoneticPr fontId="3"/>
  </si>
  <si>
    <t>首里石嶺町4丁目一部</t>
    <rPh sb="0" eb="2">
      <t>シュリ</t>
    </rPh>
    <rPh sb="2" eb="5">
      <t>イシミネチョウ</t>
    </rPh>
    <rPh sb="6" eb="8">
      <t>チョウメ</t>
    </rPh>
    <rPh sb="8" eb="10">
      <t>イチブ</t>
    </rPh>
    <phoneticPr fontId="3"/>
  </si>
  <si>
    <t>首里石嶺ハイツ自治会</t>
    <rPh sb="0" eb="2">
      <t>シュリ</t>
    </rPh>
    <rPh sb="2" eb="4">
      <t>イシミネ</t>
    </rPh>
    <rPh sb="7" eb="10">
      <t>ジチカイ</t>
    </rPh>
    <phoneticPr fontId="3"/>
  </si>
  <si>
    <t>首里石嶺町4-425，4-446，4-706～708、4-432～437、4-392，4-708～712、4-909～917，4-418、419、4-446～454</t>
    <rPh sb="0" eb="2">
      <t>シュリ</t>
    </rPh>
    <rPh sb="2" eb="5">
      <t>イシミネチョウ</t>
    </rPh>
    <phoneticPr fontId="3"/>
  </si>
  <si>
    <t>石嶺団地自治会</t>
    <rPh sb="0" eb="2">
      <t>イシミネ</t>
    </rPh>
    <rPh sb="2" eb="4">
      <t>ダンチ</t>
    </rPh>
    <rPh sb="4" eb="7">
      <t>ジチカイ</t>
    </rPh>
    <phoneticPr fontId="3"/>
  </si>
  <si>
    <t>首里石嶺町2丁目（石嶺団地）</t>
    <rPh sb="0" eb="2">
      <t>シュリ</t>
    </rPh>
    <rPh sb="2" eb="5">
      <t>イシミネチョウ</t>
    </rPh>
    <rPh sb="6" eb="8">
      <t>チョウメ</t>
    </rPh>
    <rPh sb="9" eb="13">
      <t>イシミネダンチ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</si>
  <si>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</si>
  <si>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</si>
  <si>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</si>
  <si>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</si>
  <si>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</si>
  <si>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</si>
  <si>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</si>
  <si>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那覇市石嶺小学校区まちづくり協議会</t>
    <rPh sb="0" eb="3">
      <t>ナハシ</t>
    </rPh>
    <rPh sb="3" eb="9">
      <t>イシミネショウガッコウク</t>
    </rPh>
    <rPh sb="14" eb="17">
      <t>キョウギカイ</t>
    </rPh>
    <phoneticPr fontId="3"/>
  </si>
  <si>
    <t>毎月第４木曜日19：00～</t>
    <phoneticPr fontId="3"/>
  </si>
  <si>
    <t>石嶺公民館</t>
    <rPh sb="0" eb="2">
      <t>イシミネ</t>
    </rPh>
    <rPh sb="2" eb="5">
      <t>コウミンカン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</si>
  <si>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</si>
  <si>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</si>
  <si>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</si>
  <si>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t>石嶺中学校区青少年健全育成協議会</t>
    <rPh sb="0" eb="2">
      <t>イシミネ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</si>
  <si>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</si>
  <si>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</si>
  <si>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</si>
  <si>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</si>
  <si>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首里鳥堀町自治会</t>
    <rPh sb="0" eb="2">
      <t>シュリ</t>
    </rPh>
    <rPh sb="2" eb="4">
      <t>トリホリ</t>
    </rPh>
    <rPh sb="4" eb="5">
      <t>チョウ</t>
    </rPh>
    <rPh sb="5" eb="8">
      <t>ジチカイ</t>
    </rPh>
    <phoneticPr fontId="3"/>
  </si>
  <si>
    <t>鳥堀石嶺線</t>
    <rPh sb="0" eb="2">
      <t>トリホリ</t>
    </rPh>
    <rPh sb="2" eb="4">
      <t>イシミネ</t>
    </rPh>
    <rPh sb="4" eb="5">
      <t>セン</t>
    </rPh>
    <phoneticPr fontId="3"/>
  </si>
  <si>
    <t>-</t>
    <phoneticPr fontId="3"/>
  </si>
  <si>
    <t>-</t>
    <phoneticPr fontId="3"/>
  </si>
  <si>
    <t>城北</t>
    <rPh sb="0" eb="2">
      <t>ジョウホク</t>
    </rPh>
    <phoneticPr fontId="52"/>
  </si>
  <si>
    <t>石嶺26号</t>
    <rPh sb="0" eb="2">
      <t>イシミネ</t>
    </rPh>
    <rPh sb="4" eb="5">
      <t>ゴウ</t>
    </rPh>
    <phoneticPr fontId="3"/>
  </si>
  <si>
    <t>石嶺小学校区まちづくり協議会</t>
    <phoneticPr fontId="3"/>
  </si>
  <si>
    <t>前田石嶺線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</si>
  <si>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</si>
  <si>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</si>
  <si>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</si>
  <si>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</si>
  <si>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</si>
  <si>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</si>
  <si>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</si>
  <si>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</si>
  <si>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</si>
  <si>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</si>
  <si>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</si>
  <si>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</si>
  <si>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</si>
  <si>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</si>
  <si>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</si>
  <si>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</si>
  <si>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</si>
  <si>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リウボウストア</t>
    <phoneticPr fontId="3"/>
  </si>
  <si>
    <t>組織名</t>
    <rPh sb="0" eb="3">
      <t>ソシキメイ</t>
    </rPh>
    <phoneticPr fontId="13"/>
  </si>
  <si>
    <t>金秀商事株式会社</t>
    <phoneticPr fontId="3"/>
  </si>
  <si>
    <t>首里石嶺ハイツ自治会（シャレード）</t>
    <rPh sb="0" eb="2">
      <t>シュリ</t>
    </rPh>
    <rPh sb="2" eb="4">
      <t>イシミネ</t>
    </rPh>
    <rPh sb="7" eb="10">
      <t>ジチカイ</t>
    </rPh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</si>
  <si>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</si>
  <si>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</si>
  <si>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</si>
  <si>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</si>
  <si>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</si>
  <si>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</si>
  <si>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</si>
  <si>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</si>
  <si>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</si>
  <si>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</si>
  <si>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</si>
  <si>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</si>
  <si>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</si>
  <si>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</si>
  <si>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</si>
  <si>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</si>
  <si>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</si>
  <si>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</si>
  <si>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</si>
  <si>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〇</t>
    <phoneticPr fontId="3"/>
  </si>
  <si>
    <t>×</t>
    <phoneticPr fontId="3"/>
  </si>
  <si>
    <t>○</t>
    <phoneticPr fontId="3"/>
  </si>
  <si>
    <t>○</t>
    <phoneticPr fontId="3"/>
  </si>
  <si>
    <t>電話：917-3329
FAX：917-3369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</si>
  <si>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</si>
  <si>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石嶺ハイツ自治会自主防災会</t>
    <phoneticPr fontId="3"/>
  </si>
  <si>
    <t>サンクレスト首里石嶺管理組合自主防災会</t>
    <phoneticPr fontId="3"/>
  </si>
  <si>
    <t>石嶺団地自治会自主防災会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</si>
  <si>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</si>
  <si>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</si>
  <si>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</si>
  <si>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石嶺児童クラブ</t>
    <rPh sb="0" eb="2">
      <t>イシミネ</t>
    </rPh>
    <rPh sb="2" eb="4">
      <t>ジドウ</t>
    </rPh>
    <phoneticPr fontId="3"/>
  </si>
  <si>
    <t>首里石嶺町4-360-8　石嶺小学校内</t>
    <rPh sb="15" eb="18">
      <t>ショウガッコウ</t>
    </rPh>
    <rPh sb="18" eb="19">
      <t>ナイ</t>
    </rPh>
    <phoneticPr fontId="3"/>
  </si>
  <si>
    <t>かいせい児童クラブ</t>
    <rPh sb="4" eb="6">
      <t>ジドウ</t>
    </rPh>
    <phoneticPr fontId="3"/>
  </si>
  <si>
    <t>首里石嶺町4丁目389番地</t>
  </si>
  <si>
    <t>いしみね子ども児童クラブ</t>
    <rPh sb="4" eb="5">
      <t>コ</t>
    </rPh>
    <rPh sb="7" eb="9">
      <t>ジドウ</t>
    </rPh>
    <phoneticPr fontId="3"/>
  </si>
  <si>
    <t>首里石嶺町3-219-1</t>
    <phoneticPr fontId="3"/>
  </si>
  <si>
    <t>しゅりの泉児童クラブ</t>
    <rPh sb="4" eb="5">
      <t>イズミ</t>
    </rPh>
    <rPh sb="5" eb="7">
      <t>ジドウ</t>
    </rPh>
    <phoneticPr fontId="3"/>
  </si>
  <si>
    <t>首里石嶺町4－1－3</t>
    <rPh sb="0" eb="4">
      <t>シュリイシミネ</t>
    </rPh>
    <rPh sb="4" eb="5">
      <t>マチ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</si>
  <si>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</si>
  <si>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</si>
  <si>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</si>
  <si>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</si>
  <si>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</si>
  <si>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</si>
  <si>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</si>
  <si>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</si>
  <si>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</si>
  <si>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</si>
  <si>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</si>
  <si>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</si>
  <si>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</si>
  <si>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石嶺町2丁目・3丁目・4丁目</t>
    <phoneticPr fontId="3"/>
  </si>
  <si>
    <t xml:space="preserve"> 首里石嶺町2-97-1</t>
    <phoneticPr fontId="3"/>
  </si>
  <si>
    <t>８８６―７９８７</t>
    <phoneticPr fontId="3"/>
  </si>
  <si>
    <t>石嶺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</si>
  <si>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</si>
  <si>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</si>
  <si>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</si>
  <si>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</si>
  <si>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</si>
  <si>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すずらん会</t>
    <rPh sb="4" eb="5">
      <t>カイ</t>
    </rPh>
    <phoneticPr fontId="13"/>
  </si>
  <si>
    <t>第1･3月曜日　</t>
    <rPh sb="0" eb="1">
      <t>ダイ</t>
    </rPh>
    <rPh sb="4" eb="7">
      <t>ゲツヨウビ</t>
    </rPh>
    <phoneticPr fontId="13"/>
  </si>
  <si>
    <t>14:00～16:00</t>
    <phoneticPr fontId="13"/>
  </si>
  <si>
    <t>石嶺町自治会館（首里石嶺町3-126）</t>
  </si>
  <si>
    <t>たんぽぽ福寿会</t>
    <rPh sb="4" eb="6">
      <t>フクジュ</t>
    </rPh>
    <rPh sb="6" eb="7">
      <t>カイ</t>
    </rPh>
    <phoneticPr fontId="13"/>
  </si>
  <si>
    <t>第2・4火曜日　</t>
    <rPh sb="0" eb="1">
      <t>ダイ</t>
    </rPh>
    <rPh sb="4" eb="7">
      <t>カヨウビ</t>
    </rPh>
    <phoneticPr fontId="13"/>
  </si>
  <si>
    <t>10:00～12:00</t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</si>
  <si>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</si>
  <si>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</si>
  <si>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</si>
  <si>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おおキッズクリニック</t>
  </si>
  <si>
    <t>小児科</t>
  </si>
  <si>
    <t>首里石嶺町4-238-2　
メディカルいしみね2階</t>
    <phoneticPr fontId="3"/>
  </si>
  <si>
    <t>098-887-0055</t>
  </si>
  <si>
    <t>大城眼科医院</t>
  </si>
  <si>
    <t>眼科</t>
  </si>
  <si>
    <t>首里石嶺町4-96</t>
  </si>
  <si>
    <t>098-886-8411</t>
  </si>
  <si>
    <t>オリブ山病院</t>
  </si>
  <si>
    <t>脳神経内科, リハビリテーション科, 
心療内科, 精神科, 内科</t>
    <phoneticPr fontId="3"/>
  </si>
  <si>
    <t>首里石嶺町4-356</t>
  </si>
  <si>
    <t>098-886-2311</t>
  </si>
  <si>
    <t>金井医院</t>
  </si>
  <si>
    <t>内科, 外科, 整形外科</t>
  </si>
  <si>
    <t>首里石嶺町3-218-3</t>
  </si>
  <si>
    <t>098-884-6249</t>
  </si>
  <si>
    <t>叶クリニック</t>
  </si>
  <si>
    <t>内科, 消化器内科（胃腸内科）, 小児科, 
リハビリテーション科</t>
    <phoneticPr fontId="3"/>
  </si>
  <si>
    <t>首里石嶺町4-9-1</t>
  </si>
  <si>
    <t>098-886-0888</t>
  </si>
  <si>
    <t>シャロンクリニック</t>
  </si>
  <si>
    <t>内科</t>
  </si>
  <si>
    <t>首里石嶺町4-238-2　
メディカルいしみね3階　</t>
    <phoneticPr fontId="3"/>
  </si>
  <si>
    <t>098-884-1300</t>
  </si>
  <si>
    <t>首里ハートクリニック</t>
  </si>
  <si>
    <t>精神科, 心療内科</t>
  </si>
  <si>
    <t>098-885-5530</t>
  </si>
  <si>
    <t>もりやま小児科</t>
  </si>
  <si>
    <t>首里石嶺町4-96-1</t>
  </si>
  <si>
    <t>098-887-5558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</si>
</sst>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333333"/>
      <name val="ͣӠХå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0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17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 wrapText="1"/>
    </xf>
    <xf numFmtId="3" fontId="25" fillId="0" borderId="19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3" fontId="25" fillId="0" borderId="22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8" fontId="25" fillId="0" borderId="25" xfId="1" applyFont="1" applyBorder="1" applyAlignment="1">
      <alignment horizontal="center" vertical="center" wrapText="1"/>
    </xf>
    <xf numFmtId="38" fontId="26" fillId="0" borderId="25" xfId="1" applyFont="1" applyBorder="1" applyAlignment="1">
      <alignment horizontal="center" vertical="center" wrapText="1"/>
    </xf>
    <xf numFmtId="38" fontId="25" fillId="0" borderId="24" xfId="1" applyFont="1" applyBorder="1" applyAlignment="1">
      <alignment horizontal="center" vertical="center" wrapText="1"/>
    </xf>
    <xf numFmtId="38" fontId="25" fillId="0" borderId="26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3" borderId="10" xfId="0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horizontal="left" vertical="center" wrapText="1"/>
    </xf>
    <xf numFmtId="17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31" fillId="0" borderId="11" xfId="1" applyFont="1" applyBorder="1" applyAlignment="1">
      <alignment horizontal="center" vertical="center"/>
    </xf>
    <xf numFmtId="38" fontId="31" fillId="0" borderId="12" xfId="1" applyFont="1" applyBorder="1" applyAlignment="1">
      <alignment horizontal="center" vertical="center"/>
    </xf>
    <xf numFmtId="177" fontId="29" fillId="0" borderId="12" xfId="0" applyNumberFormat="1" applyFont="1" applyBorder="1" applyAlignment="1">
      <alignment horizontal="center" vertical="center"/>
    </xf>
    <xf numFmtId="177" fontId="29" fillId="0" borderId="27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38" fontId="31" fillId="0" borderId="11" xfId="1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horizontal="center" vertical="center"/>
    </xf>
    <xf numFmtId="177" fontId="11" fillId="0" borderId="27" xfId="0" applyNumberFormat="1" applyFont="1" applyBorder="1" applyAlignment="1">
      <alignment horizontal="center" vertical="center"/>
    </xf>
    <xf numFmtId="38" fontId="21" fillId="0" borderId="11" xfId="1" applyFont="1" applyBorder="1" applyAlignment="1">
      <alignment horizontal="center" vertical="center"/>
    </xf>
    <xf numFmtId="38" fontId="21" fillId="0" borderId="12" xfId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38" fontId="31" fillId="0" borderId="16" xfId="1" applyFont="1" applyBorder="1" applyAlignment="1">
      <alignment horizontal="center" vertical="center"/>
    </xf>
    <xf numFmtId="38" fontId="31" fillId="0" borderId="9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17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38" fontId="21" fillId="0" borderId="16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17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38" fontId="31" fillId="0" borderId="29" xfId="1" applyFont="1" applyBorder="1" applyAlignment="1">
      <alignment horizontal="center" vertical="center"/>
    </xf>
    <xf numFmtId="38" fontId="31" fillId="0" borderId="21" xfId="1" applyFont="1" applyBorder="1" applyAlignment="1">
      <alignment horizontal="center" vertical="center"/>
    </xf>
    <xf numFmtId="177" fontId="29" fillId="0" borderId="20" xfId="0" applyNumberFormat="1" applyFont="1" applyFill="1" applyBorder="1" applyAlignment="1">
      <alignment horizontal="center" vertical="center"/>
    </xf>
    <xf numFmtId="177" fontId="29" fillId="0" borderId="30" xfId="0" applyNumberFormat="1" applyFont="1" applyFill="1" applyBorder="1" applyAlignment="1">
      <alignment horizontal="center" vertical="center"/>
    </xf>
    <xf numFmtId="38" fontId="21" fillId="0" borderId="29" xfId="1" applyFont="1" applyBorder="1" applyAlignment="1">
      <alignment horizontal="center" vertical="center"/>
    </xf>
    <xf numFmtId="38" fontId="21" fillId="0" borderId="21" xfId="1" applyFont="1" applyBorder="1" applyAlignment="1">
      <alignment horizontal="center" vertical="center"/>
    </xf>
    <xf numFmtId="177" fontId="36" fillId="0" borderId="20" xfId="0" applyNumberFormat="1" applyFont="1" applyFill="1" applyBorder="1" applyAlignment="1">
      <alignment horizontal="center" vertical="center"/>
    </xf>
    <xf numFmtId="177" fontId="36" fillId="0" borderId="30" xfId="0" applyNumberFormat="1" applyFont="1" applyFill="1" applyBorder="1" applyAlignment="1">
      <alignment horizontal="center" vertical="center"/>
    </xf>
    <xf numFmtId="0" fontId="21" fillId="0" borderId="31" xfId="0" applyFont="1" applyBorder="1" applyAlignment="1">
      <alignment horizontal="left" vertical="top"/>
    </xf>
    <xf numFmtId="0" fontId="31" fillId="0" borderId="31" xfId="0" applyFont="1" applyBorder="1" applyAlignment="1">
      <alignment horizontal="left" vertical="top"/>
    </xf>
    <xf numFmtId="3" fontId="3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2" xfId="0" applyBorder="1">
      <alignment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58" fontId="9" fillId="0" borderId="8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6" fontId="3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1" fillId="0" borderId="3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3" fillId="2" borderId="38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left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47" fillId="0" borderId="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8" fillId="0" borderId="38" xfId="0" applyFont="1" applyBorder="1" applyAlignment="1">
      <alignment horizontal="left" vertical="center" wrapText="1"/>
    </xf>
    <xf numFmtId="0" fontId="49" fillId="0" borderId="38" xfId="0" applyFont="1" applyBorder="1" applyAlignment="1">
      <alignment horizontal="left" vertical="center"/>
    </xf>
    <xf numFmtId="0" fontId="31" fillId="5" borderId="38" xfId="0" applyFont="1" applyFill="1" applyBorder="1" applyAlignment="1">
      <alignment horizontal="left" vertical="center" wrapText="1"/>
    </xf>
    <xf numFmtId="0" fontId="41" fillId="5" borderId="0" xfId="0" applyFont="1" applyFill="1" applyBorder="1" applyAlignment="1">
      <alignment horizontal="right" vertical="center" wrapText="1"/>
    </xf>
    <xf numFmtId="0" fontId="14" fillId="0" borderId="38" xfId="0" applyFont="1" applyBorder="1" applyAlignment="1">
      <alignment horizontal="right" vertical="center"/>
    </xf>
    <xf numFmtId="38" fontId="50" fillId="0" borderId="7" xfId="1" applyFont="1" applyBorder="1" applyAlignment="1">
      <alignment horizontal="center" vertical="center"/>
    </xf>
    <xf numFmtId="38" fontId="50" fillId="0" borderId="9" xfId="1" applyFont="1" applyBorder="1" applyAlignment="1">
      <alignment horizontal="center" vertical="center"/>
    </xf>
    <xf numFmtId="177" fontId="50" fillId="0" borderId="7" xfId="2" applyNumberFormat="1" applyFont="1" applyBorder="1" applyAlignment="1">
      <alignment horizontal="center" vertical="center"/>
    </xf>
    <xf numFmtId="177" fontId="50" fillId="0" borderId="9" xfId="2" applyNumberFormat="1" applyFont="1" applyBorder="1" applyAlignment="1">
      <alignment horizontal="center" vertical="center"/>
    </xf>
    <xf numFmtId="0" fontId="41" fillId="5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177" fontId="14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8" fillId="2" borderId="38" xfId="0" applyFont="1" applyFill="1" applyBorder="1" applyAlignment="1">
      <alignment horizontal="center" vertical="center"/>
    </xf>
    <xf numFmtId="177" fontId="28" fillId="2" borderId="38" xfId="2" applyNumberFormat="1" applyFont="1" applyFill="1" applyBorder="1" applyAlignment="1">
      <alignment horizontal="center" vertical="center"/>
    </xf>
    <xf numFmtId="0" fontId="51" fillId="0" borderId="38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177" fontId="16" fillId="0" borderId="38" xfId="2" applyNumberFormat="1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5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77" fontId="14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8" xfId="2" applyNumberFormat="1" applyFont="1" applyFill="1" applyBorder="1" applyAlignment="1">
      <alignment horizontal="center" vertical="center"/>
    </xf>
    <xf numFmtId="177" fontId="16" fillId="0" borderId="7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6" fillId="0" borderId="38" xfId="2" applyNumberFormat="1" applyFont="1" applyBorder="1" applyAlignment="1">
      <alignment horizontal="center" vertical="center"/>
    </xf>
    <xf numFmtId="0" fontId="40" fillId="0" borderId="38" xfId="0" applyFont="1" applyBorder="1" applyAlignment="1">
      <alignment horizontal="left" vertical="center"/>
    </xf>
    <xf numFmtId="0" fontId="35" fillId="0" borderId="38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177" fontId="28" fillId="2" borderId="9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53" fillId="2" borderId="7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38" xfId="0" applyFont="1" applyBorder="1">
      <alignment vertical="center"/>
    </xf>
    <xf numFmtId="0" fontId="16" fillId="0" borderId="38" xfId="0" applyFont="1" applyBorder="1" applyAlignment="1">
      <alignment horizontal="left" vertical="center"/>
    </xf>
    <xf numFmtId="0" fontId="27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38" fontId="16" fillId="0" borderId="38" xfId="1" applyFont="1" applyFill="1" applyBorder="1" applyAlignment="1">
      <alignment horizontal="left" vertical="center" wrapText="1"/>
    </xf>
    <xf numFmtId="38" fontId="16" fillId="0" borderId="38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6" fillId="0" borderId="38" xfId="0" applyFont="1" applyBorder="1" applyAlignment="1">
      <alignment horizontal="left" vertical="center" wrapText="1"/>
    </xf>
    <xf numFmtId="0" fontId="49" fillId="0" borderId="3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48" fillId="0" borderId="38" xfId="0" applyFont="1" applyBorder="1" applyAlignment="1">
      <alignment horizontal="left" vertical="center" wrapText="1" shrinkToFit="1"/>
    </xf>
    <xf numFmtId="0" fontId="49" fillId="0" borderId="38" xfId="0" applyFont="1" applyBorder="1" applyAlignment="1">
      <alignment horizontal="left" vertical="center" wrapText="1" shrinkToFit="1"/>
    </xf>
    <xf numFmtId="0" fontId="0" fillId="0" borderId="38" xfId="0" applyBorder="1" applyAlignment="1">
      <alignment horizontal="left" vertical="center" wrapText="1" shrinkToFit="1"/>
    </xf>
    <xf numFmtId="0" fontId="27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 wrapText="1" shrinkToFit="1"/>
    </xf>
    <xf numFmtId="0" fontId="49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43" fillId="2" borderId="38" xfId="0" applyFont="1" applyFill="1" applyBorder="1" applyAlignment="1">
      <alignment horizontal="center" vertical="center" wrapText="1"/>
    </xf>
    <xf numFmtId="0" fontId="43" fillId="2" borderId="38" xfId="0" applyFont="1" applyFill="1" applyBorder="1" applyAlignment="1">
      <alignment horizontal="center" vertical="center"/>
    </xf>
    <xf numFmtId="0" fontId="58" fillId="0" borderId="43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54" fillId="0" borderId="33" xfId="0" applyFont="1" applyFill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23" fillId="0" borderId="38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44" fillId="2" borderId="38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 shrinkToFit="1"/>
    </xf>
    <xf numFmtId="0" fontId="44" fillId="2" borderId="8" xfId="0" applyFont="1" applyFill="1" applyBorder="1" applyAlignment="1">
      <alignment horizontal="center" vertical="center" shrinkToFit="1"/>
    </xf>
    <xf numFmtId="0" fontId="44" fillId="2" borderId="38" xfId="0" applyFont="1" applyFill="1" applyBorder="1" applyAlignment="1">
      <alignment horizontal="center" vertical="center" shrinkToFit="1"/>
    </xf>
    <xf numFmtId="0" fontId="44" fillId="2" borderId="9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left" vertical="center" wrapText="1"/>
    </xf>
    <xf numFmtId="0" fontId="40" fillId="0" borderId="38" xfId="0" applyFont="1" applyBorder="1" applyAlignment="1">
      <alignment horizontal="left" vertical="center" wrapText="1"/>
    </xf>
    <xf numFmtId="0" fontId="35" fillId="0" borderId="38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8.1413036187079041E-2"/>
          <c:y val="2.1638328123948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57625549195763"/>
          <c:y val="0.17922714177882368"/>
          <c:w val="0.81769756729558185"/>
          <c:h val="0.672964915075834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'27石嶺'!$C$53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'27石嶺'!$C$54:$C$59</c:f>
              <c:numCache>
                <c:formatCode>General</c:formatCode>
                <c:ptCount val="6"/>
                <c:pt idx="0">
                  <c:v>135</c:v>
                </c:pt>
                <c:pt idx="1">
                  <c:v>116</c:v>
                </c:pt>
                <c:pt idx="2">
                  <c:v>152</c:v>
                </c:pt>
                <c:pt idx="3">
                  <c:v>145</c:v>
                </c:pt>
                <c:pt idx="4">
                  <c:v>127</c:v>
                </c:pt>
                <c:pt idx="5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1-430C-A1A0-E32544BDC1C7}"/>
            </c:ext>
          </c:extLst>
        </c:ser>
        <c:ser>
          <c:idx val="2"/>
          <c:order val="2"/>
          <c:tx>
            <c:strRef>
              <c:f>'27石嶺'!$E$53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'27石嶺'!$E$54:$E$59</c:f>
              <c:numCache>
                <c:formatCode>General</c:formatCode>
                <c:ptCount val="6"/>
                <c:pt idx="0">
                  <c:v>141</c:v>
                </c:pt>
                <c:pt idx="1">
                  <c:v>138</c:v>
                </c:pt>
                <c:pt idx="2">
                  <c:v>118</c:v>
                </c:pt>
                <c:pt idx="3">
                  <c:v>153</c:v>
                </c:pt>
                <c:pt idx="4">
                  <c:v>142</c:v>
                </c:pt>
                <c:pt idx="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1-430C-A1A0-E32544BDC1C7}"/>
            </c:ext>
          </c:extLst>
        </c:ser>
        <c:ser>
          <c:idx val="4"/>
          <c:order val="4"/>
          <c:tx>
            <c:strRef>
              <c:f>'27石嶺'!$G$53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'27石嶺'!$G$54:$G$59</c:f>
              <c:numCache>
                <c:formatCode>General</c:formatCode>
                <c:ptCount val="6"/>
                <c:pt idx="0">
                  <c:v>131</c:v>
                </c:pt>
                <c:pt idx="1">
                  <c:v>142</c:v>
                </c:pt>
                <c:pt idx="2">
                  <c:v>137</c:v>
                </c:pt>
                <c:pt idx="3">
                  <c:v>126</c:v>
                </c:pt>
                <c:pt idx="4">
                  <c:v>152</c:v>
                </c:pt>
                <c:pt idx="5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31-430C-A1A0-E32544BDC1C7}"/>
            </c:ext>
          </c:extLst>
        </c:ser>
        <c:ser>
          <c:idx val="6"/>
          <c:order val="6"/>
          <c:tx>
            <c:strRef>
              <c:f>'27石嶺'!$I$53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'27石嶺'!$I$54:$I$59</c:f>
              <c:numCache>
                <c:formatCode>General</c:formatCode>
                <c:ptCount val="6"/>
                <c:pt idx="0">
                  <c:v>138</c:v>
                </c:pt>
                <c:pt idx="1">
                  <c:v>128</c:v>
                </c:pt>
                <c:pt idx="2">
                  <c:v>147</c:v>
                </c:pt>
                <c:pt idx="3">
                  <c:v>137</c:v>
                </c:pt>
                <c:pt idx="4">
                  <c:v>127</c:v>
                </c:pt>
                <c:pt idx="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31-430C-A1A0-E32544BDC1C7}"/>
            </c:ext>
          </c:extLst>
        </c:ser>
        <c:ser>
          <c:idx val="8"/>
          <c:order val="8"/>
          <c:tx>
            <c:strRef>
              <c:f>'27石嶺'!$K$53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'27石嶺'!$K$54:$K$59</c:f>
              <c:numCache>
                <c:formatCode>General</c:formatCode>
                <c:ptCount val="6"/>
                <c:pt idx="0">
                  <c:v>122</c:v>
                </c:pt>
                <c:pt idx="1">
                  <c:v>139</c:v>
                </c:pt>
                <c:pt idx="2">
                  <c:v>127</c:v>
                </c:pt>
                <c:pt idx="3">
                  <c:v>152</c:v>
                </c:pt>
                <c:pt idx="4">
                  <c:v>144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31-430C-A1A0-E32544BDC1C7}"/>
            </c:ext>
          </c:extLst>
        </c:ser>
        <c:ser>
          <c:idx val="10"/>
          <c:order val="10"/>
          <c:tx>
            <c:strRef>
              <c:f>'27石嶺'!$M$53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'27石嶺'!$B$54:$B$59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'27石嶺'!$M$54:$M$59</c:f>
              <c:numCache>
                <c:formatCode>General</c:formatCode>
                <c:ptCount val="6"/>
                <c:pt idx="0">
                  <c:v>138</c:v>
                </c:pt>
                <c:pt idx="1">
                  <c:v>120</c:v>
                </c:pt>
                <c:pt idx="2">
                  <c:v>139</c:v>
                </c:pt>
                <c:pt idx="3">
                  <c:v>135</c:v>
                </c:pt>
                <c:pt idx="4">
                  <c:v>153</c:v>
                </c:pt>
                <c:pt idx="5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31-430C-A1A0-E32544BDC1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49264"/>
        <c:axId val="831250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'27石嶺'!$D$53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'27石嶺'!$D$54:$D$59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31-430C-A1A0-E32544BDC1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31-430C-A1A0-E32544BDC1C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B31-430C-A1A0-E32544BDC1C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B31-430C-A1A0-E32544BDC1C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B31-430C-A1A0-E32544BDC1C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'27石嶺'!$B$54:$B$59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'27石嶺'!$N$54:$N$59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B31-430C-A1A0-E32544BDC1C7}"/>
                  </c:ext>
                </c:extLst>
              </c15:ser>
            </c15:filteredBarSeries>
          </c:ext>
        </c:extLst>
      </c:barChart>
      <c:catAx>
        <c:axId val="83124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50928"/>
        <c:crosses val="autoZero"/>
        <c:auto val="1"/>
        <c:lblAlgn val="ctr"/>
        <c:lblOffset val="100"/>
        <c:noMultiLvlLbl val="0"/>
      </c:catAx>
      <c:valAx>
        <c:axId val="83125092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492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80966961682179"/>
          <c:y val="1.9512830932245616E-2"/>
          <c:w val="0.60819024098848984"/>
          <c:h val="0.13379274795208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'27石嶺'!$B$36:$C$36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('27石嶺'!$D$36:$E$36,'27石嶺'!$H$36:$I$36,'27石嶺'!$L$36:$M$36,'27石嶺'!$P$36:$Q$36,'27石嶺'!$T$36:$U$36)</c:f>
              <c:numCache>
                <c:formatCode>#,##0_);[Red]\(#,##0\)</c:formatCode>
                <c:ptCount val="10"/>
                <c:pt idx="0">
                  <c:v>2175</c:v>
                </c:pt>
                <c:pt idx="2">
                  <c:v>2167</c:v>
                </c:pt>
                <c:pt idx="4">
                  <c:v>2180</c:v>
                </c:pt>
                <c:pt idx="6">
                  <c:v>2149</c:v>
                </c:pt>
                <c:pt idx="8">
                  <c:v>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A-42F7-92FD-D0E51C448101}"/>
            </c:ext>
          </c:extLst>
        </c:ser>
        <c:ser>
          <c:idx val="1"/>
          <c:order val="1"/>
          <c:tx>
            <c:strRef>
              <c:f>'27石嶺'!$B$37:$C$37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('27石嶺'!$D$37:$E$37,'27石嶺'!$H$37:$I$37,'27石嶺'!$L$37:$M$37,'27石嶺'!$P$37:$Q$37,'27石嶺'!$T$37:$U$37)</c:f>
              <c:numCache>
                <c:formatCode>#,##0_);[Red]\(#,##0\)</c:formatCode>
                <c:ptCount val="10"/>
                <c:pt idx="0">
                  <c:v>6986</c:v>
                </c:pt>
                <c:pt idx="2">
                  <c:v>7052</c:v>
                </c:pt>
                <c:pt idx="4">
                  <c:v>7087</c:v>
                </c:pt>
                <c:pt idx="6">
                  <c:v>7128</c:v>
                </c:pt>
                <c:pt idx="8">
                  <c:v>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A-42F7-92FD-D0E51C448101}"/>
            </c:ext>
          </c:extLst>
        </c:ser>
        <c:ser>
          <c:idx val="2"/>
          <c:order val="2"/>
          <c:tx>
            <c:strRef>
              <c:f>'27石嶺'!$B$38:$C$38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('27石嶺'!$D$38:$E$38,'27石嶺'!$H$38:$I$38,'27石嶺'!$L$38:$M$38,'27石嶺'!$P$38:$Q$38,'27石嶺'!$T$38:$U$38)</c:f>
              <c:numCache>
                <c:formatCode>#,##0_);[Red]\(#,##0\)</c:formatCode>
                <c:ptCount val="10"/>
                <c:pt idx="0">
                  <c:v>2625</c:v>
                </c:pt>
                <c:pt idx="2">
                  <c:v>2680</c:v>
                </c:pt>
                <c:pt idx="4">
                  <c:v>2752</c:v>
                </c:pt>
                <c:pt idx="6">
                  <c:v>2825</c:v>
                </c:pt>
                <c:pt idx="8">
                  <c:v>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A-42F7-92FD-D0E51C4481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'27石嶺'!$B$29:$C$29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'27石嶺'!$D$29:$M$29</c:f>
              <c:numCache>
                <c:formatCode>#,##0_);[Red]\(#,##0\)</c:formatCode>
                <c:ptCount val="10"/>
                <c:pt idx="0">
                  <c:v>5677</c:v>
                </c:pt>
                <c:pt idx="2">
                  <c:v>5767</c:v>
                </c:pt>
                <c:pt idx="4">
                  <c:v>5820</c:v>
                </c:pt>
                <c:pt idx="6">
                  <c:v>5848</c:v>
                </c:pt>
                <c:pt idx="8">
                  <c:v>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5-4C01-AB49-D14B8C46EC98}"/>
            </c:ext>
          </c:extLst>
        </c:ser>
        <c:ser>
          <c:idx val="3"/>
          <c:order val="1"/>
          <c:tx>
            <c:strRef>
              <c:f>'27石嶺'!$B$30:$C$30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'27石嶺'!$D$30:$M$30</c:f>
              <c:numCache>
                <c:formatCode>#,##0_);[Red]\(#,##0\)</c:formatCode>
                <c:ptCount val="10"/>
                <c:pt idx="0">
                  <c:v>6109</c:v>
                </c:pt>
                <c:pt idx="2">
                  <c:v>6132</c:v>
                </c:pt>
                <c:pt idx="4">
                  <c:v>6199</c:v>
                </c:pt>
                <c:pt idx="6">
                  <c:v>6254</c:v>
                </c:pt>
                <c:pt idx="8">
                  <c:v>6210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5-4C01-AB49-D14B8C46EC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39853856829528"/>
          <c:y val="0.19136857844511546"/>
          <c:w val="0.74088021988012898"/>
          <c:h val="0.65531861763282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'27石嶺'!$B$32:$C$32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'27石嶺'!$D$32:$M$32</c:f>
              <c:numCache>
                <c:formatCode>#,##0_);[Red]\(#,##0\)</c:formatCode>
                <c:ptCount val="10"/>
                <c:pt idx="0">
                  <c:v>4996</c:v>
                </c:pt>
                <c:pt idx="2">
                  <c:v>5092</c:v>
                </c:pt>
                <c:pt idx="4">
                  <c:v>5206</c:v>
                </c:pt>
                <c:pt idx="6">
                  <c:v>5318</c:v>
                </c:pt>
                <c:pt idx="8">
                  <c:v>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E-41C8-A4CD-8950003A5209}"/>
            </c:ext>
          </c:extLst>
        </c:ser>
        <c:ser>
          <c:idx val="0"/>
          <c:order val="1"/>
          <c:tx>
            <c:strRef>
              <c:f>'27石嶺'!$B$31:$C$31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'27石嶺'!$D$31:$M$31</c:f>
              <c:numCache>
                <c:formatCode>#,##0</c:formatCode>
                <c:ptCount val="10"/>
                <c:pt idx="0">
                  <c:v>11786</c:v>
                </c:pt>
                <c:pt idx="2">
                  <c:v>11899</c:v>
                </c:pt>
                <c:pt idx="4">
                  <c:v>12019</c:v>
                </c:pt>
                <c:pt idx="6">
                  <c:v>12102</c:v>
                </c:pt>
                <c:pt idx="8">
                  <c:v>11941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E-41C8-A4CD-8950003A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'27石嶺'!$B$38:$C$38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('27石嶺'!$F$38:$G$38,'27石嶺'!$J$38:$K$38,'27石嶺'!$N$38:$O$38,'27石嶺'!$R$38:$S$38,'27石嶺'!$V$38:$W$38)</c:f>
              <c:numCache>
                <c:formatCode>0.0%</c:formatCode>
                <c:ptCount val="10"/>
                <c:pt idx="0">
                  <c:v>0.22272187340912947</c:v>
                </c:pt>
                <c:pt idx="2">
                  <c:v>0.22522901084124716</c:v>
                </c:pt>
                <c:pt idx="4">
                  <c:v>0.22897079623928779</c:v>
                </c:pt>
                <c:pt idx="6">
                  <c:v>0.23343249049743844</c:v>
                </c:pt>
                <c:pt idx="8">
                  <c:v>0.24110208525249141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E-41C8-A4CD-8950003A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2880"/>
        <c:axId val="15976761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7619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62880"/>
        <c:crosses val="max"/>
        <c:crossBetween val="between"/>
      </c:valAx>
      <c:catAx>
        <c:axId val="159766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7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35671866021116"/>
          <c:y val="0.1088631612273670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231402</xdr:colOff>
      <xdr:row>53</xdr:row>
      <xdr:rowOff>324971</xdr:rowOff>
    </xdr:from>
    <xdr:to>
      <xdr:col>12</xdr:col>
      <xdr:colOff>190500</xdr:colOff>
      <xdr:row>58</xdr:row>
      <xdr:rowOff>156882</xdr:rowOff>
    </xdr:to>
    <xdr:cxnSp macro="">
      <xdr:nvCxnSpPr>
        <xdr:cNvPr id="2" name="直線矢印コネクタ 1"/>
        <xdr:cNvCxnSpPr/>
      </xdr:nvCxnSpPr>
      <xdr:spPr>
        <a:xfrm>
          <a:off x="1498227" y="20508446"/>
          <a:ext cx="3130923" cy="2070286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52</xdr:row>
      <xdr:rowOff>0</xdr:rowOff>
    </xdr:from>
    <xdr:to>
      <xdr:col>23</xdr:col>
      <xdr:colOff>326572</xdr:colOff>
      <xdr:row>58</xdr:row>
      <xdr:rowOff>405493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6</xdr:row>
      <xdr:rowOff>142875</xdr:rowOff>
    </xdr:from>
    <xdr:to>
      <xdr:col>23</xdr:col>
      <xdr:colOff>54694</xdr:colOff>
      <xdr:row>22</xdr:row>
      <xdr:rowOff>19610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86" t="25739" r="28392" b="17499"/>
        <a:stretch/>
      </xdr:blipFill>
      <xdr:spPr>
        <a:xfrm>
          <a:off x="66675" y="2276475"/>
          <a:ext cx="8360494" cy="5820335"/>
        </a:xfrm>
        <a:prstGeom prst="rect">
          <a:avLst/>
        </a:prstGeom>
      </xdr:spPr>
    </xdr:pic>
    <xdr:clientData/>
  </xdr:twoCellAnchor>
  <xdr:twoCellAnchor>
    <xdr:from>
      <xdr:col>12</xdr:col>
      <xdr:colOff>168087</xdr:colOff>
      <xdr:row>39</xdr:row>
      <xdr:rowOff>324970</xdr:rowOff>
    </xdr:from>
    <xdr:to>
      <xdr:col>23</xdr:col>
      <xdr:colOff>89646</xdr:colOff>
      <xdr:row>45</xdr:row>
      <xdr:rowOff>22411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302559</xdr:colOff>
      <xdr:row>39</xdr:row>
      <xdr:rowOff>336177</xdr:rowOff>
    </xdr:from>
    <xdr:to>
      <xdr:col>11</xdr:col>
      <xdr:colOff>257336</xdr:colOff>
      <xdr:row>45</xdr:row>
      <xdr:rowOff>22412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123265</xdr:colOff>
      <xdr:row>25</xdr:row>
      <xdr:rowOff>56027</xdr:rowOff>
    </xdr:from>
    <xdr:to>
      <xdr:col>23</xdr:col>
      <xdr:colOff>224117</xdr:colOff>
      <xdr:row>33</xdr:row>
      <xdr:rowOff>280146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9">
          <cell r="B29" t="str">
            <v>男性</v>
          </cell>
          <cell r="D29">
            <v>5677</v>
          </cell>
          <cell r="F29">
            <v>5767</v>
          </cell>
          <cell r="H29">
            <v>5820</v>
          </cell>
          <cell r="J29">
            <v>5848</v>
          </cell>
          <cell r="L29">
            <v>5731</v>
          </cell>
        </row>
        <row r="30">
          <cell r="B30" t="str">
            <v>女性</v>
          </cell>
          <cell r="D30">
            <v>6109</v>
          </cell>
          <cell r="F30">
            <v>6132</v>
          </cell>
          <cell r="H30">
            <v>6199</v>
          </cell>
          <cell r="J30">
            <v>6254</v>
          </cell>
          <cell r="L30">
            <v>6210</v>
          </cell>
        </row>
        <row r="31">
          <cell r="B31" t="str">
            <v>全人口</v>
          </cell>
          <cell r="D31">
            <v>11786</v>
          </cell>
          <cell r="F31">
            <v>11899</v>
          </cell>
          <cell r="H31">
            <v>12019</v>
          </cell>
          <cell r="J31">
            <v>12102</v>
          </cell>
          <cell r="L31">
            <v>11941</v>
          </cell>
        </row>
        <row r="32">
          <cell r="B32" t="str">
            <v>世帯数</v>
          </cell>
          <cell r="D32">
            <v>4996</v>
          </cell>
          <cell r="F32">
            <v>5092</v>
          </cell>
          <cell r="H32">
            <v>5206</v>
          </cell>
          <cell r="J32">
            <v>5318</v>
          </cell>
          <cell r="L32">
            <v>5278</v>
          </cell>
        </row>
        <row r="36">
          <cell r="B36" t="str">
            <v>0～14歳</v>
          </cell>
          <cell r="D36">
            <v>2175</v>
          </cell>
          <cell r="H36">
            <v>2167</v>
          </cell>
          <cell r="L36">
            <v>2180</v>
          </cell>
          <cell r="P36">
            <v>2149</v>
          </cell>
          <cell r="T36">
            <v>2095</v>
          </cell>
        </row>
        <row r="37">
          <cell r="B37" t="str">
            <v>15～64歳</v>
          </cell>
          <cell r="D37">
            <v>6986</v>
          </cell>
          <cell r="H37">
            <v>7052</v>
          </cell>
          <cell r="L37">
            <v>7087</v>
          </cell>
          <cell r="P37">
            <v>7128</v>
          </cell>
          <cell r="T37">
            <v>6967</v>
          </cell>
        </row>
        <row r="38">
          <cell r="B38" t="str">
            <v>65歳以上</v>
          </cell>
          <cell r="D38">
            <v>2625</v>
          </cell>
          <cell r="F38">
            <v>0.22272187340912947</v>
          </cell>
          <cell r="H38">
            <v>2680</v>
          </cell>
          <cell r="J38">
            <v>0.22522901084124716</v>
          </cell>
          <cell r="L38">
            <v>2752</v>
          </cell>
          <cell r="N38">
            <v>0.22897079623928779</v>
          </cell>
          <cell r="P38">
            <v>2825</v>
          </cell>
          <cell r="R38">
            <v>0.23343249049743844</v>
          </cell>
          <cell r="T38">
            <v>2879</v>
          </cell>
          <cell r="V38">
            <v>0.24110208525249141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H29</v>
          </cell>
          <cell r="C54">
            <v>135</v>
          </cell>
          <cell r="E54">
            <v>141</v>
          </cell>
          <cell r="G54">
            <v>131</v>
          </cell>
          <cell r="I54">
            <v>138</v>
          </cell>
          <cell r="K54">
            <v>122</v>
          </cell>
          <cell r="M54">
            <v>138</v>
          </cell>
        </row>
        <row r="55">
          <cell r="B55" t="str">
            <v>H30</v>
          </cell>
          <cell r="C55">
            <v>116</v>
          </cell>
          <cell r="E55">
            <v>138</v>
          </cell>
          <cell r="G55">
            <v>142</v>
          </cell>
          <cell r="I55">
            <v>128</v>
          </cell>
          <cell r="K55">
            <v>139</v>
          </cell>
          <cell r="M55">
            <v>120</v>
          </cell>
        </row>
        <row r="56">
          <cell r="B56" t="str">
            <v>H31
（R1）</v>
          </cell>
          <cell r="C56">
            <v>152</v>
          </cell>
          <cell r="E56">
            <v>118</v>
          </cell>
          <cell r="G56">
            <v>137</v>
          </cell>
          <cell r="I56">
            <v>147</v>
          </cell>
          <cell r="K56">
            <v>127</v>
          </cell>
          <cell r="M56">
            <v>139</v>
          </cell>
        </row>
        <row r="57">
          <cell r="B57" t="str">
            <v>R2</v>
          </cell>
          <cell r="C57">
            <v>145</v>
          </cell>
          <cell r="E57">
            <v>153</v>
          </cell>
          <cell r="G57">
            <v>126</v>
          </cell>
          <cell r="I57">
            <v>137</v>
          </cell>
          <cell r="K57">
            <v>152</v>
          </cell>
          <cell r="M57">
            <v>135</v>
          </cell>
        </row>
        <row r="58">
          <cell r="B58" t="str">
            <v>R3</v>
          </cell>
          <cell r="C58">
            <v>127</v>
          </cell>
          <cell r="E58">
            <v>142</v>
          </cell>
          <cell r="G58">
            <v>152</v>
          </cell>
          <cell r="I58">
            <v>127</v>
          </cell>
          <cell r="K58">
            <v>144</v>
          </cell>
          <cell r="M58">
            <v>153</v>
          </cell>
        </row>
        <row r="59">
          <cell r="B59" t="str">
            <v>R4</v>
          </cell>
          <cell r="C59">
            <v>147</v>
          </cell>
          <cell r="E59">
            <v>125</v>
          </cell>
          <cell r="G59">
            <v>148</v>
          </cell>
          <cell r="I59">
            <v>151</v>
          </cell>
          <cell r="K59">
            <v>123</v>
          </cell>
          <cell r="M59">
            <v>147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I182"/>
  <sheetViews>
    <sheetView tabSelected="1" view="pageBreakPreview" zoomScaleNormal="100" zoomScaleSheetLayoutView="100" workbookViewId="0">
      <selection activeCell="AA10" sqref="AA10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11.25" customHeight="1" thickBot="1">
      <c r="Y1" s="1"/>
      <c r="Z1" s="1"/>
      <c r="AA1" s="1"/>
      <c r="AB1" s="1"/>
      <c r="AC1" s="1"/>
    </row>
    <row r="2" spans="1:29" ht="34.5" customHeight="1" thickBot="1">
      <c r="A2" s="2" t="s">
        <v>0</v>
      </c>
      <c r="B2" s="3">
        <v>27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9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30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35.25" customHeight="1">
      <c r="B5" s="16" t="s">
        <v>4</v>
      </c>
      <c r="C5" s="17"/>
      <c r="D5" s="17"/>
      <c r="E5" s="18"/>
      <c r="F5" s="19" t="s">
        <v>5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</row>
    <row r="6" spans="1:29" ht="48" customHeight="1">
      <c r="B6" s="22" t="s">
        <v>6</v>
      </c>
      <c r="C6" s="23"/>
      <c r="D6" s="23"/>
      <c r="E6" s="24"/>
      <c r="F6" s="25" t="s">
        <v>7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/>
    </row>
    <row r="7" spans="1:29" ht="29.25" customHeight="1">
      <c r="B7" s="28"/>
      <c r="C7" s="28"/>
      <c r="D7" s="29"/>
      <c r="E7" s="30"/>
      <c r="F7" s="30"/>
      <c r="G7" s="30"/>
      <c r="H7" s="30"/>
      <c r="I7" s="28"/>
      <c r="J7" s="28"/>
      <c r="K7" s="29"/>
      <c r="L7" s="30"/>
      <c r="M7" s="30"/>
      <c r="N7" s="30"/>
      <c r="O7" s="30"/>
      <c r="P7" s="28"/>
      <c r="Q7" s="28"/>
      <c r="R7" s="29"/>
      <c r="S7" s="30"/>
      <c r="T7" s="30"/>
      <c r="U7" s="30"/>
      <c r="V7" s="30"/>
    </row>
    <row r="8" spans="1:29" ht="29.25" customHeight="1">
      <c r="B8" s="28"/>
      <c r="C8" s="28"/>
      <c r="D8" s="29"/>
      <c r="E8" s="30"/>
      <c r="F8" s="30"/>
      <c r="G8" s="30"/>
      <c r="H8" s="30"/>
      <c r="I8" s="28"/>
      <c r="J8" s="28"/>
      <c r="K8" s="29"/>
      <c r="L8" s="30"/>
      <c r="M8" s="30"/>
      <c r="N8" s="30"/>
      <c r="O8" s="30"/>
      <c r="P8" s="28"/>
      <c r="Q8" s="28"/>
      <c r="R8" s="29"/>
      <c r="S8" s="30"/>
      <c r="T8" s="30"/>
      <c r="U8" s="30"/>
      <c r="V8" s="30"/>
    </row>
    <row r="9" spans="1:29" ht="29.25" customHeight="1">
      <c r="B9" s="28"/>
      <c r="C9" s="28"/>
      <c r="D9" s="29"/>
      <c r="E9" s="30"/>
      <c r="F9" s="30"/>
      <c r="G9" s="30"/>
      <c r="H9" s="30"/>
      <c r="I9" s="28"/>
      <c r="J9" s="28"/>
      <c r="K9" s="29"/>
      <c r="L9" s="30"/>
      <c r="M9" s="30"/>
      <c r="N9" s="30"/>
      <c r="O9" s="30"/>
      <c r="P9" s="28"/>
      <c r="Q9" s="28"/>
      <c r="R9" s="29"/>
      <c r="S9" s="30"/>
      <c r="T9" s="30"/>
      <c r="U9" s="30"/>
      <c r="V9" s="30"/>
    </row>
    <row r="10" spans="1:29" ht="29.25" customHeight="1">
      <c r="B10" s="28"/>
      <c r="C10" s="28"/>
      <c r="D10" s="29"/>
      <c r="E10" s="30"/>
      <c r="F10" s="30"/>
      <c r="G10" s="30"/>
      <c r="H10" s="30"/>
      <c r="I10" s="28"/>
      <c r="J10" s="28"/>
      <c r="K10" s="29"/>
      <c r="L10" s="30"/>
      <c r="M10" s="30"/>
      <c r="N10" s="30"/>
      <c r="O10" s="30"/>
      <c r="P10" s="28"/>
      <c r="Q10" s="28"/>
      <c r="R10" s="29"/>
      <c r="S10" s="30"/>
      <c r="T10" s="30"/>
      <c r="U10" s="30"/>
      <c r="V10" s="30"/>
    </row>
    <row r="11" spans="1:29" ht="29.25" customHeight="1">
      <c r="B11" s="28"/>
      <c r="C11" s="28"/>
      <c r="D11" s="29"/>
      <c r="E11" s="30"/>
      <c r="F11" s="30"/>
      <c r="G11" s="30"/>
      <c r="H11" s="30"/>
      <c r="I11" s="28"/>
      <c r="J11" s="28"/>
      <c r="K11" s="29"/>
      <c r="L11" s="30"/>
      <c r="M11" s="30"/>
      <c r="N11" s="30"/>
      <c r="O11" s="30"/>
      <c r="P11" s="28"/>
      <c r="Q11" s="28"/>
      <c r="R11" s="29"/>
      <c r="S11" s="30"/>
      <c r="T11" s="30"/>
      <c r="U11" s="30"/>
      <c r="V11" s="30"/>
    </row>
    <row r="12" spans="1:29" ht="29.25" customHeight="1">
      <c r="B12" s="28"/>
      <c r="C12" s="28"/>
      <c r="D12" s="29"/>
      <c r="E12" s="30"/>
      <c r="F12" s="30"/>
      <c r="G12" s="30"/>
      <c r="H12" s="30"/>
      <c r="I12" s="28"/>
      <c r="J12" s="28"/>
      <c r="K12" s="29"/>
      <c r="L12" s="30"/>
      <c r="M12" s="30"/>
      <c r="N12" s="30"/>
      <c r="O12" s="30"/>
      <c r="P12" s="28"/>
      <c r="Q12" s="28"/>
      <c r="R12" s="29"/>
      <c r="S12" s="30"/>
      <c r="T12" s="30"/>
      <c r="U12" s="30"/>
      <c r="V12" s="30"/>
    </row>
    <row r="13" spans="1:29" ht="29.25" customHeight="1">
      <c r="B13" s="28"/>
      <c r="C13" s="28"/>
      <c r="D13" s="29"/>
      <c r="E13" s="30"/>
      <c r="F13" s="30"/>
      <c r="G13" s="30"/>
      <c r="H13" s="30"/>
      <c r="I13" s="28"/>
      <c r="J13" s="28"/>
      <c r="K13" s="29"/>
      <c r="L13" s="30"/>
      <c r="M13" s="30"/>
      <c r="N13" s="30"/>
      <c r="O13" s="30"/>
      <c r="P13" s="28"/>
      <c r="Q13" s="28"/>
      <c r="R13" s="29"/>
      <c r="S13" s="30"/>
      <c r="T13" s="30"/>
      <c r="U13" s="30"/>
      <c r="V13" s="30"/>
    </row>
    <row r="14" spans="1:29" ht="29.25" customHeight="1">
      <c r="B14" s="28"/>
      <c r="C14" s="28"/>
      <c r="D14" s="29"/>
      <c r="E14" s="30"/>
      <c r="F14" s="30"/>
      <c r="G14" s="30"/>
      <c r="H14" s="30"/>
      <c r="I14" s="28"/>
      <c r="J14" s="28"/>
      <c r="K14" s="29"/>
      <c r="L14" s="30"/>
      <c r="M14" s="30"/>
      <c r="N14" s="30"/>
      <c r="O14" s="30"/>
      <c r="P14" s="28"/>
      <c r="Q14" s="28"/>
      <c r="R14" s="29"/>
      <c r="S14" s="30"/>
      <c r="T14" s="30"/>
      <c r="U14" s="30"/>
      <c r="V14" s="30"/>
    </row>
    <row r="15" spans="1:29" ht="29.25" customHeight="1">
      <c r="B15" s="28"/>
      <c r="C15" s="28"/>
      <c r="D15" s="29"/>
      <c r="E15" s="30"/>
      <c r="F15" s="30"/>
      <c r="G15" s="30"/>
      <c r="H15" s="30"/>
      <c r="I15" s="28"/>
      <c r="J15" s="28"/>
      <c r="K15" s="29"/>
      <c r="L15" s="30"/>
      <c r="M15" s="30"/>
      <c r="N15" s="30"/>
      <c r="O15" s="30"/>
      <c r="P15" s="28"/>
      <c r="Q15" s="28"/>
      <c r="R15" s="29"/>
      <c r="S15" s="30"/>
      <c r="T15" s="30"/>
      <c r="U15" s="30"/>
      <c r="V15" s="30"/>
    </row>
    <row r="16" spans="1:29" ht="29.25" customHeight="1">
      <c r="B16" s="28"/>
      <c r="C16" s="28"/>
      <c r="D16" s="29"/>
      <c r="E16" s="30"/>
      <c r="F16" s="30"/>
      <c r="G16" s="30"/>
      <c r="H16" s="30"/>
      <c r="I16" s="28"/>
      <c r="J16" s="28"/>
      <c r="K16" s="29"/>
      <c r="L16" s="30"/>
      <c r="M16" s="30"/>
      <c r="N16" s="30"/>
      <c r="O16" s="30"/>
      <c r="P16" s="28"/>
      <c r="Q16" s="28"/>
      <c r="R16" s="29"/>
      <c r="S16" s="30"/>
      <c r="T16" s="30"/>
      <c r="U16" s="30"/>
      <c r="V16" s="30"/>
    </row>
    <row r="17" spans="1:29" ht="29.25" customHeight="1">
      <c r="B17" s="28"/>
      <c r="C17" s="28"/>
      <c r="D17" s="29"/>
      <c r="E17" s="30"/>
      <c r="F17" s="30"/>
      <c r="G17" s="30"/>
      <c r="H17" s="30"/>
      <c r="I17" s="28"/>
      <c r="J17" s="28"/>
      <c r="K17" s="29"/>
      <c r="L17" s="30"/>
      <c r="M17" s="30"/>
      <c r="N17" s="30"/>
      <c r="O17" s="30"/>
      <c r="P17" s="28"/>
      <c r="Q17" s="28"/>
      <c r="R17" s="29"/>
      <c r="S17" s="30"/>
      <c r="T17" s="30"/>
      <c r="U17" s="30"/>
      <c r="V17" s="30"/>
    </row>
    <row r="18" spans="1:29" ht="29.25" customHeight="1">
      <c r="B18" s="28"/>
      <c r="C18" s="28"/>
      <c r="D18" s="29"/>
      <c r="E18" s="30"/>
      <c r="F18" s="30"/>
      <c r="G18" s="30"/>
      <c r="H18" s="30"/>
      <c r="I18" s="28"/>
      <c r="J18" s="28"/>
      <c r="K18" s="29"/>
      <c r="L18" s="30"/>
      <c r="M18" s="30"/>
      <c r="N18" s="30"/>
      <c r="O18" s="30"/>
      <c r="P18" s="28"/>
      <c r="Q18" s="28"/>
      <c r="R18" s="29"/>
      <c r="S18" s="30"/>
      <c r="T18" s="30"/>
      <c r="U18" s="30"/>
      <c r="V18" s="30"/>
    </row>
    <row r="19" spans="1:29" ht="29.25" customHeight="1">
      <c r="B19" s="28"/>
      <c r="C19" s="28"/>
      <c r="D19" s="29"/>
      <c r="E19" s="30"/>
      <c r="F19" s="30"/>
      <c r="G19" s="30"/>
      <c r="H19" s="30"/>
      <c r="I19" s="28"/>
      <c r="J19" s="28"/>
      <c r="K19" s="29"/>
      <c r="L19" s="30"/>
      <c r="M19" s="30"/>
      <c r="N19" s="30"/>
      <c r="O19" s="30"/>
      <c r="P19" s="28"/>
      <c r="Q19" s="28"/>
      <c r="R19" s="29"/>
      <c r="S19" s="30"/>
      <c r="T19" s="30"/>
      <c r="U19" s="30"/>
      <c r="V19" s="30"/>
    </row>
    <row r="20" spans="1:29" ht="29.25" customHeight="1">
      <c r="B20" s="28"/>
      <c r="C20" s="28"/>
      <c r="D20" s="29"/>
      <c r="E20" s="30"/>
      <c r="F20" s="30"/>
      <c r="G20" s="30"/>
      <c r="H20" s="30"/>
      <c r="I20" s="28"/>
      <c r="J20" s="28"/>
      <c r="K20" s="29"/>
      <c r="L20" s="30"/>
      <c r="M20" s="30"/>
      <c r="N20" s="30"/>
      <c r="O20" s="30"/>
      <c r="P20" s="28"/>
      <c r="Q20" s="28"/>
      <c r="R20" s="29"/>
      <c r="S20" s="30"/>
      <c r="T20" s="30"/>
      <c r="U20" s="30"/>
      <c r="V20" s="30"/>
    </row>
    <row r="21" spans="1:29" ht="29.25" customHeight="1">
      <c r="B21" s="28"/>
      <c r="C21" s="28"/>
      <c r="D21" s="29"/>
      <c r="E21" s="30"/>
      <c r="F21" s="30"/>
      <c r="G21" s="30"/>
      <c r="H21" s="30"/>
      <c r="I21" s="28"/>
      <c r="J21" s="28"/>
      <c r="K21" s="29"/>
      <c r="L21" s="30"/>
      <c r="M21" s="30"/>
      <c r="N21" s="30"/>
      <c r="O21" s="30"/>
      <c r="P21" s="28"/>
      <c r="Q21" s="28"/>
      <c r="R21" s="29"/>
      <c r="S21" s="30"/>
      <c r="T21" s="30"/>
      <c r="U21" s="30"/>
      <c r="V21" s="30"/>
      <c r="AC21" s="31"/>
    </row>
    <row r="22" spans="1:29" ht="29.25" customHeight="1">
      <c r="B22" s="28"/>
      <c r="C22" s="28"/>
      <c r="D22" s="29"/>
      <c r="E22" s="30"/>
      <c r="F22" s="30"/>
      <c r="G22" s="30"/>
      <c r="H22" s="30"/>
      <c r="I22" s="28"/>
      <c r="J22" s="28"/>
      <c r="K22" s="29"/>
      <c r="L22" s="30"/>
      <c r="M22" s="30"/>
      <c r="N22" s="30"/>
      <c r="O22" s="30"/>
      <c r="P22" s="28"/>
      <c r="Q22" s="28"/>
      <c r="R22" s="29"/>
      <c r="S22" s="30"/>
      <c r="T22" s="30"/>
      <c r="U22" s="30"/>
      <c r="V22" s="30"/>
      <c r="AC22" s="31"/>
    </row>
    <row r="23" spans="1:29" ht="29.25" customHeight="1">
      <c r="B23" s="28"/>
      <c r="C23" s="28"/>
      <c r="D23" s="29"/>
      <c r="E23" s="30"/>
      <c r="F23" s="30"/>
      <c r="G23" s="30"/>
      <c r="H23" s="30"/>
      <c r="I23" s="28"/>
      <c r="J23" s="28"/>
      <c r="K23" s="29"/>
      <c r="L23" s="30"/>
      <c r="M23" s="30"/>
      <c r="N23" s="30"/>
      <c r="O23" s="30"/>
      <c r="P23" s="28"/>
      <c r="Q23" s="28"/>
      <c r="R23" s="29"/>
      <c r="S23" s="30"/>
      <c r="T23" s="30"/>
      <c r="U23" s="30"/>
      <c r="V23" s="30"/>
      <c r="Y23" s="31"/>
      <c r="Z23" s="31"/>
    </row>
    <row r="24" spans="1:29" ht="9" customHeight="1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10"/>
      <c r="N24" s="10"/>
      <c r="O24" s="10"/>
      <c r="P24" s="10"/>
      <c r="Q24" s="10"/>
      <c r="R24" s="11"/>
      <c r="S24" s="12"/>
      <c r="T24" s="11"/>
      <c r="U24" s="12"/>
      <c r="V24" s="12"/>
    </row>
    <row r="25" spans="1:29" ht="30" customHeight="1">
      <c r="A25" s="32">
        <v>1</v>
      </c>
      <c r="B25" s="33" t="s">
        <v>8</v>
      </c>
      <c r="C25" s="34"/>
      <c r="D25" s="34"/>
      <c r="E25" s="35"/>
      <c r="F25" s="35"/>
      <c r="G25" s="36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9" ht="12.75" customHeight="1">
      <c r="A26" s="8"/>
      <c r="B26" s="8"/>
      <c r="C26" s="38"/>
      <c r="D26" s="38"/>
      <c r="E26" s="38"/>
      <c r="F26" s="38"/>
      <c r="G26" s="38"/>
      <c r="H26" s="38"/>
      <c r="I26" s="8"/>
      <c r="J26" s="8"/>
      <c r="K26" s="39"/>
      <c r="L26" s="39"/>
      <c r="M26" s="39"/>
      <c r="N26" s="39"/>
      <c r="O26" s="39"/>
      <c r="P26" s="39"/>
      <c r="Q26" s="40"/>
      <c r="R26" s="40"/>
      <c r="S26" s="40"/>
    </row>
    <row r="27" spans="1:29" ht="33" customHeight="1" thickBot="1">
      <c r="A27" s="8"/>
      <c r="B27" s="41" t="s">
        <v>9</v>
      </c>
      <c r="C27" s="42"/>
      <c r="D27" s="42"/>
      <c r="E27" s="42"/>
      <c r="F27" s="42"/>
      <c r="G27" s="42"/>
      <c r="H27" s="43" t="str">
        <f>'[1]1安謝'!H24:I24</f>
        <v>Ｒ4.5.1</v>
      </c>
      <c r="I27" s="43"/>
      <c r="J27" s="15" t="s">
        <v>3</v>
      </c>
    </row>
    <row r="28" spans="1:29" ht="38.25" customHeight="1">
      <c r="A28" s="8"/>
      <c r="B28" s="44" t="s">
        <v>10</v>
      </c>
      <c r="C28" s="45"/>
      <c r="D28" s="46" t="s">
        <v>11</v>
      </c>
      <c r="E28" s="47"/>
      <c r="F28" s="48" t="s">
        <v>12</v>
      </c>
      <c r="G28" s="49"/>
      <c r="H28" s="46" t="s">
        <v>13</v>
      </c>
      <c r="I28" s="47"/>
      <c r="J28" s="46" t="s">
        <v>14</v>
      </c>
      <c r="K28" s="47"/>
      <c r="L28" s="48" t="s">
        <v>15</v>
      </c>
      <c r="M28" s="50"/>
    </row>
    <row r="29" spans="1:29" ht="27.75" customHeight="1">
      <c r="A29" s="8"/>
      <c r="B29" s="51" t="s">
        <v>16</v>
      </c>
      <c r="C29" s="52"/>
      <c r="D29" s="53">
        <v>5677</v>
      </c>
      <c r="E29" s="54"/>
      <c r="F29" s="53">
        <v>5767</v>
      </c>
      <c r="G29" s="54"/>
      <c r="H29" s="53">
        <v>5820</v>
      </c>
      <c r="I29" s="54"/>
      <c r="J29" s="53">
        <v>5848</v>
      </c>
      <c r="K29" s="54"/>
      <c r="L29" s="55">
        <v>5731</v>
      </c>
      <c r="M29" s="56"/>
      <c r="Y29" s="57"/>
      <c r="Z29" s="57"/>
      <c r="AA29" s="57"/>
      <c r="AB29" s="57"/>
      <c r="AC29" s="57"/>
    </row>
    <row r="30" spans="1:29" ht="27.75" customHeight="1">
      <c r="A30" s="8"/>
      <c r="B30" s="51" t="s">
        <v>17</v>
      </c>
      <c r="C30" s="52"/>
      <c r="D30" s="58">
        <v>6109</v>
      </c>
      <c r="E30" s="59"/>
      <c r="F30" s="58">
        <v>6132</v>
      </c>
      <c r="G30" s="59"/>
      <c r="H30" s="58">
        <v>6199</v>
      </c>
      <c r="I30" s="59"/>
      <c r="J30" s="58">
        <v>6254</v>
      </c>
      <c r="K30" s="59"/>
      <c r="L30" s="55">
        <v>6210</v>
      </c>
      <c r="M30" s="56"/>
      <c r="Y30" s="57"/>
      <c r="Z30" s="57"/>
      <c r="AA30" s="57"/>
      <c r="AB30" s="57"/>
      <c r="AC30" s="57"/>
    </row>
    <row r="31" spans="1:29" ht="27.75" customHeight="1" thickBot="1">
      <c r="A31" s="8"/>
      <c r="B31" s="60" t="s">
        <v>18</v>
      </c>
      <c r="C31" s="61"/>
      <c r="D31" s="62">
        <v>11786</v>
      </c>
      <c r="E31" s="63"/>
      <c r="F31" s="62">
        <v>11899</v>
      </c>
      <c r="G31" s="63"/>
      <c r="H31" s="62">
        <v>12019</v>
      </c>
      <c r="I31" s="63"/>
      <c r="J31" s="64">
        <v>12102</v>
      </c>
      <c r="K31" s="65"/>
      <c r="L31" s="66">
        <v>11941</v>
      </c>
      <c r="M31" s="67"/>
      <c r="Y31" s="57"/>
      <c r="Z31" s="57"/>
      <c r="AA31" s="57"/>
      <c r="AB31" s="57"/>
      <c r="AC31" s="57"/>
    </row>
    <row r="32" spans="1:29" ht="27.75" customHeight="1" thickBot="1">
      <c r="A32" s="8"/>
      <c r="B32" s="68" t="s">
        <v>19</v>
      </c>
      <c r="C32" s="69"/>
      <c r="D32" s="70">
        <v>4996</v>
      </c>
      <c r="E32" s="71"/>
      <c r="F32" s="70">
        <v>5092</v>
      </c>
      <c r="G32" s="71"/>
      <c r="H32" s="72">
        <v>5206</v>
      </c>
      <c r="I32" s="73"/>
      <c r="J32" s="70">
        <v>5318</v>
      </c>
      <c r="K32" s="71"/>
      <c r="L32" s="73">
        <v>5278</v>
      </c>
      <c r="M32" s="74"/>
      <c r="Y32" s="57"/>
      <c r="Z32" s="57"/>
      <c r="AA32" s="57"/>
      <c r="AB32" s="57"/>
      <c r="AC32" s="57"/>
    </row>
    <row r="33" spans="1:29" ht="9.75" customHeight="1">
      <c r="A33" s="8"/>
      <c r="B33" s="8"/>
      <c r="C33" s="75"/>
      <c r="D33" s="76"/>
      <c r="E33" s="77"/>
      <c r="F33" s="76"/>
      <c r="G33" s="77"/>
      <c r="H33" s="78"/>
      <c r="I33" s="78"/>
      <c r="J33" s="78"/>
      <c r="K33" s="78"/>
      <c r="L33" s="79"/>
      <c r="M33" s="79"/>
      <c r="Y33" s="57"/>
      <c r="Z33" s="57"/>
      <c r="AA33" s="57"/>
      <c r="AB33" s="57"/>
      <c r="AC33" s="57"/>
    </row>
    <row r="34" spans="1:29" ht="29.25" customHeight="1" thickBot="1">
      <c r="B34" s="80" t="s">
        <v>20</v>
      </c>
      <c r="C34" s="80"/>
      <c r="D34" s="81"/>
      <c r="E34" s="81"/>
      <c r="F34" s="81"/>
      <c r="G34" s="81"/>
      <c r="H34" s="82" t="str">
        <f>'[1]1安謝'!H32:I32</f>
        <v>Ｒ4.5.1</v>
      </c>
      <c r="I34" s="82"/>
      <c r="J34" s="83" t="s">
        <v>3</v>
      </c>
      <c r="K34" s="78"/>
      <c r="L34" s="79"/>
      <c r="M34" s="79"/>
      <c r="P34" s="84"/>
      <c r="Q34" s="84"/>
      <c r="R34" s="40"/>
      <c r="S34" s="40"/>
      <c r="T34" s="40"/>
      <c r="Y34" s="57"/>
      <c r="Z34" s="57"/>
      <c r="AA34" s="57"/>
      <c r="AB34" s="57"/>
      <c r="AC34" s="57"/>
    </row>
    <row r="35" spans="1:29" ht="34.5" customHeight="1">
      <c r="B35" s="44" t="s">
        <v>10</v>
      </c>
      <c r="C35" s="45"/>
      <c r="D35" s="85" t="s">
        <v>21</v>
      </c>
      <c r="E35" s="86"/>
      <c r="F35" s="87" t="s">
        <v>22</v>
      </c>
      <c r="G35" s="88"/>
      <c r="H35" s="89" t="s">
        <v>23</v>
      </c>
      <c r="I35" s="90"/>
      <c r="J35" s="87" t="s">
        <v>22</v>
      </c>
      <c r="K35" s="88"/>
      <c r="L35" s="91" t="s">
        <v>24</v>
      </c>
      <c r="M35" s="86"/>
      <c r="N35" s="92" t="s">
        <v>22</v>
      </c>
      <c r="O35" s="93"/>
      <c r="P35" s="94" t="s">
        <v>25</v>
      </c>
      <c r="Q35" s="95"/>
      <c r="R35" s="92" t="s">
        <v>22</v>
      </c>
      <c r="S35" s="93"/>
      <c r="T35" s="85" t="s">
        <v>26</v>
      </c>
      <c r="U35" s="86"/>
      <c r="V35" s="87" t="s">
        <v>22</v>
      </c>
      <c r="W35" s="88"/>
    </row>
    <row r="36" spans="1:29" ht="25.5" customHeight="1">
      <c r="B36" s="96" t="s">
        <v>27</v>
      </c>
      <c r="C36" s="97"/>
      <c r="D36" s="98">
        <v>2175</v>
      </c>
      <c r="E36" s="99"/>
      <c r="F36" s="100">
        <v>0.18454098082470727</v>
      </c>
      <c r="G36" s="101"/>
      <c r="H36" s="98">
        <v>2167</v>
      </c>
      <c r="I36" s="99"/>
      <c r="J36" s="100">
        <v>0.18211614421379949</v>
      </c>
      <c r="K36" s="101"/>
      <c r="L36" s="98">
        <v>2180</v>
      </c>
      <c r="M36" s="99"/>
      <c r="N36" s="102">
        <v>0.18137948248606373</v>
      </c>
      <c r="O36" s="103"/>
      <c r="P36" s="104">
        <v>2149</v>
      </c>
      <c r="Q36" s="105"/>
      <c r="R36" s="102">
        <v>0.1775739547182284</v>
      </c>
      <c r="S36" s="103"/>
      <c r="T36" s="98">
        <v>2095</v>
      </c>
      <c r="U36" s="99"/>
      <c r="V36" s="100">
        <v>0.17544594255087514</v>
      </c>
      <c r="W36" s="101"/>
    </row>
    <row r="37" spans="1:29" ht="25.5" customHeight="1">
      <c r="B37" s="106" t="s">
        <v>28</v>
      </c>
      <c r="C37" s="107"/>
      <c r="D37" s="98">
        <v>6986</v>
      </c>
      <c r="E37" s="99"/>
      <c r="F37" s="100">
        <v>0.59273714576616321</v>
      </c>
      <c r="G37" s="101"/>
      <c r="H37" s="98">
        <v>7052</v>
      </c>
      <c r="I37" s="99"/>
      <c r="J37" s="100">
        <v>0.59265484494495335</v>
      </c>
      <c r="K37" s="101"/>
      <c r="L37" s="104">
        <v>7087</v>
      </c>
      <c r="M37" s="105"/>
      <c r="N37" s="102">
        <v>0.58964972127464843</v>
      </c>
      <c r="O37" s="103"/>
      <c r="P37" s="104">
        <v>7128</v>
      </c>
      <c r="Q37" s="105"/>
      <c r="R37" s="102">
        <v>0.58899355478433313</v>
      </c>
      <c r="S37" s="103"/>
      <c r="T37" s="98">
        <v>6967</v>
      </c>
      <c r="U37" s="99"/>
      <c r="V37" s="100">
        <v>0.58345197219663347</v>
      </c>
      <c r="W37" s="101"/>
    </row>
    <row r="38" spans="1:29" ht="25.5" customHeight="1">
      <c r="B38" s="108" t="s">
        <v>29</v>
      </c>
      <c r="C38" s="109"/>
      <c r="D38" s="98">
        <v>2625</v>
      </c>
      <c r="E38" s="99"/>
      <c r="F38" s="110">
        <v>0.22272187340912947</v>
      </c>
      <c r="G38" s="111"/>
      <c r="H38" s="98">
        <v>2680</v>
      </c>
      <c r="I38" s="99"/>
      <c r="J38" s="110">
        <v>0.22522901084124716</v>
      </c>
      <c r="K38" s="111"/>
      <c r="L38" s="104">
        <v>2752</v>
      </c>
      <c r="M38" s="105"/>
      <c r="N38" s="112">
        <v>0.22897079623928779</v>
      </c>
      <c r="O38" s="113"/>
      <c r="P38" s="104">
        <v>2825</v>
      </c>
      <c r="Q38" s="105"/>
      <c r="R38" s="112">
        <v>0.23343249049743844</v>
      </c>
      <c r="S38" s="113"/>
      <c r="T38" s="98">
        <v>2879</v>
      </c>
      <c r="U38" s="99"/>
      <c r="V38" s="110">
        <v>0.24110208525249141</v>
      </c>
      <c r="W38" s="111"/>
    </row>
    <row r="39" spans="1:29" ht="25.5" customHeight="1" thickBot="1">
      <c r="B39" s="114" t="s">
        <v>30</v>
      </c>
      <c r="C39" s="115"/>
      <c r="D39" s="116">
        <v>11786</v>
      </c>
      <c r="E39" s="117"/>
      <c r="F39" s="118"/>
      <c r="G39" s="119"/>
      <c r="H39" s="116">
        <v>11899</v>
      </c>
      <c r="I39" s="117"/>
      <c r="J39" s="118"/>
      <c r="K39" s="119"/>
      <c r="L39" s="120">
        <v>12019</v>
      </c>
      <c r="M39" s="121"/>
      <c r="N39" s="122"/>
      <c r="O39" s="123"/>
      <c r="P39" s="120">
        <v>12102</v>
      </c>
      <c r="Q39" s="121"/>
      <c r="R39" s="122"/>
      <c r="S39" s="123"/>
      <c r="T39" s="116">
        <v>11941</v>
      </c>
      <c r="U39" s="117"/>
      <c r="V39" s="118"/>
      <c r="W39" s="119"/>
    </row>
    <row r="40" spans="1:29" ht="37.5" customHeight="1">
      <c r="B40" s="124"/>
      <c r="C40" s="124"/>
      <c r="D40" s="125"/>
      <c r="E40" s="125"/>
      <c r="F40" s="125"/>
      <c r="G40" s="125"/>
      <c r="H40" s="125"/>
      <c r="I40" s="125"/>
      <c r="J40" s="125"/>
      <c r="K40" s="125"/>
      <c r="L40" s="124"/>
      <c r="M40" s="124"/>
      <c r="N40" s="124"/>
      <c r="O40" s="124"/>
      <c r="P40" s="84"/>
      <c r="Q40" s="84"/>
      <c r="R40" s="40"/>
      <c r="S40" s="40"/>
      <c r="T40" s="40"/>
    </row>
    <row r="41" spans="1:29" ht="51.75" customHeight="1">
      <c r="A41" s="8"/>
      <c r="B41" s="8"/>
      <c r="C41" s="75"/>
      <c r="D41" s="8"/>
      <c r="E41" s="8"/>
      <c r="F41" s="8"/>
      <c r="G41" s="8"/>
      <c r="H41" s="126"/>
      <c r="I41" s="127"/>
      <c r="J41" s="8"/>
      <c r="K41" s="39"/>
      <c r="L41" s="39"/>
      <c r="M41" s="128"/>
      <c r="N41" s="128"/>
      <c r="O41" s="84"/>
      <c r="P41" s="84"/>
      <c r="Q41" s="40"/>
      <c r="R41" s="40"/>
      <c r="S41" s="40"/>
    </row>
    <row r="42" spans="1:29" ht="51.75" customHeight="1">
      <c r="A42" s="8"/>
      <c r="B42" s="8"/>
      <c r="C42" s="75"/>
      <c r="D42" s="8"/>
      <c r="E42" s="8"/>
      <c r="F42" s="8"/>
      <c r="G42" s="8"/>
      <c r="H42" s="126"/>
      <c r="I42" s="127"/>
      <c r="J42" s="8"/>
      <c r="K42" s="39"/>
      <c r="L42" s="39"/>
      <c r="M42" s="128"/>
      <c r="N42" s="128"/>
      <c r="O42" s="84"/>
      <c r="P42" s="84"/>
      <c r="Q42" s="40"/>
      <c r="R42" s="40"/>
      <c r="S42" s="40"/>
    </row>
    <row r="43" spans="1:29" ht="51.75" customHeight="1">
      <c r="A43" s="8"/>
      <c r="B43" s="8"/>
      <c r="C43" s="75"/>
      <c r="D43" s="8"/>
      <c r="E43" s="8"/>
      <c r="F43" s="8"/>
      <c r="G43" s="8"/>
      <c r="H43" s="126"/>
      <c r="I43" s="127"/>
      <c r="J43" s="8"/>
      <c r="K43" s="39"/>
      <c r="L43" s="39"/>
      <c r="M43" s="128"/>
      <c r="N43" s="128"/>
      <c r="O43" s="84"/>
      <c r="P43" s="84"/>
      <c r="Q43" s="40"/>
      <c r="R43" s="40"/>
      <c r="S43" s="40"/>
    </row>
    <row r="44" spans="1:29" ht="51.75" customHeight="1">
      <c r="A44" s="8"/>
      <c r="B44" s="8"/>
      <c r="C44" s="75"/>
      <c r="D44" s="8"/>
      <c r="E44" s="8"/>
      <c r="F44" s="8"/>
      <c r="G44" s="8"/>
      <c r="H44" s="126"/>
      <c r="I44" s="127"/>
      <c r="J44" s="8"/>
      <c r="K44" s="39"/>
      <c r="L44" s="39"/>
      <c r="M44" s="128"/>
      <c r="N44" s="128"/>
      <c r="O44" s="84"/>
      <c r="P44" s="84"/>
      <c r="Q44" s="40"/>
      <c r="R44" s="40"/>
      <c r="S44" s="40"/>
    </row>
    <row r="45" spans="1:29" ht="51.75" customHeight="1">
      <c r="A45" s="8"/>
      <c r="B45" s="8"/>
      <c r="C45" s="75"/>
      <c r="D45" s="8"/>
      <c r="E45" s="8"/>
      <c r="F45" s="8"/>
      <c r="G45" s="8"/>
      <c r="H45" s="126"/>
      <c r="I45" s="127"/>
      <c r="J45" s="8"/>
      <c r="K45" s="39"/>
      <c r="L45" s="39"/>
      <c r="M45" s="128"/>
      <c r="N45" s="128"/>
      <c r="O45" s="84"/>
      <c r="P45" s="84"/>
      <c r="Q45" s="40"/>
      <c r="R45" s="40"/>
      <c r="S45" s="40"/>
    </row>
    <row r="46" spans="1:29" ht="19.5" customHeight="1">
      <c r="A46" s="8"/>
      <c r="B46" s="8"/>
      <c r="C46" s="75"/>
      <c r="D46" s="8"/>
      <c r="E46" s="8"/>
      <c r="F46" s="8"/>
      <c r="G46" s="8"/>
      <c r="H46" s="126"/>
      <c r="I46" s="127"/>
      <c r="J46" s="8"/>
      <c r="K46" s="39"/>
      <c r="L46" s="39"/>
      <c r="M46" s="128"/>
      <c r="N46" s="128"/>
      <c r="O46" s="84"/>
      <c r="P46" s="84"/>
      <c r="Q46" s="40"/>
      <c r="R46" s="40"/>
      <c r="S46" s="40"/>
    </row>
    <row r="47" spans="1:29" ht="30" customHeight="1">
      <c r="A47" s="32">
        <v>2</v>
      </c>
      <c r="B47" s="33" t="s">
        <v>31</v>
      </c>
      <c r="C47" s="34"/>
      <c r="D47" s="34"/>
      <c r="E47" s="35"/>
      <c r="F47" s="35"/>
      <c r="G47" s="36"/>
      <c r="H47" s="36"/>
      <c r="I47" s="36"/>
      <c r="J47" s="36"/>
      <c r="K47" s="36"/>
      <c r="L47" s="129"/>
      <c r="M47" s="129"/>
      <c r="N47" s="129"/>
      <c r="O47" s="129"/>
      <c r="P47" s="129"/>
      <c r="Q47" s="129"/>
      <c r="R47" s="130"/>
      <c r="S47" s="131"/>
      <c r="T47" s="130"/>
      <c r="U47" s="131"/>
      <c r="V47" s="131"/>
      <c r="W47" s="37"/>
      <c r="X47" s="37"/>
    </row>
    <row r="48" spans="1:29" ht="21" customHeight="1">
      <c r="A48" s="132"/>
      <c r="B48" s="133"/>
      <c r="C48" s="134"/>
      <c r="D48" s="134"/>
      <c r="E48" s="135"/>
      <c r="F48" s="135"/>
      <c r="G48" s="8"/>
      <c r="H48" s="8"/>
      <c r="I48" s="8"/>
      <c r="J48" s="8"/>
      <c r="K48" s="8"/>
      <c r="L48" s="10"/>
      <c r="M48" s="10"/>
      <c r="N48" s="10"/>
      <c r="O48" s="10"/>
      <c r="P48" s="10"/>
      <c r="Q48" s="10"/>
      <c r="R48" s="11"/>
      <c r="S48" s="12"/>
      <c r="T48" s="11"/>
      <c r="U48" s="12"/>
      <c r="V48" s="12"/>
    </row>
    <row r="49" spans="1:24" ht="29.25" customHeight="1">
      <c r="A49" s="132"/>
      <c r="B49" s="136" t="s">
        <v>32</v>
      </c>
      <c r="C49" s="136"/>
      <c r="D49" s="136"/>
      <c r="E49" s="137"/>
      <c r="F49" s="137"/>
      <c r="G49" s="138"/>
      <c r="H49" s="138"/>
      <c r="I49" s="15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32.25" customHeight="1">
      <c r="A50" s="139"/>
      <c r="B50" s="140" t="s">
        <v>33</v>
      </c>
      <c r="C50" s="141"/>
      <c r="D50" s="140" t="s">
        <v>34</v>
      </c>
      <c r="E50" s="142"/>
      <c r="F50" s="142"/>
      <c r="G50" s="142"/>
      <c r="H50" s="142"/>
      <c r="I50" s="52"/>
      <c r="J50" s="143" t="s">
        <v>35</v>
      </c>
      <c r="K50" s="52"/>
      <c r="L50" s="144">
        <v>28856</v>
      </c>
      <c r="M50" s="145"/>
      <c r="N50" s="145"/>
      <c r="O50" s="145"/>
      <c r="P50" s="145"/>
      <c r="Q50" s="145"/>
      <c r="R50" s="146"/>
      <c r="S50" s="147"/>
      <c r="T50" s="148"/>
      <c r="U50" s="148"/>
      <c r="V50" s="148"/>
      <c r="W50" s="148"/>
      <c r="X50" s="148"/>
    </row>
    <row r="51" spans="1:24" ht="24" customHeight="1">
      <c r="A51" s="8"/>
      <c r="B51" s="8"/>
      <c r="C51" s="75"/>
      <c r="D51" s="8"/>
      <c r="E51" s="8"/>
      <c r="I51" s="127"/>
      <c r="J51" s="8"/>
      <c r="K51" s="39"/>
      <c r="L51" s="39"/>
      <c r="M51" s="128"/>
      <c r="N51" s="128"/>
      <c r="O51" s="84"/>
      <c r="P51" s="84"/>
      <c r="Q51" s="40"/>
      <c r="R51" s="40"/>
      <c r="S51" s="40"/>
    </row>
    <row r="52" spans="1:24" ht="29.25" customHeight="1" thickBot="1">
      <c r="B52" s="41" t="s">
        <v>36</v>
      </c>
      <c r="C52" s="41"/>
      <c r="D52" s="41"/>
      <c r="E52" s="41"/>
      <c r="F52" s="149" t="str">
        <f>'[1]1安謝'!F55:G55</f>
        <v>Ｒ4.5.1</v>
      </c>
      <c r="G52" s="149"/>
      <c r="H52" s="15" t="s">
        <v>3</v>
      </c>
      <c r="I52" s="150"/>
      <c r="J52" s="8"/>
    </row>
    <row r="53" spans="1:24" ht="33" customHeight="1">
      <c r="A53" s="30"/>
      <c r="B53" s="151" t="s">
        <v>10</v>
      </c>
      <c r="C53" s="152" t="s">
        <v>37</v>
      </c>
      <c r="D53" s="153"/>
      <c r="E53" s="154" t="s">
        <v>38</v>
      </c>
      <c r="F53" s="153"/>
      <c r="G53" s="154" t="s">
        <v>39</v>
      </c>
      <c r="H53" s="153"/>
      <c r="I53" s="155" t="s">
        <v>40</v>
      </c>
      <c r="J53" s="155"/>
      <c r="K53" s="155" t="s">
        <v>41</v>
      </c>
      <c r="L53" s="155"/>
      <c r="M53" s="155" t="s">
        <v>42</v>
      </c>
      <c r="N53" s="154"/>
      <c r="O53" s="156" t="s">
        <v>43</v>
      </c>
      <c r="P53" s="157"/>
      <c r="Q53" s="158" t="s">
        <v>30</v>
      </c>
      <c r="R53" s="159"/>
    </row>
    <row r="54" spans="1:24" ht="35.25" customHeight="1">
      <c r="A54" s="160"/>
      <c r="B54" s="161" t="s">
        <v>44</v>
      </c>
      <c r="C54" s="162">
        <v>135</v>
      </c>
      <c r="D54" s="163"/>
      <c r="E54" s="162">
        <v>141</v>
      </c>
      <c r="F54" s="163"/>
      <c r="G54" s="162">
        <v>131</v>
      </c>
      <c r="H54" s="163"/>
      <c r="I54" s="162">
        <v>138</v>
      </c>
      <c r="J54" s="163"/>
      <c r="K54" s="164">
        <v>122</v>
      </c>
      <c r="L54" s="164"/>
      <c r="M54" s="162">
        <v>138</v>
      </c>
      <c r="N54" s="163"/>
      <c r="O54" s="165">
        <v>39</v>
      </c>
      <c r="P54" s="166"/>
      <c r="Q54" s="167">
        <f t="shared" ref="Q54:Q59" si="0">SUM(C54+E54+G54+I54+K54+M54)</f>
        <v>805</v>
      </c>
      <c r="R54" s="168"/>
    </row>
    <row r="55" spans="1:24" ht="35.25" customHeight="1">
      <c r="A55" s="160"/>
      <c r="B55" s="161" t="s">
        <v>45</v>
      </c>
      <c r="C55" s="162">
        <v>116</v>
      </c>
      <c r="D55" s="163"/>
      <c r="E55" s="162">
        <v>138</v>
      </c>
      <c r="F55" s="163"/>
      <c r="G55" s="162">
        <v>142</v>
      </c>
      <c r="H55" s="163"/>
      <c r="I55" s="162">
        <v>128</v>
      </c>
      <c r="J55" s="163"/>
      <c r="K55" s="164">
        <v>139</v>
      </c>
      <c r="L55" s="164"/>
      <c r="M55" s="164">
        <v>120</v>
      </c>
      <c r="N55" s="164"/>
      <c r="O55" s="165">
        <v>45</v>
      </c>
      <c r="P55" s="166"/>
      <c r="Q55" s="167">
        <f t="shared" si="0"/>
        <v>783</v>
      </c>
      <c r="R55" s="168"/>
    </row>
    <row r="56" spans="1:24" ht="35.25" customHeight="1">
      <c r="A56" s="160"/>
      <c r="B56" s="161" t="s">
        <v>46</v>
      </c>
      <c r="C56" s="162">
        <v>152</v>
      </c>
      <c r="D56" s="163"/>
      <c r="E56" s="162">
        <v>118</v>
      </c>
      <c r="F56" s="163"/>
      <c r="G56" s="162">
        <v>137</v>
      </c>
      <c r="H56" s="163"/>
      <c r="I56" s="162">
        <v>147</v>
      </c>
      <c r="J56" s="163"/>
      <c r="K56" s="162">
        <v>127</v>
      </c>
      <c r="L56" s="163"/>
      <c r="M56" s="164">
        <v>139</v>
      </c>
      <c r="N56" s="164"/>
      <c r="O56" s="165">
        <v>48</v>
      </c>
      <c r="P56" s="166"/>
      <c r="Q56" s="167">
        <f t="shared" si="0"/>
        <v>820</v>
      </c>
      <c r="R56" s="168"/>
    </row>
    <row r="57" spans="1:24" ht="35.25" customHeight="1">
      <c r="A57" s="160"/>
      <c r="B57" s="169" t="s">
        <v>47</v>
      </c>
      <c r="C57" s="170">
        <v>145</v>
      </c>
      <c r="D57" s="171"/>
      <c r="E57" s="170">
        <v>153</v>
      </c>
      <c r="F57" s="171"/>
      <c r="G57" s="170">
        <v>126</v>
      </c>
      <c r="H57" s="171"/>
      <c r="I57" s="170">
        <v>137</v>
      </c>
      <c r="J57" s="171"/>
      <c r="K57" s="172">
        <v>152</v>
      </c>
      <c r="L57" s="172"/>
      <c r="M57" s="172">
        <v>135</v>
      </c>
      <c r="N57" s="172"/>
      <c r="O57" s="173">
        <v>47</v>
      </c>
      <c r="P57" s="174"/>
      <c r="Q57" s="175">
        <f t="shared" si="0"/>
        <v>848</v>
      </c>
      <c r="R57" s="176"/>
    </row>
    <row r="58" spans="1:24" ht="35.25" customHeight="1">
      <c r="A58" s="160"/>
      <c r="B58" s="177" t="s">
        <v>48</v>
      </c>
      <c r="C58" s="178">
        <v>127</v>
      </c>
      <c r="D58" s="179"/>
      <c r="E58" s="178">
        <v>142</v>
      </c>
      <c r="F58" s="179"/>
      <c r="G58" s="178">
        <v>152</v>
      </c>
      <c r="H58" s="179"/>
      <c r="I58" s="178">
        <v>127</v>
      </c>
      <c r="J58" s="179"/>
      <c r="K58" s="178">
        <v>144</v>
      </c>
      <c r="L58" s="179"/>
      <c r="M58" s="180">
        <v>153</v>
      </c>
      <c r="N58" s="180"/>
      <c r="O58" s="181">
        <v>49</v>
      </c>
      <c r="P58" s="182"/>
      <c r="Q58" s="183">
        <f t="shared" si="0"/>
        <v>845</v>
      </c>
      <c r="R58" s="184"/>
    </row>
    <row r="59" spans="1:24" ht="35.25" customHeight="1" thickBot="1">
      <c r="A59" s="160"/>
      <c r="B59" s="185" t="s">
        <v>49</v>
      </c>
      <c r="C59" s="186">
        <v>147</v>
      </c>
      <c r="D59" s="187"/>
      <c r="E59" s="186">
        <v>125</v>
      </c>
      <c r="F59" s="187"/>
      <c r="G59" s="186">
        <v>148</v>
      </c>
      <c r="H59" s="187"/>
      <c r="I59" s="186">
        <v>151</v>
      </c>
      <c r="J59" s="187"/>
      <c r="K59" s="186">
        <v>123</v>
      </c>
      <c r="L59" s="187"/>
      <c r="M59" s="188">
        <v>147</v>
      </c>
      <c r="N59" s="188"/>
      <c r="O59" s="189">
        <v>40</v>
      </c>
      <c r="P59" s="190"/>
      <c r="Q59" s="191">
        <f t="shared" si="0"/>
        <v>841</v>
      </c>
      <c r="R59" s="192"/>
    </row>
    <row r="60" spans="1:24" ht="24" customHeight="1">
      <c r="B60" s="193"/>
      <c r="C60" s="193"/>
      <c r="D60" s="193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5"/>
      <c r="R60" s="195"/>
      <c r="S60" s="195"/>
      <c r="T60" s="194"/>
      <c r="U60" s="194"/>
      <c r="V60" s="194"/>
    </row>
    <row r="61" spans="1:24" ht="28.5" customHeight="1">
      <c r="B61" s="196" t="s">
        <v>50</v>
      </c>
      <c r="C61" s="197"/>
      <c r="D61" s="197"/>
      <c r="E61" s="197"/>
      <c r="F61" s="197"/>
      <c r="G61" s="197"/>
      <c r="H61" s="14" t="str">
        <f>'[1]1安謝'!H64:I64</f>
        <v>Ｒ4.4.1</v>
      </c>
      <c r="I61" s="14"/>
      <c r="J61" s="15" t="s">
        <v>3</v>
      </c>
    </row>
    <row r="62" spans="1:24" ht="26.25" customHeight="1">
      <c r="B62" s="198" t="s">
        <v>51</v>
      </c>
      <c r="C62" s="198"/>
      <c r="D62" s="198"/>
      <c r="E62" s="198"/>
      <c r="F62" s="198" t="s">
        <v>52</v>
      </c>
      <c r="G62" s="198"/>
      <c r="H62" s="198"/>
      <c r="I62" s="198"/>
      <c r="J62" s="198"/>
      <c r="K62" s="198"/>
      <c r="L62" s="198"/>
      <c r="M62" s="198" t="s">
        <v>53</v>
      </c>
      <c r="N62" s="198"/>
      <c r="O62" s="198"/>
      <c r="P62" s="198" t="s">
        <v>54</v>
      </c>
      <c r="Q62" s="198"/>
      <c r="R62" s="30"/>
      <c r="S62" s="30"/>
      <c r="T62" s="7"/>
      <c r="U62" s="7"/>
      <c r="V62" s="7"/>
    </row>
    <row r="63" spans="1:24" ht="26.25" customHeight="1">
      <c r="B63" s="199" t="s">
        <v>55</v>
      </c>
      <c r="C63" s="199"/>
      <c r="D63" s="199"/>
      <c r="E63" s="199"/>
      <c r="F63" s="199" t="s">
        <v>56</v>
      </c>
      <c r="G63" s="199"/>
      <c r="H63" s="199"/>
      <c r="I63" s="199"/>
      <c r="J63" s="199"/>
      <c r="K63" s="199"/>
      <c r="L63" s="199"/>
      <c r="M63" s="200">
        <v>140</v>
      </c>
      <c r="N63" s="200"/>
      <c r="O63" s="200"/>
      <c r="P63" s="200" t="s">
        <v>57</v>
      </c>
      <c r="Q63" s="200"/>
      <c r="R63" s="30"/>
      <c r="S63" s="30"/>
      <c r="T63" s="7"/>
      <c r="U63" s="7"/>
      <c r="V63" s="7"/>
    </row>
    <row r="64" spans="1:24" ht="24" customHeight="1"/>
    <row r="65" spans="1:26" ht="28.5" customHeight="1">
      <c r="A65" s="32">
        <v>3</v>
      </c>
      <c r="B65" s="33" t="s">
        <v>58</v>
      </c>
      <c r="C65" s="34"/>
      <c r="D65" s="34"/>
      <c r="E65" s="35"/>
      <c r="F65" s="35"/>
      <c r="G65" s="201"/>
      <c r="H65" s="201"/>
      <c r="I65" s="201"/>
      <c r="J65" s="201"/>
      <c r="K65" s="202"/>
      <c r="L65" s="202"/>
      <c r="M65" s="129"/>
      <c r="N65" s="129"/>
      <c r="O65" s="129"/>
      <c r="P65" s="129"/>
      <c r="Q65" s="129"/>
      <c r="R65" s="130"/>
      <c r="S65" s="131"/>
      <c r="T65" s="130"/>
      <c r="U65" s="131"/>
      <c r="V65" s="131"/>
      <c r="W65" s="37"/>
      <c r="X65" s="37"/>
    </row>
    <row r="66" spans="1:26" ht="9" customHeight="1">
      <c r="B66" s="28"/>
      <c r="C66" s="28"/>
      <c r="D66" s="29"/>
      <c r="E66" s="30"/>
      <c r="F66" s="30"/>
      <c r="G66" s="30"/>
      <c r="H66" s="30"/>
      <c r="I66" s="28"/>
      <c r="J66" s="28"/>
      <c r="K66" s="29"/>
      <c r="L66" s="30"/>
      <c r="M66" s="30"/>
      <c r="N66" s="30"/>
      <c r="O66" s="30"/>
      <c r="P66" s="28"/>
      <c r="Q66" s="28"/>
      <c r="R66" s="29"/>
      <c r="S66" s="30"/>
      <c r="T66" s="30"/>
      <c r="U66" s="30"/>
      <c r="V66" s="30"/>
    </row>
    <row r="67" spans="1:26" ht="29.25" customHeight="1">
      <c r="A67" s="8"/>
      <c r="B67" s="13" t="s">
        <v>59</v>
      </c>
      <c r="C67" s="203"/>
      <c r="D67" s="203"/>
      <c r="E67" s="203"/>
      <c r="F67" s="204" t="s">
        <v>60</v>
      </c>
      <c r="G67" s="204"/>
      <c r="H67" s="204"/>
      <c r="I67" s="204"/>
      <c r="J67" s="204"/>
      <c r="K67" s="204"/>
      <c r="L67" s="204"/>
      <c r="M67" s="204"/>
      <c r="N67" s="204"/>
      <c r="O67" s="204"/>
      <c r="P67" s="14" t="str">
        <f>'[1]35天久'!$P$71</f>
        <v>Ｒ4.5.1</v>
      </c>
      <c r="Q67" s="14"/>
      <c r="R67" s="15" t="s">
        <v>3</v>
      </c>
      <c r="S67" s="205"/>
      <c r="T67" s="205"/>
      <c r="U67" s="205"/>
    </row>
    <row r="68" spans="1:26" ht="29.25" customHeight="1">
      <c r="A68" s="8"/>
      <c r="B68" s="206" t="s">
        <v>61</v>
      </c>
      <c r="C68" s="207"/>
      <c r="D68" s="207"/>
      <c r="E68" s="207"/>
      <c r="F68" s="207"/>
      <c r="G68" s="207"/>
      <c r="H68" s="207"/>
      <c r="I68" s="208"/>
      <c r="J68" s="209" t="s">
        <v>62</v>
      </c>
      <c r="K68" s="209"/>
      <c r="L68" s="209"/>
      <c r="M68" s="209"/>
      <c r="N68" s="209"/>
      <c r="O68" s="209"/>
      <c r="P68" s="210" t="s">
        <v>63</v>
      </c>
      <c r="Q68" s="211"/>
      <c r="R68" s="29"/>
      <c r="Y68" s="31"/>
      <c r="Z68" s="31"/>
    </row>
    <row r="69" spans="1:26" ht="28.5" customHeight="1">
      <c r="A69" s="8"/>
      <c r="B69" s="212" t="s">
        <v>64</v>
      </c>
      <c r="C69" s="213"/>
      <c r="D69" s="213"/>
      <c r="E69" s="213"/>
      <c r="F69" s="213"/>
      <c r="G69" s="213"/>
      <c r="H69" s="213"/>
      <c r="I69" s="214"/>
      <c r="J69" s="215" t="s">
        <v>65</v>
      </c>
      <c r="K69" s="215"/>
      <c r="L69" s="215"/>
      <c r="M69" s="215"/>
      <c r="N69" s="215"/>
      <c r="O69" s="215"/>
      <c r="P69" s="216">
        <v>95</v>
      </c>
      <c r="Q69" s="217"/>
      <c r="R69" s="29"/>
      <c r="Y69" s="31"/>
      <c r="Z69" s="31"/>
    </row>
    <row r="70" spans="1:26" ht="28.5" customHeight="1">
      <c r="A70" s="8"/>
      <c r="B70" s="212" t="s">
        <v>66</v>
      </c>
      <c r="C70" s="213"/>
      <c r="D70" s="213"/>
      <c r="E70" s="213"/>
      <c r="F70" s="213"/>
      <c r="G70" s="213"/>
      <c r="H70" s="213"/>
      <c r="I70" s="214"/>
      <c r="J70" s="215" t="s">
        <v>67</v>
      </c>
      <c r="K70" s="215"/>
      <c r="L70" s="215"/>
      <c r="M70" s="215"/>
      <c r="N70" s="215"/>
      <c r="O70" s="215"/>
      <c r="P70" s="216">
        <v>72</v>
      </c>
      <c r="Q70" s="217"/>
      <c r="R70" s="29"/>
      <c r="S70" s="30"/>
      <c r="T70" s="30"/>
      <c r="U70" s="30"/>
      <c r="V70" s="30"/>
    </row>
    <row r="71" spans="1:26" ht="45" customHeight="1">
      <c r="A71" s="8"/>
      <c r="B71" s="212" t="s">
        <v>68</v>
      </c>
      <c r="C71" s="213"/>
      <c r="D71" s="213"/>
      <c r="E71" s="213"/>
      <c r="F71" s="213"/>
      <c r="G71" s="213"/>
      <c r="H71" s="213"/>
      <c r="I71" s="214"/>
      <c r="J71" s="218" t="s">
        <v>69</v>
      </c>
      <c r="K71" s="219"/>
      <c r="L71" s="219"/>
      <c r="M71" s="219"/>
      <c r="N71" s="219"/>
      <c r="O71" s="219"/>
      <c r="P71" s="216">
        <v>110</v>
      </c>
      <c r="Q71" s="217"/>
    </row>
    <row r="72" spans="1:26" ht="28.5" customHeight="1">
      <c r="A72" s="8"/>
      <c r="B72" s="220" t="s">
        <v>70</v>
      </c>
      <c r="C72" s="220"/>
      <c r="D72" s="220"/>
      <c r="E72" s="220"/>
      <c r="F72" s="220"/>
      <c r="G72" s="220"/>
      <c r="H72" s="220"/>
      <c r="I72" s="220"/>
      <c r="J72" s="215" t="s">
        <v>71</v>
      </c>
      <c r="K72" s="215"/>
      <c r="L72" s="215"/>
      <c r="M72" s="215"/>
      <c r="N72" s="215"/>
      <c r="O72" s="215"/>
      <c r="P72" s="216">
        <v>705</v>
      </c>
      <c r="Q72" s="217"/>
    </row>
    <row r="73" spans="1:26" ht="28.5" customHeight="1">
      <c r="A73" s="8"/>
      <c r="B73" s="221"/>
      <c r="C73" s="221"/>
      <c r="D73" s="221"/>
      <c r="E73" s="221"/>
      <c r="F73" s="221"/>
      <c r="G73" s="221"/>
      <c r="H73" s="221"/>
      <c r="I73" s="221"/>
      <c r="J73" s="222" t="s">
        <v>72</v>
      </c>
      <c r="K73" s="222"/>
      <c r="L73" s="222"/>
      <c r="M73" s="222"/>
      <c r="N73" s="222"/>
      <c r="O73" s="222"/>
      <c r="P73" s="223">
        <f>SUM(P69:Q72)</f>
        <v>982</v>
      </c>
      <c r="Q73" s="224"/>
    </row>
    <row r="74" spans="1:26" ht="28.5" customHeight="1">
      <c r="A74" s="8"/>
      <c r="B74" s="221"/>
      <c r="C74" s="221"/>
      <c r="D74" s="221"/>
      <c r="E74" s="221"/>
      <c r="F74" s="221"/>
      <c r="G74" s="221"/>
      <c r="H74" s="221"/>
      <c r="I74" s="221"/>
      <c r="J74" s="222" t="s">
        <v>73</v>
      </c>
      <c r="K74" s="222"/>
      <c r="L74" s="222"/>
      <c r="M74" s="222"/>
      <c r="N74" s="222"/>
      <c r="O74" s="222"/>
      <c r="P74" s="225">
        <f>SUM(P73)/L32</f>
        <v>0.18605532398635846</v>
      </c>
      <c r="Q74" s="226"/>
    </row>
    <row r="75" spans="1:26" ht="28.5" customHeight="1">
      <c r="A75" s="8"/>
      <c r="B75" s="227"/>
      <c r="C75" s="227"/>
      <c r="D75" s="227"/>
      <c r="E75" s="227"/>
      <c r="F75" s="227"/>
      <c r="G75" s="227"/>
      <c r="H75" s="227"/>
      <c r="I75" s="227"/>
      <c r="J75" s="228"/>
      <c r="K75" s="228"/>
      <c r="L75" s="228"/>
      <c r="M75" s="228"/>
      <c r="N75" s="228"/>
      <c r="O75" s="228"/>
      <c r="P75" s="229"/>
      <c r="Q75" s="229"/>
    </row>
    <row r="76" spans="1:26" ht="28.5" customHeight="1">
      <c r="A76" s="8"/>
      <c r="B76" s="230" t="s">
        <v>74</v>
      </c>
      <c r="C76" s="231"/>
      <c r="D76" s="231"/>
      <c r="E76" s="231"/>
      <c r="F76" s="231"/>
      <c r="G76" s="231"/>
      <c r="H76" s="14" t="str">
        <f>'[1]35天久'!$H$78</f>
        <v>Ｒ5.3.1</v>
      </c>
      <c r="I76" s="14"/>
      <c r="J76" s="15" t="s">
        <v>3</v>
      </c>
      <c r="K76" s="228"/>
      <c r="L76" s="228"/>
      <c r="M76" s="228"/>
      <c r="N76" s="228"/>
      <c r="O76" s="228"/>
      <c r="P76" s="229"/>
      <c r="Q76" s="229"/>
    </row>
    <row r="77" spans="1:26" ht="28.5" customHeight="1">
      <c r="A77" s="8"/>
      <c r="B77" s="209" t="s">
        <v>75</v>
      </c>
      <c r="C77" s="209"/>
      <c r="D77" s="209"/>
      <c r="E77" s="209"/>
      <c r="F77" s="209"/>
      <c r="G77" s="209"/>
      <c r="H77" s="209"/>
      <c r="I77" s="209"/>
      <c r="J77" s="232" t="s">
        <v>76</v>
      </c>
      <c r="K77" s="232"/>
      <c r="L77" s="232"/>
      <c r="M77" s="232"/>
      <c r="N77" s="232"/>
      <c r="O77" s="233" t="s">
        <v>77</v>
      </c>
      <c r="P77" s="233"/>
      <c r="Q77" s="233"/>
      <c r="R77" s="233"/>
      <c r="S77" s="233"/>
      <c r="T77" s="232" t="s">
        <v>78</v>
      </c>
      <c r="U77" s="232"/>
      <c r="V77" s="232"/>
    </row>
    <row r="78" spans="1:26" ht="28.5" customHeight="1">
      <c r="A78" s="8"/>
      <c r="B78" s="234" t="s">
        <v>79</v>
      </c>
      <c r="C78" s="235"/>
      <c r="D78" s="235"/>
      <c r="E78" s="235"/>
      <c r="F78" s="235"/>
      <c r="G78" s="235"/>
      <c r="H78" s="235"/>
      <c r="I78" s="235"/>
      <c r="J78" s="236" t="s">
        <v>80</v>
      </c>
      <c r="K78" s="236"/>
      <c r="L78" s="236"/>
      <c r="M78" s="236"/>
      <c r="N78" s="236"/>
      <c r="O78" s="237" t="s">
        <v>81</v>
      </c>
      <c r="P78" s="237"/>
      <c r="Q78" s="237"/>
      <c r="R78" s="237"/>
      <c r="S78" s="237"/>
      <c r="T78" s="238" t="s">
        <v>82</v>
      </c>
      <c r="U78" s="238"/>
      <c r="V78" s="238"/>
    </row>
    <row r="79" spans="1:26" ht="28.5" customHeight="1">
      <c r="A79" s="8"/>
      <c r="B79" s="239"/>
      <c r="C79" s="193"/>
      <c r="D79" s="193"/>
      <c r="E79" s="193"/>
      <c r="F79" s="193"/>
      <c r="G79" s="193"/>
      <c r="H79" s="193"/>
      <c r="I79" s="193"/>
      <c r="J79" s="240"/>
      <c r="K79" s="240"/>
      <c r="L79" s="240"/>
      <c r="M79" s="240"/>
      <c r="N79" s="240"/>
      <c r="O79" s="241"/>
      <c r="P79" s="241"/>
      <c r="Q79" s="241"/>
      <c r="R79" s="241"/>
      <c r="S79" s="241"/>
      <c r="T79" s="242"/>
      <c r="U79" s="242"/>
      <c r="V79" s="242"/>
    </row>
    <row r="80" spans="1:26" ht="28.5" customHeight="1">
      <c r="A80" s="8"/>
      <c r="B80" s="230" t="s">
        <v>83</v>
      </c>
      <c r="C80" s="231"/>
      <c r="D80" s="231"/>
      <c r="E80" s="231"/>
      <c r="F80" s="231"/>
      <c r="G80" s="231"/>
      <c r="H80" s="231"/>
      <c r="I80" s="231"/>
      <c r="J80" s="14" t="str">
        <f>'[1]35天久'!$J$82</f>
        <v>R4.4.1</v>
      </c>
      <c r="K80" s="14"/>
      <c r="L80" s="15" t="s">
        <v>3</v>
      </c>
      <c r="M80" s="240"/>
      <c r="N80" s="240"/>
      <c r="R80" s="57"/>
      <c r="S80" s="57"/>
      <c r="T80" s="57"/>
      <c r="U80" s="57"/>
    </row>
    <row r="81" spans="1:24" ht="28.5" customHeight="1">
      <c r="A81" s="8"/>
      <c r="B81" s="209" t="s">
        <v>75</v>
      </c>
      <c r="C81" s="209"/>
      <c r="D81" s="209"/>
      <c r="E81" s="209"/>
      <c r="F81" s="209"/>
      <c r="G81" s="209"/>
      <c r="H81" s="209"/>
      <c r="I81" s="209"/>
      <c r="J81" s="240"/>
      <c r="K81" s="240"/>
      <c r="L81" s="240"/>
      <c r="M81" s="240"/>
      <c r="N81" s="240"/>
      <c r="R81" s="57"/>
      <c r="S81" s="57"/>
      <c r="T81" s="57"/>
      <c r="U81" s="57"/>
    </row>
    <row r="82" spans="1:24" ht="28.5" customHeight="1">
      <c r="A82" s="8"/>
      <c r="B82" s="243" t="s">
        <v>84</v>
      </c>
      <c r="C82" s="244"/>
      <c r="D82" s="244"/>
      <c r="E82" s="244"/>
      <c r="F82" s="244"/>
      <c r="G82" s="244"/>
      <c r="H82" s="244"/>
      <c r="I82" s="245"/>
      <c r="J82" s="240"/>
      <c r="K82" s="240"/>
      <c r="L82" s="240"/>
      <c r="M82" s="240"/>
      <c r="N82" s="240"/>
      <c r="R82" s="57"/>
      <c r="S82" s="57"/>
      <c r="T82" s="57"/>
      <c r="U82" s="57"/>
    </row>
    <row r="83" spans="1:24" ht="28.5" customHeight="1">
      <c r="A83" s="8"/>
      <c r="B83" s="243" t="s">
        <v>85</v>
      </c>
      <c r="C83" s="244"/>
      <c r="D83" s="244"/>
      <c r="E83" s="244"/>
      <c r="F83" s="244"/>
      <c r="G83" s="244"/>
      <c r="H83" s="244"/>
      <c r="I83" s="245"/>
      <c r="J83" s="240"/>
      <c r="K83" s="240"/>
      <c r="L83" s="240"/>
      <c r="M83" s="240"/>
      <c r="N83" s="240"/>
    </row>
    <row r="84" spans="1:24" ht="28.5" customHeight="1">
      <c r="A84" s="8"/>
      <c r="B84" s="239"/>
      <c r="C84" s="193"/>
      <c r="D84" s="193"/>
      <c r="E84" s="193"/>
      <c r="F84" s="193"/>
      <c r="G84" s="193"/>
      <c r="H84" s="193"/>
      <c r="I84" s="193"/>
      <c r="J84" s="240"/>
      <c r="K84" s="240"/>
      <c r="L84" s="240"/>
      <c r="M84" s="240"/>
      <c r="N84" s="240"/>
      <c r="O84" s="246"/>
      <c r="P84" s="246"/>
      <c r="Q84" s="246"/>
      <c r="R84" s="246"/>
      <c r="S84" s="246"/>
      <c r="T84" s="246"/>
      <c r="U84" s="246"/>
      <c r="V84" s="246"/>
    </row>
    <row r="85" spans="1:24" ht="28.5" customHeight="1">
      <c r="A85" s="8"/>
      <c r="B85" s="13" t="s">
        <v>86</v>
      </c>
      <c r="C85" s="203"/>
      <c r="D85" s="203"/>
      <c r="E85" s="203"/>
      <c r="F85" s="203"/>
      <c r="G85" s="14" t="str">
        <f>'[1]35天久'!$G$87</f>
        <v>R4.1.27</v>
      </c>
      <c r="H85" s="14"/>
      <c r="I85" s="15" t="s">
        <v>3</v>
      </c>
      <c r="J85" s="240"/>
      <c r="K85" s="240"/>
      <c r="L85" s="240"/>
      <c r="M85" s="240"/>
      <c r="N85" s="240"/>
      <c r="O85" s="247" t="s">
        <v>87</v>
      </c>
      <c r="P85" s="248"/>
      <c r="Q85" s="248"/>
      <c r="R85" s="248"/>
      <c r="S85" s="248"/>
      <c r="T85" s="248"/>
      <c r="U85" s="248"/>
      <c r="V85" s="14" t="str">
        <f>'[1]35天久'!$V$87</f>
        <v>R4.1.27</v>
      </c>
      <c r="W85" s="14"/>
      <c r="X85" s="15" t="s">
        <v>3</v>
      </c>
    </row>
    <row r="86" spans="1:24" ht="28.5" customHeight="1">
      <c r="A86" s="8"/>
      <c r="B86" s="209" t="s">
        <v>75</v>
      </c>
      <c r="C86" s="209"/>
      <c r="D86" s="209"/>
      <c r="E86" s="209"/>
      <c r="F86" s="209"/>
      <c r="G86" s="209"/>
      <c r="H86" s="209" t="s">
        <v>88</v>
      </c>
      <c r="I86" s="209"/>
      <c r="J86" s="209"/>
      <c r="K86" s="209"/>
      <c r="L86" s="209"/>
      <c r="M86" s="209"/>
      <c r="N86" s="240"/>
      <c r="O86" s="249" t="s">
        <v>75</v>
      </c>
      <c r="P86" s="250"/>
      <c r="Q86" s="250"/>
      <c r="R86" s="250"/>
      <c r="S86" s="250"/>
      <c r="T86" s="233" t="s">
        <v>89</v>
      </c>
      <c r="U86" s="233"/>
      <c r="V86" s="233"/>
      <c r="W86" s="233"/>
      <c r="X86" s="233"/>
    </row>
    <row r="87" spans="1:24" ht="28.5" customHeight="1">
      <c r="A87" s="8"/>
      <c r="B87" s="215" t="s">
        <v>90</v>
      </c>
      <c r="C87" s="215"/>
      <c r="D87" s="215"/>
      <c r="E87" s="215"/>
      <c r="F87" s="215"/>
      <c r="G87" s="215"/>
      <c r="H87" s="215" t="s">
        <v>91</v>
      </c>
      <c r="I87" s="215"/>
      <c r="J87" s="215"/>
      <c r="K87" s="215"/>
      <c r="L87" s="215"/>
      <c r="M87" s="215"/>
      <c r="N87" s="240"/>
      <c r="O87" s="251" t="s">
        <v>92</v>
      </c>
      <c r="P87" s="252"/>
      <c r="Q87" s="252"/>
      <c r="R87" s="252"/>
      <c r="S87" s="252"/>
      <c r="T87" s="253" t="s">
        <v>93</v>
      </c>
      <c r="U87" s="253"/>
      <c r="V87" s="253"/>
      <c r="W87" s="253"/>
      <c r="X87" s="253"/>
    </row>
    <row r="88" spans="1:24" ht="28.5" customHeight="1">
      <c r="A88" s="8"/>
      <c r="B88" s="215" t="s">
        <v>94</v>
      </c>
      <c r="C88" s="215"/>
      <c r="D88" s="215"/>
      <c r="E88" s="215"/>
      <c r="F88" s="215"/>
      <c r="G88" s="215"/>
      <c r="H88" s="215" t="s">
        <v>95</v>
      </c>
      <c r="I88" s="215"/>
      <c r="J88" s="215"/>
      <c r="K88" s="215"/>
      <c r="L88" s="215"/>
      <c r="M88" s="215"/>
      <c r="N88" s="240"/>
    </row>
    <row r="89" spans="1:24" ht="28.5" customHeight="1">
      <c r="A89" s="8"/>
      <c r="B89" s="215" t="s">
        <v>96</v>
      </c>
      <c r="C89" s="215"/>
      <c r="D89" s="215"/>
      <c r="E89" s="215"/>
      <c r="F89" s="215"/>
      <c r="G89" s="215"/>
      <c r="H89" s="215" t="s">
        <v>97</v>
      </c>
      <c r="I89" s="215"/>
      <c r="J89" s="215"/>
      <c r="K89" s="215"/>
      <c r="L89" s="215"/>
      <c r="M89" s="215"/>
      <c r="N89" s="228"/>
      <c r="O89" s="247" t="s">
        <v>98</v>
      </c>
      <c r="P89" s="248"/>
      <c r="Q89" s="248"/>
      <c r="R89" s="248"/>
      <c r="S89" s="248"/>
      <c r="T89" s="248"/>
      <c r="U89" s="248"/>
      <c r="V89" s="14" t="str">
        <f>'[1]35天久'!$V$92</f>
        <v>R5.4.1</v>
      </c>
      <c r="W89" s="14"/>
      <c r="X89" s="15" t="s">
        <v>3</v>
      </c>
    </row>
    <row r="90" spans="1:24" ht="28.5" customHeight="1">
      <c r="A90" s="8"/>
      <c r="B90" s="215" t="s">
        <v>99</v>
      </c>
      <c r="C90" s="215"/>
      <c r="D90" s="215"/>
      <c r="E90" s="215"/>
      <c r="F90" s="215"/>
      <c r="G90" s="215"/>
      <c r="H90" s="254" t="s">
        <v>100</v>
      </c>
      <c r="I90" s="255"/>
      <c r="J90" s="255"/>
      <c r="K90" s="255"/>
      <c r="L90" s="255"/>
      <c r="M90" s="255"/>
      <c r="N90" s="228"/>
      <c r="O90" s="233" t="s">
        <v>75</v>
      </c>
      <c r="P90" s="233"/>
      <c r="Q90" s="233"/>
      <c r="R90" s="233"/>
      <c r="S90" s="233"/>
      <c r="T90" s="233" t="s">
        <v>88</v>
      </c>
      <c r="U90" s="233"/>
      <c r="V90" s="233"/>
      <c r="W90" s="233"/>
      <c r="X90" s="233"/>
    </row>
    <row r="91" spans="1:24" ht="28.5" customHeight="1">
      <c r="A91" s="8"/>
      <c r="B91" s="215" t="s">
        <v>101</v>
      </c>
      <c r="C91" s="215"/>
      <c r="D91" s="215"/>
      <c r="E91" s="215"/>
      <c r="F91" s="215"/>
      <c r="G91" s="215"/>
      <c r="H91" s="215" t="s">
        <v>102</v>
      </c>
      <c r="I91" s="215"/>
      <c r="J91" s="215"/>
      <c r="K91" s="215"/>
      <c r="L91" s="215"/>
      <c r="M91" s="215"/>
      <c r="N91" s="228"/>
      <c r="O91" s="251" t="s">
        <v>93</v>
      </c>
      <c r="P91" s="252"/>
      <c r="Q91" s="252"/>
      <c r="R91" s="252"/>
      <c r="S91" s="252"/>
      <c r="T91" s="253" t="s">
        <v>57</v>
      </c>
      <c r="U91" s="253"/>
      <c r="V91" s="253"/>
      <c r="W91" s="253"/>
      <c r="X91" s="253"/>
    </row>
    <row r="92" spans="1:24" ht="28.5" customHeight="1">
      <c r="A92" s="8"/>
      <c r="B92" s="215" t="s">
        <v>103</v>
      </c>
      <c r="C92" s="215"/>
      <c r="D92" s="215"/>
      <c r="E92" s="215"/>
      <c r="F92" s="215"/>
      <c r="G92" s="215"/>
      <c r="H92" s="215" t="s">
        <v>104</v>
      </c>
      <c r="I92" s="215"/>
      <c r="J92" s="215"/>
      <c r="K92" s="215"/>
      <c r="L92" s="215"/>
      <c r="M92" s="215"/>
      <c r="N92" s="228"/>
    </row>
    <row r="93" spans="1:24" ht="28.5" customHeight="1">
      <c r="A93" s="8"/>
      <c r="B93" s="215" t="s">
        <v>105</v>
      </c>
      <c r="C93" s="215"/>
      <c r="D93" s="215"/>
      <c r="E93" s="215"/>
      <c r="F93" s="215"/>
      <c r="G93" s="215"/>
      <c r="H93" s="215" t="s">
        <v>106</v>
      </c>
      <c r="I93" s="215"/>
      <c r="J93" s="215"/>
      <c r="K93" s="215"/>
      <c r="L93" s="215"/>
      <c r="M93" s="215"/>
      <c r="N93" s="228"/>
      <c r="O93" s="247" t="s">
        <v>107</v>
      </c>
      <c r="P93" s="248"/>
      <c r="Q93" s="248"/>
      <c r="R93" s="248"/>
      <c r="S93" s="248"/>
      <c r="T93" s="248"/>
      <c r="U93" s="248"/>
      <c r="V93" s="43" t="str">
        <f>'[1]35天久'!$V$100</f>
        <v>R5.4.1</v>
      </c>
      <c r="W93" s="43"/>
      <c r="X93" s="15" t="s">
        <v>3</v>
      </c>
    </row>
    <row r="94" spans="1:24" ht="28.5" customHeight="1">
      <c r="A94" s="8"/>
      <c r="B94" s="256" t="s">
        <v>108</v>
      </c>
      <c r="C94" s="219"/>
      <c r="D94" s="219"/>
      <c r="E94" s="219"/>
      <c r="F94" s="219"/>
      <c r="G94" s="219"/>
      <c r="H94" s="215" t="s">
        <v>104</v>
      </c>
      <c r="I94" s="215"/>
      <c r="J94" s="215"/>
      <c r="K94" s="215"/>
      <c r="L94" s="215"/>
      <c r="M94" s="215"/>
      <c r="N94" s="228"/>
      <c r="O94" s="249" t="s">
        <v>75</v>
      </c>
      <c r="P94" s="250"/>
      <c r="Q94" s="250"/>
      <c r="R94" s="250"/>
      <c r="S94" s="257"/>
      <c r="T94" s="249" t="s">
        <v>88</v>
      </c>
      <c r="U94" s="250"/>
      <c r="V94" s="250"/>
      <c r="W94" s="250"/>
      <c r="X94" s="257"/>
    </row>
    <row r="95" spans="1:24" ht="28.5" customHeight="1">
      <c r="A95" s="8"/>
      <c r="B95" s="215" t="s">
        <v>109</v>
      </c>
      <c r="C95" s="215"/>
      <c r="D95" s="215"/>
      <c r="E95" s="215"/>
      <c r="F95" s="215"/>
      <c r="G95" s="215"/>
      <c r="H95" s="254" t="s">
        <v>110</v>
      </c>
      <c r="I95" s="255"/>
      <c r="J95" s="255"/>
      <c r="K95" s="255"/>
      <c r="L95" s="255"/>
      <c r="M95" s="255"/>
      <c r="N95" s="228"/>
      <c r="O95" s="251" t="s">
        <v>93</v>
      </c>
      <c r="P95" s="252"/>
      <c r="Q95" s="252"/>
      <c r="R95" s="252"/>
      <c r="S95" s="252"/>
      <c r="T95" s="253" t="s">
        <v>93</v>
      </c>
      <c r="U95" s="253"/>
      <c r="V95" s="253"/>
      <c r="W95" s="253"/>
      <c r="X95" s="253"/>
    </row>
    <row r="96" spans="1:24" ht="28.5" customHeight="1">
      <c r="A96" s="8"/>
      <c r="B96" s="215" t="s">
        <v>111</v>
      </c>
      <c r="C96" s="215"/>
      <c r="D96" s="215"/>
      <c r="E96" s="215"/>
      <c r="F96" s="215"/>
      <c r="G96" s="215"/>
      <c r="H96" s="255" t="s">
        <v>110</v>
      </c>
      <c r="I96" s="255"/>
      <c r="J96" s="255"/>
      <c r="K96" s="255"/>
      <c r="L96" s="255"/>
      <c r="M96" s="255"/>
      <c r="N96" s="228"/>
    </row>
    <row r="97" spans="1:31" ht="28.5" customHeight="1">
      <c r="A97" s="8"/>
      <c r="B97" s="215" t="s">
        <v>112</v>
      </c>
      <c r="C97" s="215"/>
      <c r="D97" s="215"/>
      <c r="E97" s="215"/>
      <c r="F97" s="215"/>
      <c r="G97" s="215"/>
      <c r="H97" s="215" t="s">
        <v>113</v>
      </c>
      <c r="I97" s="215"/>
      <c r="J97" s="215"/>
      <c r="K97" s="215"/>
      <c r="L97" s="215"/>
      <c r="M97" s="215"/>
      <c r="N97" s="228"/>
      <c r="O97" s="258" t="s">
        <v>114</v>
      </c>
      <c r="P97" s="258"/>
      <c r="Q97" s="258"/>
      <c r="R97" s="258"/>
      <c r="S97" s="43" t="str">
        <f>'[1]35天久'!$S$107</f>
        <v>R2.9.14</v>
      </c>
      <c r="T97" s="43"/>
      <c r="U97" s="259" t="s">
        <v>3</v>
      </c>
    </row>
    <row r="98" spans="1:31" ht="28.5" customHeight="1">
      <c r="A98" s="8"/>
      <c r="B98" s="215" t="s">
        <v>115</v>
      </c>
      <c r="C98" s="215"/>
      <c r="D98" s="215"/>
      <c r="E98" s="215"/>
      <c r="F98" s="215"/>
      <c r="G98" s="215"/>
      <c r="H98" s="215" t="s">
        <v>104</v>
      </c>
      <c r="I98" s="215"/>
      <c r="J98" s="215"/>
      <c r="K98" s="215"/>
      <c r="L98" s="215"/>
      <c r="M98" s="215"/>
      <c r="N98" s="228"/>
      <c r="O98" s="260" t="s">
        <v>116</v>
      </c>
      <c r="P98" s="261"/>
      <c r="Q98" s="261"/>
      <c r="R98" s="261"/>
      <c r="S98" s="261"/>
      <c r="T98" s="261"/>
      <c r="U98" s="262"/>
    </row>
    <row r="99" spans="1:31" ht="28.5" customHeight="1">
      <c r="A99" s="8"/>
      <c r="B99" s="215" t="s">
        <v>117</v>
      </c>
      <c r="C99" s="215"/>
      <c r="D99" s="215"/>
      <c r="E99" s="215"/>
      <c r="F99" s="215"/>
      <c r="G99" s="215"/>
      <c r="H99" s="215" t="s">
        <v>102</v>
      </c>
      <c r="I99" s="215"/>
      <c r="J99" s="215"/>
      <c r="K99" s="215"/>
      <c r="L99" s="215"/>
      <c r="M99" s="215"/>
      <c r="N99" s="228"/>
      <c r="O99" s="263" t="s">
        <v>118</v>
      </c>
      <c r="P99" s="264"/>
      <c r="Q99" s="264"/>
      <c r="R99" s="264"/>
      <c r="S99" s="264"/>
      <c r="T99" s="264"/>
      <c r="U99" s="265"/>
    </row>
    <row r="100" spans="1:31" ht="28.5" customHeight="1">
      <c r="A100" s="8"/>
      <c r="B100" s="215" t="s">
        <v>119</v>
      </c>
      <c r="C100" s="215"/>
      <c r="D100" s="215"/>
      <c r="E100" s="215"/>
      <c r="F100" s="215"/>
      <c r="G100" s="215"/>
      <c r="H100" s="215" t="s">
        <v>102</v>
      </c>
      <c r="I100" s="215"/>
      <c r="J100" s="215"/>
      <c r="K100" s="215"/>
      <c r="L100" s="215"/>
      <c r="M100" s="215"/>
      <c r="N100" s="228"/>
    </row>
    <row r="101" spans="1:31" ht="28.5" customHeight="1">
      <c r="A101" s="8"/>
      <c r="B101" s="254" t="s">
        <v>120</v>
      </c>
      <c r="C101" s="255"/>
      <c r="D101" s="255"/>
      <c r="E101" s="255"/>
      <c r="F101" s="255"/>
      <c r="G101" s="255"/>
      <c r="H101" s="215" t="s">
        <v>121</v>
      </c>
      <c r="I101" s="215"/>
      <c r="J101" s="215"/>
      <c r="K101" s="215"/>
      <c r="L101" s="215"/>
      <c r="M101" s="215"/>
      <c r="N101" s="228"/>
      <c r="O101" s="228"/>
      <c r="P101" s="229"/>
      <c r="Q101" s="229"/>
    </row>
    <row r="102" spans="1:31" ht="28.5" customHeight="1">
      <c r="A102" s="8"/>
      <c r="B102" s="218" t="s">
        <v>122</v>
      </c>
      <c r="C102" s="219"/>
      <c r="D102" s="219"/>
      <c r="E102" s="219"/>
      <c r="F102" s="219"/>
      <c r="G102" s="219"/>
      <c r="H102" s="215" t="s">
        <v>102</v>
      </c>
      <c r="I102" s="215"/>
      <c r="J102" s="215"/>
      <c r="K102" s="215"/>
      <c r="L102" s="215"/>
      <c r="M102" s="215"/>
      <c r="N102" s="228"/>
      <c r="O102" s="228"/>
      <c r="P102" s="229"/>
      <c r="Q102" s="229"/>
    </row>
    <row r="103" spans="1:31" ht="5.25" customHeight="1">
      <c r="A103" s="8"/>
      <c r="B103" s="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160"/>
      <c r="R103" s="30"/>
      <c r="S103" s="29"/>
      <c r="T103" s="30"/>
      <c r="U103" s="30"/>
      <c r="V103" s="30"/>
      <c r="W103" s="30"/>
    </row>
    <row r="104" spans="1:31" ht="28.5" customHeight="1">
      <c r="A104" s="32">
        <v>4</v>
      </c>
      <c r="B104" s="266" t="s">
        <v>123</v>
      </c>
      <c r="C104" s="267"/>
      <c r="D104" s="267"/>
      <c r="E104" s="268"/>
      <c r="F104" s="268"/>
      <c r="G104" s="269"/>
      <c r="H104" s="269"/>
      <c r="I104" s="269"/>
      <c r="J104" s="269"/>
      <c r="K104" s="270"/>
      <c r="L104" s="270"/>
      <c r="M104" s="129"/>
      <c r="N104" s="129"/>
      <c r="O104" s="129"/>
      <c r="P104" s="129"/>
      <c r="Q104" s="129"/>
      <c r="R104" s="130"/>
      <c r="S104" s="131"/>
      <c r="T104" s="130"/>
      <c r="U104" s="131"/>
      <c r="V104" s="131"/>
      <c r="W104" s="37"/>
      <c r="X104" s="37"/>
    </row>
    <row r="105" spans="1:31" ht="6" customHeight="1">
      <c r="A105" s="271"/>
      <c r="B105" s="272"/>
      <c r="C105" s="273"/>
      <c r="D105" s="273"/>
      <c r="E105" s="274"/>
      <c r="F105" s="274"/>
      <c r="G105" s="275"/>
      <c r="H105" s="275"/>
      <c r="I105" s="275"/>
      <c r="J105" s="275"/>
      <c r="K105" s="276"/>
      <c r="L105" s="276"/>
      <c r="M105" s="10"/>
      <c r="N105" s="10"/>
      <c r="O105" s="10"/>
      <c r="P105" s="10"/>
      <c r="Q105" s="10"/>
      <c r="R105" s="11"/>
      <c r="S105" s="12"/>
      <c r="T105" s="11"/>
      <c r="U105" s="12"/>
      <c r="V105" s="12"/>
    </row>
    <row r="106" spans="1:31" ht="27.75" customHeight="1">
      <c r="B106" s="13" t="s">
        <v>124</v>
      </c>
      <c r="C106" s="203"/>
      <c r="D106" s="203"/>
      <c r="E106" s="203"/>
      <c r="F106" s="14" t="str">
        <f>'[1]35天久'!$F$115</f>
        <v>R5.1.16</v>
      </c>
      <c r="G106" s="14"/>
      <c r="H106" s="15" t="s">
        <v>3</v>
      </c>
      <c r="I106" s="277"/>
      <c r="J106" s="277"/>
      <c r="K106" s="277"/>
      <c r="L106" s="277"/>
      <c r="M106" s="278"/>
      <c r="N106" s="278"/>
    </row>
    <row r="107" spans="1:31" ht="19.5" customHeight="1">
      <c r="B107" s="209" t="s">
        <v>125</v>
      </c>
      <c r="C107" s="209" t="s">
        <v>126</v>
      </c>
      <c r="D107" s="209"/>
      <c r="E107" s="209"/>
      <c r="F107" s="209"/>
      <c r="G107" s="209" t="s">
        <v>127</v>
      </c>
      <c r="H107" s="209"/>
      <c r="I107" s="209"/>
      <c r="J107" s="209"/>
      <c r="K107" s="209" t="s">
        <v>128</v>
      </c>
      <c r="L107" s="209"/>
      <c r="M107" s="209"/>
      <c r="N107" s="209"/>
      <c r="O107" s="209"/>
      <c r="P107" s="209"/>
      <c r="Q107" s="209"/>
      <c r="R107" s="209"/>
      <c r="S107" s="279" t="s">
        <v>129</v>
      </c>
      <c r="T107" s="279"/>
      <c r="U107" s="279"/>
      <c r="V107" s="279"/>
    </row>
    <row r="108" spans="1:31" ht="29.25" customHeight="1">
      <c r="B108" s="232"/>
      <c r="C108" s="209"/>
      <c r="D108" s="209"/>
      <c r="E108" s="209"/>
      <c r="F108" s="209"/>
      <c r="G108" s="209"/>
      <c r="H108" s="209"/>
      <c r="I108" s="209"/>
      <c r="J108" s="209"/>
      <c r="K108" s="209" t="s">
        <v>130</v>
      </c>
      <c r="L108" s="209"/>
      <c r="M108" s="209"/>
      <c r="N108" s="209"/>
      <c r="O108" s="209" t="s">
        <v>131</v>
      </c>
      <c r="P108" s="209" t="s">
        <v>132</v>
      </c>
      <c r="Q108" s="209" t="s">
        <v>133</v>
      </c>
      <c r="R108" s="209" t="s">
        <v>134</v>
      </c>
      <c r="S108" s="279"/>
      <c r="T108" s="279"/>
      <c r="U108" s="279"/>
      <c r="V108" s="279"/>
      <c r="X108" s="31"/>
    </row>
    <row r="109" spans="1:31" ht="27.75" customHeight="1">
      <c r="B109" s="232"/>
      <c r="C109" s="209"/>
      <c r="D109" s="209"/>
      <c r="E109" s="209"/>
      <c r="F109" s="209"/>
      <c r="G109" s="209"/>
      <c r="H109" s="209"/>
      <c r="I109" s="209"/>
      <c r="J109" s="209"/>
      <c r="K109" s="280" t="s">
        <v>135</v>
      </c>
      <c r="L109" s="209"/>
      <c r="M109" s="209" t="s">
        <v>136</v>
      </c>
      <c r="N109" s="209"/>
      <c r="O109" s="209"/>
      <c r="P109" s="209"/>
      <c r="Q109" s="209"/>
      <c r="R109" s="209"/>
      <c r="S109" s="279"/>
      <c r="T109" s="279"/>
      <c r="U109" s="279"/>
      <c r="V109" s="279"/>
      <c r="X109" s="31"/>
    </row>
    <row r="110" spans="1:31" ht="34.5" customHeight="1">
      <c r="B110" s="281" t="s">
        <v>137</v>
      </c>
      <c r="C110" s="282" t="s">
        <v>55</v>
      </c>
      <c r="D110" s="282"/>
      <c r="E110" s="282"/>
      <c r="F110" s="282"/>
      <c r="G110" s="282" t="s">
        <v>56</v>
      </c>
      <c r="H110" s="282"/>
      <c r="I110" s="282"/>
      <c r="J110" s="282"/>
      <c r="K110" s="283" t="s">
        <v>138</v>
      </c>
      <c r="L110" s="283"/>
      <c r="M110" s="236" t="s">
        <v>139</v>
      </c>
      <c r="N110" s="236"/>
      <c r="O110" s="284" t="s">
        <v>140</v>
      </c>
      <c r="P110" s="284" t="s">
        <v>140</v>
      </c>
      <c r="Q110" s="284" t="s">
        <v>141</v>
      </c>
      <c r="R110" s="284" t="s">
        <v>141</v>
      </c>
      <c r="S110" s="285" t="s">
        <v>142</v>
      </c>
      <c r="T110" s="286"/>
      <c r="U110" s="286"/>
      <c r="V110" s="286"/>
      <c r="X110" s="31"/>
    </row>
    <row r="111" spans="1:31" ht="21" customHeight="1">
      <c r="B111" s="242"/>
      <c r="C111" s="242"/>
      <c r="D111" s="242"/>
      <c r="E111" s="242"/>
      <c r="F111" s="242"/>
      <c r="G111" s="242"/>
      <c r="H111" s="242"/>
      <c r="I111" s="12"/>
      <c r="J111" s="12"/>
      <c r="K111" s="12"/>
      <c r="L111" s="12"/>
      <c r="M111" s="287"/>
      <c r="N111" s="242"/>
      <c r="O111" s="242"/>
      <c r="P111" s="242"/>
      <c r="Q111" s="242"/>
      <c r="R111" s="242"/>
      <c r="S111" s="242"/>
      <c r="T111" s="242"/>
      <c r="U111" s="12"/>
      <c r="V111" s="12"/>
      <c r="W111" s="12"/>
      <c r="X111" s="12"/>
      <c r="AB111" s="31"/>
      <c r="AC111" s="31"/>
      <c r="AD111" s="31"/>
      <c r="AE111" s="31"/>
    </row>
    <row r="112" spans="1:31" ht="27.75" customHeight="1">
      <c r="B112" s="230" t="s">
        <v>143</v>
      </c>
      <c r="C112" s="231"/>
      <c r="D112" s="231"/>
      <c r="E112" s="231"/>
      <c r="F112" s="231"/>
      <c r="G112" s="14" t="str">
        <f>'[1]35天久'!$G$123</f>
        <v>R5.1.16</v>
      </c>
      <c r="H112" s="14"/>
      <c r="I112" s="15" t="s">
        <v>3</v>
      </c>
      <c r="J112" s="12"/>
      <c r="K112" s="288"/>
      <c r="L112" s="288"/>
      <c r="M112" s="288"/>
      <c r="N112" s="288"/>
      <c r="O112" s="289"/>
      <c r="P112" s="289"/>
      <c r="Q112" s="289"/>
      <c r="R112" s="289"/>
      <c r="S112" s="289"/>
      <c r="T112" s="289"/>
      <c r="U112" s="289"/>
      <c r="V112" s="289"/>
      <c r="X112" s="12"/>
      <c r="AB112" s="31"/>
      <c r="AC112" s="31"/>
      <c r="AD112" s="31"/>
      <c r="AE112" s="31"/>
    </row>
    <row r="113" spans="1:31" ht="21" customHeight="1">
      <c r="B113" s="209" t="s">
        <v>75</v>
      </c>
      <c r="C113" s="209"/>
      <c r="D113" s="209"/>
      <c r="E113" s="209"/>
      <c r="F113" s="209"/>
      <c r="G113" s="209"/>
      <c r="H113" s="209"/>
      <c r="I113" s="209"/>
      <c r="J113" s="12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X113" s="12"/>
      <c r="AB113" s="31"/>
      <c r="AC113" s="31"/>
      <c r="AD113" s="31"/>
      <c r="AE113" s="31"/>
    </row>
    <row r="114" spans="1:31" ht="21" customHeight="1">
      <c r="B114" s="215" t="s">
        <v>144</v>
      </c>
      <c r="C114" s="215"/>
      <c r="D114" s="215"/>
      <c r="E114" s="215"/>
      <c r="F114" s="215"/>
      <c r="G114" s="215"/>
      <c r="H114" s="215"/>
      <c r="I114" s="215"/>
      <c r="J114" s="12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31"/>
    </row>
    <row r="115" spans="1:31" ht="21" customHeight="1">
      <c r="B115" s="215" t="s">
        <v>145</v>
      </c>
      <c r="C115" s="215"/>
      <c r="D115" s="215"/>
      <c r="E115" s="215"/>
      <c r="F115" s="215"/>
      <c r="G115" s="215"/>
      <c r="H115" s="215"/>
      <c r="I115" s="215"/>
      <c r="J115" s="12"/>
      <c r="S115" s="242"/>
      <c r="T115" s="242"/>
      <c r="U115" s="12"/>
      <c r="V115" s="12"/>
      <c r="W115" s="12"/>
      <c r="X115" s="12"/>
      <c r="AB115" s="31"/>
      <c r="AC115" s="31"/>
      <c r="AD115" s="31"/>
      <c r="AE115" s="31"/>
    </row>
    <row r="116" spans="1:31" ht="21" customHeight="1">
      <c r="B116" s="215" t="s">
        <v>146</v>
      </c>
      <c r="C116" s="215"/>
      <c r="D116" s="215"/>
      <c r="E116" s="215"/>
      <c r="F116" s="215"/>
      <c r="G116" s="215"/>
      <c r="H116" s="215"/>
      <c r="I116" s="215"/>
      <c r="J116" s="12"/>
      <c r="R116" s="242"/>
      <c r="S116" s="242"/>
      <c r="T116" s="242"/>
      <c r="U116" s="12"/>
      <c r="V116" s="12"/>
      <c r="W116" s="12"/>
      <c r="X116" s="12"/>
      <c r="AB116" s="31"/>
      <c r="AC116" s="31"/>
      <c r="AD116" s="31"/>
      <c r="AE116" s="31"/>
    </row>
    <row r="117" spans="1:31" ht="21" customHeight="1"/>
    <row r="118" spans="1:31" ht="28.5" customHeight="1">
      <c r="A118" s="32">
        <v>5</v>
      </c>
      <c r="B118" s="33" t="s">
        <v>147</v>
      </c>
      <c r="C118" s="34"/>
      <c r="D118" s="34"/>
      <c r="E118" s="35"/>
      <c r="F118" s="35"/>
      <c r="G118" s="201"/>
      <c r="H118" s="201"/>
      <c r="I118" s="201"/>
      <c r="J118" s="201"/>
      <c r="K118" s="202"/>
      <c r="L118" s="202"/>
      <c r="M118" s="129"/>
      <c r="N118" s="129"/>
      <c r="O118" s="129"/>
      <c r="P118" s="129"/>
      <c r="Q118" s="129"/>
      <c r="R118" s="130"/>
      <c r="S118" s="131"/>
      <c r="T118" s="130"/>
      <c r="U118" s="131"/>
      <c r="V118" s="131"/>
      <c r="W118" s="37"/>
      <c r="X118" s="37"/>
    </row>
    <row r="119" spans="1:31" ht="6" customHeight="1">
      <c r="A119" s="271"/>
      <c r="B119" s="272"/>
      <c r="C119" s="273"/>
      <c r="D119" s="273"/>
      <c r="E119" s="274"/>
      <c r="F119" s="274"/>
      <c r="G119" s="275"/>
      <c r="H119" s="275"/>
      <c r="I119" s="275"/>
      <c r="J119" s="275"/>
      <c r="K119" s="276"/>
      <c r="L119" s="276"/>
      <c r="M119" s="10"/>
      <c r="N119" s="10"/>
      <c r="O119" s="10"/>
      <c r="P119" s="10"/>
      <c r="Q119" s="10"/>
      <c r="R119" s="11"/>
      <c r="S119" s="12"/>
      <c r="T119" s="11"/>
      <c r="U119" s="12"/>
      <c r="V119" s="12"/>
    </row>
    <row r="120" spans="1:31" ht="36.75" customHeight="1">
      <c r="B120" s="291" t="s">
        <v>148</v>
      </c>
      <c r="C120" s="197"/>
      <c r="D120" s="197"/>
      <c r="E120" s="197"/>
      <c r="F120" s="14" t="str">
        <f>'[1]35天久'!$F$130</f>
        <v>R5.1.11</v>
      </c>
      <c r="G120" s="14"/>
      <c r="H120" s="15" t="s">
        <v>3</v>
      </c>
      <c r="I120" s="28"/>
      <c r="J120" s="40"/>
      <c r="K120" s="292"/>
      <c r="L120" s="289"/>
    </row>
    <row r="121" spans="1:31" ht="30" customHeight="1">
      <c r="B121" s="209" t="s">
        <v>149</v>
      </c>
      <c r="C121" s="232"/>
      <c r="D121" s="232"/>
      <c r="E121" s="232"/>
      <c r="F121" s="232" t="s">
        <v>52</v>
      </c>
      <c r="G121" s="232"/>
      <c r="H121" s="232"/>
      <c r="I121" s="232"/>
      <c r="J121" s="232"/>
      <c r="K121" s="232"/>
      <c r="L121" s="293"/>
      <c r="X121" s="294"/>
    </row>
    <row r="122" spans="1:31" ht="30" customHeight="1">
      <c r="B122" s="295" t="s">
        <v>150</v>
      </c>
      <c r="C122" s="295"/>
      <c r="D122" s="295"/>
      <c r="E122" s="295"/>
      <c r="F122" s="296" t="s">
        <v>151</v>
      </c>
      <c r="G122" s="296"/>
      <c r="H122" s="296"/>
      <c r="I122" s="296"/>
      <c r="J122" s="296"/>
      <c r="K122" s="296"/>
      <c r="L122" s="297"/>
      <c r="X122" s="294"/>
    </row>
    <row r="123" spans="1:31" ht="24.75" customHeight="1">
      <c r="A123" s="298"/>
      <c r="B123" s="295" t="s">
        <v>152</v>
      </c>
      <c r="C123" s="295"/>
      <c r="D123" s="295"/>
      <c r="E123" s="295"/>
      <c r="F123" s="295" t="s">
        <v>153</v>
      </c>
      <c r="G123" s="295"/>
      <c r="H123" s="295"/>
      <c r="I123" s="295"/>
      <c r="J123" s="295"/>
      <c r="K123" s="295"/>
      <c r="L123" s="294"/>
      <c r="X123" s="294"/>
    </row>
    <row r="124" spans="1:31" ht="26.25" customHeight="1">
      <c r="A124" s="40"/>
      <c r="B124" s="299" t="s">
        <v>154</v>
      </c>
      <c r="C124" s="300"/>
      <c r="D124" s="300"/>
      <c r="E124" s="300"/>
      <c r="F124" s="301" t="s">
        <v>155</v>
      </c>
      <c r="G124" s="301"/>
      <c r="H124" s="301"/>
      <c r="I124" s="301"/>
      <c r="J124" s="301"/>
      <c r="K124" s="301"/>
      <c r="L124" s="294"/>
      <c r="Y124" s="57"/>
      <c r="Z124" s="57"/>
      <c r="AA124" s="57"/>
      <c r="AB124" s="57"/>
      <c r="AC124" s="57"/>
    </row>
    <row r="125" spans="1:31" ht="26.25" customHeight="1">
      <c r="A125" s="40"/>
      <c r="B125" s="302" t="s">
        <v>156</v>
      </c>
      <c r="C125" s="303"/>
      <c r="D125" s="303"/>
      <c r="E125" s="304"/>
      <c r="F125" s="302" t="s">
        <v>157</v>
      </c>
      <c r="G125" s="303"/>
      <c r="H125" s="303"/>
      <c r="I125" s="303"/>
      <c r="J125" s="303"/>
      <c r="K125" s="304"/>
      <c r="L125" s="294"/>
      <c r="Y125" s="57"/>
      <c r="Z125" s="57"/>
      <c r="AA125" s="57"/>
      <c r="AB125" s="57"/>
      <c r="AC125" s="57"/>
    </row>
    <row r="126" spans="1:31" ht="26.25" customHeight="1">
      <c r="A126" s="40"/>
      <c r="B126" s="305"/>
      <c r="C126" s="306"/>
      <c r="D126" s="306"/>
      <c r="E126" s="306"/>
      <c r="F126" s="307"/>
      <c r="G126" s="307"/>
      <c r="H126" s="307"/>
      <c r="I126" s="307"/>
      <c r="J126" s="307"/>
      <c r="K126" s="307"/>
      <c r="L126" s="294"/>
      <c r="Y126" s="57"/>
      <c r="Z126" s="57"/>
      <c r="AA126" s="57"/>
      <c r="AB126" s="57"/>
      <c r="AC126" s="57"/>
    </row>
    <row r="127" spans="1:31" ht="26.25" customHeight="1">
      <c r="B127" s="294"/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Y127" s="57"/>
      <c r="Z127" s="57"/>
      <c r="AA127" s="57"/>
      <c r="AB127" s="57"/>
      <c r="AC127" s="57"/>
    </row>
    <row r="128" spans="1:31" ht="30" customHeight="1">
      <c r="B128" s="230" t="s">
        <v>158</v>
      </c>
      <c r="C128" s="231"/>
      <c r="D128" s="231"/>
      <c r="E128" s="231"/>
      <c r="F128" s="231"/>
      <c r="G128" s="14" t="str">
        <f>'[1]35天久'!$G$138</f>
        <v>R5.2.13</v>
      </c>
      <c r="H128" s="14"/>
      <c r="I128" s="15" t="s">
        <v>3</v>
      </c>
      <c r="J128" s="308"/>
      <c r="K128" s="308"/>
      <c r="L128" s="308"/>
      <c r="Y128" s="57"/>
      <c r="Z128" s="57"/>
      <c r="AA128" s="57"/>
      <c r="AB128" s="57"/>
      <c r="AC128" s="57"/>
    </row>
    <row r="129" spans="1:35" ht="26.25" customHeight="1">
      <c r="B129" s="209" t="s">
        <v>159</v>
      </c>
      <c r="C129" s="209"/>
      <c r="D129" s="209"/>
      <c r="E129" s="209"/>
      <c r="F129" s="209" t="s">
        <v>160</v>
      </c>
      <c r="G129" s="209"/>
      <c r="H129" s="209"/>
      <c r="I129" s="209" t="s">
        <v>161</v>
      </c>
      <c r="J129" s="209"/>
      <c r="K129" s="209"/>
      <c r="L129" s="209"/>
      <c r="M129" s="232" t="s">
        <v>162</v>
      </c>
      <c r="N129" s="232"/>
      <c r="O129" s="232"/>
      <c r="P129" s="232"/>
      <c r="R129" s="57"/>
      <c r="S129" s="57"/>
      <c r="T129" s="57"/>
      <c r="U129" s="57"/>
      <c r="V129" s="57"/>
    </row>
    <row r="130" spans="1:35" ht="26.25" customHeight="1">
      <c r="B130" s="309" t="s">
        <v>93</v>
      </c>
      <c r="C130" s="309"/>
      <c r="D130" s="309"/>
      <c r="E130" s="309"/>
      <c r="F130" s="309" t="s">
        <v>163</v>
      </c>
      <c r="G130" s="309"/>
      <c r="H130" s="309"/>
      <c r="I130" s="309" t="s">
        <v>164</v>
      </c>
      <c r="J130" s="309"/>
      <c r="K130" s="309"/>
      <c r="L130" s="309"/>
      <c r="M130" s="310" t="s">
        <v>164</v>
      </c>
      <c r="N130" s="238"/>
      <c r="O130" s="238"/>
      <c r="P130" s="238"/>
      <c r="R130" s="57"/>
      <c r="S130" s="57"/>
      <c r="T130" s="57"/>
      <c r="U130" s="57"/>
      <c r="V130" s="57"/>
    </row>
    <row r="131" spans="1:35" ht="26.25" customHeight="1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11"/>
      <c r="N131" s="311"/>
      <c r="O131" s="311"/>
      <c r="P131" s="311"/>
      <c r="Q131" s="312"/>
      <c r="R131" s="312"/>
      <c r="S131" s="312"/>
      <c r="T131" s="311"/>
      <c r="U131" s="311"/>
      <c r="V131" s="311"/>
      <c r="Y131" s="57"/>
      <c r="Z131" s="57"/>
      <c r="AA131" s="57"/>
      <c r="AB131" s="57"/>
      <c r="AC131" s="57"/>
    </row>
    <row r="132" spans="1:35" ht="28.5" customHeight="1">
      <c r="A132" s="32">
        <v>6</v>
      </c>
      <c r="B132" s="33" t="s">
        <v>165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129"/>
      <c r="N132" s="129"/>
      <c r="O132" s="129"/>
      <c r="P132" s="129"/>
      <c r="Q132" s="129"/>
      <c r="R132" s="130"/>
      <c r="S132" s="131"/>
      <c r="T132" s="130"/>
      <c r="U132" s="131"/>
      <c r="V132" s="131"/>
      <c r="W132" s="37"/>
      <c r="X132" s="37"/>
      <c r="Y132" s="57"/>
      <c r="Z132" s="57"/>
      <c r="AA132" s="57"/>
      <c r="AB132" s="57"/>
      <c r="AC132" s="57"/>
      <c r="AE132" s="57"/>
      <c r="AF132" s="57"/>
    </row>
    <row r="133" spans="1:35" s="316" customFormat="1" ht="28.5" customHeight="1">
      <c r="A133" s="132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313"/>
      <c r="N133" s="313"/>
      <c r="O133" s="313"/>
      <c r="P133" s="313"/>
      <c r="Q133" s="313"/>
      <c r="R133" s="314"/>
      <c r="S133" s="315"/>
      <c r="T133" s="314"/>
      <c r="U133" s="315"/>
      <c r="V133" s="315"/>
      <c r="Y133" s="57"/>
      <c r="Z133" s="57"/>
      <c r="AA133" s="57"/>
      <c r="AB133" s="57"/>
      <c r="AC133" s="57"/>
      <c r="AE133" s="317"/>
      <c r="AF133" s="317"/>
    </row>
    <row r="134" spans="1:35" s="316" customFormat="1" ht="30.75" customHeight="1">
      <c r="A134" s="132"/>
      <c r="B134" s="318" t="s">
        <v>166</v>
      </c>
      <c r="C134" s="318"/>
      <c r="D134" s="318"/>
      <c r="E134" s="318"/>
      <c r="F134" s="318"/>
      <c r="G134" s="318"/>
      <c r="H134" s="14" t="str">
        <f>'[1]35天久'!$H$144</f>
        <v>R5.1.18</v>
      </c>
      <c r="I134" s="14"/>
      <c r="J134" s="15" t="s">
        <v>3</v>
      </c>
      <c r="K134" s="319"/>
      <c r="L134" s="319"/>
      <c r="M134" s="313"/>
      <c r="N134" s="313"/>
      <c r="O134" s="313"/>
      <c r="P134" s="313"/>
      <c r="Q134" s="313"/>
      <c r="R134" s="314"/>
      <c r="S134" s="315"/>
      <c r="T134" s="314"/>
      <c r="U134" s="315"/>
      <c r="V134" s="315"/>
      <c r="Y134" s="57"/>
      <c r="Z134" s="57"/>
      <c r="AA134" s="57"/>
      <c r="AB134" s="57"/>
      <c r="AC134" s="57"/>
      <c r="AD134"/>
      <c r="AE134" s="320"/>
      <c r="AF134" s="320"/>
      <c r="AG134" s="320"/>
      <c r="AH134" s="320"/>
      <c r="AI134" s="320"/>
    </row>
    <row r="135" spans="1:35" s="316" customFormat="1" ht="30.75" customHeight="1">
      <c r="A135" s="132"/>
      <c r="B135" s="321" t="s">
        <v>167</v>
      </c>
      <c r="C135" s="321"/>
      <c r="D135" s="321"/>
      <c r="E135" s="321"/>
      <c r="F135" s="321"/>
      <c r="G135" s="321"/>
      <c r="H135" s="321" t="s">
        <v>168</v>
      </c>
      <c r="I135" s="321"/>
      <c r="J135" s="321"/>
      <c r="K135" s="321"/>
      <c r="L135" s="321"/>
      <c r="M135" s="321"/>
      <c r="N135" s="321"/>
      <c r="O135" s="322" t="s">
        <v>52</v>
      </c>
      <c r="P135" s="322"/>
      <c r="Q135" s="322"/>
      <c r="R135" s="322"/>
      <c r="S135" s="322"/>
      <c r="T135" s="322"/>
      <c r="U135" s="209" t="s">
        <v>169</v>
      </c>
      <c r="V135" s="209"/>
      <c r="W135" s="209"/>
      <c r="X135" s="209"/>
      <c r="Y135" s="57"/>
      <c r="Z135" s="57"/>
      <c r="AA135" s="57"/>
      <c r="AB135" s="57"/>
      <c r="AC135" s="57"/>
      <c r="AD135"/>
      <c r="AE135" s="320"/>
      <c r="AF135" s="320"/>
      <c r="AG135" s="320"/>
      <c r="AH135" s="320"/>
      <c r="AI135" s="320"/>
    </row>
    <row r="136" spans="1:35" s="316" customFormat="1" ht="30.75" customHeight="1">
      <c r="A136" s="132"/>
      <c r="B136" s="323" t="s">
        <v>170</v>
      </c>
      <c r="C136" s="324"/>
      <c r="D136" s="324"/>
      <c r="E136" s="324"/>
      <c r="F136" s="324"/>
      <c r="G136" s="325"/>
      <c r="H136" s="326" t="s">
        <v>171</v>
      </c>
      <c r="I136" s="326"/>
      <c r="J136" s="326"/>
      <c r="K136" s="326"/>
      <c r="L136" s="326"/>
      <c r="M136" s="326"/>
      <c r="N136" s="326"/>
      <c r="O136" s="327" t="s">
        <v>172</v>
      </c>
      <c r="P136" s="327"/>
      <c r="Q136" s="327"/>
      <c r="R136" s="327"/>
      <c r="S136" s="327"/>
      <c r="T136" s="327"/>
      <c r="U136" s="328" t="s">
        <v>173</v>
      </c>
      <c r="V136" s="328"/>
      <c r="W136" s="328"/>
      <c r="X136" s="328"/>
      <c r="Y136" s="57"/>
      <c r="Z136" s="57"/>
      <c r="AA136" s="57"/>
      <c r="AB136" s="57"/>
      <c r="AC136" s="57"/>
      <c r="AD136"/>
      <c r="AE136" s="320"/>
      <c r="AF136" s="320"/>
      <c r="AG136" s="320"/>
      <c r="AH136" s="320"/>
      <c r="AI136" s="320"/>
    </row>
    <row r="137" spans="1:35" s="316" customFormat="1" ht="30.75" customHeight="1">
      <c r="A137" s="132"/>
      <c r="B137" s="329" t="s">
        <v>174</v>
      </c>
      <c r="C137" s="330"/>
      <c r="D137" s="330"/>
      <c r="E137" s="330"/>
      <c r="F137" s="330"/>
      <c r="G137" s="331"/>
      <c r="H137" s="326"/>
      <c r="I137" s="326"/>
      <c r="J137" s="326"/>
      <c r="K137" s="326"/>
      <c r="L137" s="326"/>
      <c r="M137" s="326"/>
      <c r="N137" s="326"/>
      <c r="O137" s="327"/>
      <c r="P137" s="327"/>
      <c r="Q137" s="327"/>
      <c r="R137" s="327"/>
      <c r="S137" s="327"/>
      <c r="T137" s="327"/>
      <c r="U137" s="328"/>
      <c r="V137" s="328"/>
      <c r="W137" s="328"/>
      <c r="X137" s="328"/>
      <c r="Y137" s="57"/>
      <c r="Z137" s="57"/>
      <c r="AA137" s="57"/>
      <c r="AB137" s="57"/>
      <c r="AC137" s="57"/>
      <c r="AD137"/>
      <c r="AE137" s="320"/>
      <c r="AF137" s="320"/>
      <c r="AG137" s="320"/>
      <c r="AH137" s="320"/>
      <c r="AI137" s="320"/>
    </row>
    <row r="138" spans="1:35" s="316" customFormat="1" ht="28.5" customHeight="1">
      <c r="A138" s="132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313"/>
      <c r="N138" s="313"/>
      <c r="O138" s="313"/>
      <c r="P138" s="313"/>
      <c r="Q138" s="313"/>
      <c r="R138" s="314"/>
      <c r="S138" s="315"/>
      <c r="T138" s="314"/>
      <c r="U138" s="315"/>
      <c r="V138" s="315"/>
      <c r="Y138" s="57"/>
      <c r="Z138" s="57"/>
      <c r="AA138" s="57"/>
      <c r="AB138" s="57"/>
      <c r="AC138" s="57"/>
      <c r="AE138" s="317"/>
      <c r="AF138" s="317"/>
    </row>
    <row r="139" spans="1:35" s="333" customFormat="1" ht="30.75" customHeight="1">
      <c r="A139" s="132"/>
      <c r="B139" s="318" t="s">
        <v>175</v>
      </c>
      <c r="C139" s="318"/>
      <c r="D139" s="318"/>
      <c r="E139" s="318"/>
      <c r="F139" s="318"/>
      <c r="G139" s="318"/>
      <c r="H139" s="14" t="str">
        <f>'[1]35天久'!$H$149</f>
        <v>R5.1.23</v>
      </c>
      <c r="I139" s="14"/>
      <c r="J139" s="15" t="s">
        <v>3</v>
      </c>
      <c r="K139" s="319"/>
      <c r="L139" s="319"/>
      <c r="M139" s="313"/>
      <c r="N139" s="313"/>
      <c r="O139" s="313"/>
      <c r="P139" s="313"/>
      <c r="Q139" s="313"/>
      <c r="R139" s="314"/>
      <c r="S139" s="332"/>
      <c r="T139" s="314"/>
      <c r="U139" s="332"/>
      <c r="V139" s="332"/>
      <c r="Y139" s="57"/>
      <c r="Z139" s="57"/>
      <c r="AA139" s="57"/>
      <c r="AB139" s="57"/>
      <c r="AC139" s="57"/>
      <c r="AD139"/>
      <c r="AE139" s="334"/>
      <c r="AF139" s="334"/>
      <c r="AG139" s="334"/>
      <c r="AH139" s="334"/>
      <c r="AI139" s="334"/>
    </row>
    <row r="140" spans="1:35" s="333" customFormat="1" ht="30.75" customHeight="1">
      <c r="A140" s="132"/>
      <c r="B140" s="321" t="s">
        <v>176</v>
      </c>
      <c r="C140" s="321"/>
      <c r="D140" s="321"/>
      <c r="E140" s="321"/>
      <c r="F140" s="321"/>
      <c r="G140" s="321"/>
      <c r="H140" s="321" t="s">
        <v>177</v>
      </c>
      <c r="I140" s="321"/>
      <c r="J140" s="321"/>
      <c r="K140" s="321"/>
      <c r="L140" s="321" t="s">
        <v>178</v>
      </c>
      <c r="M140" s="321"/>
      <c r="N140" s="321"/>
      <c r="O140" s="321"/>
      <c r="P140" s="322" t="s">
        <v>179</v>
      </c>
      <c r="Q140" s="322"/>
      <c r="R140" s="322"/>
      <c r="S140" s="322"/>
      <c r="T140" s="322"/>
      <c r="U140" s="322"/>
      <c r="V140" s="322"/>
      <c r="W140" s="322"/>
      <c r="X140" s="322"/>
      <c r="Y140" s="57"/>
      <c r="Z140" s="57"/>
      <c r="AA140" s="57"/>
      <c r="AB140" s="57"/>
      <c r="AC140" s="57"/>
      <c r="AD140"/>
      <c r="AE140" s="334"/>
      <c r="AF140" s="334"/>
      <c r="AG140" s="334"/>
      <c r="AH140" s="334"/>
      <c r="AI140" s="334"/>
    </row>
    <row r="141" spans="1:35" s="333" customFormat="1" ht="30.75" customHeight="1">
      <c r="A141" s="132"/>
      <c r="B141" s="335" t="s">
        <v>180</v>
      </c>
      <c r="C141" s="335"/>
      <c r="D141" s="335"/>
      <c r="E141" s="335"/>
      <c r="F141" s="335"/>
      <c r="G141" s="335"/>
      <c r="H141" s="336" t="s">
        <v>181</v>
      </c>
      <c r="I141" s="336"/>
      <c r="J141" s="336"/>
      <c r="K141" s="336"/>
      <c r="L141" s="336" t="s">
        <v>182</v>
      </c>
      <c r="M141" s="336"/>
      <c r="N141" s="336"/>
      <c r="O141" s="336"/>
      <c r="P141" s="337" t="s">
        <v>183</v>
      </c>
      <c r="Q141" s="337"/>
      <c r="R141" s="337"/>
      <c r="S141" s="337"/>
      <c r="T141" s="337"/>
      <c r="U141" s="337"/>
      <c r="V141" s="337"/>
      <c r="W141" s="337"/>
      <c r="X141" s="337"/>
      <c r="Y141" s="57"/>
      <c r="Z141" s="57"/>
      <c r="AA141" s="57"/>
      <c r="AB141" s="57"/>
      <c r="AC141" s="57"/>
      <c r="AD141"/>
      <c r="AE141" s="334"/>
      <c r="AF141" s="334"/>
      <c r="AG141" s="334"/>
      <c r="AH141" s="334"/>
      <c r="AI141" s="334"/>
    </row>
    <row r="142" spans="1:35" s="333" customFormat="1" ht="30.75" customHeight="1">
      <c r="A142" s="132"/>
      <c r="B142" s="337" t="s">
        <v>184</v>
      </c>
      <c r="C142" s="337"/>
      <c r="D142" s="337"/>
      <c r="E142" s="337"/>
      <c r="F142" s="337"/>
      <c r="G142" s="337"/>
      <c r="H142" s="336" t="s">
        <v>185</v>
      </c>
      <c r="I142" s="336"/>
      <c r="J142" s="336"/>
      <c r="K142" s="336"/>
      <c r="L142" s="336" t="s">
        <v>186</v>
      </c>
      <c r="M142" s="336"/>
      <c r="N142" s="336"/>
      <c r="O142" s="336"/>
      <c r="P142" s="337" t="s">
        <v>183</v>
      </c>
      <c r="Q142" s="337"/>
      <c r="R142" s="337"/>
      <c r="S142" s="337"/>
      <c r="T142" s="337"/>
      <c r="U142" s="337"/>
      <c r="V142" s="337"/>
      <c r="W142" s="337"/>
      <c r="X142" s="337"/>
      <c r="Y142" s="57"/>
      <c r="Z142" s="57"/>
      <c r="AA142" s="57"/>
      <c r="AB142" s="57"/>
      <c r="AC142" s="57"/>
      <c r="AD142"/>
      <c r="AE142" s="334"/>
      <c r="AF142" s="334"/>
      <c r="AG142" s="334"/>
      <c r="AH142" s="334"/>
      <c r="AI142" s="334"/>
    </row>
    <row r="143" spans="1:35" s="333" customFormat="1" ht="30.75" customHeight="1">
      <c r="A143" s="132"/>
      <c r="B143" s="338"/>
      <c r="C143" s="338"/>
      <c r="D143" s="338"/>
      <c r="E143" s="338"/>
      <c r="F143" s="338"/>
      <c r="G143" s="338"/>
      <c r="H143" s="339"/>
      <c r="I143" s="339"/>
      <c r="J143" s="339"/>
      <c r="K143" s="339"/>
      <c r="L143" s="339"/>
      <c r="P143" s="340"/>
      <c r="Q143" s="340"/>
      <c r="R143" s="340"/>
      <c r="S143" s="340"/>
      <c r="T143" s="340"/>
      <c r="U143" s="340"/>
      <c r="V143" s="340"/>
      <c r="W143" s="340"/>
      <c r="X143" s="340"/>
      <c r="Y143" s="57"/>
      <c r="Z143" s="57"/>
      <c r="AA143" s="57"/>
      <c r="AB143" s="57"/>
      <c r="AC143" s="57"/>
      <c r="AD143"/>
      <c r="AE143" s="334"/>
      <c r="AF143" s="334"/>
      <c r="AG143" s="334"/>
      <c r="AH143" s="334"/>
      <c r="AI143" s="334"/>
    </row>
    <row r="144" spans="1:35" ht="28.5" customHeight="1">
      <c r="B144" s="341" t="s">
        <v>187</v>
      </c>
      <c r="C144" s="342"/>
      <c r="D144" s="342"/>
      <c r="E144" s="342"/>
      <c r="F144" s="343" t="s">
        <v>188</v>
      </c>
      <c r="G144" s="343"/>
      <c r="H144" s="343"/>
      <c r="I144" s="343"/>
      <c r="J144" s="343"/>
      <c r="K144" s="343"/>
      <c r="M144" s="14" t="str">
        <f>'[1]35天久'!$M$153</f>
        <v>R4.4.1</v>
      </c>
      <c r="N144" s="14"/>
      <c r="O144" s="15" t="s">
        <v>3</v>
      </c>
      <c r="P144" s="344"/>
      <c r="Q144" s="345"/>
      <c r="R144" s="345"/>
      <c r="S144" s="345"/>
      <c r="T144" s="345"/>
      <c r="U144" s="345"/>
      <c r="V144" s="345"/>
      <c r="Y144" s="57"/>
      <c r="Z144" s="57"/>
      <c r="AA144" s="57"/>
      <c r="AB144" s="57"/>
      <c r="AC144" s="57"/>
    </row>
    <row r="145" spans="2:29" ht="28.5" customHeight="1">
      <c r="B145" s="346" t="s">
        <v>126</v>
      </c>
      <c r="C145" s="346"/>
      <c r="D145" s="346"/>
      <c r="E145" s="346"/>
      <c r="F145" s="346"/>
      <c r="G145" s="346"/>
      <c r="H145" s="347" t="s">
        <v>189</v>
      </c>
      <c r="I145" s="348"/>
      <c r="J145" s="348"/>
      <c r="K145" s="348"/>
      <c r="L145" s="348"/>
      <c r="M145" s="348"/>
      <c r="N145" s="348"/>
      <c r="O145" s="349" t="s">
        <v>52</v>
      </c>
      <c r="P145" s="349"/>
      <c r="Q145" s="349"/>
      <c r="R145" s="349"/>
      <c r="S145" s="349"/>
      <c r="T145" s="349"/>
      <c r="U145" s="348" t="s">
        <v>169</v>
      </c>
      <c r="V145" s="348"/>
      <c r="W145" s="348"/>
      <c r="X145" s="350"/>
      <c r="Y145" s="57"/>
      <c r="Z145" s="57"/>
      <c r="AA145" s="57"/>
      <c r="AB145" s="57"/>
      <c r="AC145" s="57"/>
    </row>
    <row r="146" spans="2:29" ht="28.5" customHeight="1">
      <c r="B146" s="215" t="s">
        <v>190</v>
      </c>
      <c r="C146" s="215"/>
      <c r="D146" s="215"/>
      <c r="E146" s="215"/>
      <c r="F146" s="215"/>
      <c r="G146" s="215"/>
      <c r="H146" s="351" t="s">
        <v>191</v>
      </c>
      <c r="I146" s="351"/>
      <c r="J146" s="351"/>
      <c r="K146" s="351"/>
      <c r="L146" s="351"/>
      <c r="M146" s="351"/>
      <c r="N146" s="351"/>
      <c r="O146" s="351" t="s">
        <v>192</v>
      </c>
      <c r="P146" s="215"/>
      <c r="Q146" s="215"/>
      <c r="R146" s="215"/>
      <c r="S146" s="215"/>
      <c r="T146" s="215"/>
      <c r="U146" s="238" t="s">
        <v>193</v>
      </c>
      <c r="V146" s="238"/>
      <c r="W146" s="238"/>
      <c r="X146" s="238"/>
      <c r="Y146" s="57"/>
      <c r="Z146" s="57"/>
      <c r="AA146" s="57"/>
      <c r="AB146" s="57"/>
      <c r="AC146" s="57"/>
    </row>
    <row r="147" spans="2:29" ht="28.5" customHeight="1">
      <c r="B147" s="215" t="s">
        <v>194</v>
      </c>
      <c r="C147" s="215"/>
      <c r="D147" s="215"/>
      <c r="E147" s="215"/>
      <c r="F147" s="215"/>
      <c r="G147" s="215"/>
      <c r="H147" s="351" t="s">
        <v>195</v>
      </c>
      <c r="I147" s="351"/>
      <c r="J147" s="351"/>
      <c r="K147" s="351"/>
      <c r="L147" s="351"/>
      <c r="M147" s="351"/>
      <c r="N147" s="351"/>
      <c r="O147" s="215" t="s">
        <v>196</v>
      </c>
      <c r="P147" s="215"/>
      <c r="Q147" s="215"/>
      <c r="R147" s="215"/>
      <c r="S147" s="215"/>
      <c r="T147" s="215"/>
      <c r="U147" s="238" t="s">
        <v>197</v>
      </c>
      <c r="V147" s="238"/>
      <c r="W147" s="238"/>
      <c r="X147" s="238"/>
      <c r="Y147" s="57"/>
      <c r="Z147" s="57"/>
      <c r="AA147" s="57"/>
      <c r="AB147" s="57"/>
      <c r="AC147" s="57"/>
    </row>
    <row r="148" spans="2:29" ht="28.5" customHeight="1">
      <c r="B148" s="215" t="s">
        <v>198</v>
      </c>
      <c r="C148" s="215"/>
      <c r="D148" s="215"/>
      <c r="E148" s="215"/>
      <c r="F148" s="215"/>
      <c r="G148" s="215"/>
      <c r="H148" s="351" t="s">
        <v>199</v>
      </c>
      <c r="I148" s="351"/>
      <c r="J148" s="351"/>
      <c r="K148" s="351"/>
      <c r="L148" s="351"/>
      <c r="M148" s="351"/>
      <c r="N148" s="351"/>
      <c r="O148" s="215" t="s">
        <v>200</v>
      </c>
      <c r="P148" s="215"/>
      <c r="Q148" s="215"/>
      <c r="R148" s="215"/>
      <c r="S148" s="215"/>
      <c r="T148" s="215"/>
      <c r="U148" s="238" t="s">
        <v>201</v>
      </c>
      <c r="V148" s="238"/>
      <c r="W148" s="238"/>
      <c r="X148" s="238"/>
      <c r="Y148" s="57"/>
      <c r="Z148" s="57"/>
      <c r="AA148" s="57"/>
      <c r="AB148" s="57"/>
      <c r="AC148" s="57"/>
    </row>
    <row r="149" spans="2:29" ht="28.5" customHeight="1">
      <c r="B149" s="215" t="s">
        <v>202</v>
      </c>
      <c r="C149" s="215"/>
      <c r="D149" s="215"/>
      <c r="E149" s="215"/>
      <c r="F149" s="215"/>
      <c r="G149" s="215"/>
      <c r="H149" s="351" t="s">
        <v>203</v>
      </c>
      <c r="I149" s="351"/>
      <c r="J149" s="351"/>
      <c r="K149" s="351"/>
      <c r="L149" s="351"/>
      <c r="M149" s="351"/>
      <c r="N149" s="351"/>
      <c r="O149" s="215" t="s">
        <v>204</v>
      </c>
      <c r="P149" s="215"/>
      <c r="Q149" s="215"/>
      <c r="R149" s="215"/>
      <c r="S149" s="215"/>
      <c r="T149" s="215"/>
      <c r="U149" s="238" t="s">
        <v>205</v>
      </c>
      <c r="V149" s="238"/>
      <c r="W149" s="238"/>
      <c r="X149" s="238"/>
      <c r="Y149" s="57"/>
      <c r="Z149" s="57"/>
      <c r="AA149" s="57"/>
      <c r="AB149" s="57"/>
      <c r="AC149" s="57"/>
    </row>
    <row r="150" spans="2:29" ht="28.5" customHeight="1">
      <c r="B150" s="215" t="s">
        <v>206</v>
      </c>
      <c r="C150" s="215"/>
      <c r="D150" s="215"/>
      <c r="E150" s="215"/>
      <c r="F150" s="215"/>
      <c r="G150" s="215"/>
      <c r="H150" s="352" t="s">
        <v>207</v>
      </c>
      <c r="I150" s="353"/>
      <c r="J150" s="353"/>
      <c r="K150" s="353"/>
      <c r="L150" s="353"/>
      <c r="M150" s="353"/>
      <c r="N150" s="353"/>
      <c r="O150" s="215" t="s">
        <v>208</v>
      </c>
      <c r="P150" s="215"/>
      <c r="Q150" s="215"/>
      <c r="R150" s="215"/>
      <c r="S150" s="215"/>
      <c r="T150" s="215"/>
      <c r="U150" s="238" t="s">
        <v>209</v>
      </c>
      <c r="V150" s="238"/>
      <c r="W150" s="238"/>
      <c r="X150" s="238"/>
      <c r="Y150" s="57"/>
      <c r="Z150" s="57"/>
      <c r="AA150" s="57"/>
      <c r="AB150" s="57"/>
      <c r="AC150" s="57"/>
    </row>
    <row r="151" spans="2:29" ht="28.5" customHeight="1">
      <c r="B151" s="215" t="s">
        <v>210</v>
      </c>
      <c r="C151" s="215"/>
      <c r="D151" s="215"/>
      <c r="E151" s="215"/>
      <c r="F151" s="215"/>
      <c r="G151" s="215"/>
      <c r="H151" s="351" t="s">
        <v>211</v>
      </c>
      <c r="I151" s="351"/>
      <c r="J151" s="351"/>
      <c r="K151" s="351"/>
      <c r="L151" s="351"/>
      <c r="M151" s="351"/>
      <c r="N151" s="351"/>
      <c r="O151" s="351" t="s">
        <v>212</v>
      </c>
      <c r="P151" s="215"/>
      <c r="Q151" s="215"/>
      <c r="R151" s="215"/>
      <c r="S151" s="215"/>
      <c r="T151" s="215"/>
      <c r="U151" s="238" t="s">
        <v>213</v>
      </c>
      <c r="V151" s="238"/>
      <c r="W151" s="238"/>
      <c r="X151" s="238"/>
      <c r="Y151" s="57"/>
      <c r="Z151" s="57"/>
      <c r="AA151" s="57"/>
      <c r="AB151" s="57"/>
      <c r="AC151" s="57"/>
    </row>
    <row r="152" spans="2:29" ht="28.5" customHeight="1">
      <c r="B152" s="215" t="s">
        <v>214</v>
      </c>
      <c r="C152" s="215"/>
      <c r="D152" s="215"/>
      <c r="E152" s="215"/>
      <c r="F152" s="215"/>
      <c r="G152" s="215"/>
      <c r="H152" s="351" t="s">
        <v>215</v>
      </c>
      <c r="I152" s="351"/>
      <c r="J152" s="351"/>
      <c r="K152" s="351"/>
      <c r="L152" s="351"/>
      <c r="M152" s="351"/>
      <c r="N152" s="351"/>
      <c r="O152" s="351" t="s">
        <v>192</v>
      </c>
      <c r="P152" s="215"/>
      <c r="Q152" s="215"/>
      <c r="R152" s="215"/>
      <c r="S152" s="215"/>
      <c r="T152" s="215"/>
      <c r="U152" s="238" t="s">
        <v>216</v>
      </c>
      <c r="V152" s="238"/>
      <c r="W152" s="238"/>
      <c r="X152" s="238"/>
      <c r="Y152" s="57"/>
      <c r="Z152" s="57"/>
      <c r="AA152" s="57"/>
      <c r="AB152" s="57"/>
      <c r="AC152" s="57"/>
    </row>
    <row r="153" spans="2:29" ht="28.5" customHeight="1">
      <c r="B153" s="215" t="s">
        <v>217</v>
      </c>
      <c r="C153" s="215"/>
      <c r="D153" s="215"/>
      <c r="E153" s="215"/>
      <c r="F153" s="215"/>
      <c r="G153" s="215"/>
      <c r="H153" s="351" t="s">
        <v>191</v>
      </c>
      <c r="I153" s="351"/>
      <c r="J153" s="351"/>
      <c r="K153" s="351"/>
      <c r="L153" s="351"/>
      <c r="M153" s="351"/>
      <c r="N153" s="351"/>
      <c r="O153" s="215" t="s">
        <v>218</v>
      </c>
      <c r="P153" s="215"/>
      <c r="Q153" s="215"/>
      <c r="R153" s="215"/>
      <c r="S153" s="215"/>
      <c r="T153" s="215"/>
      <c r="U153" s="238" t="s">
        <v>219</v>
      </c>
      <c r="V153" s="238"/>
      <c r="W153" s="238"/>
      <c r="X153" s="238"/>
      <c r="Y153" s="57"/>
      <c r="Z153" s="57"/>
      <c r="AA153" s="57"/>
      <c r="AB153" s="57"/>
      <c r="AC153" s="57"/>
    </row>
    <row r="154" spans="2:29" ht="10.5" customHeight="1">
      <c r="Y154" s="57"/>
      <c r="Z154" s="57"/>
      <c r="AA154" s="57"/>
      <c r="AB154" s="57"/>
      <c r="AC154" s="57"/>
    </row>
    <row r="158" spans="2:29" ht="23.25" customHeight="1"/>
    <row r="159" spans="2:29" ht="23.25" customHeight="1"/>
    <row r="160" spans="2:29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</sheetData>
  <mergeCells count="386"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50:G150"/>
    <mergeCell ref="H150:N150"/>
    <mergeCell ref="O150:T150"/>
    <mergeCell ref="U150:X150"/>
    <mergeCell ref="B151:G151"/>
    <mergeCell ref="H151:N151"/>
    <mergeCell ref="O151:T151"/>
    <mergeCell ref="U151:X151"/>
    <mergeCell ref="B148:G148"/>
    <mergeCell ref="H148:N148"/>
    <mergeCell ref="O148:T148"/>
    <mergeCell ref="U148:X148"/>
    <mergeCell ref="B149:G149"/>
    <mergeCell ref="H149:N149"/>
    <mergeCell ref="O149:T149"/>
    <mergeCell ref="U149:X149"/>
    <mergeCell ref="B146:G146"/>
    <mergeCell ref="H146:N146"/>
    <mergeCell ref="O146:T146"/>
    <mergeCell ref="U146:X146"/>
    <mergeCell ref="B147:G147"/>
    <mergeCell ref="H147:N147"/>
    <mergeCell ref="O147:T147"/>
    <mergeCell ref="U147:X147"/>
    <mergeCell ref="B144:E144"/>
    <mergeCell ref="M144:N144"/>
    <mergeCell ref="B145:G145"/>
    <mergeCell ref="H145:N145"/>
    <mergeCell ref="O145:T145"/>
    <mergeCell ref="U145:X145"/>
    <mergeCell ref="B141:G141"/>
    <mergeCell ref="H141:K141"/>
    <mergeCell ref="L141:O141"/>
    <mergeCell ref="P141:X141"/>
    <mergeCell ref="B142:G142"/>
    <mergeCell ref="H142:K142"/>
    <mergeCell ref="L142:O142"/>
    <mergeCell ref="P142:X142"/>
    <mergeCell ref="B139:G139"/>
    <mergeCell ref="H139:I139"/>
    <mergeCell ref="B140:G140"/>
    <mergeCell ref="H140:K140"/>
    <mergeCell ref="L140:O140"/>
    <mergeCell ref="P140:X140"/>
    <mergeCell ref="U135:X135"/>
    <mergeCell ref="B136:G136"/>
    <mergeCell ref="H136:N137"/>
    <mergeCell ref="O136:T137"/>
    <mergeCell ref="U136:X137"/>
    <mergeCell ref="B137:G137"/>
    <mergeCell ref="B132:L132"/>
    <mergeCell ref="B134:G134"/>
    <mergeCell ref="H134:I134"/>
    <mergeCell ref="B135:G135"/>
    <mergeCell ref="H135:N135"/>
    <mergeCell ref="O135:T135"/>
    <mergeCell ref="B129:E129"/>
    <mergeCell ref="F129:H129"/>
    <mergeCell ref="I129:L129"/>
    <mergeCell ref="M129:P129"/>
    <mergeCell ref="B130:E130"/>
    <mergeCell ref="F130:H130"/>
    <mergeCell ref="I130:L130"/>
    <mergeCell ref="M130:P130"/>
    <mergeCell ref="B124:E124"/>
    <mergeCell ref="F124:K124"/>
    <mergeCell ref="B125:E125"/>
    <mergeCell ref="F125:K125"/>
    <mergeCell ref="B128:F128"/>
    <mergeCell ref="G128:H128"/>
    <mergeCell ref="B121:E121"/>
    <mergeCell ref="F121:K121"/>
    <mergeCell ref="B122:E122"/>
    <mergeCell ref="F122:K122"/>
    <mergeCell ref="B123:E123"/>
    <mergeCell ref="F123:K123"/>
    <mergeCell ref="B113:I113"/>
    <mergeCell ref="B114:I114"/>
    <mergeCell ref="B115:I115"/>
    <mergeCell ref="B116:I116"/>
    <mergeCell ref="B118:L118"/>
    <mergeCell ref="B120:E120"/>
    <mergeCell ref="F120:G120"/>
    <mergeCell ref="C110:F110"/>
    <mergeCell ref="G110:J110"/>
    <mergeCell ref="K110:L110"/>
    <mergeCell ref="M110:N110"/>
    <mergeCell ref="S110:V110"/>
    <mergeCell ref="B112:F112"/>
    <mergeCell ref="G112:H112"/>
    <mergeCell ref="S107:V109"/>
    <mergeCell ref="K108:N108"/>
    <mergeCell ref="O108:O109"/>
    <mergeCell ref="P108:P109"/>
    <mergeCell ref="Q108:Q109"/>
    <mergeCell ref="R108:R109"/>
    <mergeCell ref="K109:L109"/>
    <mergeCell ref="M109:N109"/>
    <mergeCell ref="B104:L104"/>
    <mergeCell ref="B106:E106"/>
    <mergeCell ref="F106:G106"/>
    <mergeCell ref="B107:B109"/>
    <mergeCell ref="C107:F109"/>
    <mergeCell ref="G107:J109"/>
    <mergeCell ref="K107:R107"/>
    <mergeCell ref="B100:G100"/>
    <mergeCell ref="H100:M100"/>
    <mergeCell ref="B101:G101"/>
    <mergeCell ref="H101:M101"/>
    <mergeCell ref="B102:G102"/>
    <mergeCell ref="H102:M102"/>
    <mergeCell ref="B98:G98"/>
    <mergeCell ref="H98:M98"/>
    <mergeCell ref="O98:U98"/>
    <mergeCell ref="B99:G99"/>
    <mergeCell ref="H99:M99"/>
    <mergeCell ref="O99:U99"/>
    <mergeCell ref="B96:G96"/>
    <mergeCell ref="H96:M96"/>
    <mergeCell ref="B97:G97"/>
    <mergeCell ref="H97:M97"/>
    <mergeCell ref="O97:R97"/>
    <mergeCell ref="S97:T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B90:G90"/>
    <mergeCell ref="H90:M90"/>
    <mergeCell ref="O90:S90"/>
    <mergeCell ref="T90:X90"/>
    <mergeCell ref="B91:G91"/>
    <mergeCell ref="H91:M91"/>
    <mergeCell ref="O91:S91"/>
    <mergeCell ref="T91:X91"/>
    <mergeCell ref="B88:G88"/>
    <mergeCell ref="H88:M88"/>
    <mergeCell ref="B89:G89"/>
    <mergeCell ref="H89:M89"/>
    <mergeCell ref="O89:U89"/>
    <mergeCell ref="V89:W89"/>
    <mergeCell ref="V85:W85"/>
    <mergeCell ref="B86:G86"/>
    <mergeCell ref="H86:M86"/>
    <mergeCell ref="O86:S86"/>
    <mergeCell ref="T86:X86"/>
    <mergeCell ref="B87:G87"/>
    <mergeCell ref="H87:M87"/>
    <mergeCell ref="O87:S87"/>
    <mergeCell ref="T87:X87"/>
    <mergeCell ref="B81:I81"/>
    <mergeCell ref="B82:I82"/>
    <mergeCell ref="B83:I83"/>
    <mergeCell ref="B85:F85"/>
    <mergeCell ref="G85:H85"/>
    <mergeCell ref="O85:U85"/>
    <mergeCell ref="T77:V77"/>
    <mergeCell ref="B78:I78"/>
    <mergeCell ref="J78:N78"/>
    <mergeCell ref="O78:S78"/>
    <mergeCell ref="T78:V78"/>
    <mergeCell ref="B80:I80"/>
    <mergeCell ref="J80:K80"/>
    <mergeCell ref="B74:I74"/>
    <mergeCell ref="J74:O74"/>
    <mergeCell ref="P74:Q74"/>
    <mergeCell ref="B76:G76"/>
    <mergeCell ref="H76:I76"/>
    <mergeCell ref="B77:I77"/>
    <mergeCell ref="J77:N77"/>
    <mergeCell ref="O77:S77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3:E63"/>
    <mergeCell ref="F63:L63"/>
    <mergeCell ref="M63:O63"/>
    <mergeCell ref="P63:Q63"/>
    <mergeCell ref="B65:L65"/>
    <mergeCell ref="B67:E67"/>
    <mergeCell ref="F67:O67"/>
    <mergeCell ref="P67:Q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L28:M28"/>
    <mergeCell ref="B29:C29"/>
    <mergeCell ref="D29:E29"/>
    <mergeCell ref="F29:G29"/>
    <mergeCell ref="H29:I29"/>
    <mergeCell ref="J29:K29"/>
    <mergeCell ref="L29:M29"/>
    <mergeCell ref="B6:E6"/>
    <mergeCell ref="F6:X6"/>
    <mergeCell ref="B25:F25"/>
    <mergeCell ref="B27:G27"/>
    <mergeCell ref="H27:I27"/>
    <mergeCell ref="B28:C28"/>
    <mergeCell ref="D28:E28"/>
    <mergeCell ref="F28:G28"/>
    <mergeCell ref="H28:I28"/>
    <mergeCell ref="J28:K28"/>
    <mergeCell ref="Y1:AC3"/>
    <mergeCell ref="C2:X2"/>
    <mergeCell ref="B4:E4"/>
    <mergeCell ref="F4:G4"/>
    <mergeCell ref="B5:E5"/>
    <mergeCell ref="F5:X5"/>
  </mergeCells>
  <phoneticPr fontId="3"/>
  <hyperlinks>
    <hyperlink ref="Y21:AC23" location="目次!A1" display="目次に戻る"/>
    <hyperlink ref="Y108:AC116" location="目次!A1" display="目次に戻る"/>
    <hyperlink ref="Y124:AC154" location="目次!A1" display="目次に戻る"/>
    <hyperlink ref="Y132:AC132" location="目次!A1" display="目次に戻る"/>
    <hyperlink ref="Z132:AD132" location="目次!A1" display="目次に戻る"/>
    <hyperlink ref="Y139:AC142" location="目次!A1" display="目次に戻る"/>
    <hyperlink ref="Z139:AD142" location="目次!A1" display="目次に戻る"/>
    <hyperlink ref="Y134:AC137" location="目次!A1" display="目次に戻る"/>
    <hyperlink ref="Z134:AD137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4" max="23" man="1"/>
    <brk id="46" max="23" man="1"/>
    <brk id="75" max="23" man="1"/>
    <brk id="103" max="23" man="1"/>
    <brk id="1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27石嶺</vt:lpstr>
      <vt:lpstr>'27石嶺'!Print_Area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2024-01-25T07:56:59Z</dcterms:created>
  <dcterms:modified xsi:type="dcterms:W3CDTF">2024-01-25T07:57:13Z</dcterms:modified>
</cp:coreProperties>
</file>