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28仲井真" sheetId="1" r:id="rId1"/>
  </sheets>
  <externalReferences>
    <externalReference r:id="rId2"/>
  </externalReferences>
  <definedNames>
    <definedName name="_xlnm.Print_Area" localSheetId="0">'28仲井真'!$A$1:$X$163</definedName>
    <definedName name="Z_818BF9DD_E155_4641_96DB_F10DCC046B31_.wvu.PrintArea" localSheetId="0" hidden="1">'28仲井真'!$A$1:$X$157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1" i="1" l="1"/>
  <c r="H146" i="1"/>
  <c r="H141" i="1"/>
  <c r="G135" i="1"/>
  <c r="F128" i="1"/>
  <c r="G121" i="1"/>
  <c r="F114" i="1"/>
  <c r="S108" i="1"/>
  <c r="V104" i="1"/>
  <c r="V95" i="1"/>
  <c r="V91" i="1"/>
  <c r="G91" i="1"/>
  <c r="J87" i="1"/>
  <c r="H83" i="1"/>
  <c r="M80" i="1"/>
  <c r="M81" i="1" s="1"/>
  <c r="M70" i="1"/>
  <c r="H64" i="1"/>
  <c r="Q62" i="1"/>
  <c r="Q61" i="1"/>
  <c r="Q60" i="1"/>
  <c r="Q59" i="1"/>
  <c r="Q58" i="1"/>
  <c r="Q57" i="1"/>
  <c r="F55" i="1"/>
  <c r="H37" i="1"/>
  <c r="H30" i="1"/>
  <c r="F4" i="1"/>
</calcChain>
</file>

<file path=xl/sharedStrings.xml><?xml version="1.0" encoding="utf-8"?>
<sst xmlns="http://schemas.openxmlformats.org/spreadsheetml/2006/main" count="298" uniqueCount="236">
  <si>
    <t>№</t>
    <phoneticPr fontId="3"/>
  </si>
  <si>
    <t>仲井真小学校区</t>
    <rPh sb="0" eb="1">
      <t>ナカ</t>
    </rPh>
    <rPh sb="1" eb="2">
      <t>イ</t>
    </rPh>
    <rPh sb="2" eb="3">
      <t>マ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</si>
  <si>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</si>
  <si>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</si>
  <si>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</si>
  <si>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</si>
  <si>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</si>
  <si>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字上間</t>
    <rPh sb="0" eb="1">
      <t>アザ</t>
    </rPh>
    <rPh sb="1" eb="3">
      <t>ウエマ</t>
    </rPh>
    <phoneticPr fontId="3"/>
  </si>
  <si>
    <t>144～165、348、354～357、
360～388、389番地3、
397～598（598番地1は上間小）、602～609、612、619～621、
634～655、670～673番地</t>
    <rPh sb="32" eb="34">
      <t>バンチ</t>
    </rPh>
    <rPh sb="48" eb="50">
      <t>バンチ</t>
    </rPh>
    <rPh sb="52" eb="54">
      <t>ウエマ</t>
    </rPh>
    <rPh sb="54" eb="55">
      <t>ショウ</t>
    </rPh>
    <rPh sb="93" eb="95">
      <t>バンチ</t>
    </rPh>
    <phoneticPr fontId="3"/>
  </si>
  <si>
    <t>字国場</t>
    <rPh sb="0" eb="1">
      <t>アザ</t>
    </rPh>
    <rPh sb="1" eb="3">
      <t>コクバ</t>
    </rPh>
    <phoneticPr fontId="3"/>
  </si>
  <si>
    <t>1～147、150～156、183～433、871～877、907～977、1002～1014番地</t>
    <rPh sb="47" eb="49">
      <t>バンチ</t>
    </rPh>
    <phoneticPr fontId="3"/>
  </si>
  <si>
    <t>字仲井真</t>
    <rPh sb="0" eb="1">
      <t>アザ</t>
    </rPh>
    <rPh sb="1" eb="2">
      <t>ナカ</t>
    </rPh>
    <rPh sb="2" eb="3">
      <t>イ</t>
    </rPh>
    <rPh sb="3" eb="4">
      <t>マ</t>
    </rPh>
    <phoneticPr fontId="3"/>
  </si>
  <si>
    <t>全部</t>
    <rPh sb="0" eb="2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</si>
  <si>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</si>
  <si>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</si>
  <si>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</si>
  <si>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</si>
  <si>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</si>
  <si>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</si>
  <si>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</si>
  <si>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</si>
  <si>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</si>
  <si>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</si>
  <si>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</si>
  <si>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</si>
  <si>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</si>
  <si>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</si>
  <si>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</si>
  <si>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8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</si>
  <si>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</si>
  <si>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</si>
  <si>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</si>
  <si>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</si>
  <si>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</si>
  <si>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</si>
  <si>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</si>
  <si>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</si>
  <si>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仲井真小学校</t>
    <rPh sb="0" eb="6">
      <t>ナカイマショウガッコウ</t>
    </rPh>
    <phoneticPr fontId="3"/>
  </si>
  <si>
    <t>所在地</t>
  </si>
  <si>
    <t>字仲井真173</t>
    <rPh sb="0" eb="1">
      <t>アザ</t>
    </rPh>
    <rPh sb="1" eb="2">
      <t>ナカ</t>
    </rPh>
    <rPh sb="2" eb="3">
      <t>イ</t>
    </rPh>
    <rPh sb="3" eb="4">
      <t>マ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</si>
  <si>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</si>
  <si>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</si>
  <si>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</si>
  <si>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</si>
  <si>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</si>
  <si>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</si>
  <si>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</si>
  <si>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</si>
  <si>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</si>
  <si>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</si>
  <si>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</si>
  <si>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</si>
  <si>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</si>
  <si>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</si>
  <si>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</si>
  <si>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</si>
  <si>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</si>
  <si>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</si>
  <si>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</si>
  <si>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</si>
  <si>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字仲井真173</t>
    <rPh sb="0" eb="1">
      <t>アザ</t>
    </rPh>
    <rPh sb="1" eb="4">
      <t>ナカイマ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</si>
  <si>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</si>
  <si>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</si>
  <si>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</si>
  <si>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</si>
  <si>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</si>
  <si>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</si>
  <si>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</si>
  <si>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仲井真自治会</t>
    <rPh sb="0" eb="1">
      <t>ナカ</t>
    </rPh>
    <rPh sb="1" eb="2">
      <t>イ</t>
    </rPh>
    <rPh sb="2" eb="3">
      <t>マ</t>
    </rPh>
    <rPh sb="3" eb="6">
      <t>ジチカイ</t>
    </rPh>
    <phoneticPr fontId="3"/>
  </si>
  <si>
    <t>字仲井真2番地～394-41、
字国場364，371番地</t>
    <rPh sb="0" eb="1">
      <t>アザ</t>
    </rPh>
    <rPh sb="1" eb="4">
      <t>ナカイマ</t>
    </rPh>
    <rPh sb="5" eb="7">
      <t>バンチ</t>
    </rPh>
    <rPh sb="16" eb="17">
      <t>アザ</t>
    </rPh>
    <rPh sb="17" eb="19">
      <t>コクバ</t>
    </rPh>
    <rPh sb="26" eb="28">
      <t>バンチ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</si>
  <si>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</si>
  <si>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</si>
  <si>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新仲井真自治会</t>
    <rPh sb="0" eb="1">
      <t>シン</t>
    </rPh>
    <rPh sb="1" eb="2">
      <t>ナカ</t>
    </rPh>
    <rPh sb="2" eb="3">
      <t>イ</t>
    </rPh>
    <rPh sb="3" eb="4">
      <t>マ</t>
    </rPh>
    <rPh sb="4" eb="7">
      <t>ジチカイ</t>
    </rPh>
    <phoneticPr fontId="3"/>
  </si>
  <si>
    <t>仲井真71～74、84～101</t>
    <rPh sb="0" eb="3">
      <t>ナカイマ</t>
    </rPh>
    <phoneticPr fontId="3"/>
  </si>
  <si>
    <t>上間長崎原自治会</t>
    <rPh sb="0" eb="2">
      <t>ウエマ</t>
    </rPh>
    <rPh sb="2" eb="4">
      <t>ナガサキ</t>
    </rPh>
    <rPh sb="4" eb="5">
      <t>ハラ</t>
    </rPh>
    <rPh sb="5" eb="8">
      <t>ジチカイ</t>
    </rPh>
    <phoneticPr fontId="3"/>
  </si>
  <si>
    <t>字上間一部（535～544番地）</t>
    <rPh sb="0" eb="1">
      <t>アザ</t>
    </rPh>
    <rPh sb="1" eb="3">
      <t>ウエマ</t>
    </rPh>
    <rPh sb="3" eb="5">
      <t>イチブ</t>
    </rPh>
    <rPh sb="13" eb="15">
      <t>バンチ</t>
    </rPh>
    <phoneticPr fontId="3"/>
  </si>
  <si>
    <t>前田原自治会</t>
    <rPh sb="0" eb="1">
      <t>マエ</t>
    </rPh>
    <rPh sb="1" eb="3">
      <t>タバル</t>
    </rPh>
    <rPh sb="3" eb="6">
      <t>ジチカイ</t>
    </rPh>
    <phoneticPr fontId="3"/>
  </si>
  <si>
    <t>上間414～431</t>
    <rPh sb="0" eb="2">
      <t>ウエマ</t>
    </rPh>
    <phoneticPr fontId="3"/>
  </si>
  <si>
    <t>仲井真平和苑自治会</t>
    <rPh sb="0" eb="1">
      <t>ナカ</t>
    </rPh>
    <rPh sb="1" eb="2">
      <t>イ</t>
    </rPh>
    <rPh sb="2" eb="3">
      <t>マ</t>
    </rPh>
    <rPh sb="3" eb="5">
      <t>ヘイワ</t>
    </rPh>
    <rPh sb="5" eb="6">
      <t>エン</t>
    </rPh>
    <rPh sb="6" eb="9">
      <t>ジチカイ</t>
    </rPh>
    <phoneticPr fontId="3"/>
  </si>
  <si>
    <t>仲井真243-4～263-11</t>
    <rPh sb="0" eb="3">
      <t>ナカイマ</t>
    </rPh>
    <phoneticPr fontId="3"/>
  </si>
  <si>
    <t>仲盛自治会</t>
    <rPh sb="0" eb="1">
      <t>ナカ</t>
    </rPh>
    <rPh sb="1" eb="2">
      <t>モリ</t>
    </rPh>
    <rPh sb="2" eb="5">
      <t>ジチカイ</t>
    </rPh>
    <phoneticPr fontId="3"/>
  </si>
  <si>
    <t>仲井真200～400</t>
    <rPh sb="0" eb="3">
      <t>ナカイマ</t>
    </rPh>
    <phoneticPr fontId="3"/>
  </si>
  <si>
    <t>仲井真ハイツ自治会</t>
    <rPh sb="0" eb="1">
      <t>ナカ</t>
    </rPh>
    <rPh sb="1" eb="2">
      <t>イ</t>
    </rPh>
    <rPh sb="2" eb="3">
      <t>マ</t>
    </rPh>
    <rPh sb="6" eb="9">
      <t>ジチカイ</t>
    </rPh>
    <phoneticPr fontId="3"/>
  </si>
  <si>
    <t>仲井真379-1～399-12</t>
    <rPh sb="0" eb="3">
      <t>ナカイマ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</si>
  <si>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</si>
  <si>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</si>
  <si>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</si>
  <si>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</si>
  <si>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</si>
  <si>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</si>
  <si>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</si>
  <si>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那覇市仲井真小学校区まちづくり協議会</t>
    <rPh sb="0" eb="3">
      <t>ナハシ</t>
    </rPh>
    <rPh sb="3" eb="10">
      <t>ナカイマショウガッコウク</t>
    </rPh>
    <rPh sb="15" eb="18">
      <t>キョウギカイ</t>
    </rPh>
    <phoneticPr fontId="3"/>
  </si>
  <si>
    <t>毎月第４木曜日</t>
    <rPh sb="0" eb="2">
      <t>マイツキ</t>
    </rPh>
    <rPh sb="2" eb="3">
      <t>ダイ</t>
    </rPh>
    <rPh sb="4" eb="5">
      <t>モク</t>
    </rPh>
    <rPh sb="5" eb="7">
      <t>ヨウビ</t>
    </rPh>
    <phoneticPr fontId="3"/>
  </si>
  <si>
    <t>まーいまーいNaha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</si>
  <si>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</si>
  <si>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</si>
  <si>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仲井真中学校区青少年健全育成協議会</t>
    <rPh sb="0" eb="6">
      <t>ナカイマチュウガッコウ</t>
    </rPh>
    <rPh sb="6" eb="17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</si>
  <si>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</si>
  <si>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</si>
  <si>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</si>
  <si>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</si>
  <si>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三原大石通り会</t>
    <rPh sb="0" eb="5">
      <t>ミハラオオイシトオ</t>
    </rPh>
    <rPh sb="6" eb="7">
      <t>カイ</t>
    </rPh>
    <phoneticPr fontId="3"/>
  </si>
  <si>
    <t>上間三原線</t>
    <rPh sb="0" eb="5">
      <t>ウエマミハラセン</t>
    </rPh>
    <phoneticPr fontId="3"/>
  </si>
  <si>
    <t>-</t>
    <phoneticPr fontId="3"/>
  </si>
  <si>
    <t>-</t>
    <phoneticPr fontId="3"/>
  </si>
  <si>
    <t>株式会社 丸島建設コンサルタント</t>
    <rPh sb="0" eb="4">
      <t>カブシキガイシャ</t>
    </rPh>
    <rPh sb="5" eb="7">
      <t>マルシマ</t>
    </rPh>
    <rPh sb="7" eb="9">
      <t>ケンセツ</t>
    </rPh>
    <phoneticPr fontId="3"/>
  </si>
  <si>
    <t>株式会社 沖縄用地測量設計</t>
    <rPh sb="0" eb="4">
      <t>カブシキガイシャ</t>
    </rPh>
    <rPh sb="5" eb="13">
      <t>オキナワヨウチソクリョウセッケイ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</si>
  <si>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4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</si>
  <si>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</si>
  <si>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9">
      <t>ウエマ</t>
    </rPh>
    <rPh sb="9" eb="12">
      <t>ミハラセン</t>
    </rPh>
    <phoneticPr fontId="3"/>
  </si>
  <si>
    <t>繁多川婦人会</t>
    <rPh sb="0" eb="3">
      <t>ハンタガワ</t>
    </rPh>
    <rPh sb="3" eb="6">
      <t>フジンカイ</t>
    </rPh>
    <phoneticPr fontId="3"/>
  </si>
  <si>
    <t>サルビア会</t>
    <phoneticPr fontId="3"/>
  </si>
  <si>
    <t>仲井真南公園</t>
    <phoneticPr fontId="3"/>
  </si>
  <si>
    <t>沖縄銀行</t>
    <phoneticPr fontId="3"/>
  </si>
  <si>
    <t>市内一円(各本店、支店、出張所)</t>
    <phoneticPr fontId="3"/>
  </si>
  <si>
    <t>仲井真平和苑自治会</t>
    <phoneticPr fontId="3"/>
  </si>
  <si>
    <t>仲井真北公園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</si>
  <si>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</si>
  <si>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</si>
  <si>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子ども劇場広場を愛する会</t>
    <phoneticPr fontId="3"/>
  </si>
  <si>
    <t>国場前原公園</t>
    <phoneticPr fontId="3"/>
  </si>
  <si>
    <t>那覇市医師会</t>
    <phoneticPr fontId="3"/>
  </si>
  <si>
    <t>市内一円(加盟各事業所周辺)</t>
    <phoneticPr fontId="3"/>
  </si>
  <si>
    <t>一般社団法人　網をおろす
ちのしお学童クラブ</t>
    <rPh sb="0" eb="6">
      <t>イッパンシャダンホウジン</t>
    </rPh>
    <rPh sb="7" eb="8">
      <t>アミ</t>
    </rPh>
    <rPh sb="17" eb="19">
      <t>ガクドウ</t>
    </rPh>
    <phoneticPr fontId="8"/>
  </si>
  <si>
    <t>仲井真南公園</t>
    <phoneticPr fontId="3"/>
  </si>
  <si>
    <t>沖縄県宅地建物取引業協会</t>
    <phoneticPr fontId="3"/>
  </si>
  <si>
    <t>市内一円(加盟各事業所周辺)</t>
    <phoneticPr fontId="3"/>
  </si>
  <si>
    <t>ハート・ラボA愛護会</t>
    <rPh sb="7" eb="10">
      <t>アイゴカイ</t>
    </rPh>
    <phoneticPr fontId="8"/>
  </si>
  <si>
    <t>国場めーばる公園</t>
    <rPh sb="0" eb="2">
      <t>コクバ</t>
    </rPh>
    <rPh sb="6" eb="8">
      <t>コウエン</t>
    </rPh>
    <phoneticPr fontId="8"/>
  </si>
  <si>
    <t>那覇市観光ホテル旅館事業協同組合</t>
    <phoneticPr fontId="3"/>
  </si>
  <si>
    <t>市内一円(加盟各事業所周辺)</t>
    <phoneticPr fontId="3"/>
  </si>
  <si>
    <t>ハート・ラボB愛護会</t>
    <rPh sb="7" eb="10">
      <t>アイゴカイ</t>
    </rPh>
    <phoneticPr fontId="8"/>
  </si>
  <si>
    <t>国場くねくね公園</t>
    <rPh sb="0" eb="2">
      <t>コクバ</t>
    </rPh>
    <rPh sb="6" eb="8">
      <t>コウエン</t>
    </rPh>
    <phoneticPr fontId="8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</si>
  <si>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</si>
  <si>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</si>
  <si>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</si>
  <si>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</si>
  <si>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</si>
  <si>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</si>
  <si>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</si>
  <si>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㈲光和エンジニアリング</t>
    <phoneticPr fontId="3"/>
  </si>
  <si>
    <t>こくばめーばる公園</t>
    <phoneticPr fontId="3"/>
  </si>
  <si>
    <t>金秀商事株式会社</t>
    <phoneticPr fontId="3"/>
  </si>
  <si>
    <t>生活協同組合コープ沖縄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</si>
  <si>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</si>
  <si>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(社)沖縄県建設業協会那覇支部</t>
    <phoneticPr fontId="3"/>
  </si>
  <si>
    <t>市内一円(加盟各事業所周辺)</t>
    <phoneticPr fontId="3"/>
  </si>
  <si>
    <t>組織名</t>
    <rPh sb="0" eb="3">
      <t>ソシキメイ</t>
    </rPh>
    <phoneticPr fontId="12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</si>
  <si>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</si>
  <si>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</si>
  <si>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</si>
  <si>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</si>
  <si>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</si>
  <si>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</si>
  <si>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</si>
  <si>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</si>
  <si>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</si>
  <si>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</si>
  <si>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</si>
  <si>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</si>
  <si>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</si>
  <si>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</si>
  <si>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</si>
  <si>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</si>
  <si>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</si>
  <si>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×</t>
    <phoneticPr fontId="3"/>
  </si>
  <si>
    <t>×</t>
    <phoneticPr fontId="3"/>
  </si>
  <si>
    <t>電話：917-3330
FAX：917-3370</t>
    <phoneticPr fontId="3"/>
  </si>
  <si>
    <t>仲井真中学校</t>
    <rPh sb="0" eb="3">
      <t>ナカイマ</t>
    </rPh>
    <rPh sb="3" eb="6">
      <t>チュウガッコウ</t>
    </rPh>
    <phoneticPr fontId="3"/>
  </si>
  <si>
    <t>字仲井真189</t>
    <rPh sb="0" eb="1">
      <t>アザ</t>
    </rPh>
    <rPh sb="1" eb="4">
      <t>ナカイマ</t>
    </rPh>
    <phoneticPr fontId="3"/>
  </si>
  <si>
    <t>○</t>
    <phoneticPr fontId="3"/>
  </si>
  <si>
    <t>○</t>
    <phoneticPr fontId="3"/>
  </si>
  <si>
    <t>電話：917-3415
FAX：917-3435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</si>
  <si>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</si>
  <si>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仲井真自治会自主防災会</t>
    <rPh sb="0" eb="2">
      <t>ナカイ</t>
    </rPh>
    <rPh sb="2" eb="3">
      <t>マ</t>
    </rPh>
    <rPh sb="3" eb="6">
      <t>ジチカイ</t>
    </rPh>
    <rPh sb="6" eb="8">
      <t>ジシュ</t>
    </rPh>
    <rPh sb="8" eb="10">
      <t>ボウサイ</t>
    </rPh>
    <rPh sb="10" eb="11">
      <t>カイ</t>
    </rPh>
    <phoneticPr fontId="3"/>
  </si>
  <si>
    <t>仲井真小学校区まちづくり協議会自主防災会</t>
    <rPh sb="0" eb="3">
      <t>ナカイマ</t>
    </rPh>
    <rPh sb="3" eb="6">
      <t>ショウガッコウ</t>
    </rPh>
    <rPh sb="6" eb="7">
      <t>ク</t>
    </rPh>
    <rPh sb="12" eb="15">
      <t>キョウギカイ</t>
    </rPh>
    <rPh sb="15" eb="17">
      <t>ジシュ</t>
    </rPh>
    <rPh sb="17" eb="19">
      <t>ボウサイ</t>
    </rPh>
    <rPh sb="19" eb="20">
      <t>カイ</t>
    </rPh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</si>
  <si>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</si>
  <si>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</si>
  <si>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</si>
  <si>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なかいま児童クラブ</t>
    <rPh sb="4" eb="6">
      <t>ジドウ</t>
    </rPh>
    <phoneticPr fontId="3"/>
  </si>
  <si>
    <t>字仲井真173　
仲井真小学校敷地内</t>
    <phoneticPr fontId="3"/>
  </si>
  <si>
    <t>ちのしお学童クラブ</t>
    <rPh sb="4" eb="6">
      <t>ガクドウ</t>
    </rPh>
    <phoneticPr fontId="3"/>
  </si>
  <si>
    <t>仲井真400-5　201号</t>
    <phoneticPr fontId="3"/>
  </si>
  <si>
    <t>愛心児童クラブ</t>
    <rPh sb="0" eb="2">
      <t>アイシン</t>
    </rPh>
    <rPh sb="2" eb="4">
      <t>ジドウ</t>
    </rPh>
    <phoneticPr fontId="3"/>
  </si>
  <si>
    <t>国場251－6</t>
    <rPh sb="0" eb="2">
      <t>コクバ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</si>
  <si>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</si>
  <si>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</si>
  <si>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</si>
  <si>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</si>
  <si>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</si>
  <si>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物作り</t>
    <rPh sb="0" eb="2">
      <t>モノヅク</t>
    </rPh>
    <phoneticPr fontId="3"/>
  </si>
  <si>
    <t>木</t>
    <rPh sb="0" eb="1">
      <t>モク</t>
    </rPh>
    <phoneticPr fontId="3"/>
  </si>
  <si>
    <t>15：00～17：00</t>
    <phoneticPr fontId="3"/>
  </si>
  <si>
    <t>仲井真小地域連携室</t>
    <rPh sb="0" eb="4">
      <t>ナカイマショウ</t>
    </rPh>
    <rPh sb="4" eb="9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</si>
  <si>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</si>
  <si>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</si>
  <si>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</si>
  <si>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</si>
  <si>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</si>
  <si>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</si>
  <si>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国場、仲井真、真地、上間、字識名</t>
    <phoneticPr fontId="3"/>
  </si>
  <si>
    <t>字上間372番地</t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</si>
  <si>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</si>
  <si>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</si>
  <si>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</si>
  <si>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</si>
  <si>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</si>
  <si>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</si>
  <si>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</si>
  <si>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国場うじねーの会</t>
    <rPh sb="0" eb="2">
      <t>コクバ</t>
    </rPh>
    <rPh sb="7" eb="8">
      <t>カイ</t>
    </rPh>
    <phoneticPr fontId="12"/>
  </si>
  <si>
    <t>第1･3水曜日　</t>
    <rPh sb="0" eb="1">
      <t>ダイ</t>
    </rPh>
    <rPh sb="4" eb="7">
      <t>スイヨウビ</t>
    </rPh>
    <phoneticPr fontId="12"/>
  </si>
  <si>
    <t>10:00～12:00</t>
    <phoneticPr fontId="12"/>
  </si>
  <si>
    <t>国場自治会館（字国場95）</t>
    <rPh sb="0" eb="2">
      <t>コクバ</t>
    </rPh>
    <rPh sb="2" eb="4">
      <t>ジチ</t>
    </rPh>
    <rPh sb="4" eb="6">
      <t>カイカン</t>
    </rPh>
    <rPh sb="7" eb="8">
      <t>アザ</t>
    </rPh>
    <rPh sb="8" eb="10">
      <t>コクバ</t>
    </rPh>
    <phoneticPr fontId="12"/>
  </si>
  <si>
    <t>仲井真ハイツゆんたく会</t>
    <rPh sb="0" eb="1">
      <t>ナカ</t>
    </rPh>
    <rPh sb="1" eb="2">
      <t>イ</t>
    </rPh>
    <rPh sb="2" eb="3">
      <t>マ</t>
    </rPh>
    <rPh sb="10" eb="11">
      <t>カイ</t>
    </rPh>
    <phoneticPr fontId="12"/>
  </si>
  <si>
    <t>第2･3・4木曜日　</t>
    <rPh sb="0" eb="1">
      <t>ダイ</t>
    </rPh>
    <rPh sb="6" eb="9">
      <t>モクヨウビ</t>
    </rPh>
    <phoneticPr fontId="12"/>
  </si>
  <si>
    <t>14:00～16:00</t>
    <phoneticPr fontId="12"/>
  </si>
  <si>
    <t>仲井真ハイツ自治公民館（字仲井真398-10）</t>
    <rPh sb="0" eb="3">
      <t>ナカイマ</t>
    </rPh>
    <rPh sb="6" eb="8">
      <t>ジチ</t>
    </rPh>
    <rPh sb="8" eb="11">
      <t>コウミンカン</t>
    </rPh>
    <rPh sb="12" eb="13">
      <t>アザ</t>
    </rPh>
    <rPh sb="13" eb="16">
      <t>ナカイマ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</si>
  <si>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</si>
  <si>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</si>
  <si>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</si>
  <si>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嘉数胃腸科外科医院</t>
  </si>
  <si>
    <t>消化器内科（胃腸内科）, 内科, 外科,
整形外科, 肛門外科, 皮膚科</t>
    <phoneticPr fontId="3"/>
  </si>
  <si>
    <t>仲井真379-2</t>
  </si>
  <si>
    <t>098-832-1111</t>
  </si>
  <si>
    <t>古謝泌尿器科クリニック</t>
  </si>
  <si>
    <t>泌尿器科</t>
  </si>
  <si>
    <t>国場372</t>
  </si>
  <si>
    <t>098-853-8866</t>
  </si>
  <si>
    <t>長田クリニック</t>
  </si>
  <si>
    <t>心療内科, 精神科</t>
  </si>
  <si>
    <t>国場334-1</t>
  </si>
  <si>
    <t>098-833-7878</t>
  </si>
  <si>
    <t>やぎSUNクリニック</t>
  </si>
  <si>
    <t>耳鼻咽喉科, アレルギー科, 皮膚科</t>
  </si>
  <si>
    <t>仲井真317-1　YMビル　2階</t>
  </si>
  <si>
    <t>098-832-3387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</si>
</sst>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5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9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6" fillId="0" borderId="0" xfId="3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wrapText="1" shrinkToFit="1"/>
    </xf>
    <xf numFmtId="0" fontId="8" fillId="3" borderId="17" xfId="0" applyFont="1" applyFill="1" applyBorder="1" applyAlignment="1">
      <alignment horizontal="left" vertical="center" shrinkToFit="1"/>
    </xf>
    <xf numFmtId="0" fontId="25" fillId="0" borderId="0" xfId="0" applyFont="1">
      <alignment vertical="center"/>
    </xf>
    <xf numFmtId="0" fontId="20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 wrapText="1"/>
    </xf>
    <xf numFmtId="38" fontId="21" fillId="0" borderId="24" xfId="1" applyFont="1" applyBorder="1" applyAlignment="1">
      <alignment horizontal="center" vertical="center" wrapText="1"/>
    </xf>
    <xf numFmtId="0" fontId="6" fillId="0" borderId="0" xfId="3" applyFont="1" applyAlignment="1" applyProtection="1">
      <alignment vertical="center"/>
    </xf>
    <xf numFmtId="0" fontId="20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6" fillId="0" borderId="27" xfId="0" applyNumberFormat="1" applyFont="1" applyBorder="1" applyAlignment="1">
      <alignment horizontal="center" vertical="center" wrapText="1"/>
    </xf>
    <xf numFmtId="3" fontId="26" fillId="0" borderId="28" xfId="0" applyNumberFormat="1" applyFont="1" applyBorder="1" applyAlignment="1">
      <alignment horizontal="center" vertical="center" wrapText="1"/>
    </xf>
    <xf numFmtId="3" fontId="26" fillId="0" borderId="26" xfId="0" applyNumberFormat="1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3" fontId="26" fillId="0" borderId="13" xfId="0" applyNumberFormat="1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26" fillId="0" borderId="31" xfId="1" applyFont="1" applyBorder="1" applyAlignment="1">
      <alignment horizontal="center" vertical="center" wrapText="1"/>
    </xf>
    <xf numFmtId="38" fontId="27" fillId="0" borderId="31" xfId="1" applyFont="1" applyBorder="1" applyAlignment="1">
      <alignment horizontal="center" vertical="center" wrapText="1"/>
    </xf>
    <xf numFmtId="38" fontId="26" fillId="0" borderId="32" xfId="1" applyFont="1" applyBorder="1" applyAlignment="1">
      <alignment horizontal="center" vertical="center" wrapText="1"/>
    </xf>
    <xf numFmtId="38" fontId="27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10" fillId="3" borderId="17" xfId="0" applyFont="1" applyFill="1" applyBorder="1" applyAlignment="1">
      <alignment horizontal="left" vertical="center" wrapText="1"/>
    </xf>
    <xf numFmtId="0" fontId="29" fillId="3" borderId="17" xfId="0" applyFont="1" applyFill="1" applyBorder="1" applyAlignment="1">
      <alignment horizontal="left" vertical="center" wrapText="1"/>
    </xf>
    <xf numFmtId="176" fontId="30" fillId="0" borderId="7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177" fontId="31" fillId="0" borderId="0" xfId="0" applyNumberFormat="1" applyFont="1" applyBorder="1" applyAlignment="1">
      <alignment horizontal="center" vertical="center"/>
    </xf>
    <xf numFmtId="38" fontId="22" fillId="0" borderId="18" xfId="1" applyFont="1" applyBorder="1" applyAlignment="1">
      <alignment horizontal="center" vertical="center"/>
    </xf>
    <xf numFmtId="38" fontId="22" fillId="0" borderId="19" xfId="1" applyFont="1" applyBorder="1" applyAlignment="1">
      <alignment horizontal="center" vertical="center"/>
    </xf>
    <xf numFmtId="177" fontId="29" fillId="0" borderId="19" xfId="0" applyNumberFormat="1" applyFont="1" applyBorder="1" applyAlignment="1">
      <alignment horizontal="center" vertical="center"/>
    </xf>
    <xf numFmtId="177" fontId="29" fillId="0" borderId="33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10" fillId="0" borderId="33" xfId="0" applyNumberFormat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22" fillId="0" borderId="23" xfId="1" applyFont="1" applyBorder="1" applyAlignment="1">
      <alignment horizontal="center" vertical="center"/>
    </xf>
    <xf numFmtId="38" fontId="22" fillId="0" borderId="9" xfId="1" applyFont="1" applyBorder="1" applyAlignment="1">
      <alignment horizontal="center" vertical="center"/>
    </xf>
    <xf numFmtId="177" fontId="29" fillId="0" borderId="8" xfId="0" applyNumberFormat="1" applyFont="1" applyBorder="1" applyAlignment="1">
      <alignment horizontal="center" vertical="center"/>
    </xf>
    <xf numFmtId="177" fontId="29" fillId="0" borderId="24" xfId="0" applyNumberFormat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4" xfId="0" applyNumberFormat="1" applyFont="1" applyFill="1" applyBorder="1" applyAlignment="1">
      <alignment horizontal="center" vertical="center"/>
    </xf>
    <xf numFmtId="177" fontId="29" fillId="2" borderId="8" xfId="0" applyNumberFormat="1" applyFont="1" applyFill="1" applyBorder="1" applyAlignment="1">
      <alignment horizontal="center" vertical="center"/>
    </xf>
    <xf numFmtId="177" fontId="29" fillId="2" borderId="24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177" fontId="36" fillId="0" borderId="27" xfId="0" applyNumberFormat="1" applyFont="1" applyFill="1" applyBorder="1" applyAlignment="1">
      <alignment horizontal="center" vertical="center"/>
    </xf>
    <xf numFmtId="177" fontId="36" fillId="0" borderId="36" xfId="0" applyNumberFormat="1" applyFont="1" applyFill="1" applyBorder="1" applyAlignment="1">
      <alignment horizontal="center" vertical="center"/>
    </xf>
    <xf numFmtId="38" fontId="22" fillId="0" borderId="35" xfId="1" applyFont="1" applyBorder="1" applyAlignment="1">
      <alignment horizontal="center" vertical="center"/>
    </xf>
    <xf numFmtId="38" fontId="22" fillId="0" borderId="28" xfId="1" applyFont="1" applyBorder="1" applyAlignment="1">
      <alignment horizontal="center" vertical="center"/>
    </xf>
    <xf numFmtId="177" fontId="29" fillId="0" borderId="27" xfId="0" applyNumberFormat="1" applyFont="1" applyFill="1" applyBorder="1" applyAlignment="1">
      <alignment horizontal="center" vertical="center"/>
    </xf>
    <xf numFmtId="177" fontId="29" fillId="0" borderId="3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22" fillId="0" borderId="0" xfId="0" applyFont="1">
      <alignment vertical="center"/>
    </xf>
    <xf numFmtId="3" fontId="37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37" xfId="0" applyBorder="1">
      <alignment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58" fontId="20" fillId="0" borderId="8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3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wrapText="1"/>
    </xf>
    <xf numFmtId="0" fontId="42" fillId="0" borderId="0" xfId="0" applyFont="1" applyBorder="1" applyAlignment="1">
      <alignment horizontal="left"/>
    </xf>
    <xf numFmtId="0" fontId="10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left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2" fillId="5" borderId="10" xfId="0" applyFont="1" applyFill="1" applyBorder="1" applyAlignment="1">
      <alignment horizontal="left" vertical="center" wrapText="1"/>
    </xf>
    <xf numFmtId="0" fontId="22" fillId="5" borderId="9" xfId="0" applyFont="1" applyFill="1" applyBorder="1" applyAlignment="1">
      <alignment horizontal="left" vertical="center" wrapText="1"/>
    </xf>
    <xf numFmtId="0" fontId="28" fillId="5" borderId="11" xfId="0" applyFont="1" applyFill="1" applyBorder="1" applyAlignment="1">
      <alignment horizontal="left" vertical="center" wrapText="1"/>
    </xf>
    <xf numFmtId="0" fontId="47" fillId="5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22" fillId="5" borderId="11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vertical="center" wrapText="1"/>
    </xf>
    <xf numFmtId="177" fontId="15" fillId="0" borderId="0" xfId="2" applyNumberFormat="1" applyFont="1" applyBorder="1" applyAlignment="1">
      <alignment horizontal="center" vertical="center"/>
    </xf>
    <xf numFmtId="0" fontId="27" fillId="5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38" fontId="15" fillId="0" borderId="11" xfId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wrapText="1"/>
    </xf>
    <xf numFmtId="177" fontId="15" fillId="0" borderId="11" xfId="2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177" fontId="25" fillId="2" borderId="11" xfId="2" applyNumberFormat="1" applyFont="1" applyFill="1" applyBorder="1" applyAlignment="1">
      <alignment horizontal="center" vertical="center"/>
    </xf>
    <xf numFmtId="0" fontId="48" fillId="0" borderId="11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177" fontId="49" fillId="0" borderId="11" xfId="2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7" fontId="10" fillId="3" borderId="7" xfId="2" applyNumberFormat="1" applyFont="1" applyFill="1" applyBorder="1" applyAlignment="1">
      <alignment horizontal="left" vertical="center"/>
    </xf>
    <xf numFmtId="177" fontId="25" fillId="2" borderId="8" xfId="2" applyNumberFormat="1" applyFont="1" applyFill="1" applyBorder="1" applyAlignment="1">
      <alignment horizontal="center" vertical="center"/>
    </xf>
    <xf numFmtId="177" fontId="25" fillId="2" borderId="10" xfId="2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177" fontId="13" fillId="0" borderId="8" xfId="2" applyNumberFormat="1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center" vertical="center"/>
    </xf>
    <xf numFmtId="177" fontId="13" fillId="0" borderId="11" xfId="2" applyNumberFormat="1" applyFont="1" applyBorder="1" applyAlignment="1">
      <alignment horizontal="center" vertical="center"/>
    </xf>
    <xf numFmtId="0" fontId="40" fillId="0" borderId="8" xfId="0" applyFont="1" applyFill="1" applyBorder="1" applyAlignment="1">
      <alignment horizontal="left" vertical="center"/>
    </xf>
    <xf numFmtId="0" fontId="35" fillId="0" borderId="10" xfId="0" applyFont="1" applyFill="1" applyBorder="1" applyAlignment="1">
      <alignment horizontal="left" vertical="center"/>
    </xf>
    <xf numFmtId="0" fontId="35" fillId="0" borderId="9" xfId="0" applyFont="1" applyFill="1" applyBorder="1" applyAlignment="1">
      <alignment horizontal="left" vertical="center"/>
    </xf>
    <xf numFmtId="177" fontId="13" fillId="0" borderId="11" xfId="2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0" fillId="0" borderId="11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177" fontId="35" fillId="0" borderId="11" xfId="2" applyNumberFormat="1" applyFont="1" applyBorder="1" applyAlignment="1">
      <alignment horizontal="left" vertical="center"/>
    </xf>
    <xf numFmtId="177" fontId="35" fillId="0" borderId="11" xfId="2" applyNumberFormat="1" applyFont="1" applyBorder="1" applyAlignment="1">
      <alignment horizontal="left" vertical="center" wrapText="1"/>
    </xf>
    <xf numFmtId="177" fontId="13" fillId="0" borderId="8" xfId="2" applyNumberFormat="1" applyFont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0" fontId="51" fillId="0" borderId="11" xfId="0" applyFont="1" applyBorder="1" applyAlignment="1">
      <alignment horizontal="left" vertical="center"/>
    </xf>
    <xf numFmtId="177" fontId="25" fillId="2" borderId="9" xfId="2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2" fillId="2" borderId="8" xfId="0" applyFont="1" applyFill="1" applyBorder="1" applyAlignment="1">
      <alignment horizontal="center" vertical="center"/>
    </xf>
    <xf numFmtId="0" fontId="52" fillId="2" borderId="10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0" fillId="0" borderId="11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53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7" fillId="0" borderId="0" xfId="0" applyFont="1" applyBorder="1">
      <alignment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0" xfId="3" applyFont="1" applyAlignment="1" applyProtection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 wrapText="1"/>
    </xf>
    <xf numFmtId="38" fontId="13" fillId="0" borderId="11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4" fillId="3" borderId="7" xfId="0" applyFont="1" applyFill="1" applyBorder="1" applyAlignment="1">
      <alignment horizontal="left" vertical="center" wrapText="1" shrinkToFit="1"/>
    </xf>
    <xf numFmtId="0" fontId="4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 wrapText="1" shrinkToFit="1"/>
    </xf>
    <xf numFmtId="0" fontId="13" fillId="0" borderId="1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8" fillId="0" borderId="8" xfId="0" applyFont="1" applyFill="1" applyBorder="1" applyAlignment="1">
      <alignment horizontal="left" vertical="center" shrinkToFit="1"/>
    </xf>
    <xf numFmtId="0" fontId="28" fillId="0" borderId="10" xfId="0" applyFont="1" applyFill="1" applyBorder="1" applyAlignment="1">
      <alignment horizontal="left" vertical="center" shrinkToFit="1"/>
    </xf>
    <xf numFmtId="0" fontId="28" fillId="0" borderId="9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3" applyFont="1" applyFill="1" applyAlignment="1" applyProtection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0" fontId="43" fillId="2" borderId="11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left" vertical="center" wrapText="1"/>
    </xf>
    <xf numFmtId="0" fontId="57" fillId="0" borderId="14" xfId="0" applyFont="1" applyFill="1" applyBorder="1" applyAlignment="1">
      <alignment horizontal="left" vertical="center" wrapText="1"/>
    </xf>
    <xf numFmtId="0" fontId="57" fillId="0" borderId="13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53" fillId="0" borderId="15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0" fontId="57" fillId="0" borderId="15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7" fillId="0" borderId="16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8" fillId="0" borderId="0" xfId="0" applyFont="1" applyFill="1" applyAlignment="1">
      <alignment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left" vertical="center"/>
    </xf>
    <xf numFmtId="0" fontId="61" fillId="3" borderId="7" xfId="0" applyFont="1" applyFill="1" applyBorder="1" applyAlignment="1">
      <alignment horizontal="left" vertical="center" wrapText="1"/>
    </xf>
    <xf numFmtId="0" fontId="61" fillId="3" borderId="7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shrinkToFit="1"/>
    </xf>
    <xf numFmtId="0" fontId="23" fillId="2" borderId="11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shrinkToFit="1"/>
    </xf>
    <xf numFmtId="0" fontId="23" fillId="2" borderId="10" xfId="0" applyFont="1" applyFill="1" applyBorder="1" applyAlignment="1">
      <alignment horizontal="center" vertical="center" shrinkToFit="1"/>
    </xf>
    <xf numFmtId="0" fontId="23" fillId="2" borderId="11" xfId="0" applyFont="1" applyFill="1" applyBorder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22" fillId="5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left" vertical="center" shrinkToFi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9.4745972701706701E-3"/>
          <c:y val="1.0871244042086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2099058008323"/>
          <c:y val="0.11658146866238911"/>
          <c:w val="0.83553422688703172"/>
          <c:h val="0.749004270423563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'28仲井真'!$C$56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'28仲井真'!$C$57:$C$62</c:f>
              <c:numCache>
                <c:formatCode>General</c:formatCode>
                <c:ptCount val="6"/>
                <c:pt idx="0">
                  <c:v>93</c:v>
                </c:pt>
                <c:pt idx="1">
                  <c:v>105</c:v>
                </c:pt>
                <c:pt idx="2">
                  <c:v>110</c:v>
                </c:pt>
                <c:pt idx="3">
                  <c:v>108</c:v>
                </c:pt>
                <c:pt idx="4">
                  <c:v>106</c:v>
                </c:pt>
                <c:pt idx="5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4-46AC-9011-21B27BEE9BF3}"/>
            </c:ext>
          </c:extLst>
        </c:ser>
        <c:ser>
          <c:idx val="2"/>
          <c:order val="2"/>
          <c:tx>
            <c:strRef>
              <c:f>'28仲井真'!$E$56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'28仲井真'!$E$57:$E$62</c:f>
              <c:numCache>
                <c:formatCode>General</c:formatCode>
                <c:ptCount val="6"/>
                <c:pt idx="0">
                  <c:v>108</c:v>
                </c:pt>
                <c:pt idx="1">
                  <c:v>94</c:v>
                </c:pt>
                <c:pt idx="2">
                  <c:v>104</c:v>
                </c:pt>
                <c:pt idx="3">
                  <c:v>110</c:v>
                </c:pt>
                <c:pt idx="4">
                  <c:v>109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4-46AC-9011-21B27BEE9BF3}"/>
            </c:ext>
          </c:extLst>
        </c:ser>
        <c:ser>
          <c:idx val="4"/>
          <c:order val="4"/>
          <c:tx>
            <c:strRef>
              <c:f>'28仲井真'!$G$56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'28仲井真'!$G$57:$G$62</c:f>
              <c:numCache>
                <c:formatCode>General</c:formatCode>
                <c:ptCount val="6"/>
                <c:pt idx="0">
                  <c:v>110</c:v>
                </c:pt>
                <c:pt idx="1">
                  <c:v>109</c:v>
                </c:pt>
                <c:pt idx="2">
                  <c:v>90</c:v>
                </c:pt>
                <c:pt idx="3">
                  <c:v>104</c:v>
                </c:pt>
                <c:pt idx="4">
                  <c:v>108</c:v>
                </c:pt>
                <c:pt idx="5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4-46AC-9011-21B27BEE9BF3}"/>
            </c:ext>
          </c:extLst>
        </c:ser>
        <c:ser>
          <c:idx val="6"/>
          <c:order val="6"/>
          <c:tx>
            <c:strRef>
              <c:f>'28仲井真'!$I$56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'28仲井真'!$I$57:$I$62</c:f>
              <c:numCache>
                <c:formatCode>General</c:formatCode>
                <c:ptCount val="6"/>
                <c:pt idx="0">
                  <c:v>88</c:v>
                </c:pt>
                <c:pt idx="1">
                  <c:v>111</c:v>
                </c:pt>
                <c:pt idx="2">
                  <c:v>109</c:v>
                </c:pt>
                <c:pt idx="3">
                  <c:v>94</c:v>
                </c:pt>
                <c:pt idx="4">
                  <c:v>100</c:v>
                </c:pt>
                <c:pt idx="5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64-46AC-9011-21B27BEE9BF3}"/>
            </c:ext>
          </c:extLst>
        </c:ser>
        <c:ser>
          <c:idx val="8"/>
          <c:order val="8"/>
          <c:tx>
            <c:strRef>
              <c:f>'28仲井真'!$K$56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'28仲井真'!$K$57:$K$62</c:f>
              <c:numCache>
                <c:formatCode>General</c:formatCode>
                <c:ptCount val="6"/>
                <c:pt idx="0">
                  <c:v>113</c:v>
                </c:pt>
                <c:pt idx="1">
                  <c:v>92</c:v>
                </c:pt>
                <c:pt idx="2">
                  <c:v>109</c:v>
                </c:pt>
                <c:pt idx="3">
                  <c:v>109</c:v>
                </c:pt>
                <c:pt idx="4">
                  <c:v>93</c:v>
                </c:pt>
                <c:pt idx="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64-46AC-9011-21B27BEE9BF3}"/>
            </c:ext>
          </c:extLst>
        </c:ser>
        <c:ser>
          <c:idx val="10"/>
          <c:order val="10"/>
          <c:tx>
            <c:strRef>
              <c:f>'28仲井真'!$M$56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'28仲井真'!$M$57:$M$62</c:f>
              <c:numCache>
                <c:formatCode>General</c:formatCode>
                <c:ptCount val="6"/>
                <c:pt idx="0">
                  <c:v>99</c:v>
                </c:pt>
                <c:pt idx="1">
                  <c:v>113</c:v>
                </c:pt>
                <c:pt idx="2">
                  <c:v>93</c:v>
                </c:pt>
                <c:pt idx="3">
                  <c:v>108</c:v>
                </c:pt>
                <c:pt idx="4">
                  <c:v>108</c:v>
                </c:pt>
                <c:pt idx="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64-46AC-9011-21B27BEE9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76602272"/>
        <c:axId val="876616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'28仲井真'!$D$56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'28仲井真'!$D$57:$D$62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C64-46AC-9011-21B27BEE9BF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'28仲井真'!$F$57:$F$62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C64-46AC-9011-21B27BEE9BF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'28仲井真'!$H$57:$H$62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C64-46AC-9011-21B27BEE9BF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'28仲井真'!$J$57:$J$62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C64-46AC-9011-21B27BEE9BF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'28仲井真'!$L$57:$L$62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C64-46AC-9011-21B27BEE9BF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'28仲井真'!$N$57:$N$62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C64-46AC-9011-21B27BEE9BF3}"/>
                  </c:ext>
                </c:extLst>
              </c15:ser>
            </c15:filteredBarSeries>
          </c:ext>
        </c:extLst>
      </c:barChart>
      <c:catAx>
        <c:axId val="87660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16416"/>
        <c:crosses val="autoZero"/>
        <c:auto val="1"/>
        <c:lblAlgn val="ctr"/>
        <c:lblOffset val="100"/>
        <c:noMultiLvlLbl val="0"/>
      </c:catAx>
      <c:valAx>
        <c:axId val="87661641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022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35041396876713"/>
          <c:y val="4.1049867301766185E-2"/>
          <c:w val="0.61371374391242517"/>
          <c:h val="0.12331401330092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'28仲井真'!$B$39:$C$39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('28仲井真'!$D$39:$E$39,'28仲井真'!$H$39:$I$39,'28仲井真'!$L$39:$M$39,'28仲井真'!$P$39:$Q$39,'28仲井真'!$T$39:$U$39)</c:f>
              <c:numCache>
                <c:formatCode>#,##0_);[Red]\(#,##0\)</c:formatCode>
                <c:ptCount val="10"/>
                <c:pt idx="0">
                  <c:v>1864</c:v>
                </c:pt>
                <c:pt idx="2">
                  <c:v>1841</c:v>
                </c:pt>
                <c:pt idx="4">
                  <c:v>1836</c:v>
                </c:pt>
                <c:pt idx="6">
                  <c:v>1839</c:v>
                </c:pt>
                <c:pt idx="8">
                  <c:v>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C-42A3-9200-690C495283EC}"/>
            </c:ext>
          </c:extLst>
        </c:ser>
        <c:ser>
          <c:idx val="1"/>
          <c:order val="1"/>
          <c:tx>
            <c:strRef>
              <c:f>'28仲井真'!$B$40:$C$40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('28仲井真'!$D$40:$E$40,'28仲井真'!$H$40:$I$40,'28仲井真'!$L$40:$M$40,'28仲井真'!$P$40:$Q$40,'28仲井真'!$T$40:$U$40)</c:f>
              <c:numCache>
                <c:formatCode>#,##0_);[Red]\(#,##0\)</c:formatCode>
                <c:ptCount val="10"/>
                <c:pt idx="0">
                  <c:v>6755</c:v>
                </c:pt>
                <c:pt idx="2">
                  <c:v>6796</c:v>
                </c:pt>
                <c:pt idx="4">
                  <c:v>6823</c:v>
                </c:pt>
                <c:pt idx="6">
                  <c:v>6812</c:v>
                </c:pt>
                <c:pt idx="8">
                  <c:v>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DC-42A3-9200-690C495283EC}"/>
            </c:ext>
          </c:extLst>
        </c:ser>
        <c:ser>
          <c:idx val="2"/>
          <c:order val="2"/>
          <c:tx>
            <c:strRef>
              <c:f>'28仲井真'!$B$41:$C$41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('28仲井真'!$D$41:$E$41,'28仲井真'!$H$41:$I$41,'28仲井真'!$L$41:$M$41,'28仲井真'!$P$41:$Q$41,'28仲井真'!$T$41:$U$41)</c:f>
              <c:numCache>
                <c:formatCode>#,##0_);[Red]\(#,##0\)</c:formatCode>
                <c:ptCount val="10"/>
                <c:pt idx="0">
                  <c:v>2045</c:v>
                </c:pt>
                <c:pt idx="2">
                  <c:v>2114</c:v>
                </c:pt>
                <c:pt idx="4">
                  <c:v>2209</c:v>
                </c:pt>
                <c:pt idx="6">
                  <c:v>2269</c:v>
                </c:pt>
                <c:pt idx="8">
                  <c:v>2339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DC-42A3-9200-690C495283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'28仲井真'!$B$32:$C$32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'28仲井真'!$D$32:$M$32</c:f>
              <c:numCache>
                <c:formatCode>#,##0_);[Red]\(#,##0\)</c:formatCode>
                <c:ptCount val="10"/>
                <c:pt idx="0">
                  <c:v>5197</c:v>
                </c:pt>
                <c:pt idx="2">
                  <c:v>5239</c:v>
                </c:pt>
                <c:pt idx="4">
                  <c:v>5281</c:v>
                </c:pt>
                <c:pt idx="6">
                  <c:v>5335</c:v>
                </c:pt>
                <c:pt idx="8">
                  <c:v>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E-49BD-9A7F-2926CE4F234E}"/>
            </c:ext>
          </c:extLst>
        </c:ser>
        <c:ser>
          <c:idx val="3"/>
          <c:order val="1"/>
          <c:tx>
            <c:strRef>
              <c:f>'28仲井真'!$B$33:$C$33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'28仲井真'!$D$33:$M$33</c:f>
              <c:numCache>
                <c:formatCode>#,##0_);[Red]\(#,##0\)</c:formatCode>
                <c:ptCount val="10"/>
                <c:pt idx="0">
                  <c:v>5467</c:v>
                </c:pt>
                <c:pt idx="2">
                  <c:v>5512</c:v>
                </c:pt>
                <c:pt idx="4">
                  <c:v>5587</c:v>
                </c:pt>
                <c:pt idx="6">
                  <c:v>5585</c:v>
                </c:pt>
                <c:pt idx="8">
                  <c:v>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E-49BD-9A7F-2926CE4F2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16938213515807"/>
          <c:y val="0.18433043589307652"/>
          <c:w val="0.74652277525575161"/>
          <c:h val="0.6643836406815074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'28仲井真'!$B$35:$C$35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'28仲井真'!$D$35:$M$35</c:f>
              <c:numCache>
                <c:formatCode>#,##0_);[Red]\(#,##0\)</c:formatCode>
                <c:ptCount val="10"/>
                <c:pt idx="0">
                  <c:v>4826</c:v>
                </c:pt>
                <c:pt idx="2">
                  <c:v>4938</c:v>
                </c:pt>
                <c:pt idx="4">
                  <c:v>5044</c:v>
                </c:pt>
                <c:pt idx="6">
                  <c:v>5155</c:v>
                </c:pt>
                <c:pt idx="8">
                  <c:v>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B-4DBD-BBF0-5C6B0FCC5CF5}"/>
            </c:ext>
          </c:extLst>
        </c:ser>
        <c:ser>
          <c:idx val="0"/>
          <c:order val="1"/>
          <c:tx>
            <c:strRef>
              <c:f>'28仲井真'!$B$34:$C$34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'28仲井真'!$D$34:$M$34</c:f>
              <c:numCache>
                <c:formatCode>#,##0</c:formatCode>
                <c:ptCount val="10"/>
                <c:pt idx="0">
                  <c:v>10664</c:v>
                </c:pt>
                <c:pt idx="2">
                  <c:v>10751</c:v>
                </c:pt>
                <c:pt idx="4">
                  <c:v>10868</c:v>
                </c:pt>
                <c:pt idx="6">
                  <c:v>10920</c:v>
                </c:pt>
                <c:pt idx="8">
                  <c:v>10883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FB-4DBD-BBF0-5C6B0FCC5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'28仲井真'!$B$41:$C$41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('28仲井真'!$F$41:$G$41,'28仲井真'!$J$41:$K$41,'28仲井真'!$N$41:$O$41,'28仲井真'!$R$41:$S$41,'28仲井真'!$V$41:$W$41)</c:f>
              <c:numCache>
                <c:formatCode>0.0%</c:formatCode>
                <c:ptCount val="10"/>
                <c:pt idx="0">
                  <c:v>0.19176669167291824</c:v>
                </c:pt>
                <c:pt idx="2">
                  <c:v>0.19663287136080365</c:v>
                </c:pt>
                <c:pt idx="4">
                  <c:v>0.20325726904674274</c:v>
                </c:pt>
                <c:pt idx="6">
                  <c:v>0.2077838827838828</c:v>
                </c:pt>
                <c:pt idx="8">
                  <c:v>0.21492235596802353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B-4DBD-BBF0-5C6B0FCC5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48576"/>
        <c:axId val="15977498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498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48576"/>
        <c:crosses val="max"/>
        <c:crossBetween val="between"/>
      </c:valAx>
      <c:catAx>
        <c:axId val="1597748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49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674339198361483"/>
          <c:y val="0.12601522769936466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220196</xdr:colOff>
      <xdr:row>56</xdr:row>
      <xdr:rowOff>358588</xdr:rowOff>
    </xdr:from>
    <xdr:to>
      <xdr:col>12</xdr:col>
      <xdr:colOff>246530</xdr:colOff>
      <xdr:row>61</xdr:row>
      <xdr:rowOff>168088</xdr:rowOff>
    </xdr:to>
    <xdr:cxnSp macro="">
      <xdr:nvCxnSpPr>
        <xdr:cNvPr id="2" name="直線矢印コネクタ 1"/>
        <xdr:cNvCxnSpPr/>
      </xdr:nvCxnSpPr>
      <xdr:spPr>
        <a:xfrm>
          <a:off x="1487021" y="21151663"/>
          <a:ext cx="3198159" cy="214312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54428</xdr:colOff>
      <xdr:row>54</xdr:row>
      <xdr:rowOff>342899</xdr:rowOff>
    </xdr:from>
    <xdr:to>
      <xdr:col>23</xdr:col>
      <xdr:colOff>336177</xdr:colOff>
      <xdr:row>62</xdr:row>
      <xdr:rowOff>11205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7</xdr:row>
      <xdr:rowOff>266700</xdr:rowOff>
    </xdr:from>
    <xdr:to>
      <xdr:col>23</xdr:col>
      <xdr:colOff>24415</xdr:colOff>
      <xdr:row>24</xdr:row>
      <xdr:rowOff>68356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78" t="25969" r="28391" b="17384"/>
        <a:stretch/>
      </xdr:blipFill>
      <xdr:spPr>
        <a:xfrm>
          <a:off x="85725" y="3009900"/>
          <a:ext cx="8301640" cy="5802406"/>
        </a:xfrm>
        <a:prstGeom prst="rect">
          <a:avLst/>
        </a:prstGeom>
      </xdr:spPr>
    </xdr:pic>
    <xdr:clientData/>
  </xdr:twoCellAnchor>
  <xdr:twoCellAnchor>
    <xdr:from>
      <xdr:col>12</xdr:col>
      <xdr:colOff>179295</xdr:colOff>
      <xdr:row>42</xdr:row>
      <xdr:rowOff>358587</xdr:rowOff>
    </xdr:from>
    <xdr:to>
      <xdr:col>23</xdr:col>
      <xdr:colOff>134471</xdr:colOff>
      <xdr:row>48</xdr:row>
      <xdr:rowOff>123264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11</xdr:col>
      <xdr:colOff>302159</xdr:colOff>
      <xdr:row>48</xdr:row>
      <xdr:rowOff>112058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78440</xdr:colOff>
      <xdr:row>28</xdr:row>
      <xdr:rowOff>22411</xdr:rowOff>
    </xdr:from>
    <xdr:to>
      <xdr:col>23</xdr:col>
      <xdr:colOff>246530</xdr:colOff>
      <xdr:row>36</xdr:row>
      <xdr:rowOff>268941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2">
          <cell r="B32" t="str">
            <v>男性</v>
          </cell>
          <cell r="D32">
            <v>5197</v>
          </cell>
          <cell r="F32">
            <v>5239</v>
          </cell>
          <cell r="H32">
            <v>5281</v>
          </cell>
          <cell r="J32">
            <v>5335</v>
          </cell>
          <cell r="L32">
            <v>5326</v>
          </cell>
        </row>
        <row r="33">
          <cell r="B33" t="str">
            <v>女性</v>
          </cell>
          <cell r="D33">
            <v>5467</v>
          </cell>
          <cell r="F33">
            <v>5512</v>
          </cell>
          <cell r="H33">
            <v>5587</v>
          </cell>
          <cell r="J33">
            <v>5585</v>
          </cell>
          <cell r="L33">
            <v>5557</v>
          </cell>
        </row>
        <row r="34">
          <cell r="B34" t="str">
            <v>全人口</v>
          </cell>
          <cell r="D34">
            <v>10664</v>
          </cell>
          <cell r="F34">
            <v>10751</v>
          </cell>
          <cell r="H34">
            <v>10868</v>
          </cell>
          <cell r="J34">
            <v>10920</v>
          </cell>
          <cell r="L34">
            <v>10883</v>
          </cell>
        </row>
        <row r="35">
          <cell r="B35" t="str">
            <v>世帯数</v>
          </cell>
          <cell r="D35">
            <v>4826</v>
          </cell>
          <cell r="F35">
            <v>4938</v>
          </cell>
          <cell r="H35">
            <v>5044</v>
          </cell>
          <cell r="J35">
            <v>5155</v>
          </cell>
          <cell r="L35">
            <v>5201</v>
          </cell>
        </row>
        <row r="39">
          <cell r="B39" t="str">
            <v>0～14歳</v>
          </cell>
          <cell r="D39">
            <v>1864</v>
          </cell>
          <cell r="H39">
            <v>1841</v>
          </cell>
          <cell r="L39">
            <v>1836</v>
          </cell>
          <cell r="P39">
            <v>1839</v>
          </cell>
          <cell r="T39">
            <v>1786</v>
          </cell>
        </row>
        <row r="40">
          <cell r="B40" t="str">
            <v>15～64歳</v>
          </cell>
          <cell r="D40">
            <v>6755</v>
          </cell>
          <cell r="H40">
            <v>6796</v>
          </cell>
          <cell r="L40">
            <v>6823</v>
          </cell>
          <cell r="P40">
            <v>6812</v>
          </cell>
          <cell r="T40">
            <v>6758</v>
          </cell>
        </row>
        <row r="41">
          <cell r="B41" t="str">
            <v>65歳以上</v>
          </cell>
          <cell r="D41">
            <v>2045</v>
          </cell>
          <cell r="F41">
            <v>0.19176669167291824</v>
          </cell>
          <cell r="H41">
            <v>2114</v>
          </cell>
          <cell r="J41">
            <v>0.19663287136080365</v>
          </cell>
          <cell r="L41">
            <v>2209</v>
          </cell>
          <cell r="N41">
            <v>0.20325726904674274</v>
          </cell>
          <cell r="P41">
            <v>2269</v>
          </cell>
          <cell r="R41">
            <v>0.2077838827838828</v>
          </cell>
          <cell r="T41">
            <v>2339</v>
          </cell>
          <cell r="V41">
            <v>0.21492235596802353</v>
          </cell>
        </row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H29</v>
          </cell>
          <cell r="C57">
            <v>93</v>
          </cell>
          <cell r="E57">
            <v>108</v>
          </cell>
          <cell r="G57">
            <v>110</v>
          </cell>
          <cell r="I57">
            <v>88</v>
          </cell>
          <cell r="K57">
            <v>113</v>
          </cell>
          <cell r="M57">
            <v>99</v>
          </cell>
        </row>
        <row r="58">
          <cell r="B58" t="str">
            <v>H30</v>
          </cell>
          <cell r="C58">
            <v>105</v>
          </cell>
          <cell r="E58">
            <v>94</v>
          </cell>
          <cell r="G58">
            <v>109</v>
          </cell>
          <cell r="I58">
            <v>111</v>
          </cell>
          <cell r="K58">
            <v>92</v>
          </cell>
          <cell r="M58">
            <v>113</v>
          </cell>
        </row>
        <row r="59">
          <cell r="B59" t="str">
            <v>H31
（R1）</v>
          </cell>
          <cell r="C59">
            <v>110</v>
          </cell>
          <cell r="E59">
            <v>104</v>
          </cell>
          <cell r="G59">
            <v>90</v>
          </cell>
          <cell r="I59">
            <v>109</v>
          </cell>
          <cell r="K59">
            <v>109</v>
          </cell>
          <cell r="M59">
            <v>93</v>
          </cell>
        </row>
        <row r="60">
          <cell r="B60" t="str">
            <v>R2</v>
          </cell>
          <cell r="C60">
            <v>108</v>
          </cell>
          <cell r="E60">
            <v>110</v>
          </cell>
          <cell r="G60">
            <v>104</v>
          </cell>
          <cell r="I60">
            <v>94</v>
          </cell>
          <cell r="K60">
            <v>109</v>
          </cell>
          <cell r="M60">
            <v>108</v>
          </cell>
        </row>
        <row r="61">
          <cell r="B61" t="str">
            <v>R3</v>
          </cell>
          <cell r="C61">
            <v>106</v>
          </cell>
          <cell r="E61">
            <v>109</v>
          </cell>
          <cell r="G61">
            <v>108</v>
          </cell>
          <cell r="I61">
            <v>100</v>
          </cell>
          <cell r="K61">
            <v>93</v>
          </cell>
          <cell r="M61">
            <v>108</v>
          </cell>
        </row>
        <row r="62">
          <cell r="B62" t="str">
            <v>R4</v>
          </cell>
          <cell r="C62">
            <v>122</v>
          </cell>
          <cell r="E62">
            <v>106</v>
          </cell>
          <cell r="G62">
            <v>109</v>
          </cell>
          <cell r="I62">
            <v>107</v>
          </cell>
          <cell r="K62">
            <v>98</v>
          </cell>
          <cell r="M62">
            <v>94</v>
          </cell>
        </row>
      </sheetData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AI166"/>
  <sheetViews>
    <sheetView tabSelected="1" view="pageBreakPreview" zoomScaleNormal="100" zoomScaleSheetLayoutView="100" workbookViewId="0">
      <selection activeCell="AF8" sqref="AF8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25" customWidth="1"/>
    <col min="23" max="29" width="4.625" customWidth="1"/>
    <col min="30" max="30" width="25" customWidth="1"/>
    <col min="31" max="38" width="4.625" customWidth="1"/>
  </cols>
  <sheetData>
    <row r="1" spans="1:30" ht="12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1"/>
      <c r="U1" s="1"/>
      <c r="V1" s="1"/>
      <c r="Y1" s="4"/>
      <c r="Z1" s="4"/>
      <c r="AA1" s="4"/>
      <c r="AB1" s="4"/>
      <c r="AC1" s="4"/>
      <c r="AD1" s="4"/>
    </row>
    <row r="2" spans="1:30" ht="36" customHeight="1" thickBot="1">
      <c r="A2" s="5" t="s">
        <v>0</v>
      </c>
      <c r="B2" s="6">
        <v>28</v>
      </c>
      <c r="C2" s="7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4"/>
      <c r="Z2" s="4"/>
      <c r="AA2" s="4"/>
      <c r="AB2" s="4"/>
      <c r="AC2" s="4"/>
      <c r="AD2" s="4"/>
    </row>
    <row r="3" spans="1:30" ht="5.25" customHeight="1">
      <c r="A3" s="10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2"/>
      <c r="O3" s="12"/>
      <c r="P3" s="12"/>
      <c r="Q3" s="13"/>
      <c r="R3" s="13"/>
      <c r="S3" s="13"/>
      <c r="Y3" s="4"/>
      <c r="Z3" s="4"/>
      <c r="AA3" s="4"/>
      <c r="AB3" s="4"/>
      <c r="AC3" s="4"/>
      <c r="AD3" s="4"/>
    </row>
    <row r="4" spans="1:30" ht="28.5" customHeight="1">
      <c r="B4" s="14" t="s">
        <v>2</v>
      </c>
      <c r="C4" s="14"/>
      <c r="D4" s="14"/>
      <c r="E4" s="14"/>
      <c r="F4" s="15" t="str">
        <f>'[1]1安謝'!F4:G4</f>
        <v>H30.1</v>
      </c>
      <c r="G4" s="15"/>
      <c r="H4" s="16" t="s">
        <v>3</v>
      </c>
    </row>
    <row r="5" spans="1:30" ht="28.5" customHeight="1">
      <c r="B5" s="17" t="s">
        <v>4</v>
      </c>
      <c r="C5" s="18"/>
      <c r="D5" s="19" t="s">
        <v>5</v>
      </c>
      <c r="E5" s="20"/>
      <c r="F5" s="20"/>
      <c r="G5" s="20"/>
      <c r="H5" s="20"/>
      <c r="I5" s="21"/>
      <c r="J5" s="17" t="s">
        <v>4</v>
      </c>
      <c r="K5" s="18"/>
      <c r="L5" s="19" t="s">
        <v>6</v>
      </c>
      <c r="M5" s="20"/>
      <c r="N5" s="20"/>
      <c r="O5" s="20"/>
      <c r="P5" s="20"/>
      <c r="Q5" s="21"/>
      <c r="R5" s="17" t="s">
        <v>4</v>
      </c>
      <c r="S5" s="18"/>
      <c r="T5" s="22" t="s">
        <v>6</v>
      </c>
      <c r="U5" s="22"/>
      <c r="V5" s="22"/>
      <c r="W5" s="22"/>
      <c r="X5" s="22"/>
    </row>
    <row r="6" spans="1:30" ht="52.5" customHeight="1">
      <c r="B6" s="23" t="s">
        <v>7</v>
      </c>
      <c r="C6" s="24"/>
      <c r="D6" s="25" t="s">
        <v>8</v>
      </c>
      <c r="E6" s="26"/>
      <c r="F6" s="26"/>
      <c r="G6" s="26"/>
      <c r="H6" s="26"/>
      <c r="I6" s="27"/>
      <c r="J6" s="23" t="s">
        <v>9</v>
      </c>
      <c r="K6" s="24"/>
      <c r="L6" s="28" t="s">
        <v>10</v>
      </c>
      <c r="M6" s="29"/>
      <c r="N6" s="29"/>
      <c r="O6" s="29"/>
      <c r="P6" s="29"/>
      <c r="Q6" s="30"/>
      <c r="R6" s="23" t="s">
        <v>11</v>
      </c>
      <c r="S6" s="24"/>
      <c r="T6" s="31" t="s">
        <v>12</v>
      </c>
      <c r="U6" s="31"/>
      <c r="V6" s="31"/>
      <c r="W6" s="31"/>
      <c r="X6" s="31"/>
    </row>
    <row r="7" spans="1:30" ht="52.5" customHeight="1">
      <c r="B7" s="32"/>
      <c r="C7" s="33"/>
      <c r="D7" s="34"/>
      <c r="E7" s="35"/>
      <c r="F7" s="35"/>
      <c r="G7" s="35"/>
      <c r="H7" s="35"/>
      <c r="I7" s="36"/>
      <c r="J7" s="32"/>
      <c r="K7" s="33"/>
      <c r="L7" s="37"/>
      <c r="M7" s="38"/>
      <c r="N7" s="38"/>
      <c r="O7" s="38"/>
      <c r="P7" s="38"/>
      <c r="Q7" s="39"/>
      <c r="R7" s="32"/>
      <c r="S7" s="33"/>
      <c r="T7" s="31"/>
      <c r="U7" s="31"/>
      <c r="V7" s="31"/>
      <c r="W7" s="31"/>
      <c r="X7" s="31"/>
    </row>
    <row r="8" spans="1:30" ht="28.5" customHeight="1">
      <c r="B8" s="40"/>
      <c r="C8" s="40"/>
      <c r="D8" s="41"/>
      <c r="E8" s="42"/>
      <c r="F8" s="42"/>
      <c r="G8" s="42"/>
      <c r="H8" s="42"/>
      <c r="I8" s="40"/>
      <c r="J8" s="40"/>
      <c r="K8" s="41"/>
      <c r="L8" s="42"/>
      <c r="M8" s="42"/>
      <c r="N8" s="42"/>
      <c r="O8" s="42"/>
      <c r="P8" s="40"/>
      <c r="Q8" s="40"/>
      <c r="R8" s="41"/>
      <c r="S8" s="42"/>
      <c r="T8" s="42"/>
      <c r="U8" s="42"/>
      <c r="V8" s="42"/>
    </row>
    <row r="9" spans="1:30" ht="28.5" customHeight="1">
      <c r="B9" s="40"/>
      <c r="C9" s="40"/>
      <c r="D9" s="41"/>
      <c r="E9" s="42"/>
      <c r="F9" s="42"/>
      <c r="G9" s="42"/>
      <c r="H9" s="42"/>
      <c r="I9" s="40"/>
      <c r="J9" s="40"/>
      <c r="K9" s="41"/>
      <c r="L9" s="42"/>
      <c r="M9" s="42"/>
      <c r="N9" s="42"/>
      <c r="O9" s="42"/>
      <c r="P9" s="40"/>
      <c r="Q9" s="40"/>
      <c r="R9" s="41"/>
      <c r="S9" s="42"/>
      <c r="T9" s="42"/>
      <c r="U9" s="42"/>
      <c r="V9" s="42"/>
    </row>
    <row r="10" spans="1:30" ht="28.5" customHeight="1">
      <c r="B10" s="40"/>
      <c r="C10" s="40"/>
      <c r="D10" s="41"/>
      <c r="E10" s="42"/>
      <c r="F10" s="42"/>
      <c r="G10" s="42"/>
      <c r="H10" s="42"/>
      <c r="I10" s="40"/>
      <c r="J10" s="40"/>
      <c r="K10" s="41"/>
      <c r="L10" s="42"/>
      <c r="M10" s="42"/>
      <c r="N10" s="42"/>
      <c r="O10" s="42"/>
      <c r="P10" s="40"/>
      <c r="Q10" s="40"/>
      <c r="R10" s="41"/>
      <c r="S10" s="42"/>
      <c r="T10" s="42"/>
      <c r="U10" s="42"/>
      <c r="V10" s="42"/>
    </row>
    <row r="11" spans="1:30" ht="28.5" customHeight="1">
      <c r="B11" s="40"/>
      <c r="C11" s="40"/>
      <c r="D11" s="41"/>
      <c r="E11" s="42"/>
      <c r="F11" s="42"/>
      <c r="G11" s="42"/>
      <c r="H11" s="42"/>
      <c r="I11" s="40"/>
      <c r="J11" s="40"/>
      <c r="K11" s="41"/>
      <c r="L11" s="42"/>
      <c r="M11" s="42"/>
      <c r="N11" s="42"/>
      <c r="O11" s="42"/>
      <c r="P11" s="40"/>
      <c r="Q11" s="40"/>
      <c r="R11" s="41"/>
      <c r="S11" s="42"/>
      <c r="T11" s="42"/>
      <c r="U11" s="42"/>
      <c r="V11" s="42"/>
    </row>
    <row r="12" spans="1:30" ht="28.5" customHeight="1">
      <c r="B12" s="40"/>
      <c r="C12" s="40"/>
      <c r="D12" s="41"/>
      <c r="E12" s="42"/>
      <c r="F12" s="42"/>
      <c r="G12" s="42"/>
      <c r="H12" s="42"/>
      <c r="I12" s="40"/>
      <c r="J12" s="40"/>
      <c r="K12" s="41"/>
      <c r="L12" s="42"/>
      <c r="M12" s="42"/>
      <c r="N12" s="42"/>
      <c r="O12" s="42"/>
      <c r="P12" s="40"/>
      <c r="Q12" s="40"/>
      <c r="R12" s="41"/>
      <c r="S12" s="42"/>
      <c r="T12" s="42"/>
      <c r="U12" s="42"/>
      <c r="V12" s="42"/>
    </row>
    <row r="13" spans="1:30" ht="28.5" customHeight="1">
      <c r="B13" s="40"/>
      <c r="C13" s="40"/>
      <c r="D13" s="41"/>
      <c r="E13" s="42"/>
      <c r="F13" s="42"/>
      <c r="G13" s="42"/>
      <c r="H13" s="42"/>
      <c r="I13" s="40"/>
      <c r="J13" s="40"/>
      <c r="K13" s="41"/>
      <c r="L13" s="42"/>
      <c r="M13" s="42"/>
      <c r="N13" s="42"/>
      <c r="O13" s="42"/>
      <c r="P13" s="40"/>
      <c r="Q13" s="40"/>
      <c r="R13" s="41"/>
      <c r="S13" s="42"/>
      <c r="T13" s="42"/>
      <c r="U13" s="42"/>
      <c r="V13" s="42"/>
    </row>
    <row r="14" spans="1:30" ht="28.5" customHeight="1">
      <c r="B14" s="40"/>
      <c r="C14" s="40"/>
      <c r="D14" s="41"/>
      <c r="E14" s="42"/>
      <c r="F14" s="42"/>
      <c r="G14" s="42"/>
      <c r="H14" s="42"/>
      <c r="I14" s="40"/>
      <c r="J14" s="40"/>
      <c r="K14" s="41"/>
      <c r="L14" s="42"/>
      <c r="M14" s="42"/>
      <c r="N14" s="42"/>
      <c r="O14" s="42"/>
      <c r="P14" s="40"/>
      <c r="Q14" s="40"/>
      <c r="R14" s="41"/>
      <c r="S14" s="42"/>
      <c r="T14" s="42"/>
      <c r="U14" s="42"/>
      <c r="V14" s="42"/>
    </row>
    <row r="15" spans="1:30" ht="28.5" customHeight="1">
      <c r="B15" s="40"/>
      <c r="C15" s="40"/>
      <c r="D15" s="41"/>
      <c r="E15" s="42"/>
      <c r="F15" s="42"/>
      <c r="G15" s="42"/>
      <c r="H15" s="42"/>
      <c r="I15" s="40"/>
      <c r="J15" s="40"/>
      <c r="K15" s="41"/>
      <c r="L15" s="42"/>
      <c r="M15" s="42"/>
      <c r="N15" s="42"/>
      <c r="O15" s="42"/>
      <c r="P15" s="40"/>
      <c r="Q15" s="40"/>
      <c r="R15" s="41"/>
      <c r="S15" s="42"/>
      <c r="T15" s="42"/>
      <c r="U15" s="42"/>
      <c r="V15" s="42"/>
    </row>
    <row r="16" spans="1:30" ht="28.5" customHeight="1">
      <c r="B16" s="40"/>
      <c r="C16" s="40"/>
      <c r="D16" s="41"/>
      <c r="E16" s="42"/>
      <c r="F16" s="42"/>
      <c r="G16" s="42"/>
      <c r="H16" s="42"/>
      <c r="I16" s="40"/>
      <c r="J16" s="40"/>
      <c r="K16" s="41"/>
      <c r="L16" s="42"/>
      <c r="M16" s="42"/>
      <c r="N16" s="42"/>
      <c r="O16" s="42"/>
      <c r="P16" s="40"/>
      <c r="Q16" s="40"/>
      <c r="R16" s="41"/>
      <c r="S16" s="42"/>
      <c r="T16" s="42"/>
      <c r="U16" s="42"/>
      <c r="V16" s="42"/>
    </row>
    <row r="17" spans="1:25" ht="28.5" customHeight="1">
      <c r="B17" s="40"/>
      <c r="C17" s="40"/>
      <c r="D17" s="41"/>
      <c r="E17" s="42"/>
      <c r="F17" s="42"/>
      <c r="G17" s="42"/>
      <c r="H17" s="42"/>
      <c r="I17" s="40"/>
      <c r="J17" s="40"/>
      <c r="K17" s="41"/>
      <c r="L17" s="42"/>
      <c r="M17" s="42"/>
      <c r="N17" s="42"/>
      <c r="O17" s="42"/>
      <c r="P17" s="40"/>
      <c r="Q17" s="40"/>
      <c r="R17" s="41"/>
      <c r="S17" s="42"/>
      <c r="T17" s="42"/>
      <c r="U17" s="42"/>
      <c r="V17" s="42"/>
    </row>
    <row r="18" spans="1:25" ht="28.5" customHeight="1">
      <c r="B18" s="40"/>
      <c r="C18" s="40"/>
      <c r="D18" s="41"/>
      <c r="E18" s="42"/>
      <c r="F18" s="42"/>
      <c r="G18" s="42"/>
      <c r="H18" s="42"/>
      <c r="I18" s="40"/>
      <c r="J18" s="40"/>
      <c r="K18" s="41"/>
      <c r="L18" s="42"/>
      <c r="M18" s="42"/>
      <c r="N18" s="42"/>
      <c r="O18" s="42"/>
      <c r="P18" s="40"/>
      <c r="Q18" s="40"/>
      <c r="R18" s="41"/>
      <c r="S18" s="42"/>
      <c r="T18" s="42"/>
      <c r="U18" s="42"/>
      <c r="V18" s="42"/>
    </row>
    <row r="19" spans="1:25" ht="28.5" customHeight="1">
      <c r="B19" s="40"/>
      <c r="C19" s="40"/>
      <c r="D19" s="41"/>
      <c r="E19" s="42"/>
      <c r="F19" s="42"/>
      <c r="G19" s="42"/>
      <c r="H19" s="42"/>
      <c r="I19" s="40"/>
      <c r="J19" s="40"/>
      <c r="K19" s="41"/>
      <c r="L19" s="42"/>
      <c r="M19" s="42"/>
      <c r="N19" s="42"/>
      <c r="O19" s="42"/>
      <c r="P19" s="40"/>
      <c r="Q19" s="40"/>
      <c r="R19" s="41"/>
      <c r="S19" s="42"/>
      <c r="T19" s="42"/>
      <c r="U19" s="42"/>
      <c r="V19" s="42"/>
    </row>
    <row r="20" spans="1:25" ht="28.5" customHeight="1">
      <c r="B20" s="40"/>
      <c r="C20" s="40"/>
      <c r="D20" s="41"/>
      <c r="E20" s="42"/>
      <c r="F20" s="42"/>
      <c r="G20" s="42"/>
      <c r="H20" s="42"/>
      <c r="I20" s="40"/>
      <c r="J20" s="40"/>
      <c r="K20" s="41"/>
      <c r="L20" s="42"/>
      <c r="M20" s="42"/>
      <c r="N20" s="42"/>
      <c r="O20" s="42"/>
      <c r="P20" s="40"/>
      <c r="Q20" s="40"/>
      <c r="R20" s="41"/>
      <c r="S20" s="42"/>
      <c r="T20" s="42"/>
      <c r="U20" s="42"/>
      <c r="V20" s="42"/>
    </row>
    <row r="21" spans="1:25" ht="28.5" customHeight="1">
      <c r="B21" s="40"/>
      <c r="C21" s="40"/>
      <c r="D21" s="41"/>
      <c r="E21" s="42"/>
      <c r="F21" s="42"/>
      <c r="G21" s="42"/>
      <c r="H21" s="42"/>
      <c r="I21" s="40"/>
      <c r="J21" s="40"/>
      <c r="K21" s="41"/>
      <c r="L21" s="42"/>
      <c r="M21" s="42"/>
      <c r="N21" s="42"/>
      <c r="O21" s="42"/>
      <c r="P21" s="40"/>
      <c r="Q21" s="40"/>
      <c r="R21" s="41"/>
      <c r="S21" s="42"/>
      <c r="T21" s="42"/>
      <c r="U21" s="42"/>
      <c r="V21" s="42"/>
    </row>
    <row r="22" spans="1:25" ht="28.5" customHeight="1">
      <c r="B22" s="40"/>
      <c r="C22" s="40"/>
      <c r="D22" s="41"/>
      <c r="E22" s="42"/>
      <c r="F22" s="42"/>
      <c r="G22" s="42"/>
      <c r="H22" s="42"/>
      <c r="I22" s="40"/>
      <c r="J22" s="40"/>
      <c r="K22" s="41"/>
      <c r="L22" s="42"/>
      <c r="M22" s="42"/>
      <c r="N22" s="42"/>
      <c r="O22" s="42"/>
      <c r="P22" s="40"/>
      <c r="Q22" s="40"/>
      <c r="R22" s="41"/>
      <c r="S22" s="42"/>
      <c r="T22" s="42"/>
      <c r="U22" s="42"/>
      <c r="V22" s="42"/>
    </row>
    <row r="23" spans="1:25" ht="28.5" customHeight="1">
      <c r="B23" s="40"/>
      <c r="C23" s="40"/>
      <c r="D23" s="41"/>
      <c r="E23" s="42"/>
      <c r="F23" s="42"/>
      <c r="G23" s="42"/>
      <c r="H23" s="42"/>
      <c r="I23" s="40"/>
      <c r="J23" s="40"/>
      <c r="K23" s="41"/>
      <c r="L23" s="42"/>
      <c r="M23" s="42"/>
      <c r="N23" s="42"/>
      <c r="O23" s="42"/>
      <c r="P23" s="40"/>
      <c r="Q23" s="40"/>
      <c r="R23" s="41"/>
      <c r="S23" s="42"/>
      <c r="T23" s="42"/>
      <c r="U23" s="42"/>
      <c r="V23" s="42"/>
    </row>
    <row r="24" spans="1:25" ht="16.5" customHeight="1">
      <c r="B24" s="40"/>
      <c r="C24" s="40"/>
      <c r="D24" s="41"/>
      <c r="E24" s="42"/>
      <c r="F24" s="42"/>
      <c r="G24" s="42"/>
      <c r="H24" s="42"/>
      <c r="I24" s="40"/>
      <c r="J24" s="40"/>
      <c r="K24" s="41"/>
      <c r="L24" s="42"/>
      <c r="M24" s="42"/>
      <c r="N24" s="42"/>
      <c r="O24" s="42"/>
      <c r="P24" s="40"/>
      <c r="Q24" s="40"/>
      <c r="R24" s="41"/>
      <c r="S24" s="42"/>
      <c r="T24" s="42"/>
      <c r="U24" s="42"/>
      <c r="V24" s="42"/>
    </row>
    <row r="25" spans="1:25" ht="16.5" customHeight="1">
      <c r="B25" s="40"/>
      <c r="C25" s="40"/>
      <c r="D25" s="41"/>
      <c r="E25" s="42"/>
      <c r="F25" s="42"/>
      <c r="G25" s="42"/>
      <c r="H25" s="42"/>
      <c r="I25" s="40"/>
      <c r="J25" s="40"/>
      <c r="K25" s="41"/>
      <c r="L25" s="42"/>
      <c r="M25" s="42"/>
      <c r="N25" s="42"/>
      <c r="O25" s="42"/>
      <c r="P25" s="40"/>
      <c r="Q25" s="40"/>
      <c r="R25" s="41"/>
      <c r="S25" s="42"/>
      <c r="T25" s="42"/>
      <c r="U25" s="42"/>
      <c r="V25" s="42"/>
    </row>
    <row r="26" spans="1:25" ht="10.5" customHeight="1">
      <c r="B26" s="40"/>
      <c r="C26" s="40"/>
      <c r="D26" s="41"/>
      <c r="E26" s="42"/>
      <c r="F26" s="42"/>
      <c r="G26" s="42"/>
      <c r="H26" s="42"/>
      <c r="I26" s="40"/>
      <c r="J26" s="40"/>
      <c r="K26" s="41"/>
      <c r="L26" s="42"/>
      <c r="M26" s="42"/>
      <c r="N26" s="42"/>
      <c r="O26" s="42"/>
      <c r="P26" s="40"/>
      <c r="Q26" s="40"/>
      <c r="R26" s="41"/>
      <c r="S26" s="42"/>
      <c r="T26" s="42"/>
      <c r="U26" s="42"/>
      <c r="V26" s="42"/>
    </row>
    <row r="27" spans="1:25" ht="5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  <c r="N27" s="12"/>
      <c r="O27" s="12"/>
      <c r="P27" s="12"/>
      <c r="Q27" s="13"/>
      <c r="R27" s="13"/>
      <c r="S27" s="13"/>
    </row>
    <row r="28" spans="1:25" ht="28.5" customHeight="1">
      <c r="A28" s="43">
        <v>1</v>
      </c>
      <c r="B28" s="44" t="s">
        <v>13</v>
      </c>
      <c r="C28" s="45"/>
      <c r="D28" s="45"/>
      <c r="E28" s="46"/>
      <c r="F28" s="46"/>
      <c r="G28" s="47"/>
      <c r="H28" s="47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9"/>
    </row>
    <row r="29" spans="1:25" ht="6.75" customHeight="1">
      <c r="A29" s="50"/>
      <c r="B29" s="50"/>
      <c r="C29" s="51"/>
      <c r="D29" s="52"/>
      <c r="E29" s="52"/>
      <c r="F29" s="52"/>
      <c r="G29" s="52"/>
      <c r="H29" s="52"/>
      <c r="I29" s="53"/>
      <c r="J29" s="53"/>
      <c r="K29" s="54"/>
      <c r="L29" s="55"/>
      <c r="M29" s="55"/>
      <c r="N29" s="56"/>
      <c r="O29" s="56"/>
      <c r="P29" s="56"/>
      <c r="Q29" s="13"/>
      <c r="R29" s="13"/>
      <c r="S29" s="13"/>
    </row>
    <row r="30" spans="1:25" ht="28.5" customHeight="1" thickBot="1">
      <c r="A30" s="50"/>
      <c r="B30" s="57" t="s">
        <v>14</v>
      </c>
      <c r="C30" s="58"/>
      <c r="D30" s="58"/>
      <c r="E30" s="58"/>
      <c r="F30" s="58"/>
      <c r="G30" s="58"/>
      <c r="H30" s="15" t="str">
        <f>'[1]1安謝'!H24:I24</f>
        <v>Ｒ4.5.1</v>
      </c>
      <c r="I30" s="15"/>
      <c r="J30" s="16" t="s">
        <v>3</v>
      </c>
      <c r="L30" s="59"/>
      <c r="M30" s="59"/>
    </row>
    <row r="31" spans="1:25" ht="39" customHeight="1">
      <c r="A31" s="50"/>
      <c r="B31" s="60" t="s">
        <v>15</v>
      </c>
      <c r="C31" s="61"/>
      <c r="D31" s="62" t="s">
        <v>16</v>
      </c>
      <c r="E31" s="63"/>
      <c r="F31" s="64" t="s">
        <v>17</v>
      </c>
      <c r="G31" s="65"/>
      <c r="H31" s="62" t="s">
        <v>18</v>
      </c>
      <c r="I31" s="63"/>
      <c r="J31" s="62" t="s">
        <v>19</v>
      </c>
      <c r="K31" s="63"/>
      <c r="L31" s="64" t="s">
        <v>20</v>
      </c>
      <c r="M31" s="66"/>
    </row>
    <row r="32" spans="1:25" ht="28.5" customHeight="1">
      <c r="A32" s="50"/>
      <c r="B32" s="67" t="s">
        <v>21</v>
      </c>
      <c r="C32" s="68"/>
      <c r="D32" s="69">
        <v>5197</v>
      </c>
      <c r="E32" s="70"/>
      <c r="F32" s="69">
        <v>5239</v>
      </c>
      <c r="G32" s="70"/>
      <c r="H32" s="69">
        <v>5281</v>
      </c>
      <c r="I32" s="70"/>
      <c r="J32" s="69">
        <v>5335</v>
      </c>
      <c r="K32" s="70"/>
      <c r="L32" s="71">
        <v>5326</v>
      </c>
      <c r="M32" s="72"/>
    </row>
    <row r="33" spans="1:29" ht="28.5" customHeight="1">
      <c r="A33" s="50"/>
      <c r="B33" s="67" t="s">
        <v>22</v>
      </c>
      <c r="C33" s="68"/>
      <c r="D33" s="69">
        <v>5467</v>
      </c>
      <c r="E33" s="70"/>
      <c r="F33" s="69">
        <v>5512</v>
      </c>
      <c r="G33" s="70"/>
      <c r="H33" s="69">
        <v>5587</v>
      </c>
      <c r="I33" s="70"/>
      <c r="J33" s="69">
        <v>5585</v>
      </c>
      <c r="K33" s="70"/>
      <c r="L33" s="71">
        <v>5557</v>
      </c>
      <c r="M33" s="72"/>
      <c r="Y33" s="73"/>
      <c r="Z33" s="73"/>
      <c r="AA33" s="73"/>
      <c r="AB33" s="73"/>
      <c r="AC33" s="73"/>
    </row>
    <row r="34" spans="1:29" ht="28.5" customHeight="1" thickBot="1">
      <c r="A34" s="50"/>
      <c r="B34" s="74" t="s">
        <v>23</v>
      </c>
      <c r="C34" s="75"/>
      <c r="D34" s="76">
        <v>10664</v>
      </c>
      <c r="E34" s="77"/>
      <c r="F34" s="76">
        <v>10751</v>
      </c>
      <c r="G34" s="77"/>
      <c r="H34" s="76">
        <v>10868</v>
      </c>
      <c r="I34" s="77"/>
      <c r="J34" s="78">
        <v>10920</v>
      </c>
      <c r="K34" s="79"/>
      <c r="L34" s="80">
        <v>10883</v>
      </c>
      <c r="M34" s="81"/>
      <c r="Y34" s="73"/>
      <c r="Z34" s="73"/>
      <c r="AA34" s="73"/>
      <c r="AB34" s="73"/>
      <c r="AC34" s="73"/>
    </row>
    <row r="35" spans="1:29" ht="28.5" customHeight="1" thickBot="1">
      <c r="A35" s="50"/>
      <c r="B35" s="82" t="s">
        <v>24</v>
      </c>
      <c r="C35" s="83"/>
      <c r="D35" s="84">
        <v>4826</v>
      </c>
      <c r="E35" s="85"/>
      <c r="F35" s="84">
        <v>4938</v>
      </c>
      <c r="G35" s="85"/>
      <c r="H35" s="84">
        <v>5044</v>
      </c>
      <c r="I35" s="85"/>
      <c r="J35" s="84">
        <v>5155</v>
      </c>
      <c r="K35" s="85"/>
      <c r="L35" s="86">
        <v>5201</v>
      </c>
      <c r="M35" s="87"/>
      <c r="Y35" s="73"/>
      <c r="Z35" s="73"/>
      <c r="AA35" s="73"/>
      <c r="AB35" s="73"/>
      <c r="AC35" s="73"/>
    </row>
    <row r="36" spans="1:29" ht="9" customHeight="1">
      <c r="A36" s="50"/>
      <c r="B36" s="50"/>
      <c r="C36" s="88"/>
      <c r="D36" s="89"/>
      <c r="E36" s="90"/>
      <c r="F36" s="89"/>
      <c r="G36" s="90"/>
      <c r="H36" s="91"/>
      <c r="I36" s="91"/>
      <c r="J36" s="91"/>
      <c r="K36" s="91"/>
      <c r="L36" s="91"/>
      <c r="M36" s="91"/>
      <c r="Y36" s="73"/>
      <c r="Z36" s="73"/>
      <c r="AA36" s="73"/>
      <c r="AB36" s="73"/>
      <c r="AC36" s="73"/>
    </row>
    <row r="37" spans="1:29" ht="28.5" customHeight="1" thickBot="1">
      <c r="B37" s="92" t="s">
        <v>25</v>
      </c>
      <c r="C37" s="92"/>
      <c r="D37" s="93"/>
      <c r="E37" s="93"/>
      <c r="F37" s="93"/>
      <c r="G37" s="93"/>
      <c r="H37" s="94" t="str">
        <f>'[1]1安謝'!H32:I32</f>
        <v>Ｒ4.5.1</v>
      </c>
      <c r="I37" s="94"/>
      <c r="J37" s="95" t="s">
        <v>3</v>
      </c>
      <c r="K37" s="91"/>
      <c r="P37" s="96"/>
      <c r="Q37" s="96"/>
      <c r="R37" s="13"/>
      <c r="S37" s="13"/>
      <c r="T37" s="13"/>
      <c r="Y37" s="73"/>
      <c r="Z37" s="73"/>
      <c r="AA37" s="73"/>
      <c r="AB37" s="73"/>
      <c r="AC37" s="73"/>
    </row>
    <row r="38" spans="1:29" ht="35.25" customHeight="1">
      <c r="B38" s="60" t="s">
        <v>15</v>
      </c>
      <c r="C38" s="61"/>
      <c r="D38" s="97" t="s">
        <v>26</v>
      </c>
      <c r="E38" s="98"/>
      <c r="F38" s="99" t="s">
        <v>27</v>
      </c>
      <c r="G38" s="100"/>
      <c r="H38" s="101" t="s">
        <v>28</v>
      </c>
      <c r="I38" s="102"/>
      <c r="J38" s="99" t="s">
        <v>27</v>
      </c>
      <c r="K38" s="100"/>
      <c r="L38" s="103" t="s">
        <v>29</v>
      </c>
      <c r="M38" s="104"/>
      <c r="N38" s="105" t="s">
        <v>27</v>
      </c>
      <c r="O38" s="106"/>
      <c r="P38" s="107" t="s">
        <v>30</v>
      </c>
      <c r="Q38" s="104"/>
      <c r="R38" s="105" t="s">
        <v>27</v>
      </c>
      <c r="S38" s="106"/>
      <c r="T38" s="97" t="s">
        <v>31</v>
      </c>
      <c r="U38" s="98"/>
      <c r="V38" s="99" t="s">
        <v>27</v>
      </c>
      <c r="W38" s="100"/>
    </row>
    <row r="39" spans="1:29" ht="27.75" customHeight="1">
      <c r="B39" s="108" t="s">
        <v>32</v>
      </c>
      <c r="C39" s="109"/>
      <c r="D39" s="110">
        <v>1864</v>
      </c>
      <c r="E39" s="111"/>
      <c r="F39" s="112">
        <v>0.17479369842460615</v>
      </c>
      <c r="G39" s="113"/>
      <c r="H39" s="110">
        <v>1841</v>
      </c>
      <c r="I39" s="111"/>
      <c r="J39" s="112">
        <v>0.17123988466189191</v>
      </c>
      <c r="K39" s="113"/>
      <c r="L39" s="114">
        <v>1836</v>
      </c>
      <c r="M39" s="115"/>
      <c r="N39" s="116">
        <v>0.16893632683106366</v>
      </c>
      <c r="O39" s="117"/>
      <c r="P39" s="114">
        <v>1839</v>
      </c>
      <c r="Q39" s="115"/>
      <c r="R39" s="116">
        <v>0.16840659340659342</v>
      </c>
      <c r="S39" s="117"/>
      <c r="T39" s="110">
        <v>1786</v>
      </c>
      <c r="U39" s="111"/>
      <c r="V39" s="112">
        <v>0.16410916107690893</v>
      </c>
      <c r="W39" s="113"/>
    </row>
    <row r="40" spans="1:29" ht="27.75" customHeight="1">
      <c r="B40" s="118" t="s">
        <v>33</v>
      </c>
      <c r="C40" s="119"/>
      <c r="D40" s="110">
        <v>6755</v>
      </c>
      <c r="E40" s="111"/>
      <c r="F40" s="112">
        <v>0.63343960990247561</v>
      </c>
      <c r="G40" s="113"/>
      <c r="H40" s="110">
        <v>6796</v>
      </c>
      <c r="I40" s="111"/>
      <c r="J40" s="112">
        <v>0.63212724397730446</v>
      </c>
      <c r="K40" s="113"/>
      <c r="L40" s="114">
        <v>6823</v>
      </c>
      <c r="M40" s="115"/>
      <c r="N40" s="116">
        <v>0.62780640412219357</v>
      </c>
      <c r="O40" s="117"/>
      <c r="P40" s="114">
        <v>6812</v>
      </c>
      <c r="Q40" s="115"/>
      <c r="R40" s="116">
        <v>0.62380952380952381</v>
      </c>
      <c r="S40" s="117"/>
      <c r="T40" s="110">
        <v>6758</v>
      </c>
      <c r="U40" s="111"/>
      <c r="V40" s="112">
        <v>0.62096848295506757</v>
      </c>
      <c r="W40" s="113"/>
    </row>
    <row r="41" spans="1:29" ht="27.75" customHeight="1">
      <c r="B41" s="120" t="s">
        <v>34</v>
      </c>
      <c r="C41" s="121"/>
      <c r="D41" s="114">
        <v>2045</v>
      </c>
      <c r="E41" s="115"/>
      <c r="F41" s="122">
        <v>0.19176669167291824</v>
      </c>
      <c r="G41" s="123"/>
      <c r="H41" s="114">
        <v>2114</v>
      </c>
      <c r="I41" s="115"/>
      <c r="J41" s="122">
        <v>0.19663287136080365</v>
      </c>
      <c r="K41" s="123"/>
      <c r="L41" s="114">
        <v>2209</v>
      </c>
      <c r="M41" s="115"/>
      <c r="N41" s="122">
        <v>0.20325726904674274</v>
      </c>
      <c r="O41" s="123"/>
      <c r="P41" s="114">
        <v>2269</v>
      </c>
      <c r="Q41" s="115"/>
      <c r="R41" s="122">
        <v>0.2077838827838828</v>
      </c>
      <c r="S41" s="123"/>
      <c r="T41" s="110">
        <v>2339</v>
      </c>
      <c r="U41" s="111"/>
      <c r="V41" s="124">
        <v>0.21492235596802353</v>
      </c>
      <c r="W41" s="125"/>
    </row>
    <row r="42" spans="1:29" ht="27.75" customHeight="1" thickBot="1">
      <c r="B42" s="126" t="s">
        <v>35</v>
      </c>
      <c r="C42" s="127"/>
      <c r="D42" s="128">
        <v>10664</v>
      </c>
      <c r="E42" s="129"/>
      <c r="F42" s="130"/>
      <c r="G42" s="131"/>
      <c r="H42" s="128">
        <v>10751</v>
      </c>
      <c r="I42" s="129"/>
      <c r="J42" s="130"/>
      <c r="K42" s="131"/>
      <c r="L42" s="128">
        <v>10868</v>
      </c>
      <c r="M42" s="129"/>
      <c r="N42" s="130"/>
      <c r="O42" s="131"/>
      <c r="P42" s="128">
        <v>10920</v>
      </c>
      <c r="Q42" s="129"/>
      <c r="R42" s="130"/>
      <c r="S42" s="131"/>
      <c r="T42" s="132">
        <v>10883</v>
      </c>
      <c r="U42" s="133"/>
      <c r="V42" s="134"/>
      <c r="W42" s="135"/>
    </row>
    <row r="43" spans="1:29" ht="28.5" customHeight="1"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96"/>
      <c r="Q43" s="96"/>
      <c r="R43" s="13"/>
      <c r="S43" s="13"/>
      <c r="T43" s="137"/>
      <c r="U43" s="91"/>
      <c r="V43" s="91"/>
      <c r="W43" s="91"/>
    </row>
    <row r="44" spans="1:29" ht="53.25" customHeight="1">
      <c r="A44" s="50"/>
      <c r="B44" s="50"/>
      <c r="C44" s="88"/>
      <c r="D44" s="50"/>
      <c r="E44" s="50"/>
      <c r="F44" s="50"/>
      <c r="G44" s="50"/>
      <c r="H44" s="138"/>
      <c r="I44" s="139"/>
      <c r="J44" s="50"/>
      <c r="K44" s="56"/>
      <c r="L44" s="56"/>
      <c r="M44" s="140"/>
      <c r="N44" s="140"/>
      <c r="O44" s="96"/>
      <c r="P44" s="96"/>
      <c r="Q44" s="13"/>
      <c r="R44" s="13"/>
      <c r="S44" s="13"/>
    </row>
    <row r="45" spans="1:29" ht="53.25" customHeight="1">
      <c r="A45" s="50"/>
      <c r="B45" s="50"/>
      <c r="C45" s="88"/>
      <c r="D45" s="50"/>
      <c r="E45" s="50"/>
      <c r="F45" s="50"/>
      <c r="G45" s="50"/>
      <c r="H45" s="138"/>
      <c r="I45" s="139"/>
      <c r="J45" s="50"/>
      <c r="K45" s="56"/>
      <c r="L45" s="56"/>
      <c r="M45" s="140"/>
      <c r="N45" s="140"/>
      <c r="O45" s="96"/>
      <c r="P45" s="96"/>
      <c r="Q45" s="13"/>
      <c r="R45" s="13"/>
      <c r="S45" s="13"/>
    </row>
    <row r="46" spans="1:29" ht="53.25" customHeight="1">
      <c r="A46" s="50"/>
      <c r="B46" s="50"/>
      <c r="C46" s="88"/>
      <c r="D46" s="50"/>
      <c r="E46" s="50"/>
      <c r="F46" s="50"/>
      <c r="G46" s="50"/>
      <c r="H46" s="138"/>
      <c r="I46" s="139"/>
      <c r="J46" s="50"/>
      <c r="K46" s="56"/>
      <c r="L46" s="56"/>
      <c r="M46" s="140"/>
      <c r="N46" s="140"/>
      <c r="O46" s="96"/>
      <c r="P46" s="96"/>
      <c r="Q46" s="13"/>
      <c r="R46" s="13"/>
      <c r="S46" s="13"/>
    </row>
    <row r="47" spans="1:29" ht="53.25" customHeight="1">
      <c r="A47" s="50"/>
      <c r="B47" s="50"/>
      <c r="C47" s="88"/>
      <c r="D47" s="50"/>
      <c r="E47" s="50"/>
      <c r="F47" s="50"/>
      <c r="G47" s="50"/>
      <c r="H47" s="138"/>
      <c r="I47" s="139"/>
      <c r="J47" s="50"/>
      <c r="K47" s="56"/>
      <c r="L47" s="56"/>
      <c r="M47" s="140"/>
      <c r="N47" s="140"/>
      <c r="O47" s="96"/>
      <c r="P47" s="96"/>
      <c r="Q47" s="13"/>
      <c r="R47" s="13"/>
      <c r="S47" s="13"/>
    </row>
    <row r="48" spans="1:29" ht="53.25" customHeight="1">
      <c r="A48" s="50"/>
      <c r="B48" s="50"/>
      <c r="C48" s="88"/>
      <c r="D48" s="50"/>
      <c r="E48" s="50"/>
      <c r="F48" s="50"/>
      <c r="G48" s="50"/>
      <c r="H48" s="138"/>
      <c r="I48" s="139"/>
      <c r="J48" s="50"/>
      <c r="K48" s="56"/>
      <c r="L48" s="56"/>
      <c r="M48" s="140"/>
      <c r="N48" s="140"/>
      <c r="O48" s="96"/>
      <c r="P48" s="96"/>
      <c r="Q48" s="13"/>
      <c r="R48" s="13"/>
      <c r="S48" s="13"/>
    </row>
    <row r="49" spans="1:25" ht="28.5" customHeight="1">
      <c r="A49" s="50"/>
      <c r="B49" s="50"/>
      <c r="C49" s="88"/>
      <c r="D49" s="50"/>
      <c r="E49" s="50"/>
      <c r="F49" s="50"/>
      <c r="G49" s="50"/>
      <c r="H49" s="138"/>
      <c r="I49" s="139"/>
      <c r="J49" s="50"/>
      <c r="K49" s="56"/>
      <c r="L49" s="56"/>
      <c r="M49" s="140"/>
      <c r="N49" s="140"/>
      <c r="O49" s="96"/>
      <c r="P49" s="96"/>
      <c r="Q49" s="13"/>
      <c r="R49" s="13"/>
      <c r="S49" s="13"/>
    </row>
    <row r="50" spans="1:25" ht="28.5" customHeight="1">
      <c r="A50" s="43">
        <v>2</v>
      </c>
      <c r="B50" s="44" t="s">
        <v>36</v>
      </c>
      <c r="C50" s="45"/>
      <c r="D50" s="45"/>
      <c r="E50" s="46"/>
      <c r="F50" s="46"/>
      <c r="G50" s="47"/>
      <c r="H50" s="47"/>
      <c r="I50" s="47"/>
      <c r="J50" s="47"/>
      <c r="K50" s="47"/>
      <c r="L50" s="141"/>
      <c r="M50" s="141"/>
      <c r="N50" s="141"/>
      <c r="O50" s="141"/>
      <c r="P50" s="141"/>
      <c r="Q50" s="141"/>
      <c r="R50" s="142"/>
      <c r="S50" s="143"/>
      <c r="T50" s="142"/>
      <c r="U50" s="143"/>
      <c r="V50" s="143"/>
      <c r="W50" s="48"/>
      <c r="X50" s="48"/>
      <c r="Y50" s="49"/>
    </row>
    <row r="51" spans="1:25" ht="22.5" customHeight="1">
      <c r="A51" s="144"/>
      <c r="B51" s="145"/>
      <c r="C51" s="146"/>
      <c r="D51" s="146"/>
      <c r="E51" s="147"/>
      <c r="F51" s="147"/>
      <c r="G51" s="50"/>
      <c r="H51" s="50"/>
      <c r="I51" s="50"/>
      <c r="J51" s="50"/>
      <c r="K51" s="50"/>
      <c r="L51" s="148"/>
      <c r="M51" s="148"/>
      <c r="N51" s="148"/>
      <c r="O51" s="148"/>
      <c r="P51" s="148"/>
      <c r="Q51" s="148"/>
      <c r="R51" s="149"/>
      <c r="S51" s="150"/>
      <c r="T51" s="149"/>
      <c r="U51" s="150"/>
      <c r="V51" s="150"/>
    </row>
    <row r="52" spans="1:25" ht="27" customHeight="1">
      <c r="A52" s="144"/>
      <c r="B52" s="151" t="s">
        <v>37</v>
      </c>
      <c r="C52" s="151"/>
      <c r="D52" s="151"/>
      <c r="E52" s="152"/>
      <c r="F52" s="152"/>
      <c r="G52" s="153"/>
      <c r="H52" s="153"/>
      <c r="I52" s="16"/>
      <c r="J52" s="50"/>
      <c r="K52" s="50"/>
      <c r="L52" s="148"/>
      <c r="M52" s="148"/>
      <c r="N52" s="148"/>
      <c r="O52" s="148"/>
      <c r="P52" s="148"/>
      <c r="Q52" s="148"/>
      <c r="R52" s="149"/>
      <c r="S52" s="150"/>
      <c r="T52" s="149"/>
      <c r="U52" s="150"/>
      <c r="V52" s="150"/>
    </row>
    <row r="53" spans="1:25" ht="28.5" customHeight="1">
      <c r="A53" s="154"/>
      <c r="B53" s="155" t="s">
        <v>38</v>
      </c>
      <c r="C53" s="155"/>
      <c r="D53" s="155" t="s">
        <v>39</v>
      </c>
      <c r="E53" s="156"/>
      <c r="F53" s="156"/>
      <c r="G53" s="156"/>
      <c r="H53" s="156"/>
      <c r="I53" s="156"/>
      <c r="J53" s="156" t="s">
        <v>40</v>
      </c>
      <c r="K53" s="156"/>
      <c r="L53" s="157">
        <v>29952</v>
      </c>
      <c r="M53" s="158"/>
      <c r="N53" s="158"/>
      <c r="O53" s="158"/>
      <c r="P53" s="158"/>
      <c r="Q53" s="158"/>
      <c r="R53" s="159"/>
      <c r="S53" s="160"/>
      <c r="T53" s="161"/>
      <c r="U53" s="161"/>
      <c r="V53" s="161"/>
      <c r="W53" s="161"/>
      <c r="X53" s="161"/>
    </row>
    <row r="54" spans="1:25" ht="21" customHeight="1">
      <c r="A54" s="50"/>
      <c r="B54" s="50"/>
      <c r="C54" s="88"/>
      <c r="D54" s="50"/>
      <c r="E54" s="50"/>
      <c r="I54" s="139"/>
      <c r="J54" s="50"/>
      <c r="K54" s="56"/>
      <c r="L54" s="56"/>
      <c r="M54" s="140"/>
      <c r="N54" s="140"/>
      <c r="O54" s="96"/>
      <c r="P54" s="96"/>
      <c r="Q54" s="13"/>
      <c r="R54" s="13"/>
      <c r="S54" s="13"/>
    </row>
    <row r="55" spans="1:25" ht="28.5" customHeight="1" thickBot="1">
      <c r="B55" s="57" t="s">
        <v>41</v>
      </c>
      <c r="C55" s="57"/>
      <c r="D55" s="57"/>
      <c r="E55" s="57"/>
      <c r="F55" s="162" t="str">
        <f>'[1]1安謝'!F55:G55</f>
        <v>Ｒ4.5.1</v>
      </c>
      <c r="G55" s="162"/>
      <c r="H55" s="16" t="s">
        <v>3</v>
      </c>
      <c r="I55" s="163"/>
      <c r="J55" s="50"/>
    </row>
    <row r="56" spans="1:25" ht="36.75" customHeight="1">
      <c r="A56" s="42"/>
      <c r="B56" s="164" t="s">
        <v>15</v>
      </c>
      <c r="C56" s="165" t="s">
        <v>42</v>
      </c>
      <c r="D56" s="166"/>
      <c r="E56" s="167" t="s">
        <v>43</v>
      </c>
      <c r="F56" s="166"/>
      <c r="G56" s="167" t="s">
        <v>44</v>
      </c>
      <c r="H56" s="166"/>
      <c r="I56" s="168" t="s">
        <v>45</v>
      </c>
      <c r="J56" s="168"/>
      <c r="K56" s="168" t="s">
        <v>46</v>
      </c>
      <c r="L56" s="168"/>
      <c r="M56" s="168" t="s">
        <v>47</v>
      </c>
      <c r="N56" s="167"/>
      <c r="O56" s="169" t="s">
        <v>48</v>
      </c>
      <c r="P56" s="170"/>
      <c r="Q56" s="171" t="s">
        <v>35</v>
      </c>
      <c r="R56" s="172"/>
    </row>
    <row r="57" spans="1:25" ht="36.75" customHeight="1">
      <c r="A57" s="173"/>
      <c r="B57" s="174" t="s">
        <v>49</v>
      </c>
      <c r="C57" s="175">
        <v>93</v>
      </c>
      <c r="D57" s="176"/>
      <c r="E57" s="175">
        <v>108</v>
      </c>
      <c r="F57" s="176"/>
      <c r="G57" s="175">
        <v>110</v>
      </c>
      <c r="H57" s="176"/>
      <c r="I57" s="175">
        <v>88</v>
      </c>
      <c r="J57" s="176"/>
      <c r="K57" s="177">
        <v>113</v>
      </c>
      <c r="L57" s="177"/>
      <c r="M57" s="175">
        <v>99</v>
      </c>
      <c r="N57" s="176"/>
      <c r="O57" s="178">
        <v>17</v>
      </c>
      <c r="P57" s="179"/>
      <c r="Q57" s="180">
        <f t="shared" ref="Q57:Q62" si="0">SUM(C57+E57+G57+I57+K57+M57)</f>
        <v>611</v>
      </c>
      <c r="R57" s="181"/>
    </row>
    <row r="58" spans="1:25" ht="36.75" customHeight="1">
      <c r="A58" s="173"/>
      <c r="B58" s="174" t="s">
        <v>50</v>
      </c>
      <c r="C58" s="175">
        <v>105</v>
      </c>
      <c r="D58" s="176"/>
      <c r="E58" s="175">
        <v>94</v>
      </c>
      <c r="F58" s="176"/>
      <c r="G58" s="175">
        <v>109</v>
      </c>
      <c r="H58" s="176"/>
      <c r="I58" s="175">
        <v>111</v>
      </c>
      <c r="J58" s="176"/>
      <c r="K58" s="177">
        <v>92</v>
      </c>
      <c r="L58" s="177"/>
      <c r="M58" s="177">
        <v>113</v>
      </c>
      <c r="N58" s="177"/>
      <c r="O58" s="178">
        <v>23</v>
      </c>
      <c r="P58" s="179"/>
      <c r="Q58" s="180">
        <f t="shared" si="0"/>
        <v>624</v>
      </c>
      <c r="R58" s="181"/>
    </row>
    <row r="59" spans="1:25" ht="36.75" customHeight="1">
      <c r="A59" s="173"/>
      <c r="B59" s="174" t="s">
        <v>51</v>
      </c>
      <c r="C59" s="175">
        <v>110</v>
      </c>
      <c r="D59" s="176"/>
      <c r="E59" s="175">
        <v>104</v>
      </c>
      <c r="F59" s="176"/>
      <c r="G59" s="175">
        <v>90</v>
      </c>
      <c r="H59" s="176"/>
      <c r="I59" s="175">
        <v>109</v>
      </c>
      <c r="J59" s="176"/>
      <c r="K59" s="175">
        <v>109</v>
      </c>
      <c r="L59" s="176"/>
      <c r="M59" s="177">
        <v>93</v>
      </c>
      <c r="N59" s="177"/>
      <c r="O59" s="178">
        <v>30</v>
      </c>
      <c r="P59" s="179"/>
      <c r="Q59" s="180">
        <f t="shared" si="0"/>
        <v>615</v>
      </c>
      <c r="R59" s="181"/>
    </row>
    <row r="60" spans="1:25" ht="36.75" customHeight="1">
      <c r="A60" s="173"/>
      <c r="B60" s="182" t="s">
        <v>52</v>
      </c>
      <c r="C60" s="183">
        <v>108</v>
      </c>
      <c r="D60" s="184"/>
      <c r="E60" s="183">
        <v>110</v>
      </c>
      <c r="F60" s="184"/>
      <c r="G60" s="183">
        <v>104</v>
      </c>
      <c r="H60" s="184"/>
      <c r="I60" s="183">
        <v>94</v>
      </c>
      <c r="J60" s="184"/>
      <c r="K60" s="185">
        <v>109</v>
      </c>
      <c r="L60" s="185"/>
      <c r="M60" s="185">
        <v>108</v>
      </c>
      <c r="N60" s="185"/>
      <c r="O60" s="186">
        <v>32</v>
      </c>
      <c r="P60" s="187"/>
      <c r="Q60" s="188">
        <f t="shared" si="0"/>
        <v>633</v>
      </c>
      <c r="R60" s="189"/>
    </row>
    <row r="61" spans="1:25" ht="36.75" customHeight="1">
      <c r="A61" s="173"/>
      <c r="B61" s="190" t="s">
        <v>53</v>
      </c>
      <c r="C61" s="191">
        <v>106</v>
      </c>
      <c r="D61" s="192"/>
      <c r="E61" s="191">
        <v>109</v>
      </c>
      <c r="F61" s="192"/>
      <c r="G61" s="191">
        <v>108</v>
      </c>
      <c r="H61" s="192"/>
      <c r="I61" s="191">
        <v>100</v>
      </c>
      <c r="J61" s="192"/>
      <c r="K61" s="191">
        <v>93</v>
      </c>
      <c r="L61" s="192"/>
      <c r="M61" s="193">
        <v>108</v>
      </c>
      <c r="N61" s="193"/>
      <c r="O61" s="194">
        <v>30</v>
      </c>
      <c r="P61" s="195"/>
      <c r="Q61" s="196">
        <f t="shared" si="0"/>
        <v>624</v>
      </c>
      <c r="R61" s="197"/>
    </row>
    <row r="62" spans="1:25" ht="36.75" customHeight="1" thickBot="1">
      <c r="A62" s="173"/>
      <c r="B62" s="198" t="s">
        <v>54</v>
      </c>
      <c r="C62" s="199">
        <v>122</v>
      </c>
      <c r="D62" s="200"/>
      <c r="E62" s="199">
        <v>106</v>
      </c>
      <c r="F62" s="200"/>
      <c r="G62" s="199">
        <v>109</v>
      </c>
      <c r="H62" s="200"/>
      <c r="I62" s="199">
        <v>107</v>
      </c>
      <c r="J62" s="200"/>
      <c r="K62" s="199">
        <v>98</v>
      </c>
      <c r="L62" s="200"/>
      <c r="M62" s="201">
        <v>94</v>
      </c>
      <c r="N62" s="201"/>
      <c r="O62" s="202">
        <v>27</v>
      </c>
      <c r="P62" s="203"/>
      <c r="Q62" s="204">
        <f t="shared" si="0"/>
        <v>636</v>
      </c>
      <c r="R62" s="205"/>
    </row>
    <row r="63" spans="1:25" ht="23.25" customHeight="1">
      <c r="B63" s="206"/>
      <c r="C63" s="206"/>
      <c r="D63" s="206"/>
      <c r="E63" s="207"/>
      <c r="F63" s="208"/>
      <c r="G63" s="208"/>
      <c r="H63" s="207"/>
      <c r="I63" s="208"/>
      <c r="J63" s="208"/>
      <c r="K63" s="207"/>
      <c r="L63" s="207"/>
      <c r="M63" s="207"/>
      <c r="N63" s="207"/>
      <c r="O63" s="208"/>
      <c r="P63" s="208"/>
      <c r="Q63" s="209"/>
      <c r="R63" s="210"/>
      <c r="S63" s="210"/>
      <c r="T63" s="207"/>
      <c r="U63" s="208"/>
      <c r="V63" s="208"/>
    </row>
    <row r="64" spans="1:25" ht="28.5" customHeight="1">
      <c r="B64" s="211" t="s">
        <v>55</v>
      </c>
      <c r="C64" s="212"/>
      <c r="D64" s="212"/>
      <c r="E64" s="212"/>
      <c r="F64" s="212"/>
      <c r="G64" s="212"/>
      <c r="H64" s="213" t="str">
        <f>'[1]1安謝'!H64:I64</f>
        <v>Ｒ4.4.1</v>
      </c>
      <c r="I64" s="213"/>
      <c r="J64" s="16" t="s">
        <v>3</v>
      </c>
    </row>
    <row r="65" spans="1:25" ht="28.5" customHeight="1">
      <c r="B65" s="214" t="s">
        <v>56</v>
      </c>
      <c r="C65" s="214"/>
      <c r="D65" s="214"/>
      <c r="E65" s="214"/>
      <c r="F65" s="214" t="s">
        <v>57</v>
      </c>
      <c r="G65" s="214"/>
      <c r="H65" s="214"/>
      <c r="I65" s="214"/>
      <c r="J65" s="214"/>
      <c r="K65" s="214"/>
      <c r="L65" s="214"/>
      <c r="M65" s="214" t="s">
        <v>58</v>
      </c>
      <c r="N65" s="214"/>
      <c r="O65" s="214"/>
      <c r="P65" s="214" t="s">
        <v>59</v>
      </c>
      <c r="Q65" s="214"/>
      <c r="R65" s="42"/>
      <c r="S65" s="42"/>
      <c r="T65" s="11"/>
      <c r="U65" s="11"/>
    </row>
    <row r="66" spans="1:25" ht="28.5" customHeight="1">
      <c r="B66" s="215" t="s">
        <v>37</v>
      </c>
      <c r="C66" s="215"/>
      <c r="D66" s="215"/>
      <c r="E66" s="215"/>
      <c r="F66" s="215" t="s">
        <v>60</v>
      </c>
      <c r="G66" s="215"/>
      <c r="H66" s="215"/>
      <c r="I66" s="215"/>
      <c r="J66" s="215"/>
      <c r="K66" s="215"/>
      <c r="L66" s="215"/>
      <c r="M66" s="216">
        <v>69</v>
      </c>
      <c r="N66" s="216"/>
      <c r="O66" s="216"/>
      <c r="P66" s="216" t="s">
        <v>61</v>
      </c>
      <c r="Q66" s="216"/>
      <c r="R66" s="42"/>
      <c r="S66" s="42"/>
      <c r="T66" s="11"/>
      <c r="U66" s="11"/>
    </row>
    <row r="67" spans="1:25" ht="25.5" customHeight="1"/>
    <row r="68" spans="1:25" ht="28.5" customHeight="1">
      <c r="A68" s="43">
        <v>3</v>
      </c>
      <c r="B68" s="44" t="s">
        <v>62</v>
      </c>
      <c r="C68" s="45"/>
      <c r="D68" s="45"/>
      <c r="E68" s="46"/>
      <c r="F68" s="46"/>
      <c r="G68" s="217"/>
      <c r="H68" s="217"/>
      <c r="I68" s="217"/>
      <c r="J68" s="217"/>
      <c r="K68" s="218"/>
      <c r="L68" s="218"/>
      <c r="M68" s="141"/>
      <c r="N68" s="141"/>
      <c r="O68" s="141"/>
      <c r="P68" s="141"/>
      <c r="Q68" s="141"/>
      <c r="R68" s="142"/>
      <c r="S68" s="143"/>
      <c r="T68" s="142"/>
      <c r="U68" s="143"/>
      <c r="V68" s="143"/>
      <c r="W68" s="48"/>
      <c r="X68" s="48"/>
      <c r="Y68" s="49"/>
    </row>
    <row r="69" spans="1:25" ht="9.75" customHeight="1">
      <c r="B69" s="40"/>
      <c r="C69" s="40"/>
      <c r="D69" s="41"/>
      <c r="E69" s="42"/>
      <c r="F69" s="42"/>
      <c r="G69" s="42"/>
      <c r="H69" s="42"/>
      <c r="I69" s="40"/>
      <c r="J69" s="40"/>
      <c r="K69" s="41"/>
      <c r="L69" s="42"/>
      <c r="M69" s="42"/>
      <c r="N69" s="42"/>
      <c r="O69" s="42"/>
      <c r="P69" s="40"/>
      <c r="Q69" s="40"/>
      <c r="R69" s="41"/>
      <c r="S69" s="42"/>
      <c r="T69" s="42"/>
      <c r="U69" s="42"/>
      <c r="V69" s="42"/>
    </row>
    <row r="70" spans="1:25" ht="25.5" customHeight="1">
      <c r="B70" s="14" t="s">
        <v>63</v>
      </c>
      <c r="C70" s="219"/>
      <c r="D70" s="219"/>
      <c r="E70" s="219"/>
      <c r="F70" s="220" t="s">
        <v>64</v>
      </c>
      <c r="G70" s="220"/>
      <c r="H70" s="220"/>
      <c r="I70" s="220"/>
      <c r="J70" s="220"/>
      <c r="K70" s="220"/>
      <c r="L70" s="220"/>
      <c r="M70" s="213" t="str">
        <f>'[1]35天久'!$P$71</f>
        <v>Ｒ4.5.1</v>
      </c>
      <c r="N70" s="213"/>
      <c r="O70" s="16" t="s">
        <v>3</v>
      </c>
      <c r="P70" s="221"/>
      <c r="Q70" s="221"/>
      <c r="R70" s="221"/>
      <c r="S70" s="221"/>
      <c r="T70" s="221"/>
      <c r="U70" s="221"/>
      <c r="V70" s="42"/>
      <c r="W70" s="42"/>
      <c r="X70" s="42"/>
    </row>
    <row r="71" spans="1:25" ht="28.5" customHeight="1">
      <c r="B71" s="222" t="s">
        <v>65</v>
      </c>
      <c r="C71" s="223"/>
      <c r="D71" s="223"/>
      <c r="E71" s="223"/>
      <c r="F71" s="224"/>
      <c r="G71" s="225" t="s">
        <v>66</v>
      </c>
      <c r="H71" s="225"/>
      <c r="I71" s="225"/>
      <c r="J71" s="225"/>
      <c r="K71" s="225"/>
      <c r="L71" s="225"/>
      <c r="M71" s="226" t="s">
        <v>67</v>
      </c>
      <c r="N71" s="226"/>
    </row>
    <row r="72" spans="1:25" ht="30.75" customHeight="1">
      <c r="B72" s="227" t="s">
        <v>68</v>
      </c>
      <c r="C72" s="228"/>
      <c r="D72" s="228"/>
      <c r="E72" s="228"/>
      <c r="F72" s="229"/>
      <c r="G72" s="230" t="s">
        <v>69</v>
      </c>
      <c r="H72" s="231"/>
      <c r="I72" s="231"/>
      <c r="J72" s="231"/>
      <c r="K72" s="231"/>
      <c r="L72" s="231"/>
      <c r="M72" s="232">
        <v>62</v>
      </c>
      <c r="N72" s="232"/>
    </row>
    <row r="73" spans="1:25" ht="28.5" customHeight="1">
      <c r="B73" s="227" t="s">
        <v>70</v>
      </c>
      <c r="C73" s="228"/>
      <c r="D73" s="228"/>
      <c r="E73" s="228"/>
      <c r="F73" s="229"/>
      <c r="G73" s="233" t="s">
        <v>71</v>
      </c>
      <c r="H73" s="233"/>
      <c r="I73" s="233"/>
      <c r="J73" s="233"/>
      <c r="K73" s="233"/>
      <c r="L73" s="233"/>
      <c r="M73" s="232">
        <v>257</v>
      </c>
      <c r="N73" s="232"/>
    </row>
    <row r="74" spans="1:25" ht="28.5" customHeight="1">
      <c r="B74" s="227" t="s">
        <v>72</v>
      </c>
      <c r="C74" s="228"/>
      <c r="D74" s="228"/>
      <c r="E74" s="228"/>
      <c r="F74" s="229"/>
      <c r="G74" s="233" t="s">
        <v>73</v>
      </c>
      <c r="H74" s="233"/>
      <c r="I74" s="233"/>
      <c r="J74" s="233"/>
      <c r="K74" s="233"/>
      <c r="L74" s="233"/>
      <c r="M74" s="232">
        <v>29</v>
      </c>
      <c r="N74" s="232"/>
    </row>
    <row r="75" spans="1:25" ht="28.5" customHeight="1">
      <c r="B75" s="227" t="s">
        <v>74</v>
      </c>
      <c r="C75" s="228"/>
      <c r="D75" s="228"/>
      <c r="E75" s="228"/>
      <c r="F75" s="229"/>
      <c r="G75" s="233" t="s">
        <v>75</v>
      </c>
      <c r="H75" s="233"/>
      <c r="I75" s="233"/>
      <c r="J75" s="233"/>
      <c r="K75" s="233"/>
      <c r="L75" s="233"/>
      <c r="M75" s="232">
        <v>26</v>
      </c>
      <c r="N75" s="232"/>
    </row>
    <row r="76" spans="1:25" ht="28.5" customHeight="1">
      <c r="B76" s="227" t="s">
        <v>76</v>
      </c>
      <c r="C76" s="228"/>
      <c r="D76" s="228"/>
      <c r="E76" s="228"/>
      <c r="F76" s="229"/>
      <c r="G76" s="233" t="s">
        <v>77</v>
      </c>
      <c r="H76" s="233"/>
      <c r="I76" s="233"/>
      <c r="J76" s="233"/>
      <c r="K76" s="233"/>
      <c r="L76" s="233"/>
      <c r="M76" s="232">
        <v>39</v>
      </c>
      <c r="N76" s="232"/>
    </row>
    <row r="77" spans="1:25" ht="28.5" customHeight="1">
      <c r="B77" s="233" t="s">
        <v>78</v>
      </c>
      <c r="C77" s="233"/>
      <c r="D77" s="233"/>
      <c r="E77" s="233"/>
      <c r="F77" s="233"/>
      <c r="G77" s="233" t="s">
        <v>79</v>
      </c>
      <c r="H77" s="233"/>
      <c r="I77" s="233"/>
      <c r="J77" s="233"/>
      <c r="K77" s="233"/>
      <c r="L77" s="233"/>
      <c r="M77" s="232">
        <v>45</v>
      </c>
      <c r="N77" s="232"/>
      <c r="O77" s="234"/>
      <c r="P77" s="234"/>
      <c r="Q77" s="234"/>
      <c r="S77" s="235"/>
      <c r="T77" s="235"/>
      <c r="U77" s="235"/>
      <c r="V77" s="235"/>
      <c r="W77" s="236"/>
      <c r="X77" s="236"/>
    </row>
    <row r="78" spans="1:25" ht="28.5" customHeight="1">
      <c r="B78" s="233" t="s">
        <v>80</v>
      </c>
      <c r="C78" s="233"/>
      <c r="D78" s="233"/>
      <c r="E78" s="233"/>
      <c r="F78" s="233"/>
      <c r="G78" s="233" t="s">
        <v>81</v>
      </c>
      <c r="H78" s="233"/>
      <c r="I78" s="233"/>
      <c r="J78" s="233"/>
      <c r="K78" s="233"/>
      <c r="L78" s="233"/>
      <c r="M78" s="232">
        <v>49</v>
      </c>
      <c r="N78" s="232"/>
      <c r="O78" s="234"/>
      <c r="P78" s="234"/>
      <c r="Q78" s="234"/>
      <c r="S78" s="235"/>
      <c r="T78" s="235"/>
      <c r="U78" s="235"/>
      <c r="V78" s="235"/>
      <c r="W78" s="236"/>
      <c r="X78" s="236"/>
    </row>
    <row r="79" spans="1:25" ht="28.5" customHeight="1">
      <c r="B79" s="233" t="s">
        <v>82</v>
      </c>
      <c r="C79" s="233"/>
      <c r="D79" s="233"/>
      <c r="E79" s="233"/>
      <c r="F79" s="233"/>
      <c r="G79" s="227" t="s">
        <v>83</v>
      </c>
      <c r="H79" s="228"/>
      <c r="I79" s="228"/>
      <c r="J79" s="228"/>
      <c r="K79" s="228"/>
      <c r="L79" s="229"/>
      <c r="M79" s="232">
        <v>81</v>
      </c>
      <c r="N79" s="232"/>
      <c r="O79" s="234"/>
      <c r="P79" s="234"/>
      <c r="Q79" s="234"/>
      <c r="S79" s="235"/>
      <c r="T79" s="235"/>
      <c r="U79" s="235"/>
      <c r="V79" s="235"/>
      <c r="W79" s="236"/>
      <c r="X79" s="236"/>
    </row>
    <row r="80" spans="1:25" ht="28.5" customHeight="1">
      <c r="B80" s="237"/>
      <c r="C80" s="237"/>
      <c r="D80" s="237"/>
      <c r="E80" s="237"/>
      <c r="F80" s="237"/>
      <c r="G80" s="238" t="s">
        <v>84</v>
      </c>
      <c r="H80" s="238"/>
      <c r="I80" s="238"/>
      <c r="J80" s="238"/>
      <c r="K80" s="238"/>
      <c r="L80" s="238"/>
      <c r="M80" s="239">
        <f>SUM(M72:N76,M77:N79)</f>
        <v>588</v>
      </c>
      <c r="N80" s="239"/>
      <c r="O80" s="234"/>
      <c r="P80" s="234"/>
      <c r="Q80" s="234"/>
      <c r="S80" s="235"/>
      <c r="T80" s="235"/>
      <c r="U80" s="235"/>
      <c r="V80" s="235"/>
      <c r="W80" s="236"/>
      <c r="X80" s="236"/>
    </row>
    <row r="81" spans="2:24" ht="28.5" customHeight="1">
      <c r="B81" s="240"/>
      <c r="C81" s="240"/>
      <c r="D81" s="240"/>
      <c r="E81" s="240"/>
      <c r="F81" s="240"/>
      <c r="G81" s="238" t="s">
        <v>85</v>
      </c>
      <c r="H81" s="238"/>
      <c r="I81" s="238"/>
      <c r="J81" s="238"/>
      <c r="K81" s="238"/>
      <c r="L81" s="238"/>
      <c r="M81" s="241">
        <f>SUM(M80)/L35</f>
        <v>0.11305518169582772</v>
      </c>
      <c r="N81" s="241"/>
      <c r="O81" s="234"/>
      <c r="P81" s="234"/>
      <c r="Q81" s="234"/>
      <c r="S81" s="235"/>
      <c r="T81" s="235"/>
      <c r="U81" s="235"/>
      <c r="V81" s="235"/>
      <c r="W81" s="236"/>
      <c r="X81" s="236"/>
    </row>
    <row r="82" spans="2:24" ht="28.5" customHeight="1">
      <c r="B82" s="234"/>
      <c r="C82" s="234"/>
      <c r="D82" s="234"/>
      <c r="E82" s="234"/>
      <c r="F82" s="234"/>
      <c r="G82" s="242"/>
      <c r="H82" s="242"/>
      <c r="I82" s="242"/>
      <c r="J82" s="242"/>
      <c r="K82" s="242"/>
      <c r="L82" s="242"/>
      <c r="M82" s="236"/>
      <c r="N82" s="236"/>
      <c r="O82" s="234"/>
      <c r="P82" s="234"/>
      <c r="Q82" s="234"/>
      <c r="S82" s="235"/>
      <c r="T82" s="235"/>
      <c r="U82" s="235"/>
      <c r="V82" s="235"/>
      <c r="W82" s="236"/>
      <c r="X82" s="236"/>
    </row>
    <row r="83" spans="2:24" ht="28.5" customHeight="1">
      <c r="B83" s="243" t="s">
        <v>86</v>
      </c>
      <c r="C83" s="244"/>
      <c r="D83" s="244"/>
      <c r="E83" s="244"/>
      <c r="F83" s="244"/>
      <c r="G83" s="244"/>
      <c r="H83" s="15" t="str">
        <f>'[1]35天久'!$H$78</f>
        <v>Ｒ5.3.1</v>
      </c>
      <c r="I83" s="15"/>
      <c r="J83" s="16" t="s">
        <v>3</v>
      </c>
      <c r="K83" s="242"/>
      <c r="L83" s="242"/>
      <c r="M83" s="236"/>
      <c r="N83" s="236"/>
      <c r="O83" s="234"/>
      <c r="P83" s="234"/>
      <c r="Q83" s="234"/>
      <c r="S83" s="235"/>
      <c r="T83" s="235"/>
      <c r="U83" s="235"/>
      <c r="V83" s="235"/>
      <c r="W83" s="236"/>
      <c r="X83" s="236"/>
    </row>
    <row r="84" spans="2:24" ht="28.5" customHeight="1">
      <c r="B84" s="245" t="s">
        <v>87</v>
      </c>
      <c r="C84" s="245"/>
      <c r="D84" s="245"/>
      <c r="E84" s="245"/>
      <c r="F84" s="245"/>
      <c r="G84" s="245"/>
      <c r="H84" s="245"/>
      <c r="I84" s="245"/>
      <c r="J84" s="246" t="s">
        <v>88</v>
      </c>
      <c r="K84" s="246"/>
      <c r="L84" s="246"/>
      <c r="M84" s="246"/>
      <c r="N84" s="246"/>
      <c r="O84" s="247" t="s">
        <v>89</v>
      </c>
      <c r="P84" s="247"/>
      <c r="Q84" s="247"/>
      <c r="R84" s="247"/>
      <c r="S84" s="247"/>
      <c r="T84" s="246" t="s">
        <v>90</v>
      </c>
      <c r="U84" s="246"/>
      <c r="V84" s="246"/>
      <c r="W84" s="236"/>
      <c r="X84" s="236"/>
    </row>
    <row r="85" spans="2:24" ht="28.5" customHeight="1">
      <c r="B85" s="248" t="s">
        <v>91</v>
      </c>
      <c r="C85" s="249"/>
      <c r="D85" s="249"/>
      <c r="E85" s="249"/>
      <c r="F85" s="249"/>
      <c r="G85" s="249"/>
      <c r="H85" s="249"/>
      <c r="I85" s="249"/>
      <c r="J85" s="250" t="s">
        <v>92</v>
      </c>
      <c r="K85" s="250"/>
      <c r="L85" s="250"/>
      <c r="M85" s="250"/>
      <c r="N85" s="250"/>
      <c r="O85" s="251" t="s">
        <v>93</v>
      </c>
      <c r="P85" s="251"/>
      <c r="Q85" s="251"/>
      <c r="R85" s="251"/>
      <c r="S85" s="251"/>
      <c r="T85" s="250" t="s">
        <v>94</v>
      </c>
      <c r="U85" s="250"/>
      <c r="V85" s="250"/>
      <c r="W85" s="236"/>
      <c r="X85" s="236"/>
    </row>
    <row r="86" spans="2:24" ht="28.5" customHeight="1">
      <c r="B86" s="252"/>
      <c r="C86" s="253"/>
      <c r="D86" s="253"/>
      <c r="E86" s="253"/>
      <c r="F86" s="253"/>
      <c r="G86" s="253"/>
      <c r="H86" s="253"/>
      <c r="I86" s="253"/>
      <c r="J86" s="254"/>
      <c r="K86" s="254"/>
      <c r="L86" s="254"/>
      <c r="M86" s="254"/>
      <c r="N86" s="254"/>
      <c r="O86" s="255"/>
      <c r="P86" s="255"/>
      <c r="Q86" s="255"/>
      <c r="R86" s="255"/>
      <c r="S86" s="255"/>
      <c r="T86" s="256"/>
      <c r="U86" s="256"/>
      <c r="V86" s="256"/>
      <c r="W86" s="236"/>
      <c r="X86" s="236"/>
    </row>
    <row r="87" spans="2:24" ht="28.5" customHeight="1">
      <c r="B87" s="243" t="s">
        <v>95</v>
      </c>
      <c r="C87" s="244"/>
      <c r="D87" s="244"/>
      <c r="E87" s="244"/>
      <c r="F87" s="244"/>
      <c r="G87" s="244"/>
      <c r="H87" s="244"/>
      <c r="I87" s="244"/>
      <c r="J87" s="213" t="str">
        <f>'[1]35天久'!$J$82</f>
        <v>R4.4.1</v>
      </c>
      <c r="K87" s="213"/>
      <c r="L87" s="16" t="s">
        <v>3</v>
      </c>
      <c r="M87" s="254"/>
      <c r="N87" s="254"/>
      <c r="R87" s="73"/>
      <c r="S87" s="73"/>
      <c r="T87" s="73"/>
      <c r="U87" s="73"/>
      <c r="W87" s="236"/>
      <c r="X87" s="236"/>
    </row>
    <row r="88" spans="2:24" ht="28.5" customHeight="1">
      <c r="B88" s="245" t="s">
        <v>87</v>
      </c>
      <c r="C88" s="245"/>
      <c r="D88" s="245"/>
      <c r="E88" s="245"/>
      <c r="F88" s="245"/>
      <c r="G88" s="245"/>
      <c r="H88" s="245"/>
      <c r="I88" s="245"/>
      <c r="J88" s="254"/>
      <c r="K88" s="254"/>
      <c r="L88" s="254"/>
      <c r="M88" s="254"/>
      <c r="N88" s="254"/>
      <c r="R88" s="73"/>
      <c r="S88" s="73"/>
      <c r="T88" s="73"/>
      <c r="U88" s="73"/>
      <c r="W88" s="236"/>
      <c r="X88" s="236"/>
    </row>
    <row r="89" spans="2:24" ht="28.5" customHeight="1">
      <c r="B89" s="257" t="s">
        <v>96</v>
      </c>
      <c r="C89" s="258"/>
      <c r="D89" s="258"/>
      <c r="E89" s="258"/>
      <c r="F89" s="258"/>
      <c r="G89" s="258"/>
      <c r="H89" s="258"/>
      <c r="I89" s="259"/>
      <c r="J89" s="254"/>
      <c r="K89" s="254"/>
      <c r="L89" s="254"/>
      <c r="M89" s="254"/>
      <c r="N89" s="254"/>
      <c r="R89" s="73"/>
      <c r="S89" s="73"/>
      <c r="T89" s="73"/>
      <c r="U89" s="73"/>
      <c r="W89" s="236"/>
      <c r="X89" s="236"/>
    </row>
    <row r="90" spans="2:24" ht="28.5" customHeight="1">
      <c r="B90" s="256"/>
      <c r="C90" s="256"/>
      <c r="D90" s="256"/>
      <c r="E90" s="256"/>
      <c r="F90" s="256"/>
      <c r="G90" s="256"/>
      <c r="H90" s="256"/>
      <c r="I90" s="256"/>
      <c r="J90" s="254"/>
      <c r="K90" s="254"/>
      <c r="L90" s="254"/>
      <c r="M90" s="254"/>
      <c r="N90" s="254"/>
      <c r="W90" s="236"/>
      <c r="X90" s="236"/>
    </row>
    <row r="91" spans="2:24" ht="28.5" customHeight="1">
      <c r="B91" s="14" t="s">
        <v>97</v>
      </c>
      <c r="C91" s="219"/>
      <c r="D91" s="219"/>
      <c r="E91" s="219"/>
      <c r="F91" s="219"/>
      <c r="G91" s="213" t="str">
        <f>'[1]35天久'!$G$87</f>
        <v>R4.1.27</v>
      </c>
      <c r="H91" s="213"/>
      <c r="I91" s="16" t="s">
        <v>3</v>
      </c>
      <c r="J91" s="254"/>
      <c r="K91" s="254"/>
      <c r="L91" s="254"/>
      <c r="M91" s="254"/>
      <c r="N91" s="254"/>
      <c r="O91" s="260" t="s">
        <v>98</v>
      </c>
      <c r="P91" s="261"/>
      <c r="Q91" s="261"/>
      <c r="R91" s="261"/>
      <c r="S91" s="261"/>
      <c r="T91" s="261"/>
      <c r="U91" s="261"/>
      <c r="V91" s="213" t="str">
        <f>'[1]35天久'!$V$87</f>
        <v>R4.1.27</v>
      </c>
      <c r="W91" s="213"/>
      <c r="X91" s="16" t="s">
        <v>3</v>
      </c>
    </row>
    <row r="92" spans="2:24" ht="28.5" customHeight="1">
      <c r="B92" s="245" t="s">
        <v>87</v>
      </c>
      <c r="C92" s="245"/>
      <c r="D92" s="245"/>
      <c r="E92" s="245"/>
      <c r="F92" s="245"/>
      <c r="G92" s="245"/>
      <c r="H92" s="245" t="s">
        <v>99</v>
      </c>
      <c r="I92" s="245"/>
      <c r="J92" s="245"/>
      <c r="K92" s="245"/>
      <c r="L92" s="245"/>
      <c r="M92" s="245"/>
      <c r="N92" s="254"/>
      <c r="O92" s="262" t="s">
        <v>87</v>
      </c>
      <c r="P92" s="263"/>
      <c r="Q92" s="263"/>
      <c r="R92" s="263"/>
      <c r="S92" s="263"/>
      <c r="T92" s="247" t="s">
        <v>100</v>
      </c>
      <c r="U92" s="247"/>
      <c r="V92" s="247"/>
      <c r="W92" s="247"/>
      <c r="X92" s="247"/>
    </row>
    <row r="93" spans="2:24" ht="28.5" customHeight="1">
      <c r="B93" s="264" t="s">
        <v>101</v>
      </c>
      <c r="C93" s="265"/>
      <c r="D93" s="265"/>
      <c r="E93" s="265"/>
      <c r="F93" s="265"/>
      <c r="G93" s="266"/>
      <c r="H93" s="264" t="s">
        <v>102</v>
      </c>
      <c r="I93" s="265"/>
      <c r="J93" s="265"/>
      <c r="K93" s="265"/>
      <c r="L93" s="265"/>
      <c r="M93" s="266"/>
      <c r="N93" s="254"/>
      <c r="O93" s="267" t="s">
        <v>103</v>
      </c>
      <c r="P93" s="268"/>
      <c r="Q93" s="268"/>
      <c r="R93" s="268"/>
      <c r="S93" s="268"/>
      <c r="T93" s="269" t="s">
        <v>104</v>
      </c>
      <c r="U93" s="269"/>
      <c r="V93" s="269"/>
      <c r="W93" s="269"/>
      <c r="X93" s="269"/>
    </row>
    <row r="94" spans="2:24" ht="28.5" customHeight="1">
      <c r="B94" s="270" t="s">
        <v>105</v>
      </c>
      <c r="C94" s="271"/>
      <c r="D94" s="271"/>
      <c r="E94" s="271"/>
      <c r="F94" s="271"/>
      <c r="G94" s="272"/>
      <c r="H94" s="264" t="s">
        <v>102</v>
      </c>
      <c r="I94" s="265"/>
      <c r="J94" s="265"/>
      <c r="K94" s="265"/>
      <c r="L94" s="265"/>
      <c r="M94" s="266"/>
      <c r="N94" s="254"/>
    </row>
    <row r="95" spans="2:24" ht="28.5" customHeight="1">
      <c r="B95" s="264" t="s">
        <v>106</v>
      </c>
      <c r="C95" s="265"/>
      <c r="D95" s="265"/>
      <c r="E95" s="265"/>
      <c r="F95" s="265"/>
      <c r="G95" s="266"/>
      <c r="H95" s="264" t="s">
        <v>102</v>
      </c>
      <c r="I95" s="265"/>
      <c r="J95" s="265"/>
      <c r="K95" s="265"/>
      <c r="L95" s="265"/>
      <c r="M95" s="266"/>
      <c r="N95" s="254"/>
      <c r="O95" s="260" t="s">
        <v>107</v>
      </c>
      <c r="P95" s="261"/>
      <c r="Q95" s="261"/>
      <c r="R95" s="261"/>
      <c r="S95" s="261"/>
      <c r="T95" s="261"/>
      <c r="U95" s="261"/>
      <c r="V95" s="213" t="str">
        <f>'[1]35天久'!$V$92</f>
        <v>R5.4.1</v>
      </c>
      <c r="W95" s="213"/>
      <c r="X95" s="16" t="s">
        <v>3</v>
      </c>
    </row>
    <row r="96" spans="2:24" ht="28.5" customHeight="1">
      <c r="B96" s="264" t="s">
        <v>108</v>
      </c>
      <c r="C96" s="265"/>
      <c r="D96" s="265"/>
      <c r="E96" s="265"/>
      <c r="F96" s="265"/>
      <c r="G96" s="266"/>
      <c r="H96" s="264" t="s">
        <v>109</v>
      </c>
      <c r="I96" s="265"/>
      <c r="J96" s="265"/>
      <c r="K96" s="265"/>
      <c r="L96" s="265"/>
      <c r="M96" s="266"/>
      <c r="N96" s="254"/>
      <c r="O96" s="247" t="s">
        <v>87</v>
      </c>
      <c r="P96" s="247"/>
      <c r="Q96" s="247"/>
      <c r="R96" s="247"/>
      <c r="S96" s="247"/>
      <c r="T96" s="247" t="s">
        <v>99</v>
      </c>
      <c r="U96" s="247"/>
      <c r="V96" s="247"/>
      <c r="W96" s="247"/>
      <c r="X96" s="247"/>
    </row>
    <row r="97" spans="1:25" ht="28.5" customHeight="1">
      <c r="B97" s="264" t="s">
        <v>110</v>
      </c>
      <c r="C97" s="265"/>
      <c r="D97" s="265"/>
      <c r="E97" s="265"/>
      <c r="F97" s="265"/>
      <c r="G97" s="266"/>
      <c r="H97" s="264" t="s">
        <v>102</v>
      </c>
      <c r="I97" s="265"/>
      <c r="J97" s="265"/>
      <c r="K97" s="265"/>
      <c r="L97" s="265"/>
      <c r="M97" s="266"/>
      <c r="N97" s="254"/>
      <c r="O97" s="273" t="s">
        <v>111</v>
      </c>
      <c r="P97" s="273"/>
      <c r="Q97" s="273"/>
      <c r="R97" s="273"/>
      <c r="S97" s="273"/>
      <c r="T97" s="273" t="s">
        <v>112</v>
      </c>
      <c r="U97" s="273"/>
      <c r="V97" s="273"/>
      <c r="W97" s="273"/>
      <c r="X97" s="273"/>
    </row>
    <row r="98" spans="1:25" ht="28.5" customHeight="1">
      <c r="B98" s="274" t="s">
        <v>113</v>
      </c>
      <c r="C98" s="274"/>
      <c r="D98" s="274"/>
      <c r="E98" s="274"/>
      <c r="F98" s="274"/>
      <c r="G98" s="274"/>
      <c r="H98" s="275" t="s">
        <v>114</v>
      </c>
      <c r="I98" s="276"/>
      <c r="J98" s="276"/>
      <c r="K98" s="276"/>
      <c r="L98" s="276"/>
      <c r="M98" s="276"/>
      <c r="N98" s="254"/>
      <c r="O98" s="273" t="s">
        <v>115</v>
      </c>
      <c r="P98" s="273"/>
      <c r="Q98" s="273"/>
      <c r="R98" s="273"/>
      <c r="S98" s="273"/>
      <c r="T98" s="273" t="s">
        <v>116</v>
      </c>
      <c r="U98" s="273"/>
      <c r="V98" s="273"/>
      <c r="W98" s="273"/>
      <c r="X98" s="273"/>
    </row>
    <row r="99" spans="1:25" ht="28.5" customHeight="1">
      <c r="B99" s="274" t="s">
        <v>117</v>
      </c>
      <c r="C99" s="274"/>
      <c r="D99" s="274"/>
      <c r="E99" s="274"/>
      <c r="F99" s="274"/>
      <c r="G99" s="274"/>
      <c r="H99" s="274" t="s">
        <v>118</v>
      </c>
      <c r="I99" s="274"/>
      <c r="J99" s="274"/>
      <c r="K99" s="274"/>
      <c r="L99" s="274"/>
      <c r="M99" s="274"/>
      <c r="N99" s="254"/>
      <c r="O99" s="277" t="s">
        <v>119</v>
      </c>
      <c r="P99" s="277"/>
      <c r="Q99" s="277"/>
      <c r="R99" s="277"/>
      <c r="S99" s="277"/>
      <c r="T99" s="273" t="s">
        <v>120</v>
      </c>
      <c r="U99" s="273"/>
      <c r="V99" s="273"/>
      <c r="W99" s="273"/>
      <c r="X99" s="273"/>
    </row>
    <row r="100" spans="1:25" ht="28.5" customHeight="1">
      <c r="B100" s="274" t="s">
        <v>121</v>
      </c>
      <c r="C100" s="274"/>
      <c r="D100" s="274"/>
      <c r="E100" s="274"/>
      <c r="F100" s="274"/>
      <c r="G100" s="274"/>
      <c r="H100" s="274" t="s">
        <v>122</v>
      </c>
      <c r="I100" s="274"/>
      <c r="J100" s="274"/>
      <c r="K100" s="274"/>
      <c r="L100" s="274"/>
      <c r="M100" s="274"/>
      <c r="N100" s="254"/>
      <c r="O100" s="278" t="s">
        <v>123</v>
      </c>
      <c r="P100" s="277"/>
      <c r="Q100" s="277"/>
      <c r="R100" s="277"/>
      <c r="S100" s="277"/>
      <c r="T100" s="273" t="s">
        <v>124</v>
      </c>
      <c r="U100" s="273"/>
      <c r="V100" s="273"/>
      <c r="W100" s="273"/>
      <c r="X100" s="273"/>
    </row>
    <row r="101" spans="1:25" ht="28.5" customHeight="1">
      <c r="B101" s="274" t="s">
        <v>125</v>
      </c>
      <c r="C101" s="274"/>
      <c r="D101" s="274"/>
      <c r="E101" s="274"/>
      <c r="F101" s="274"/>
      <c r="G101" s="274"/>
      <c r="H101" s="274" t="s">
        <v>126</v>
      </c>
      <c r="I101" s="274"/>
      <c r="J101" s="274"/>
      <c r="K101" s="274"/>
      <c r="L101" s="274"/>
      <c r="M101" s="274"/>
      <c r="N101" s="254"/>
      <c r="O101" s="279" t="s">
        <v>127</v>
      </c>
      <c r="P101" s="280"/>
      <c r="Q101" s="280"/>
      <c r="R101" s="280"/>
      <c r="S101" s="281"/>
      <c r="T101" s="273" t="s">
        <v>128</v>
      </c>
      <c r="U101" s="273"/>
      <c r="V101" s="273"/>
      <c r="W101" s="273"/>
      <c r="X101" s="273"/>
    </row>
    <row r="102" spans="1:25" ht="28.5" customHeight="1">
      <c r="B102" s="282" t="s">
        <v>129</v>
      </c>
      <c r="C102" s="283"/>
      <c r="D102" s="283"/>
      <c r="E102" s="283"/>
      <c r="F102" s="283"/>
      <c r="G102" s="283"/>
      <c r="H102" s="274" t="s">
        <v>130</v>
      </c>
      <c r="I102" s="274"/>
      <c r="J102" s="274"/>
      <c r="K102" s="274"/>
      <c r="L102" s="274"/>
      <c r="M102" s="274"/>
      <c r="N102" s="254"/>
      <c r="O102" s="279" t="s">
        <v>131</v>
      </c>
      <c r="P102" s="280"/>
      <c r="Q102" s="280"/>
      <c r="R102" s="280"/>
      <c r="S102" s="281"/>
      <c r="T102" s="273" t="s">
        <v>132</v>
      </c>
      <c r="U102" s="273"/>
      <c r="V102" s="273"/>
      <c r="W102" s="273"/>
      <c r="X102" s="273"/>
    </row>
    <row r="103" spans="1:25" ht="28.5" customHeight="1">
      <c r="B103" s="274" t="s">
        <v>133</v>
      </c>
      <c r="C103" s="274"/>
      <c r="D103" s="274"/>
      <c r="E103" s="274"/>
      <c r="F103" s="274"/>
      <c r="G103" s="274"/>
      <c r="H103" s="275" t="s">
        <v>134</v>
      </c>
      <c r="I103" s="276"/>
      <c r="J103" s="276"/>
      <c r="K103" s="276"/>
      <c r="L103" s="276"/>
      <c r="M103" s="276"/>
      <c r="N103" s="254"/>
    </row>
    <row r="104" spans="1:25" ht="28.5" customHeight="1">
      <c r="B104" s="274" t="s">
        <v>135</v>
      </c>
      <c r="C104" s="274"/>
      <c r="D104" s="274"/>
      <c r="E104" s="274"/>
      <c r="F104" s="274"/>
      <c r="G104" s="274"/>
      <c r="H104" s="276" t="s">
        <v>134</v>
      </c>
      <c r="I104" s="276"/>
      <c r="J104" s="276"/>
      <c r="K104" s="276"/>
      <c r="L104" s="276"/>
      <c r="M104" s="276"/>
      <c r="N104" s="254"/>
      <c r="O104" s="260" t="s">
        <v>136</v>
      </c>
      <c r="P104" s="261"/>
      <c r="Q104" s="261"/>
      <c r="R104" s="261"/>
      <c r="S104" s="261"/>
      <c r="T104" s="261"/>
      <c r="U104" s="261"/>
      <c r="V104" s="15" t="str">
        <f>'[1]35天久'!$V$100</f>
        <v>R5.4.1</v>
      </c>
      <c r="W104" s="15"/>
      <c r="X104" s="16" t="s">
        <v>3</v>
      </c>
    </row>
    <row r="105" spans="1:25" ht="28.5" customHeight="1">
      <c r="B105" s="274" t="s">
        <v>137</v>
      </c>
      <c r="C105" s="274"/>
      <c r="D105" s="274"/>
      <c r="E105" s="274"/>
      <c r="F105" s="274"/>
      <c r="G105" s="274"/>
      <c r="H105" s="274" t="s">
        <v>138</v>
      </c>
      <c r="I105" s="274"/>
      <c r="J105" s="274"/>
      <c r="K105" s="274"/>
      <c r="L105" s="274"/>
      <c r="M105" s="274"/>
      <c r="N105" s="254"/>
      <c r="O105" s="262" t="s">
        <v>87</v>
      </c>
      <c r="P105" s="263"/>
      <c r="Q105" s="263"/>
      <c r="R105" s="263"/>
      <c r="S105" s="284"/>
      <c r="T105" s="262" t="s">
        <v>99</v>
      </c>
      <c r="U105" s="263"/>
      <c r="V105" s="263"/>
      <c r="W105" s="263"/>
      <c r="X105" s="284"/>
    </row>
    <row r="106" spans="1:25" ht="28.5" customHeight="1">
      <c r="B106" s="274" t="s">
        <v>139</v>
      </c>
      <c r="C106" s="274"/>
      <c r="D106" s="274"/>
      <c r="E106" s="274"/>
      <c r="F106" s="274"/>
      <c r="G106" s="274"/>
      <c r="H106" s="274" t="s">
        <v>126</v>
      </c>
      <c r="I106" s="274"/>
      <c r="J106" s="274"/>
      <c r="K106" s="274"/>
      <c r="L106" s="274"/>
      <c r="M106" s="274"/>
      <c r="N106" s="254"/>
      <c r="O106" s="273" t="s">
        <v>140</v>
      </c>
      <c r="P106" s="273"/>
      <c r="Q106" s="273"/>
      <c r="R106" s="273"/>
      <c r="S106" s="273"/>
      <c r="T106" s="273" t="s">
        <v>141</v>
      </c>
      <c r="U106" s="273"/>
      <c r="V106" s="273"/>
      <c r="W106" s="273"/>
      <c r="X106" s="273"/>
    </row>
    <row r="107" spans="1:25" ht="28.5" customHeight="1">
      <c r="B107" s="274" t="s">
        <v>142</v>
      </c>
      <c r="C107" s="274"/>
      <c r="D107" s="274"/>
      <c r="E107" s="274"/>
      <c r="F107" s="274"/>
      <c r="G107" s="274"/>
      <c r="H107" s="274" t="s">
        <v>118</v>
      </c>
      <c r="I107" s="274"/>
      <c r="J107" s="274"/>
      <c r="K107" s="274"/>
      <c r="L107" s="274"/>
      <c r="M107" s="274"/>
      <c r="N107" s="254"/>
    </row>
    <row r="108" spans="1:25" ht="28.5" customHeight="1">
      <c r="B108" s="274" t="s">
        <v>143</v>
      </c>
      <c r="C108" s="274"/>
      <c r="D108" s="274"/>
      <c r="E108" s="274"/>
      <c r="F108" s="274"/>
      <c r="G108" s="274"/>
      <c r="H108" s="274" t="s">
        <v>118</v>
      </c>
      <c r="I108" s="274"/>
      <c r="J108" s="274"/>
      <c r="K108" s="274"/>
      <c r="L108" s="274"/>
      <c r="M108" s="274"/>
      <c r="N108" s="254"/>
      <c r="O108" s="285" t="s">
        <v>144</v>
      </c>
      <c r="P108" s="285"/>
      <c r="Q108" s="285"/>
      <c r="R108" s="285"/>
      <c r="S108" s="15" t="str">
        <f>'[1]35天久'!$S$107</f>
        <v>R2.9.14</v>
      </c>
      <c r="T108" s="15"/>
      <c r="U108" s="286" t="s">
        <v>3</v>
      </c>
    </row>
    <row r="109" spans="1:25" ht="28.5" customHeight="1">
      <c r="B109" s="275" t="s">
        <v>145</v>
      </c>
      <c r="C109" s="276"/>
      <c r="D109" s="276"/>
      <c r="E109" s="276"/>
      <c r="F109" s="276"/>
      <c r="G109" s="276"/>
      <c r="H109" s="274" t="s">
        <v>146</v>
      </c>
      <c r="I109" s="274"/>
      <c r="J109" s="274"/>
      <c r="K109" s="274"/>
      <c r="L109" s="274"/>
      <c r="M109" s="274"/>
      <c r="N109" s="254"/>
      <c r="O109" s="287" t="s">
        <v>147</v>
      </c>
      <c r="P109" s="288"/>
      <c r="Q109" s="288"/>
      <c r="R109" s="288"/>
      <c r="S109" s="288"/>
      <c r="T109" s="288"/>
      <c r="U109" s="289"/>
    </row>
    <row r="110" spans="1:25" ht="28.5" customHeight="1">
      <c r="B110" s="290" t="s">
        <v>148</v>
      </c>
      <c r="C110" s="283"/>
      <c r="D110" s="283"/>
      <c r="E110" s="283"/>
      <c r="F110" s="283"/>
      <c r="G110" s="283"/>
      <c r="H110" s="274" t="s">
        <v>118</v>
      </c>
      <c r="I110" s="274"/>
      <c r="J110" s="274"/>
      <c r="K110" s="274"/>
      <c r="L110" s="274"/>
      <c r="M110" s="274"/>
      <c r="N110" s="254"/>
      <c r="O110" s="291" t="s">
        <v>70</v>
      </c>
      <c r="P110" s="292"/>
      <c r="Q110" s="292"/>
      <c r="R110" s="292"/>
      <c r="S110" s="292"/>
      <c r="T110" s="292"/>
      <c r="U110" s="293"/>
    </row>
    <row r="111" spans="1:25" ht="28.5" customHeight="1">
      <c r="B111" s="294"/>
      <c r="C111" s="294"/>
      <c r="D111" s="294"/>
      <c r="E111" s="294"/>
      <c r="F111" s="294"/>
      <c r="G111" s="295"/>
      <c r="H111" s="295"/>
      <c r="I111" s="295"/>
      <c r="J111" s="295"/>
      <c r="K111" s="150"/>
      <c r="L111" s="150"/>
      <c r="M111" s="234"/>
      <c r="N111" s="234"/>
      <c r="O111" s="234"/>
      <c r="P111" s="234"/>
      <c r="Q111" s="234"/>
      <c r="S111" s="235"/>
      <c r="T111" s="235"/>
      <c r="U111" s="235"/>
      <c r="V111" s="235"/>
    </row>
    <row r="112" spans="1:25" ht="28.5" customHeight="1">
      <c r="A112" s="43">
        <v>4</v>
      </c>
      <c r="B112" s="296" t="s">
        <v>149</v>
      </c>
      <c r="C112" s="297"/>
      <c r="D112" s="297"/>
      <c r="E112" s="298"/>
      <c r="F112" s="298"/>
      <c r="G112" s="299"/>
      <c r="H112" s="299"/>
      <c r="I112" s="299"/>
      <c r="J112" s="299"/>
      <c r="K112" s="300"/>
      <c r="L112" s="300"/>
      <c r="M112" s="141"/>
      <c r="N112" s="141"/>
      <c r="O112" s="141"/>
      <c r="P112" s="141"/>
      <c r="Q112" s="141"/>
      <c r="R112" s="142"/>
      <c r="S112" s="143"/>
      <c r="T112" s="142"/>
      <c r="U112" s="143"/>
      <c r="V112" s="143"/>
      <c r="W112" s="48"/>
      <c r="X112" s="48"/>
      <c r="Y112" s="49"/>
    </row>
    <row r="113" spans="1:31" ht="5.25" customHeight="1">
      <c r="A113" s="301"/>
      <c r="B113" s="302"/>
      <c r="C113" s="303"/>
      <c r="D113" s="303"/>
      <c r="E113" s="304"/>
      <c r="F113" s="304"/>
      <c r="G113" s="305"/>
      <c r="H113" s="305"/>
      <c r="I113" s="305"/>
      <c r="J113" s="305"/>
      <c r="K113" s="306"/>
      <c r="L113" s="306"/>
      <c r="M113" s="148"/>
      <c r="N113" s="148"/>
      <c r="O113" s="148"/>
      <c r="P113" s="148"/>
      <c r="Q113" s="148"/>
      <c r="R113" s="149"/>
      <c r="S113" s="150"/>
      <c r="T113" s="149"/>
      <c r="U113" s="150"/>
      <c r="V113" s="150"/>
    </row>
    <row r="114" spans="1:31" ht="27" customHeight="1">
      <c r="B114" s="14" t="s">
        <v>150</v>
      </c>
      <c r="C114" s="219"/>
      <c r="D114" s="219"/>
      <c r="E114" s="219"/>
      <c r="F114" s="213" t="str">
        <f>'[1]35天久'!$F$115</f>
        <v>R5.1.16</v>
      </c>
      <c r="G114" s="213"/>
      <c r="H114" s="16" t="s">
        <v>3</v>
      </c>
      <c r="I114" s="307"/>
      <c r="J114" s="307"/>
      <c r="K114" s="307"/>
      <c r="L114" s="307"/>
      <c r="M114" s="308"/>
      <c r="N114" s="308"/>
    </row>
    <row r="115" spans="1:31" ht="24.75" customHeight="1">
      <c r="B115" s="245" t="s">
        <v>151</v>
      </c>
      <c r="C115" s="245" t="s">
        <v>152</v>
      </c>
      <c r="D115" s="245"/>
      <c r="E115" s="245"/>
      <c r="F115" s="245"/>
      <c r="G115" s="245" t="s">
        <v>153</v>
      </c>
      <c r="H115" s="245"/>
      <c r="I115" s="245"/>
      <c r="J115" s="245"/>
      <c r="K115" s="245" t="s">
        <v>154</v>
      </c>
      <c r="L115" s="245"/>
      <c r="M115" s="245"/>
      <c r="N115" s="245"/>
      <c r="O115" s="245"/>
      <c r="P115" s="245"/>
      <c r="Q115" s="245"/>
      <c r="R115" s="245"/>
      <c r="S115" s="226" t="s">
        <v>155</v>
      </c>
      <c r="T115" s="226"/>
      <c r="U115" s="226"/>
      <c r="V115" s="226"/>
      <c r="Y115" s="309"/>
    </row>
    <row r="116" spans="1:31" ht="34.5" customHeight="1">
      <c r="B116" s="246"/>
      <c r="C116" s="245"/>
      <c r="D116" s="245"/>
      <c r="E116" s="245"/>
      <c r="F116" s="245"/>
      <c r="G116" s="245"/>
      <c r="H116" s="245"/>
      <c r="I116" s="245"/>
      <c r="J116" s="245"/>
      <c r="K116" s="245" t="s">
        <v>156</v>
      </c>
      <c r="L116" s="245"/>
      <c r="M116" s="245"/>
      <c r="N116" s="245"/>
      <c r="O116" s="245" t="s">
        <v>157</v>
      </c>
      <c r="P116" s="245" t="s">
        <v>158</v>
      </c>
      <c r="Q116" s="245" t="s">
        <v>159</v>
      </c>
      <c r="R116" s="245" t="s">
        <v>160</v>
      </c>
      <c r="S116" s="226"/>
      <c r="T116" s="226"/>
      <c r="U116" s="226"/>
      <c r="V116" s="226"/>
      <c r="Y116" s="309"/>
    </row>
    <row r="117" spans="1:31" ht="24.75" customHeight="1">
      <c r="B117" s="246"/>
      <c r="C117" s="245"/>
      <c r="D117" s="245"/>
      <c r="E117" s="245"/>
      <c r="F117" s="245"/>
      <c r="G117" s="245"/>
      <c r="H117" s="245"/>
      <c r="I117" s="245"/>
      <c r="J117" s="245"/>
      <c r="K117" s="310" t="s">
        <v>161</v>
      </c>
      <c r="L117" s="245"/>
      <c r="M117" s="245" t="s">
        <v>162</v>
      </c>
      <c r="N117" s="245"/>
      <c r="O117" s="245"/>
      <c r="P117" s="245"/>
      <c r="Q117" s="245"/>
      <c r="R117" s="245"/>
      <c r="S117" s="226"/>
      <c r="T117" s="226"/>
      <c r="U117" s="226"/>
      <c r="V117" s="226"/>
    </row>
    <row r="118" spans="1:31" ht="37.5" customHeight="1">
      <c r="B118" s="311" t="s">
        <v>163</v>
      </c>
      <c r="C118" s="312" t="s">
        <v>37</v>
      </c>
      <c r="D118" s="312"/>
      <c r="E118" s="312"/>
      <c r="F118" s="312"/>
      <c r="G118" s="312" t="s">
        <v>60</v>
      </c>
      <c r="H118" s="312"/>
      <c r="I118" s="312"/>
      <c r="J118" s="312"/>
      <c r="K118" s="313" t="s">
        <v>164</v>
      </c>
      <c r="L118" s="313"/>
      <c r="M118" s="313" t="s">
        <v>164</v>
      </c>
      <c r="N118" s="313"/>
      <c r="O118" s="314" t="s">
        <v>165</v>
      </c>
      <c r="P118" s="314" t="s">
        <v>165</v>
      </c>
      <c r="Q118" s="314" t="s">
        <v>166</v>
      </c>
      <c r="R118" s="314" t="s">
        <v>164</v>
      </c>
      <c r="S118" s="315" t="s">
        <v>167</v>
      </c>
      <c r="T118" s="316"/>
      <c r="U118" s="316"/>
      <c r="V118" s="316"/>
    </row>
    <row r="119" spans="1:31" ht="37.5" customHeight="1">
      <c r="B119" s="311" t="s">
        <v>163</v>
      </c>
      <c r="C119" s="312" t="s">
        <v>168</v>
      </c>
      <c r="D119" s="312"/>
      <c r="E119" s="312"/>
      <c r="F119" s="312"/>
      <c r="G119" s="312" t="s">
        <v>169</v>
      </c>
      <c r="H119" s="312"/>
      <c r="I119" s="312"/>
      <c r="J119" s="312"/>
      <c r="K119" s="313" t="s">
        <v>170</v>
      </c>
      <c r="L119" s="313"/>
      <c r="M119" s="313" t="s">
        <v>170</v>
      </c>
      <c r="N119" s="313"/>
      <c r="O119" s="314" t="s">
        <v>166</v>
      </c>
      <c r="P119" s="314" t="s">
        <v>166</v>
      </c>
      <c r="Q119" s="314" t="s">
        <v>166</v>
      </c>
      <c r="R119" s="314" t="s">
        <v>171</v>
      </c>
      <c r="S119" s="315" t="s">
        <v>172</v>
      </c>
      <c r="T119" s="316"/>
      <c r="U119" s="316"/>
      <c r="V119" s="316"/>
    </row>
    <row r="120" spans="1:31" ht="30" customHeight="1">
      <c r="B120" s="256"/>
      <c r="C120" s="256"/>
      <c r="D120" s="256"/>
      <c r="E120" s="256"/>
      <c r="F120" s="256"/>
      <c r="G120" s="256"/>
      <c r="H120" s="256"/>
      <c r="I120" s="150"/>
      <c r="J120" s="150"/>
      <c r="K120" s="150"/>
      <c r="L120" s="150"/>
      <c r="M120" s="317"/>
      <c r="N120" s="256"/>
      <c r="O120" s="256"/>
      <c r="P120" s="256"/>
      <c r="Q120" s="256"/>
      <c r="R120" s="256"/>
      <c r="S120" s="256"/>
      <c r="T120" s="256"/>
      <c r="U120" s="150"/>
      <c r="V120" s="150"/>
      <c r="W120" s="150"/>
      <c r="X120" s="150"/>
      <c r="AB120" s="309"/>
      <c r="AC120" s="309"/>
      <c r="AD120" s="309"/>
      <c r="AE120" s="309"/>
    </row>
    <row r="121" spans="1:31" ht="30" customHeight="1">
      <c r="B121" s="243" t="s">
        <v>173</v>
      </c>
      <c r="C121" s="244"/>
      <c r="D121" s="244"/>
      <c r="E121" s="244"/>
      <c r="F121" s="244"/>
      <c r="G121" s="213" t="str">
        <f>'[1]35天久'!$G$123</f>
        <v>R5.1.16</v>
      </c>
      <c r="H121" s="213"/>
      <c r="I121" s="16" t="s">
        <v>3</v>
      </c>
      <c r="J121" s="150"/>
      <c r="K121" s="318"/>
      <c r="L121" s="318"/>
      <c r="M121" s="318"/>
      <c r="N121" s="318"/>
      <c r="O121" s="1"/>
      <c r="P121" s="1"/>
      <c r="Q121" s="1"/>
      <c r="R121" s="1"/>
      <c r="S121" s="1"/>
      <c r="T121" s="1"/>
      <c r="U121" s="1"/>
      <c r="V121" s="1"/>
      <c r="X121" s="150"/>
      <c r="AB121" s="309"/>
      <c r="AC121" s="309"/>
      <c r="AD121" s="309"/>
      <c r="AE121" s="309"/>
    </row>
    <row r="122" spans="1:31" ht="30" customHeight="1">
      <c r="B122" s="245" t="s">
        <v>87</v>
      </c>
      <c r="C122" s="245"/>
      <c r="D122" s="245"/>
      <c r="E122" s="245"/>
      <c r="F122" s="245"/>
      <c r="G122" s="245"/>
      <c r="H122" s="245"/>
      <c r="I122" s="245"/>
      <c r="J122" s="150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X122" s="150"/>
      <c r="AB122" s="309"/>
      <c r="AC122" s="309"/>
      <c r="AD122" s="309"/>
      <c r="AE122" s="309"/>
    </row>
    <row r="123" spans="1:31" ht="30" customHeight="1">
      <c r="B123" s="274" t="s">
        <v>174</v>
      </c>
      <c r="C123" s="274"/>
      <c r="D123" s="274"/>
      <c r="E123" s="274"/>
      <c r="F123" s="274"/>
      <c r="G123" s="274"/>
      <c r="H123" s="274"/>
      <c r="I123" s="274"/>
      <c r="J123" s="150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09"/>
    </row>
    <row r="124" spans="1:31" ht="30" customHeight="1">
      <c r="B124" s="274" t="s">
        <v>175</v>
      </c>
      <c r="C124" s="274"/>
      <c r="D124" s="274"/>
      <c r="E124" s="274"/>
      <c r="F124" s="274"/>
      <c r="G124" s="274"/>
      <c r="H124" s="274"/>
      <c r="I124" s="274"/>
      <c r="J124" s="150"/>
      <c r="X124" s="150"/>
      <c r="AB124" s="309"/>
      <c r="AC124" s="309"/>
      <c r="AD124" s="309"/>
      <c r="AE124" s="309"/>
    </row>
    <row r="125" spans="1:31" ht="27" customHeight="1">
      <c r="L125" s="42"/>
      <c r="M125" s="42"/>
      <c r="N125" s="42"/>
      <c r="O125" s="42"/>
      <c r="P125" s="42"/>
      <c r="Q125" s="42"/>
      <c r="R125" s="42"/>
      <c r="S125" s="42"/>
      <c r="T125" s="320"/>
      <c r="U125" s="320"/>
      <c r="V125" s="320"/>
      <c r="Z125" s="309"/>
      <c r="AA125" s="309"/>
      <c r="AB125" s="309"/>
      <c r="AC125" s="309"/>
      <c r="AD125" s="309"/>
    </row>
    <row r="126" spans="1:31" ht="28.5" customHeight="1">
      <c r="A126" s="43">
        <v>5</v>
      </c>
      <c r="B126" s="44" t="s">
        <v>176</v>
      </c>
      <c r="C126" s="45"/>
      <c r="D126" s="45"/>
      <c r="E126" s="46"/>
      <c r="F126" s="46"/>
      <c r="G126" s="217"/>
      <c r="H126" s="217"/>
      <c r="I126" s="217"/>
      <c r="J126" s="217"/>
      <c r="K126" s="218"/>
      <c r="L126" s="218"/>
      <c r="M126" s="141"/>
      <c r="N126" s="141"/>
      <c r="O126" s="141"/>
      <c r="P126" s="141"/>
      <c r="Q126" s="141"/>
      <c r="R126" s="142"/>
      <c r="S126" s="143"/>
      <c r="T126" s="142"/>
      <c r="U126" s="143"/>
      <c r="V126" s="143"/>
      <c r="W126" s="48"/>
      <c r="X126" s="48"/>
      <c r="Y126" s="49"/>
    </row>
    <row r="127" spans="1:31" ht="5.25" customHeight="1">
      <c r="A127" s="301"/>
      <c r="B127" s="302"/>
      <c r="C127" s="303"/>
      <c r="D127" s="303"/>
      <c r="E127" s="304"/>
      <c r="F127" s="304"/>
      <c r="G127" s="305"/>
      <c r="H127" s="305"/>
      <c r="I127" s="305"/>
      <c r="J127" s="305"/>
      <c r="K127" s="306"/>
      <c r="L127" s="306"/>
      <c r="M127" s="148"/>
      <c r="N127" s="148"/>
      <c r="O127" s="148"/>
      <c r="P127" s="148"/>
      <c r="Q127" s="148"/>
      <c r="R127" s="149"/>
      <c r="S127" s="150"/>
      <c r="T127" s="149"/>
      <c r="U127" s="150"/>
      <c r="V127" s="150"/>
    </row>
    <row r="128" spans="1:31" ht="36" customHeight="1">
      <c r="A128" s="321"/>
      <c r="B128" s="322" t="s">
        <v>177</v>
      </c>
      <c r="C128" s="212"/>
      <c r="D128" s="212"/>
      <c r="E128" s="212"/>
      <c r="F128" s="213" t="str">
        <f>'[1]35天久'!$F$130</f>
        <v>R5.1.11</v>
      </c>
      <c r="G128" s="213"/>
      <c r="H128" s="16" t="s">
        <v>3</v>
      </c>
      <c r="I128" s="323"/>
      <c r="J128" s="13"/>
      <c r="K128" s="324"/>
      <c r="L128" s="1"/>
    </row>
    <row r="129" spans="1:35" ht="28.5" customHeight="1">
      <c r="A129" s="321"/>
      <c r="B129" s="245" t="s">
        <v>178</v>
      </c>
      <c r="C129" s="246"/>
      <c r="D129" s="246"/>
      <c r="E129" s="246"/>
      <c r="F129" s="246" t="s">
        <v>57</v>
      </c>
      <c r="G129" s="246"/>
      <c r="H129" s="246"/>
      <c r="I129" s="246"/>
      <c r="J129" s="246"/>
      <c r="K129" s="246"/>
      <c r="L129" s="325"/>
    </row>
    <row r="130" spans="1:35" ht="28.5" customHeight="1">
      <c r="A130" s="321"/>
      <c r="B130" s="326" t="s">
        <v>179</v>
      </c>
      <c r="C130" s="326"/>
      <c r="D130" s="326"/>
      <c r="E130" s="326"/>
      <c r="F130" s="326" t="s">
        <v>180</v>
      </c>
      <c r="G130" s="326"/>
      <c r="H130" s="326"/>
      <c r="I130" s="326"/>
      <c r="J130" s="326"/>
      <c r="K130" s="326"/>
      <c r="L130" s="327"/>
    </row>
    <row r="131" spans="1:35" ht="28.5" customHeight="1">
      <c r="A131" s="321"/>
      <c r="B131" s="326" t="s">
        <v>181</v>
      </c>
      <c r="C131" s="326"/>
      <c r="D131" s="326"/>
      <c r="E131" s="326"/>
      <c r="F131" s="326" t="s">
        <v>182</v>
      </c>
      <c r="G131" s="326"/>
      <c r="H131" s="326"/>
      <c r="I131" s="326"/>
      <c r="J131" s="326"/>
      <c r="K131" s="326"/>
      <c r="L131" s="327"/>
    </row>
    <row r="132" spans="1:35" ht="28.5" customHeight="1">
      <c r="A132" s="321"/>
      <c r="B132" s="328" t="s">
        <v>183</v>
      </c>
      <c r="C132" s="329"/>
      <c r="D132" s="329"/>
      <c r="E132" s="330"/>
      <c r="F132" s="328" t="s">
        <v>184</v>
      </c>
      <c r="G132" s="329"/>
      <c r="H132" s="329"/>
      <c r="I132" s="329"/>
      <c r="J132" s="329"/>
      <c r="K132" s="330"/>
      <c r="L132" s="327"/>
    </row>
    <row r="133" spans="1:35" ht="28.5" customHeight="1">
      <c r="A133" s="321"/>
      <c r="B133" s="320"/>
      <c r="C133" s="320"/>
      <c r="D133" s="320"/>
      <c r="E133" s="320"/>
      <c r="F133" s="320"/>
      <c r="G133" s="320"/>
      <c r="H133" s="320"/>
      <c r="I133" s="320"/>
      <c r="J133" s="320"/>
      <c r="K133" s="320"/>
      <c r="L133" s="327"/>
    </row>
    <row r="134" spans="1:35" ht="28.5" customHeight="1">
      <c r="A134" s="321"/>
      <c r="B134" s="331"/>
      <c r="C134" s="331"/>
      <c r="D134" s="331"/>
      <c r="E134" s="331"/>
      <c r="F134" s="331"/>
      <c r="G134" s="332"/>
      <c r="H134" s="332"/>
      <c r="I134" s="332"/>
      <c r="J134" s="332"/>
      <c r="K134" s="332"/>
      <c r="L134" s="332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</row>
    <row r="135" spans="1:35" ht="28.5" customHeight="1">
      <c r="A135" s="321"/>
      <c r="B135" s="243" t="s">
        <v>185</v>
      </c>
      <c r="C135" s="244"/>
      <c r="D135" s="244"/>
      <c r="E135" s="244"/>
      <c r="F135" s="244"/>
      <c r="G135" s="213" t="str">
        <f>'[1]35天久'!$G$138</f>
        <v>R5.2.13</v>
      </c>
      <c r="H135" s="213"/>
      <c r="I135" s="16" t="s">
        <v>3</v>
      </c>
      <c r="J135" s="332"/>
      <c r="K135" s="332"/>
      <c r="L135" s="332"/>
    </row>
    <row r="136" spans="1:35" ht="28.5" customHeight="1">
      <c r="A136" s="321"/>
      <c r="B136" s="245" t="s">
        <v>186</v>
      </c>
      <c r="C136" s="245"/>
      <c r="D136" s="245"/>
      <c r="E136" s="245"/>
      <c r="F136" s="245" t="s">
        <v>187</v>
      </c>
      <c r="G136" s="245"/>
      <c r="H136" s="245"/>
      <c r="I136" s="245" t="s">
        <v>188</v>
      </c>
      <c r="J136" s="245"/>
      <c r="K136" s="245"/>
      <c r="L136" s="245"/>
      <c r="M136" s="246" t="s">
        <v>189</v>
      </c>
      <c r="N136" s="246"/>
      <c r="O136" s="246"/>
      <c r="P136" s="246"/>
    </row>
    <row r="137" spans="1:35" ht="28.5" customHeight="1">
      <c r="A137" s="321"/>
      <c r="B137" s="333" t="s">
        <v>190</v>
      </c>
      <c r="C137" s="333"/>
      <c r="D137" s="333"/>
      <c r="E137" s="333"/>
      <c r="F137" s="334" t="s">
        <v>191</v>
      </c>
      <c r="G137" s="334"/>
      <c r="H137" s="334"/>
      <c r="I137" s="334" t="s">
        <v>192</v>
      </c>
      <c r="J137" s="334"/>
      <c r="K137" s="334"/>
      <c r="L137" s="334"/>
      <c r="M137" s="274" t="s">
        <v>193</v>
      </c>
      <c r="N137" s="274"/>
      <c r="O137" s="274"/>
      <c r="P137" s="274"/>
    </row>
    <row r="138" spans="1:35" ht="30" customHeight="1">
      <c r="B138" s="2"/>
      <c r="C138" s="2"/>
      <c r="D138" s="2"/>
      <c r="E138" s="335"/>
      <c r="F138" s="335"/>
      <c r="G138" s="335"/>
      <c r="H138" s="335"/>
      <c r="I138" s="335"/>
      <c r="J138" s="335"/>
      <c r="K138" s="335"/>
      <c r="L138" s="335"/>
      <c r="M138" s="335"/>
      <c r="N138" s="335"/>
      <c r="O138" s="335"/>
      <c r="P138" s="335"/>
      <c r="Q138" s="336"/>
      <c r="R138" s="336"/>
      <c r="S138" s="336"/>
      <c r="T138" s="335"/>
      <c r="U138" s="335"/>
      <c r="V138" s="335"/>
      <c r="Z138" s="337"/>
      <c r="AA138" s="337"/>
      <c r="AB138" s="337"/>
      <c r="AC138" s="337"/>
      <c r="AD138" s="337"/>
    </row>
    <row r="139" spans="1:35" ht="28.5" customHeight="1">
      <c r="A139" s="43">
        <v>6</v>
      </c>
      <c r="B139" s="44" t="s">
        <v>194</v>
      </c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141"/>
      <c r="N139" s="141"/>
      <c r="O139" s="141"/>
      <c r="P139" s="141"/>
      <c r="Q139" s="141"/>
      <c r="R139" s="142"/>
      <c r="S139" s="143"/>
      <c r="T139" s="142"/>
      <c r="U139" s="143"/>
      <c r="V139" s="143"/>
      <c r="W139" s="48"/>
      <c r="X139" s="48"/>
      <c r="Y139" s="49"/>
      <c r="Z139" s="338"/>
      <c r="AA139" s="338"/>
      <c r="AB139" s="338"/>
      <c r="AC139" s="338"/>
      <c r="AE139" s="73"/>
      <c r="AF139" s="73"/>
    </row>
    <row r="140" spans="1:35" s="49" customFormat="1" ht="28.5" customHeight="1">
      <c r="A140" s="144"/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339"/>
      <c r="N140" s="339"/>
      <c r="O140" s="339"/>
      <c r="P140" s="339"/>
      <c r="Q140" s="339"/>
      <c r="R140" s="340"/>
      <c r="S140" s="341"/>
      <c r="T140" s="340"/>
      <c r="U140" s="341"/>
      <c r="V140" s="341"/>
      <c r="Z140" s="342"/>
      <c r="AA140" s="342"/>
      <c r="AB140" s="342"/>
      <c r="AC140" s="342"/>
      <c r="AE140" s="343"/>
      <c r="AF140" s="343"/>
    </row>
    <row r="141" spans="1:35" s="49" customFormat="1" ht="30.75" customHeight="1">
      <c r="A141" s="144"/>
      <c r="B141" s="344" t="s">
        <v>195</v>
      </c>
      <c r="C141" s="344"/>
      <c r="D141" s="344"/>
      <c r="E141" s="344"/>
      <c r="F141" s="344"/>
      <c r="G141" s="344"/>
      <c r="H141" s="213" t="str">
        <f>'[1]35天久'!$H$144</f>
        <v>R5.1.18</v>
      </c>
      <c r="I141" s="213"/>
      <c r="J141" s="16" t="s">
        <v>3</v>
      </c>
      <c r="K141" s="345"/>
      <c r="L141" s="345"/>
      <c r="M141" s="339"/>
      <c r="N141" s="339"/>
      <c r="O141" s="339"/>
      <c r="P141" s="339"/>
      <c r="Q141" s="339"/>
      <c r="R141" s="340"/>
      <c r="S141" s="341"/>
      <c r="T141" s="340"/>
      <c r="U141" s="341"/>
      <c r="V141" s="341"/>
      <c r="Z141"/>
      <c r="AA141"/>
      <c r="AB141"/>
      <c r="AC141"/>
      <c r="AD141"/>
      <c r="AE141" s="346"/>
      <c r="AF141" s="346"/>
      <c r="AG141" s="346"/>
      <c r="AH141" s="346"/>
      <c r="AI141" s="346"/>
    </row>
    <row r="142" spans="1:35" s="49" customFormat="1" ht="30.75" customHeight="1">
      <c r="A142" s="144"/>
      <c r="B142" s="347" t="s">
        <v>196</v>
      </c>
      <c r="C142" s="347"/>
      <c r="D142" s="347"/>
      <c r="E142" s="347"/>
      <c r="F142" s="347"/>
      <c r="G142" s="347"/>
      <c r="H142" s="347" t="s">
        <v>197</v>
      </c>
      <c r="I142" s="347"/>
      <c r="J142" s="347"/>
      <c r="K142" s="347"/>
      <c r="L142" s="347"/>
      <c r="M142" s="347"/>
      <c r="N142" s="347"/>
      <c r="O142" s="348" t="s">
        <v>57</v>
      </c>
      <c r="P142" s="348"/>
      <c r="Q142" s="348"/>
      <c r="R142" s="348"/>
      <c r="S142" s="348"/>
      <c r="T142" s="348"/>
      <c r="U142" s="245" t="s">
        <v>198</v>
      </c>
      <c r="V142" s="245"/>
      <c r="W142" s="245"/>
      <c r="X142" s="245"/>
      <c r="Z142"/>
      <c r="AA142"/>
      <c r="AB142"/>
      <c r="AC142"/>
      <c r="AD142"/>
      <c r="AE142" s="346"/>
      <c r="AF142" s="346"/>
      <c r="AG142" s="346"/>
      <c r="AH142" s="346"/>
      <c r="AI142" s="346"/>
    </row>
    <row r="143" spans="1:35" s="49" customFormat="1" ht="30.75" customHeight="1">
      <c r="A143" s="144"/>
      <c r="B143" s="349" t="s">
        <v>199</v>
      </c>
      <c r="C143" s="350"/>
      <c r="D143" s="350"/>
      <c r="E143" s="350"/>
      <c r="F143" s="350"/>
      <c r="G143" s="351"/>
      <c r="H143" s="352" t="s">
        <v>200</v>
      </c>
      <c r="I143" s="353"/>
      <c r="J143" s="353"/>
      <c r="K143" s="353"/>
      <c r="L143" s="353"/>
      <c r="M143" s="353"/>
      <c r="N143" s="354"/>
      <c r="O143" s="355" t="s">
        <v>201</v>
      </c>
      <c r="P143" s="356"/>
      <c r="Q143" s="356"/>
      <c r="R143" s="356"/>
      <c r="S143" s="356"/>
      <c r="T143" s="357"/>
      <c r="U143" s="358" t="s">
        <v>202</v>
      </c>
      <c r="V143" s="359"/>
      <c r="W143" s="359"/>
      <c r="X143" s="360"/>
      <c r="Z143"/>
      <c r="AA143"/>
      <c r="AB143"/>
      <c r="AC143"/>
      <c r="AD143"/>
      <c r="AE143" s="346"/>
      <c r="AF143" s="346"/>
      <c r="AG143" s="346"/>
      <c r="AH143" s="346"/>
      <c r="AI143" s="346"/>
    </row>
    <row r="144" spans="1:35" s="49" customFormat="1" ht="30.75" customHeight="1">
      <c r="A144" s="144"/>
      <c r="B144" s="361" t="s">
        <v>203</v>
      </c>
      <c r="C144" s="362"/>
      <c r="D144" s="362"/>
      <c r="E144" s="362"/>
      <c r="F144" s="362"/>
      <c r="G144" s="363"/>
      <c r="H144" s="364"/>
      <c r="I144" s="365"/>
      <c r="J144" s="365"/>
      <c r="K144" s="365"/>
      <c r="L144" s="365"/>
      <c r="M144" s="365"/>
      <c r="N144" s="366"/>
      <c r="O144" s="367"/>
      <c r="P144" s="368"/>
      <c r="Q144" s="368"/>
      <c r="R144" s="368"/>
      <c r="S144" s="368"/>
      <c r="T144" s="369"/>
      <c r="U144" s="370"/>
      <c r="V144" s="371"/>
      <c r="W144" s="371"/>
      <c r="X144" s="372"/>
      <c r="Z144"/>
      <c r="AA144"/>
      <c r="AB144"/>
      <c r="AC144"/>
      <c r="AD144"/>
      <c r="AE144" s="346"/>
      <c r="AF144" s="346"/>
      <c r="AG144" s="346"/>
      <c r="AH144" s="346"/>
      <c r="AI144" s="346"/>
    </row>
    <row r="145" spans="1:35" s="49" customFormat="1" ht="28.5" customHeight="1">
      <c r="A145" s="144"/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339"/>
      <c r="N145" s="339"/>
      <c r="O145" s="339"/>
      <c r="P145" s="339"/>
      <c r="Q145" s="339"/>
      <c r="R145" s="340"/>
      <c r="S145" s="341"/>
      <c r="T145" s="340"/>
      <c r="U145" s="341"/>
      <c r="V145" s="341"/>
      <c r="Z145" s="342"/>
      <c r="AA145" s="342"/>
      <c r="AB145" s="342"/>
      <c r="AC145" s="342"/>
      <c r="AE145" s="343"/>
      <c r="AF145" s="343"/>
    </row>
    <row r="146" spans="1:35" s="374" customFormat="1" ht="30.75" customHeight="1">
      <c r="A146" s="144"/>
      <c r="B146" s="344" t="s">
        <v>204</v>
      </c>
      <c r="C146" s="344"/>
      <c r="D146" s="344"/>
      <c r="E146" s="344"/>
      <c r="F146" s="344"/>
      <c r="G146" s="344"/>
      <c r="H146" s="213" t="str">
        <f>'[1]35天久'!$H$149</f>
        <v>R5.1.23</v>
      </c>
      <c r="I146" s="213"/>
      <c r="J146" s="16" t="s">
        <v>3</v>
      </c>
      <c r="K146" s="345"/>
      <c r="L146" s="345"/>
      <c r="M146" s="339"/>
      <c r="N146" s="339"/>
      <c r="O146" s="339"/>
      <c r="P146" s="339"/>
      <c r="Q146" s="339"/>
      <c r="R146" s="340"/>
      <c r="S146" s="373"/>
      <c r="T146" s="340"/>
      <c r="U146" s="373"/>
      <c r="V146" s="373"/>
      <c r="Y146" s="49"/>
      <c r="Z146" s="338"/>
      <c r="AA146" s="338"/>
      <c r="AB146" s="338"/>
      <c r="AC146" s="338"/>
      <c r="AD146"/>
      <c r="AE146" s="375"/>
      <c r="AF146" s="375"/>
      <c r="AG146" s="375"/>
      <c r="AH146" s="375"/>
      <c r="AI146" s="375"/>
    </row>
    <row r="147" spans="1:35" s="374" customFormat="1" ht="30.75" customHeight="1">
      <c r="A147" s="144"/>
      <c r="B147" s="347" t="s">
        <v>205</v>
      </c>
      <c r="C147" s="347"/>
      <c r="D147" s="347"/>
      <c r="E147" s="347"/>
      <c r="F147" s="347"/>
      <c r="G147" s="347"/>
      <c r="H147" s="347" t="s">
        <v>206</v>
      </c>
      <c r="I147" s="347"/>
      <c r="J147" s="347"/>
      <c r="K147" s="347"/>
      <c r="L147" s="347" t="s">
        <v>207</v>
      </c>
      <c r="M147" s="347"/>
      <c r="N147" s="347"/>
      <c r="O147" s="347"/>
      <c r="P147" s="348" t="s">
        <v>208</v>
      </c>
      <c r="Q147" s="348"/>
      <c r="R147" s="348"/>
      <c r="S147" s="348"/>
      <c r="T147" s="348"/>
      <c r="U147" s="348"/>
      <c r="V147" s="348"/>
      <c r="W147" s="348"/>
      <c r="X147" s="348"/>
      <c r="Y147" s="49"/>
      <c r="Z147" s="338"/>
      <c r="AA147" s="338"/>
      <c r="AB147" s="338"/>
      <c r="AC147" s="338"/>
      <c r="AD147"/>
      <c r="AE147" s="375"/>
      <c r="AF147" s="375"/>
      <c r="AG147" s="375"/>
      <c r="AH147" s="375"/>
      <c r="AI147" s="375"/>
    </row>
    <row r="148" spans="1:35" s="374" customFormat="1" ht="30.75" customHeight="1">
      <c r="A148" s="144"/>
      <c r="B148" s="376" t="s">
        <v>209</v>
      </c>
      <c r="C148" s="376"/>
      <c r="D148" s="376"/>
      <c r="E148" s="376"/>
      <c r="F148" s="376"/>
      <c r="G148" s="376"/>
      <c r="H148" s="377" t="s">
        <v>210</v>
      </c>
      <c r="I148" s="377"/>
      <c r="J148" s="377"/>
      <c r="K148" s="377"/>
      <c r="L148" s="377" t="s">
        <v>211</v>
      </c>
      <c r="M148" s="377"/>
      <c r="N148" s="377"/>
      <c r="O148" s="377"/>
      <c r="P148" s="376" t="s">
        <v>212</v>
      </c>
      <c r="Q148" s="376"/>
      <c r="R148" s="376"/>
      <c r="S148" s="376"/>
      <c r="T148" s="376"/>
      <c r="U148" s="376"/>
      <c r="V148" s="376"/>
      <c r="W148" s="376"/>
      <c r="X148" s="376"/>
      <c r="Y148" s="49"/>
      <c r="Z148" s="338"/>
      <c r="AA148" s="338"/>
      <c r="AB148" s="338"/>
      <c r="AC148" s="338"/>
      <c r="AD148"/>
      <c r="AE148" s="375"/>
      <c r="AF148" s="375"/>
      <c r="AG148" s="375"/>
      <c r="AH148" s="375"/>
      <c r="AI148" s="375"/>
    </row>
    <row r="149" spans="1:35" s="374" customFormat="1" ht="30.75" customHeight="1">
      <c r="A149" s="144"/>
      <c r="B149" s="376" t="s">
        <v>213</v>
      </c>
      <c r="C149" s="376"/>
      <c r="D149" s="376"/>
      <c r="E149" s="376"/>
      <c r="F149" s="376"/>
      <c r="G149" s="376"/>
      <c r="H149" s="377" t="s">
        <v>214</v>
      </c>
      <c r="I149" s="377"/>
      <c r="J149" s="377"/>
      <c r="K149" s="377"/>
      <c r="L149" s="377" t="s">
        <v>215</v>
      </c>
      <c r="M149" s="377"/>
      <c r="N149" s="377"/>
      <c r="O149" s="377"/>
      <c r="P149" s="378" t="s">
        <v>216</v>
      </c>
      <c r="Q149" s="378"/>
      <c r="R149" s="378"/>
      <c r="S149" s="378"/>
      <c r="T149" s="378"/>
      <c r="U149" s="378"/>
      <c r="V149" s="378"/>
      <c r="W149" s="378"/>
      <c r="X149" s="378"/>
      <c r="Y149" s="49"/>
      <c r="Z149" s="338"/>
      <c r="AA149" s="338"/>
      <c r="AB149" s="338"/>
      <c r="AC149" s="338"/>
      <c r="AD149"/>
      <c r="AE149" s="375"/>
      <c r="AF149" s="375"/>
      <c r="AG149" s="375"/>
      <c r="AH149" s="375"/>
      <c r="AI149" s="375"/>
    </row>
    <row r="150" spans="1:35" s="374" customFormat="1" ht="30.75" customHeight="1">
      <c r="A150" s="144"/>
      <c r="B150" s="379"/>
      <c r="C150" s="379"/>
      <c r="D150" s="379"/>
      <c r="E150" s="379"/>
      <c r="F150" s="379"/>
      <c r="G150" s="379"/>
      <c r="H150" s="380"/>
      <c r="I150" s="380"/>
      <c r="J150" s="380"/>
      <c r="K150" s="380"/>
      <c r="L150" s="380"/>
      <c r="P150" s="381"/>
      <c r="Q150" s="381"/>
      <c r="R150" s="381"/>
      <c r="S150" s="381"/>
      <c r="T150" s="381"/>
      <c r="U150" s="381"/>
      <c r="V150" s="381"/>
      <c r="W150" s="381"/>
      <c r="X150" s="381"/>
      <c r="Y150" s="49"/>
      <c r="Z150" s="338"/>
      <c r="AA150" s="338"/>
      <c r="AB150" s="338"/>
      <c r="AC150" s="338"/>
      <c r="AD150"/>
      <c r="AE150" s="375"/>
      <c r="AF150" s="375"/>
      <c r="AG150" s="375"/>
      <c r="AH150" s="375"/>
      <c r="AI150" s="375"/>
    </row>
    <row r="151" spans="1:35" ht="27" customHeight="1">
      <c r="B151" s="382" t="s">
        <v>217</v>
      </c>
      <c r="C151" s="383"/>
      <c r="D151" s="383"/>
      <c r="E151" s="383"/>
      <c r="F151" s="384" t="s">
        <v>218</v>
      </c>
      <c r="G151" s="384"/>
      <c r="H151" s="384"/>
      <c r="I151" s="384"/>
      <c r="J151" s="384"/>
      <c r="K151" s="384"/>
      <c r="M151" s="213" t="str">
        <f>'[1]35天久'!$M$153</f>
        <v>R4.4.1</v>
      </c>
      <c r="N151" s="213"/>
      <c r="O151" s="16" t="s">
        <v>3</v>
      </c>
      <c r="P151" s="385"/>
      <c r="Q151" s="386"/>
      <c r="R151" s="386"/>
      <c r="S151" s="386"/>
      <c r="T151" s="386"/>
      <c r="U151" s="386"/>
      <c r="V151" s="386"/>
    </row>
    <row r="152" spans="1:35" ht="27" customHeight="1">
      <c r="B152" s="387" t="s">
        <v>152</v>
      </c>
      <c r="C152" s="387"/>
      <c r="D152" s="387"/>
      <c r="E152" s="387"/>
      <c r="F152" s="387"/>
      <c r="G152" s="387"/>
      <c r="H152" s="388" t="s">
        <v>219</v>
      </c>
      <c r="I152" s="389"/>
      <c r="J152" s="389"/>
      <c r="K152" s="389"/>
      <c r="L152" s="389"/>
      <c r="M152" s="389"/>
      <c r="N152" s="389"/>
      <c r="O152" s="390" t="s">
        <v>57</v>
      </c>
      <c r="P152" s="390"/>
      <c r="Q152" s="390"/>
      <c r="R152" s="390"/>
      <c r="S152" s="390"/>
      <c r="T152" s="390"/>
      <c r="U152" s="389" t="s">
        <v>198</v>
      </c>
      <c r="V152" s="389"/>
      <c r="W152" s="389"/>
      <c r="X152" s="391"/>
    </row>
    <row r="153" spans="1:35" ht="33" customHeight="1">
      <c r="B153" s="274" t="s">
        <v>220</v>
      </c>
      <c r="C153" s="274"/>
      <c r="D153" s="274"/>
      <c r="E153" s="274"/>
      <c r="F153" s="274"/>
      <c r="G153" s="274"/>
      <c r="H153" s="392" t="s">
        <v>221</v>
      </c>
      <c r="I153" s="392"/>
      <c r="J153" s="392"/>
      <c r="K153" s="392"/>
      <c r="L153" s="392"/>
      <c r="M153" s="392"/>
      <c r="N153" s="392"/>
      <c r="O153" s="274" t="s">
        <v>222</v>
      </c>
      <c r="P153" s="274"/>
      <c r="Q153" s="274"/>
      <c r="R153" s="274"/>
      <c r="S153" s="274"/>
      <c r="T153" s="274"/>
      <c r="U153" s="232" t="s">
        <v>223</v>
      </c>
      <c r="V153" s="232"/>
      <c r="W153" s="232"/>
      <c r="X153" s="232"/>
    </row>
    <row r="154" spans="1:35" ht="27" customHeight="1">
      <c r="B154" s="274" t="s">
        <v>224</v>
      </c>
      <c r="C154" s="274"/>
      <c r="D154" s="274"/>
      <c r="E154" s="274"/>
      <c r="F154" s="274"/>
      <c r="G154" s="274"/>
      <c r="H154" s="392" t="s">
        <v>225</v>
      </c>
      <c r="I154" s="392"/>
      <c r="J154" s="392"/>
      <c r="K154" s="392"/>
      <c r="L154" s="392"/>
      <c r="M154" s="392"/>
      <c r="N154" s="392"/>
      <c r="O154" s="274" t="s">
        <v>226</v>
      </c>
      <c r="P154" s="274"/>
      <c r="Q154" s="274"/>
      <c r="R154" s="274"/>
      <c r="S154" s="274"/>
      <c r="T154" s="274"/>
      <c r="U154" s="232" t="s">
        <v>227</v>
      </c>
      <c r="V154" s="232"/>
      <c r="W154" s="232"/>
      <c r="X154" s="232"/>
    </row>
    <row r="155" spans="1:35" ht="27" customHeight="1">
      <c r="B155" s="274" t="s">
        <v>228</v>
      </c>
      <c r="C155" s="274"/>
      <c r="D155" s="274"/>
      <c r="E155" s="274"/>
      <c r="F155" s="274"/>
      <c r="G155" s="274"/>
      <c r="H155" s="392" t="s">
        <v>229</v>
      </c>
      <c r="I155" s="392"/>
      <c r="J155" s="392"/>
      <c r="K155" s="392"/>
      <c r="L155" s="392"/>
      <c r="M155" s="392"/>
      <c r="N155" s="392"/>
      <c r="O155" s="274" t="s">
        <v>230</v>
      </c>
      <c r="P155" s="274"/>
      <c r="Q155" s="274"/>
      <c r="R155" s="274"/>
      <c r="S155" s="274"/>
      <c r="T155" s="274"/>
      <c r="U155" s="232" t="s">
        <v>231</v>
      </c>
      <c r="V155" s="232"/>
      <c r="W155" s="232"/>
      <c r="X155" s="232"/>
    </row>
    <row r="156" spans="1:35" ht="27" customHeight="1">
      <c r="B156" s="274" t="s">
        <v>232</v>
      </c>
      <c r="C156" s="274"/>
      <c r="D156" s="274"/>
      <c r="E156" s="274"/>
      <c r="F156" s="274"/>
      <c r="G156" s="274"/>
      <c r="H156" s="392" t="s">
        <v>233</v>
      </c>
      <c r="I156" s="392"/>
      <c r="J156" s="392"/>
      <c r="K156" s="392"/>
      <c r="L156" s="392"/>
      <c r="M156" s="392"/>
      <c r="N156" s="392"/>
      <c r="O156" s="274" t="s">
        <v>234</v>
      </c>
      <c r="P156" s="274"/>
      <c r="Q156" s="274"/>
      <c r="R156" s="274"/>
      <c r="S156" s="274"/>
      <c r="T156" s="274"/>
      <c r="U156" s="232" t="s">
        <v>235</v>
      </c>
      <c r="V156" s="232"/>
      <c r="W156" s="232"/>
      <c r="X156" s="232"/>
    </row>
    <row r="157" spans="1:35" ht="10.5" customHeight="1">
      <c r="A157" s="13"/>
      <c r="B157" s="393"/>
      <c r="C157" s="393"/>
      <c r="D157" s="393"/>
      <c r="E157" s="393"/>
      <c r="F157" s="393"/>
      <c r="G157" s="393"/>
      <c r="H157" s="393"/>
      <c r="I157" s="393"/>
      <c r="J157" s="393"/>
      <c r="K157" s="393"/>
      <c r="L157" s="393"/>
      <c r="M157" s="393"/>
      <c r="N157" s="393"/>
      <c r="O157" s="393"/>
      <c r="P157" s="393"/>
      <c r="Q157" s="393"/>
      <c r="R157" s="393"/>
      <c r="S157" s="393"/>
      <c r="T157" s="393"/>
      <c r="U157" s="393"/>
      <c r="Z157" s="394"/>
      <c r="AA157" s="394"/>
      <c r="AB157" s="394"/>
      <c r="AC157" s="394"/>
      <c r="AD157" s="394"/>
    </row>
    <row r="159" spans="1:35" ht="22.5" customHeight="1"/>
    <row r="160" spans="1:35" ht="26.25" customHeight="1"/>
    <row r="161" spans="2:15" ht="26.25" customHeight="1"/>
    <row r="162" spans="2:15" ht="26.25" customHeight="1"/>
    <row r="163" spans="2:15" ht="26.25" customHeight="1">
      <c r="B163" s="395"/>
      <c r="C163" s="396"/>
      <c r="D163" s="396"/>
      <c r="E163" s="396"/>
      <c r="F163" s="396"/>
      <c r="G163" s="396"/>
      <c r="H163" s="396"/>
      <c r="I163" s="385"/>
      <c r="J163" s="386"/>
      <c r="K163" s="386"/>
      <c r="L163" s="386"/>
      <c r="M163" s="386"/>
      <c r="N163" s="386"/>
      <c r="O163" s="386"/>
    </row>
    <row r="164" spans="2:15" ht="13.5" customHeight="1"/>
    <row r="165" spans="2:15" ht="13.5" customHeight="1"/>
    <row r="166" spans="2:15" ht="13.5" customHeight="1"/>
  </sheetData>
  <mergeCells count="406">
    <mergeCell ref="B156:G156"/>
    <mergeCell ref="H156:N156"/>
    <mergeCell ref="O156:T156"/>
    <mergeCell ref="U156:X156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2:G152"/>
    <mergeCell ref="H152:N152"/>
    <mergeCell ref="O152:T152"/>
    <mergeCell ref="U152:X152"/>
    <mergeCell ref="B153:G153"/>
    <mergeCell ref="H153:N153"/>
    <mergeCell ref="O153:T153"/>
    <mergeCell ref="U153:X153"/>
    <mergeCell ref="B149:G149"/>
    <mergeCell ref="H149:K149"/>
    <mergeCell ref="L149:O149"/>
    <mergeCell ref="P149:X149"/>
    <mergeCell ref="B151:E151"/>
    <mergeCell ref="M151:N151"/>
    <mergeCell ref="B147:G147"/>
    <mergeCell ref="H147:K147"/>
    <mergeCell ref="L147:O147"/>
    <mergeCell ref="P147:X147"/>
    <mergeCell ref="B148:G148"/>
    <mergeCell ref="H148:K148"/>
    <mergeCell ref="L148:O148"/>
    <mergeCell ref="P148:X148"/>
    <mergeCell ref="B143:G143"/>
    <mergeCell ref="H143:N144"/>
    <mergeCell ref="O143:T144"/>
    <mergeCell ref="U143:X144"/>
    <mergeCell ref="B144:G144"/>
    <mergeCell ref="B146:G146"/>
    <mergeCell ref="H146:I146"/>
    <mergeCell ref="Z138:AD138"/>
    <mergeCell ref="B139:L139"/>
    <mergeCell ref="B141:G141"/>
    <mergeCell ref="H141:I141"/>
    <mergeCell ref="B142:G142"/>
    <mergeCell ref="H142:N142"/>
    <mergeCell ref="O142:T142"/>
    <mergeCell ref="U142:X142"/>
    <mergeCell ref="B136:E136"/>
    <mergeCell ref="F136:H136"/>
    <mergeCell ref="I136:L136"/>
    <mergeCell ref="M136:P136"/>
    <mergeCell ref="B137:E137"/>
    <mergeCell ref="F137:H137"/>
    <mergeCell ref="I137:L137"/>
    <mergeCell ref="M137:P137"/>
    <mergeCell ref="B131:E131"/>
    <mergeCell ref="F131:K131"/>
    <mergeCell ref="B132:E132"/>
    <mergeCell ref="F132:K132"/>
    <mergeCell ref="B135:F135"/>
    <mergeCell ref="G135:H135"/>
    <mergeCell ref="B128:E128"/>
    <mergeCell ref="F128:G128"/>
    <mergeCell ref="B129:E129"/>
    <mergeCell ref="F129:K129"/>
    <mergeCell ref="B130:E130"/>
    <mergeCell ref="F130:K130"/>
    <mergeCell ref="B121:F121"/>
    <mergeCell ref="G121:H121"/>
    <mergeCell ref="B122:I122"/>
    <mergeCell ref="B123:I123"/>
    <mergeCell ref="B124:I124"/>
    <mergeCell ref="B126:L126"/>
    <mergeCell ref="C118:F118"/>
    <mergeCell ref="G118:J118"/>
    <mergeCell ref="K118:L118"/>
    <mergeCell ref="M118:N118"/>
    <mergeCell ref="S118:V118"/>
    <mergeCell ref="C119:F119"/>
    <mergeCell ref="G119:J119"/>
    <mergeCell ref="K119:L119"/>
    <mergeCell ref="M119:N119"/>
    <mergeCell ref="S119:V119"/>
    <mergeCell ref="S115:V117"/>
    <mergeCell ref="K116:N116"/>
    <mergeCell ref="O116:O117"/>
    <mergeCell ref="P116:P117"/>
    <mergeCell ref="Q116:Q117"/>
    <mergeCell ref="R116:R117"/>
    <mergeCell ref="K117:L117"/>
    <mergeCell ref="M117:N117"/>
    <mergeCell ref="B112:L112"/>
    <mergeCell ref="B114:E114"/>
    <mergeCell ref="F114:G114"/>
    <mergeCell ref="B115:B117"/>
    <mergeCell ref="C115:F117"/>
    <mergeCell ref="G115:J117"/>
    <mergeCell ref="K115:R115"/>
    <mergeCell ref="B109:G109"/>
    <mergeCell ref="H109:M109"/>
    <mergeCell ref="O109:U109"/>
    <mergeCell ref="B110:G110"/>
    <mergeCell ref="H110:M110"/>
    <mergeCell ref="O110:U110"/>
    <mergeCell ref="B107:G107"/>
    <mergeCell ref="H107:M107"/>
    <mergeCell ref="B108:G108"/>
    <mergeCell ref="H108:M108"/>
    <mergeCell ref="O108:R108"/>
    <mergeCell ref="S108:T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B104:G104"/>
    <mergeCell ref="H104:M104"/>
    <mergeCell ref="O104:U104"/>
    <mergeCell ref="V104:W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O95:U95"/>
    <mergeCell ref="V95:W95"/>
    <mergeCell ref="B96:G96"/>
    <mergeCell ref="H96:M96"/>
    <mergeCell ref="O96:S96"/>
    <mergeCell ref="T96:X96"/>
    <mergeCell ref="B93:G93"/>
    <mergeCell ref="H93:M93"/>
    <mergeCell ref="O93:S93"/>
    <mergeCell ref="T93:X93"/>
    <mergeCell ref="B94:G94"/>
    <mergeCell ref="H94:M94"/>
    <mergeCell ref="O91:U91"/>
    <mergeCell ref="V91:W91"/>
    <mergeCell ref="B92:G92"/>
    <mergeCell ref="H92:M92"/>
    <mergeCell ref="O92:S92"/>
    <mergeCell ref="T92:X92"/>
    <mergeCell ref="B87:I87"/>
    <mergeCell ref="J87:K87"/>
    <mergeCell ref="B88:I88"/>
    <mergeCell ref="B89:I89"/>
    <mergeCell ref="B91:F91"/>
    <mergeCell ref="G91:H91"/>
    <mergeCell ref="O84:S84"/>
    <mergeCell ref="T84:V84"/>
    <mergeCell ref="B85:I85"/>
    <mergeCell ref="J85:N85"/>
    <mergeCell ref="O85:S85"/>
    <mergeCell ref="T85:V85"/>
    <mergeCell ref="B81:F81"/>
    <mergeCell ref="G81:L81"/>
    <mergeCell ref="M81:N81"/>
    <mergeCell ref="B83:G83"/>
    <mergeCell ref="H83:I83"/>
    <mergeCell ref="B84:I84"/>
    <mergeCell ref="J84:N84"/>
    <mergeCell ref="B79:F79"/>
    <mergeCell ref="G79:L79"/>
    <mergeCell ref="M79:N79"/>
    <mergeCell ref="B80:F80"/>
    <mergeCell ref="G80:L80"/>
    <mergeCell ref="M80:N80"/>
    <mergeCell ref="B77:F77"/>
    <mergeCell ref="G77:L77"/>
    <mergeCell ref="M77:N77"/>
    <mergeCell ref="B78:F78"/>
    <mergeCell ref="G78:L78"/>
    <mergeCell ref="M78:N78"/>
    <mergeCell ref="B75:F75"/>
    <mergeCell ref="G75:L75"/>
    <mergeCell ref="M75:N75"/>
    <mergeCell ref="B76:F76"/>
    <mergeCell ref="G76:L76"/>
    <mergeCell ref="M76:N76"/>
    <mergeCell ref="B73:F73"/>
    <mergeCell ref="G73:L73"/>
    <mergeCell ref="M73:N73"/>
    <mergeCell ref="B74:F74"/>
    <mergeCell ref="G74:L74"/>
    <mergeCell ref="M74:N74"/>
    <mergeCell ref="B71:F71"/>
    <mergeCell ref="G71:L71"/>
    <mergeCell ref="M71:N71"/>
    <mergeCell ref="B72:F72"/>
    <mergeCell ref="G72:L72"/>
    <mergeCell ref="M72:N72"/>
    <mergeCell ref="B66:E66"/>
    <mergeCell ref="F66:L66"/>
    <mergeCell ref="M66:O66"/>
    <mergeCell ref="P66:Q66"/>
    <mergeCell ref="B68:L68"/>
    <mergeCell ref="B70:E70"/>
    <mergeCell ref="F70:L70"/>
    <mergeCell ref="M70:N70"/>
    <mergeCell ref="O62:P62"/>
    <mergeCell ref="Q62:R62"/>
    <mergeCell ref="B64:G64"/>
    <mergeCell ref="H64:I64"/>
    <mergeCell ref="B65:E65"/>
    <mergeCell ref="F65:L65"/>
    <mergeCell ref="M65:O65"/>
    <mergeCell ref="P65:Q65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R53:S53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B50:F50"/>
    <mergeCell ref="B52:D52"/>
    <mergeCell ref="B53:C53"/>
    <mergeCell ref="D53:I53"/>
    <mergeCell ref="J53:K53"/>
    <mergeCell ref="L53:Q53"/>
    <mergeCell ref="N42:O42"/>
    <mergeCell ref="P42:Q42"/>
    <mergeCell ref="R42:S42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J31:K31"/>
    <mergeCell ref="L31:M31"/>
    <mergeCell ref="B32:C32"/>
    <mergeCell ref="D32:E32"/>
    <mergeCell ref="F32:G32"/>
    <mergeCell ref="H32:I32"/>
    <mergeCell ref="J32:K32"/>
    <mergeCell ref="L32:M32"/>
    <mergeCell ref="B28:F28"/>
    <mergeCell ref="B30:G30"/>
    <mergeCell ref="H30:I30"/>
    <mergeCell ref="B31:C31"/>
    <mergeCell ref="D31:E31"/>
    <mergeCell ref="F31:G31"/>
    <mergeCell ref="H31:I31"/>
    <mergeCell ref="B6:C7"/>
    <mergeCell ref="D6:I7"/>
    <mergeCell ref="J6:K7"/>
    <mergeCell ref="L6:Q7"/>
    <mergeCell ref="R6:S7"/>
    <mergeCell ref="T6:X7"/>
    <mergeCell ref="Y1:AD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2:AC37" location="目次!A1" display="目次に戻る"/>
    <hyperlink ref="Z115:AD125" location="目次!A1" display="目次に戻る"/>
    <hyperlink ref="Z139:AD139" location="目次!A1" display="目次に戻る"/>
    <hyperlink ref="Y146:AC149" location="目次!A1" display="目次に戻る"/>
    <hyperlink ref="Z146:AD149" location="目次!A1" display="目次に戻る"/>
    <hyperlink ref="Y141:AC144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7" max="23" man="1"/>
    <brk id="49" max="23" man="1"/>
    <brk id="82" max="23" man="1"/>
    <brk id="111" max="23" man="1"/>
    <brk id="1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28仲井真</vt:lpstr>
      <vt:lpstr>'28仲井真'!Print_Area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2024-01-25T07:57:38Z</dcterms:created>
  <dcterms:modified xsi:type="dcterms:W3CDTF">2024-01-25T07:58:09Z</dcterms:modified>
</cp:coreProperties>
</file>