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34銘苅" sheetId="1" r:id="rId1"/>
  </sheets>
  <externalReferences>
    <externalReference r:id="rId2"/>
  </externalReferences>
  <definedNames>
    <definedName name="_xlnm.Print_Area" localSheetId="0">'34銘苅'!$A$1:$Y$175</definedName>
    <definedName name="Z_818BF9DD_E155_4641_96DB_F10DCC046B31_.wvu.PrintArea" localSheetId="0" hidden="1">'34銘苅'!$A$1:$Y$176</definedName>
    <definedName name="Z_F7D6EA6B_8517_4614_A7B9_67C92B6F66B2_.wvu.PrintArea" localSheetId="0" hidden="1">'34銘苅'!$A$1:$AD$175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3" i="1" l="1"/>
  <c r="H156" i="1"/>
  <c r="H151" i="1"/>
  <c r="G142" i="1"/>
  <c r="F136" i="1"/>
  <c r="G126" i="1"/>
  <c r="F117" i="1"/>
  <c r="V111" i="1"/>
  <c r="V97" i="1"/>
  <c r="V91" i="1"/>
  <c r="G91" i="1"/>
  <c r="S86" i="1"/>
  <c r="J86" i="1"/>
  <c r="H82" i="1"/>
  <c r="P79" i="1"/>
  <c r="P80" i="1" s="1"/>
  <c r="P71" i="1"/>
  <c r="H65" i="1"/>
  <c r="Q63" i="1"/>
  <c r="Q62" i="1"/>
  <c r="Q61" i="1"/>
  <c r="Q60" i="1"/>
  <c r="Q59" i="1"/>
  <c r="Q58" i="1"/>
  <c r="F56" i="1"/>
  <c r="H38" i="1"/>
  <c r="H31" i="1"/>
  <c r="F4" i="1"/>
</calcChain>
</file>

<file path=xl/sharedStrings.xml><?xml version="1.0" encoding="utf-8"?>
<sst xmlns="http://schemas.openxmlformats.org/spreadsheetml/2006/main" count="390" uniqueCount="313">
  <si>
    <t>№</t>
    <phoneticPr fontId="3"/>
  </si>
  <si>
    <t>銘苅小学校区</t>
    <rPh sb="0" eb="2">
      <t>メカル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</si>
  <si>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</si>
  <si>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</si>
  <si>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</si>
  <si>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</si>
  <si>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</si>
  <si>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字銘苅</t>
    <rPh sb="0" eb="1">
      <t>アザ</t>
    </rPh>
    <rPh sb="1" eb="3">
      <t>メカル</t>
    </rPh>
    <phoneticPr fontId="3"/>
  </si>
  <si>
    <t>173、179～183、186、188～192、199～229、239、241、266～269、288～294、301～305番地</t>
    <rPh sb="63" eb="65">
      <t>バンチ</t>
    </rPh>
    <phoneticPr fontId="3"/>
  </si>
  <si>
    <t>銘苅</t>
    <rPh sb="0" eb="2">
      <t>メカル</t>
    </rPh>
    <phoneticPr fontId="3"/>
  </si>
  <si>
    <t>1～2丁目（全部）</t>
    <rPh sb="3" eb="5">
      <t>チョウメ</t>
    </rPh>
    <rPh sb="6" eb="8">
      <t>ゼンブ</t>
    </rPh>
    <phoneticPr fontId="3"/>
  </si>
  <si>
    <t>字古島</t>
    <rPh sb="0" eb="1">
      <t>アザ</t>
    </rPh>
    <rPh sb="1" eb="3">
      <t>フルジマ</t>
    </rPh>
    <phoneticPr fontId="3"/>
  </si>
  <si>
    <t>1～15、17～20、25～26、
28～29、33～34番地</t>
    <rPh sb="29" eb="31">
      <t>バンチ</t>
    </rPh>
    <phoneticPr fontId="3"/>
  </si>
  <si>
    <t>3丁目1～7,10～23番</t>
    <rPh sb="1" eb="3">
      <t>チョウメ</t>
    </rPh>
    <rPh sb="12" eb="13">
      <t>バン</t>
    </rPh>
    <phoneticPr fontId="3"/>
  </si>
  <si>
    <t>末吉町</t>
    <rPh sb="0" eb="2">
      <t>スエヨシ</t>
    </rPh>
    <rPh sb="2" eb="3">
      <t>チョウ</t>
    </rPh>
    <phoneticPr fontId="3"/>
  </si>
  <si>
    <t>3丁目39～47、59番地</t>
    <rPh sb="1" eb="3">
      <t>チョウメ</t>
    </rPh>
    <rPh sb="11" eb="13">
      <t>バンチ</t>
    </rPh>
    <phoneticPr fontId="3"/>
  </si>
  <si>
    <t>おもろまち</t>
    <phoneticPr fontId="3"/>
  </si>
  <si>
    <t>4丁目10～15、20～21番</t>
    <rPh sb="1" eb="3">
      <t>チョウメ</t>
    </rPh>
    <rPh sb="14" eb="15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</si>
  <si>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</si>
  <si>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</si>
  <si>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</si>
  <si>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</si>
  <si>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</si>
  <si>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</si>
  <si>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</si>
  <si>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</si>
  <si>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</si>
  <si>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</si>
  <si>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</si>
  <si>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</si>
  <si>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</si>
  <si>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</si>
  <si>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</si>
  <si>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8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</si>
  <si>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</si>
  <si>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</si>
  <si>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</si>
  <si>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</si>
  <si>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</si>
  <si>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</si>
  <si>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</si>
  <si>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</si>
  <si>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銘苅小学校</t>
    <rPh sb="0" eb="2">
      <t>メカル</t>
    </rPh>
    <rPh sb="2" eb="5">
      <t>ショウガッコウ</t>
    </rPh>
    <phoneticPr fontId="3"/>
  </si>
  <si>
    <t>所在地</t>
  </si>
  <si>
    <t>銘苅２－３－２０</t>
    <rPh sb="0" eb="2">
      <t>メカル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</si>
  <si>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</si>
  <si>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</si>
  <si>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</si>
  <si>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</si>
  <si>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</si>
  <si>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</si>
  <si>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</si>
  <si>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</si>
  <si>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</si>
  <si>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</si>
  <si>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</si>
  <si>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</si>
  <si>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</si>
  <si>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</si>
  <si>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</si>
  <si>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</si>
  <si>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</si>
  <si>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</si>
  <si>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</si>
  <si>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</si>
  <si>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銘苅2-3-20</t>
    <rPh sb="0" eb="2">
      <t>メカル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</si>
  <si>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</si>
  <si>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</si>
  <si>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</si>
  <si>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</si>
  <si>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6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</si>
  <si>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</si>
  <si>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</si>
  <si>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銘苅新都心自治会</t>
    <rPh sb="0" eb="2">
      <t>メカル</t>
    </rPh>
    <rPh sb="2" eb="5">
      <t>シントシン</t>
    </rPh>
    <rPh sb="5" eb="8">
      <t>ジチカイ</t>
    </rPh>
    <phoneticPr fontId="3"/>
  </si>
  <si>
    <t>銘苅1～3丁目、字銘苅の一部</t>
    <rPh sb="0" eb="2">
      <t>メカル</t>
    </rPh>
    <rPh sb="5" eb="7">
      <t>チョウメ</t>
    </rPh>
    <rPh sb="8" eb="9">
      <t>アザ</t>
    </rPh>
    <rPh sb="9" eb="11">
      <t>メカル</t>
    </rPh>
    <rPh sb="12" eb="14">
      <t>イチブ</t>
    </rPh>
    <phoneticPr fontId="3"/>
  </si>
  <si>
    <t>安岡自治会</t>
    <rPh sb="0" eb="1">
      <t>ヤス</t>
    </rPh>
    <rPh sb="1" eb="2">
      <t>オカ</t>
    </rPh>
    <rPh sb="2" eb="5">
      <t>ジチカイ</t>
    </rPh>
    <phoneticPr fontId="3"/>
  </si>
  <si>
    <t>字銘苅288-3
（県営安岡市街地住宅）</t>
    <rPh sb="0" eb="1">
      <t>アザ</t>
    </rPh>
    <rPh sb="1" eb="3">
      <t>メカル</t>
    </rPh>
    <rPh sb="10" eb="12">
      <t>ケンエイ</t>
    </rPh>
    <rPh sb="12" eb="14">
      <t>ヤスオカ</t>
    </rPh>
    <rPh sb="14" eb="17">
      <t>シガイチ</t>
    </rPh>
    <rPh sb="17" eb="19">
      <t>ジュウタク</t>
    </rPh>
    <phoneticPr fontId="3"/>
  </si>
  <si>
    <t>銘苅市営住宅自治会</t>
    <rPh sb="0" eb="2">
      <t>メカル</t>
    </rPh>
    <rPh sb="2" eb="4">
      <t>シエイ</t>
    </rPh>
    <rPh sb="4" eb="6">
      <t>ジュウタク</t>
    </rPh>
    <rPh sb="6" eb="9">
      <t>ジチカイ</t>
    </rPh>
    <phoneticPr fontId="3"/>
  </si>
  <si>
    <t>銘苅213番地
（銘苅市営住宅）</t>
    <rPh sb="0" eb="2">
      <t>メカル</t>
    </rPh>
    <rPh sb="5" eb="7">
      <t>バンチ</t>
    </rPh>
    <rPh sb="9" eb="11">
      <t>メカル</t>
    </rPh>
    <rPh sb="11" eb="15">
      <t>シエイジュウタク</t>
    </rPh>
    <phoneticPr fontId="3"/>
  </si>
  <si>
    <t>新都心銘苅市営住宅自治会</t>
    <rPh sb="0" eb="3">
      <t>シントシン</t>
    </rPh>
    <rPh sb="3" eb="5">
      <t>メカル</t>
    </rPh>
    <rPh sb="5" eb="7">
      <t>シエイ</t>
    </rPh>
    <rPh sb="7" eb="9">
      <t>ジュウタク</t>
    </rPh>
    <rPh sb="9" eb="12">
      <t>ジチカイ</t>
    </rPh>
    <phoneticPr fontId="3"/>
  </si>
  <si>
    <t>銘苅1-18-16
（新都心銘苅市営住宅）</t>
    <rPh sb="0" eb="2">
      <t>メカル</t>
    </rPh>
    <rPh sb="11" eb="14">
      <t>シントシン</t>
    </rPh>
    <rPh sb="14" eb="16">
      <t>メカル</t>
    </rPh>
    <rPh sb="16" eb="20">
      <t>シエイジュウタク</t>
    </rPh>
    <phoneticPr fontId="3"/>
  </si>
  <si>
    <t>県営天久高層住宅自治会</t>
    <rPh sb="0" eb="2">
      <t>ケンエイ</t>
    </rPh>
    <rPh sb="2" eb="4">
      <t>アメク</t>
    </rPh>
    <rPh sb="4" eb="6">
      <t>コウソウ</t>
    </rPh>
    <rPh sb="6" eb="8">
      <t>ジュウタク</t>
    </rPh>
    <rPh sb="8" eb="11">
      <t>ジチカイ</t>
    </rPh>
    <phoneticPr fontId="3"/>
  </si>
  <si>
    <t>銘苅1-18-73
（県営天久高層住宅）</t>
    <rPh sb="0" eb="2">
      <t>メカル</t>
    </rPh>
    <rPh sb="11" eb="13">
      <t>ケンエイ</t>
    </rPh>
    <rPh sb="13" eb="15">
      <t>アメク</t>
    </rPh>
    <rPh sb="15" eb="19">
      <t>コウソウジュウタク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</si>
  <si>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</si>
  <si>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</si>
  <si>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</si>
  <si>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</si>
  <si>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</si>
  <si>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組織名</t>
    <rPh sb="0" eb="3">
      <t>ソシキメイ</t>
    </rPh>
    <phoneticPr fontId="3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</si>
  <si>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</si>
  <si>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</si>
  <si>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</si>
  <si>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t>那覇市銘苅小学校区まちづくり協議会</t>
    <rPh sb="0" eb="3">
      <t>ナハシ</t>
    </rPh>
    <rPh sb="3" eb="9">
      <t>メカルショウガッコウク</t>
    </rPh>
    <rPh sb="16" eb="17">
      <t>カイ</t>
    </rPh>
    <phoneticPr fontId="3"/>
  </si>
  <si>
    <t>毎月第４水曜日19：00～</t>
    <phoneticPr fontId="3"/>
  </si>
  <si>
    <t>銘苅小学校地域連携室</t>
    <rPh sb="0" eb="5">
      <t>メカルショウガッコウ</t>
    </rPh>
    <rPh sb="5" eb="10">
      <t>チイキレンケイシツ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</si>
  <si>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</si>
  <si>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</si>
  <si>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4"/>
  </si>
  <si>
    <t>組織名</t>
    <rPh sb="0" eb="3">
      <t>ソシキメイ</t>
    </rPh>
    <phoneticPr fontId="14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</si>
  <si>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</si>
  <si>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t>銘苅新都心自治会</t>
    <rPh sb="0" eb="5">
      <t>メカルシントシン</t>
    </rPh>
    <rPh sb="5" eb="8">
      <t>ジチカイ</t>
    </rPh>
    <phoneticPr fontId="3"/>
  </si>
  <si>
    <t>松島中学校区青少年健全育成協議会</t>
    <rPh sb="0" eb="2">
      <t>マツシマ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</si>
  <si>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t>新都心銘苅市営住宅自治会</t>
    <rPh sb="0" eb="9">
      <t>シントシンメカルシエイジュウタク</t>
    </rPh>
    <rPh sb="9" eb="12">
      <t>ジチカイ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</si>
  <si>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</si>
  <si>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</si>
  <si>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</si>
  <si>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</si>
  <si>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那覇市シルバー人材センター</t>
    <phoneticPr fontId="3"/>
  </si>
  <si>
    <t>真嘉比山川線(フィッカハワイ通り)
⇒銘苅２１号</t>
    <phoneticPr fontId="3"/>
  </si>
  <si>
    <t>株式会社　太閤建設</t>
    <rPh sb="0" eb="4">
      <t>カブシキガイシャ</t>
    </rPh>
    <rPh sb="5" eb="7">
      <t>タイコウ</t>
    </rPh>
    <rPh sb="7" eb="9">
      <t>ケンセツ</t>
    </rPh>
    <phoneticPr fontId="3"/>
  </si>
  <si>
    <t>真嘉比82号（歩）</t>
    <rPh sb="0" eb="3">
      <t>マカビ</t>
    </rPh>
    <rPh sb="5" eb="6">
      <t>ゴウ</t>
    </rPh>
    <rPh sb="7" eb="8">
      <t>ホ</t>
    </rPh>
    <phoneticPr fontId="3"/>
  </si>
  <si>
    <t>株式会社 シンテック</t>
    <phoneticPr fontId="3"/>
  </si>
  <si>
    <t>銘苅10号、銘苅27号</t>
    <phoneticPr fontId="3"/>
  </si>
  <si>
    <t>株式会社沖縄総建</t>
    <rPh sb="0" eb="4">
      <t>カブシキガイシャ</t>
    </rPh>
    <rPh sb="4" eb="6">
      <t>オキナワ</t>
    </rPh>
    <rPh sb="6" eb="8">
      <t>ソウケン</t>
    </rPh>
    <phoneticPr fontId="3"/>
  </si>
  <si>
    <t>銘苅44号/起点から終点（50M）</t>
    <rPh sb="0" eb="2">
      <t>メカル</t>
    </rPh>
    <rPh sb="4" eb="5">
      <t>ゴウ</t>
    </rPh>
    <rPh sb="6" eb="8">
      <t>キテン</t>
    </rPh>
    <rPh sb="10" eb="12">
      <t>シュウテン</t>
    </rPh>
    <phoneticPr fontId="3"/>
  </si>
  <si>
    <t>株式会社 太閤建設</t>
    <phoneticPr fontId="3"/>
  </si>
  <si>
    <t>真嘉比80号、真嘉比82号</t>
    <phoneticPr fontId="3"/>
  </si>
  <si>
    <t>有限会社ツネダ塗装工業</t>
    <rPh sb="0" eb="4">
      <t>ユウゲンガイシャ</t>
    </rPh>
    <rPh sb="7" eb="11">
      <t>トソウコウギョウ</t>
    </rPh>
    <phoneticPr fontId="3"/>
  </si>
  <si>
    <t>古島58号（交通広場1,300㎡）/起点から終点（120M）</t>
    <rPh sb="0" eb="2">
      <t>フルジマ</t>
    </rPh>
    <rPh sb="4" eb="5">
      <t>ゴウ</t>
    </rPh>
    <rPh sb="6" eb="10">
      <t>コウツウヒロバ</t>
    </rPh>
    <rPh sb="18" eb="20">
      <t>キテン</t>
    </rPh>
    <rPh sb="22" eb="24">
      <t>シュウテン</t>
    </rPh>
    <phoneticPr fontId="3"/>
  </si>
  <si>
    <t>メタウォ－ター株式会社</t>
    <phoneticPr fontId="3"/>
  </si>
  <si>
    <t>天久銘苅線</t>
    <phoneticPr fontId="3"/>
  </si>
  <si>
    <t>大成設備工業 株式会社</t>
    <rPh sb="0" eb="2">
      <t>タイセイ</t>
    </rPh>
    <rPh sb="2" eb="6">
      <t>セツビコウギョウ</t>
    </rPh>
    <rPh sb="7" eb="11">
      <t>カブシキガイシャ</t>
    </rPh>
    <phoneticPr fontId="3"/>
  </si>
  <si>
    <t>天久銘苅線</t>
    <rPh sb="0" eb="2">
      <t>アメク</t>
    </rPh>
    <rPh sb="2" eb="5">
      <t>メカルセン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</si>
  <si>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5"/>
  </si>
  <si>
    <t>株式会社 興洋電子</t>
    <rPh sb="0" eb="4">
      <t>カブシキガイシャ</t>
    </rPh>
    <rPh sb="5" eb="6">
      <t>コウ</t>
    </rPh>
    <rPh sb="6" eb="7">
      <t>ヨウ</t>
    </rPh>
    <rPh sb="7" eb="9">
      <t>デンシ</t>
    </rPh>
    <phoneticPr fontId="3"/>
  </si>
  <si>
    <t>富士電機株式会社　沖縄支社</t>
    <phoneticPr fontId="3"/>
  </si>
  <si>
    <t>天久銘苅線・銘苅26号</t>
    <phoneticPr fontId="3"/>
  </si>
  <si>
    <t>沖縄県すみれ愛好会</t>
    <phoneticPr fontId="3"/>
  </si>
  <si>
    <t>新都心公園</t>
    <phoneticPr fontId="3"/>
  </si>
  <si>
    <t>沖縄銀行</t>
    <phoneticPr fontId="3"/>
  </si>
  <si>
    <t>市内一円(各本店、支店、出張所)</t>
    <phoneticPr fontId="3"/>
  </si>
  <si>
    <t>寿志の会　いきいき園芸クラブ</t>
    <phoneticPr fontId="3"/>
  </si>
  <si>
    <t>新都心公園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</si>
  <si>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</si>
  <si>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</si>
  <si>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かりゆし社会福祉ボランティア</t>
    <phoneticPr fontId="3"/>
  </si>
  <si>
    <t>新都心公園他</t>
    <phoneticPr fontId="3"/>
  </si>
  <si>
    <t>那覇市医師会</t>
    <phoneticPr fontId="3"/>
  </si>
  <si>
    <t>市内一円(加盟各事業所周辺)</t>
    <phoneticPr fontId="3"/>
  </si>
  <si>
    <t>那覇ジュニアバﾄﾞミントンクラブ</t>
    <phoneticPr fontId="3"/>
  </si>
  <si>
    <t>新都心公園（沖縄の杜）
安岡ガジュマル公園側</t>
    <phoneticPr fontId="3"/>
  </si>
  <si>
    <t>沖縄県宅地建物取引業協会</t>
    <phoneticPr fontId="3"/>
  </si>
  <si>
    <t>市内一円(加盟各事業所周辺)</t>
    <phoneticPr fontId="3"/>
  </si>
  <si>
    <t>那覇６９会</t>
    <phoneticPr fontId="3"/>
  </si>
  <si>
    <t>新都心公園</t>
    <phoneticPr fontId="3"/>
  </si>
  <si>
    <t>那覇市観光ホテル旅館事業協同組合</t>
    <phoneticPr fontId="3"/>
  </si>
  <si>
    <t>イネイト健康クラブ</t>
    <phoneticPr fontId="3"/>
  </si>
  <si>
    <t>安岡ガジュマル公園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</si>
  <si>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</si>
  <si>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</si>
  <si>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デューキッズ</t>
    <phoneticPr fontId="3"/>
  </si>
  <si>
    <t>銘苅かりゆし公園</t>
    <phoneticPr fontId="3"/>
  </si>
  <si>
    <t>沖縄海邦銀行</t>
    <phoneticPr fontId="3"/>
  </si>
  <si>
    <t>第５空間創造部</t>
    <phoneticPr fontId="3"/>
  </si>
  <si>
    <t>新都心公園水の道
（ｻﾝｴｰﾒｲﾝﾌﾟﾚｽ側）</t>
    <phoneticPr fontId="3"/>
  </si>
  <si>
    <t>イオン琉球株式会社</t>
    <phoneticPr fontId="3"/>
  </si>
  <si>
    <t>市内―円(加盟各事業所周辺)</t>
    <phoneticPr fontId="3"/>
  </si>
  <si>
    <t>蒼天</t>
    <phoneticPr fontId="3"/>
  </si>
  <si>
    <t>安里緑地</t>
    <phoneticPr fontId="3"/>
  </si>
  <si>
    <t>リウボウストア</t>
    <phoneticPr fontId="3"/>
  </si>
  <si>
    <t>がじゅまるがんじゅう
ガーデナーズ</t>
    <phoneticPr fontId="3"/>
  </si>
  <si>
    <t>銘苅かりゆし公園</t>
    <rPh sb="0" eb="2">
      <t>メカル</t>
    </rPh>
    <rPh sb="6" eb="8">
      <t>コウエン</t>
    </rPh>
    <phoneticPr fontId="8"/>
  </si>
  <si>
    <t>金秀商事株式会社</t>
    <phoneticPr fontId="3"/>
  </si>
  <si>
    <t>銘苅新都心自治会</t>
    <rPh sb="0" eb="2">
      <t>メカル</t>
    </rPh>
    <rPh sb="2" eb="8">
      <t>シントシンジチカイ</t>
    </rPh>
    <phoneticPr fontId="8"/>
  </si>
  <si>
    <t>新都心公園じんじん広場</t>
    <rPh sb="0" eb="5">
      <t>シントシンコウエン</t>
    </rPh>
    <rPh sb="9" eb="11">
      <t>ヒロバ</t>
    </rPh>
    <phoneticPr fontId="8"/>
  </si>
  <si>
    <t>生活協同組合コープ沖縄</t>
    <phoneticPr fontId="3"/>
  </si>
  <si>
    <t>(社)沖縄県建設業協会那覇支部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</si>
  <si>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</si>
  <si>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一般社団法人沖縄県中小建設業協会
那覇支部</t>
    <phoneticPr fontId="3"/>
  </si>
  <si>
    <t>-</t>
    <phoneticPr fontId="3"/>
  </si>
  <si>
    <t>-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</si>
  <si>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</si>
  <si>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</si>
  <si>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</si>
  <si>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</si>
  <si>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</si>
  <si>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</si>
  <si>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</si>
  <si>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</si>
  <si>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</si>
  <si>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</si>
  <si>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</si>
  <si>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</si>
  <si>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</si>
  <si>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</si>
  <si>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</si>
  <si>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</si>
  <si>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</si>
  <si>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電話：917-3336
FAX：917-3376</t>
    <phoneticPr fontId="3"/>
  </si>
  <si>
    <t>安岡中学校</t>
    <rPh sb="0" eb="5">
      <t>ヤスオカチュウガッコウ</t>
    </rPh>
    <phoneticPr fontId="3"/>
  </si>
  <si>
    <t>銘苅3-10-26</t>
    <rPh sb="0" eb="2">
      <t>メカル</t>
    </rPh>
    <phoneticPr fontId="3"/>
  </si>
  <si>
    <t>×</t>
    <phoneticPr fontId="3"/>
  </si>
  <si>
    <t>電話：917-3401
FAX：917-3421</t>
    <phoneticPr fontId="3"/>
  </si>
  <si>
    <t>那覇市IT創造館</t>
    <rPh sb="0" eb="3">
      <t>ナハシ</t>
    </rPh>
    <rPh sb="5" eb="8">
      <t>ソウゾウカン</t>
    </rPh>
    <phoneticPr fontId="3"/>
  </si>
  <si>
    <t>銘苅2-3-6</t>
    <rPh sb="0" eb="2">
      <t>メカル</t>
    </rPh>
    <phoneticPr fontId="3"/>
  </si>
  <si>
    <t>○</t>
    <phoneticPr fontId="3"/>
  </si>
  <si>
    <t>-</t>
    <phoneticPr fontId="3"/>
  </si>
  <si>
    <t>電話：941-7000
FAX：941-7013</t>
    <phoneticPr fontId="3"/>
  </si>
  <si>
    <t>なは市民協働プラザ</t>
    <rPh sb="2" eb="4">
      <t>シミン</t>
    </rPh>
    <rPh sb="4" eb="6">
      <t>キョウドウ</t>
    </rPh>
    <phoneticPr fontId="3"/>
  </si>
  <si>
    <t>銘苅2-3-1</t>
    <rPh sb="0" eb="2">
      <t>メカル</t>
    </rPh>
    <phoneticPr fontId="3"/>
  </si>
  <si>
    <t>-</t>
    <phoneticPr fontId="3"/>
  </si>
  <si>
    <t>電話：861-3846
FAX：861-3126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</si>
  <si>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</si>
  <si>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銘苅新都心自治会自主防災会</t>
    <phoneticPr fontId="3"/>
  </si>
  <si>
    <t>県営安岡市街地住宅自主防災会</t>
    <phoneticPr fontId="3"/>
  </si>
  <si>
    <t>県営天久高層住宅自治会自主防災会</t>
    <phoneticPr fontId="3"/>
  </si>
  <si>
    <t>銘苅市営住宅自治会自主防災会</t>
    <phoneticPr fontId="3"/>
  </si>
  <si>
    <t>新都心銘苅市営住宅自治会自主防災会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</si>
  <si>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</si>
  <si>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</si>
  <si>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</si>
  <si>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めかる児童クラブ</t>
    <rPh sb="3" eb="5">
      <t>ジドウ</t>
    </rPh>
    <phoneticPr fontId="3"/>
  </si>
  <si>
    <t>銘苅3-16-32</t>
    <phoneticPr fontId="3"/>
  </si>
  <si>
    <t>めかるっ子児童クラブ</t>
    <rPh sb="4" eb="5">
      <t>コ</t>
    </rPh>
    <rPh sb="5" eb="7">
      <t>ジドウ</t>
    </rPh>
    <phoneticPr fontId="3"/>
  </si>
  <si>
    <r>
      <t>銘苅3-3-1　
てんとう虫公園</t>
    </r>
    <r>
      <rPr>
        <sz val="11"/>
        <rFont val="游ゴシック"/>
        <family val="3"/>
        <charset val="128"/>
        <scheme val="minor"/>
      </rPr>
      <t>銘苅新都心自治会室内</t>
    </r>
    <rPh sb="16" eb="18">
      <t>メカル</t>
    </rPh>
    <phoneticPr fontId="3"/>
  </si>
  <si>
    <t>めかる第3児童クラブ</t>
    <rPh sb="3" eb="4">
      <t>ダイ</t>
    </rPh>
    <rPh sb="5" eb="7">
      <t>ジドウ</t>
    </rPh>
    <phoneticPr fontId="3"/>
  </si>
  <si>
    <t>銘苅3-2-20　コーポエミネント 102号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</si>
  <si>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</si>
  <si>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</si>
  <si>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</si>
  <si>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</si>
  <si>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</si>
  <si>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組踊教室</t>
    <rPh sb="0" eb="2">
      <t>クミオドリ</t>
    </rPh>
    <rPh sb="2" eb="4">
      <t>キョウシツ</t>
    </rPh>
    <phoneticPr fontId="3"/>
  </si>
  <si>
    <t>月・水</t>
    <rPh sb="0" eb="1">
      <t>ガツ</t>
    </rPh>
    <rPh sb="2" eb="3">
      <t>スイ</t>
    </rPh>
    <phoneticPr fontId="3"/>
  </si>
  <si>
    <t>16：00～17：30</t>
  </si>
  <si>
    <t>銘苅小地域連携室</t>
    <rPh sb="0" eb="2">
      <t>メカル</t>
    </rPh>
    <rPh sb="2" eb="3">
      <t>ショウ</t>
    </rPh>
    <rPh sb="3" eb="8">
      <t>チイキレンケイシツ</t>
    </rPh>
    <phoneticPr fontId="3"/>
  </si>
  <si>
    <t>茶道教室</t>
    <rPh sb="0" eb="4">
      <t>サドウキョウシツ</t>
    </rPh>
    <phoneticPr fontId="3"/>
  </si>
  <si>
    <t>火</t>
    <rPh sb="0" eb="1">
      <t>ヒ</t>
    </rPh>
    <phoneticPr fontId="3"/>
  </si>
  <si>
    <t>書道教室</t>
    <rPh sb="0" eb="4">
      <t>ショドウキョウシツ</t>
    </rPh>
    <phoneticPr fontId="3"/>
  </si>
  <si>
    <t>土</t>
    <rPh sb="0" eb="1">
      <t>ド</t>
    </rPh>
    <phoneticPr fontId="3"/>
  </si>
  <si>
    <t>10：00～12：00</t>
  </si>
  <si>
    <t>バドミントン</t>
  </si>
  <si>
    <t>月・水</t>
    <rPh sb="0" eb="1">
      <t>ゲツ</t>
    </rPh>
    <rPh sb="2" eb="3">
      <t>スイ</t>
    </rPh>
    <phoneticPr fontId="3"/>
  </si>
  <si>
    <t>16：30～18：15</t>
  </si>
  <si>
    <t>銘苅小体育館</t>
    <rPh sb="0" eb="2">
      <t>メカル</t>
    </rPh>
    <rPh sb="2" eb="3">
      <t>ショウ</t>
    </rPh>
    <rPh sb="3" eb="6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</si>
  <si>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</si>
  <si>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</si>
  <si>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</si>
  <si>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</si>
  <si>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</si>
  <si>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</si>
  <si>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銘苅、天久1丁目・2丁目、
おもろまち3丁目・4丁目</t>
    <phoneticPr fontId="3"/>
  </si>
  <si>
    <t>銘苅1-6-15　1Ｆ</t>
    <phoneticPr fontId="3"/>
  </si>
  <si>
    <t>９４１－２２５２</t>
    <phoneticPr fontId="3"/>
  </si>
  <si>
    <t>新都心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</si>
  <si>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</si>
  <si>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</si>
  <si>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</si>
  <si>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</si>
  <si>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</si>
  <si>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銘苅松葉会</t>
    <rPh sb="0" eb="2">
      <t>メカル</t>
    </rPh>
    <rPh sb="2" eb="4">
      <t>マツバ</t>
    </rPh>
    <rPh sb="4" eb="5">
      <t>カイ</t>
    </rPh>
    <phoneticPr fontId="14"/>
  </si>
  <si>
    <t>第2･4金曜日　</t>
    <rPh sb="0" eb="1">
      <t>ダイ</t>
    </rPh>
    <rPh sb="4" eb="7">
      <t>キンヨウビ</t>
    </rPh>
    <phoneticPr fontId="14"/>
  </si>
  <si>
    <t>10:00～12:00</t>
    <phoneticPr fontId="14"/>
  </si>
  <si>
    <t>銘苅市営住宅集会所（銘苅213）</t>
    <rPh sb="0" eb="2">
      <t>メカル</t>
    </rPh>
    <rPh sb="2" eb="4">
      <t>シエイ</t>
    </rPh>
    <rPh sb="4" eb="6">
      <t>ジュウタク</t>
    </rPh>
    <rPh sb="6" eb="8">
      <t>シュウカイ</t>
    </rPh>
    <rPh sb="8" eb="9">
      <t>ショ</t>
    </rPh>
    <rPh sb="10" eb="12">
      <t>メカル</t>
    </rPh>
    <phoneticPr fontId="14"/>
  </si>
  <si>
    <t>新都心ゆいの会</t>
    <rPh sb="0" eb="3">
      <t>シントシン</t>
    </rPh>
    <rPh sb="6" eb="7">
      <t>カイ</t>
    </rPh>
    <phoneticPr fontId="14"/>
  </si>
  <si>
    <t>第1・2･3火曜日　</t>
    <rPh sb="0" eb="1">
      <t>ダイ</t>
    </rPh>
    <rPh sb="6" eb="7">
      <t>カ</t>
    </rPh>
    <rPh sb="7" eb="9">
      <t>ヨウビ</t>
    </rPh>
    <phoneticPr fontId="14"/>
  </si>
  <si>
    <t>10:00～12:00</t>
    <phoneticPr fontId="14"/>
  </si>
  <si>
    <t>新都心銘苅市営住宅集会室(銘苅1-18-16）</t>
    <rPh sb="0" eb="3">
      <t>シントシン</t>
    </rPh>
    <rPh sb="3" eb="5">
      <t>メカル</t>
    </rPh>
    <rPh sb="5" eb="7">
      <t>シエイ</t>
    </rPh>
    <rPh sb="7" eb="9">
      <t>ジュウタク</t>
    </rPh>
    <rPh sb="9" eb="12">
      <t>シュウカイシツ</t>
    </rPh>
    <rPh sb="13" eb="15">
      <t>メカル</t>
    </rPh>
    <phoneticPr fontId="14"/>
  </si>
  <si>
    <t>県営天久いじゅの会</t>
    <rPh sb="0" eb="2">
      <t>ケンエイ</t>
    </rPh>
    <rPh sb="2" eb="3">
      <t>アメ</t>
    </rPh>
    <rPh sb="3" eb="4">
      <t>ク</t>
    </rPh>
    <rPh sb="8" eb="9">
      <t>カイ</t>
    </rPh>
    <phoneticPr fontId="14"/>
  </si>
  <si>
    <t>第2・3・4木曜日</t>
    <rPh sb="0" eb="1">
      <t>ダイ</t>
    </rPh>
    <rPh sb="6" eb="9">
      <t>モクヨウビ</t>
    </rPh>
    <phoneticPr fontId="14"/>
  </si>
  <si>
    <t>10:00～12:00</t>
    <phoneticPr fontId="14"/>
  </si>
  <si>
    <t>県営天久高層住宅自治会室（銘苅1-18-73　1階）</t>
    <rPh sb="0" eb="2">
      <t>ケンエイ</t>
    </rPh>
    <rPh sb="2" eb="3">
      <t>アメ</t>
    </rPh>
    <rPh sb="3" eb="4">
      <t>ク</t>
    </rPh>
    <rPh sb="4" eb="6">
      <t>コウソウ</t>
    </rPh>
    <rPh sb="6" eb="8">
      <t>ジュウタク</t>
    </rPh>
    <rPh sb="8" eb="11">
      <t>ジチカイ</t>
    </rPh>
    <rPh sb="11" eb="12">
      <t>シツ</t>
    </rPh>
    <rPh sb="13" eb="14">
      <t>メイ</t>
    </rPh>
    <rPh sb="14" eb="15">
      <t>カリ</t>
    </rPh>
    <rPh sb="24" eb="25">
      <t>カイ</t>
    </rPh>
    <phoneticPr fontId="14"/>
  </si>
  <si>
    <t>安岡はごろも会</t>
    <rPh sb="0" eb="2">
      <t>ヤスオカ</t>
    </rPh>
    <rPh sb="6" eb="7">
      <t>カイ</t>
    </rPh>
    <phoneticPr fontId="14"/>
  </si>
  <si>
    <t>第1・2・3水曜日</t>
    <rPh sb="0" eb="1">
      <t>ダイ</t>
    </rPh>
    <rPh sb="6" eb="9">
      <t>スイヨウビ</t>
    </rPh>
    <phoneticPr fontId="14"/>
  </si>
  <si>
    <t>10:00～12:00</t>
    <phoneticPr fontId="14"/>
  </si>
  <si>
    <t>県営安岡団地集会所（銘苅288-31）</t>
    <rPh sb="0" eb="2">
      <t>ケンエイ</t>
    </rPh>
    <rPh sb="2" eb="4">
      <t>ヤスオカ</t>
    </rPh>
    <rPh sb="4" eb="6">
      <t>ダンチ</t>
    </rPh>
    <rPh sb="6" eb="7">
      <t>シュウ</t>
    </rPh>
    <rPh sb="10" eb="12">
      <t>メカル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</si>
  <si>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</si>
  <si>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</si>
  <si>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</si>
  <si>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あかりクリニック</t>
  </si>
  <si>
    <t>精神科, 心療内科</t>
  </si>
  <si>
    <t>銘苅303　
メディカルヒルズめかるビル2階</t>
    <phoneticPr fontId="3"/>
  </si>
  <si>
    <t>098-988-8864</t>
  </si>
  <si>
    <t>おもろキッズクリニック</t>
  </si>
  <si>
    <t>小児科</t>
  </si>
  <si>
    <t>おもろまち4-14-26</t>
  </si>
  <si>
    <t>098-861-8866</t>
  </si>
  <si>
    <t>喜屋武内科・呼吸器科</t>
  </si>
  <si>
    <t>内科, 呼吸器内科, 放射線科, 循環器内科</t>
    <phoneticPr fontId="3"/>
  </si>
  <si>
    <t>銘苅2-11-22</t>
  </si>
  <si>
    <t>098-868-5676</t>
  </si>
  <si>
    <t>ぐしけん皮フ科</t>
  </si>
  <si>
    <t>皮膚科</t>
  </si>
  <si>
    <t>銘苅3-22-33　R-8ビル2階</t>
  </si>
  <si>
    <t>098-951-1112</t>
  </si>
  <si>
    <t>さきはら内科</t>
  </si>
  <si>
    <t>内科, 循環器内科</t>
  </si>
  <si>
    <t>銘苅303　
メディカルヒルズめかるビル2階</t>
    <phoneticPr fontId="3"/>
  </si>
  <si>
    <t>098-988-3559</t>
  </si>
  <si>
    <t>徳洲会新都心クリニック</t>
  </si>
  <si>
    <t>内科, 小児科, 循環器内科, 腎臓内科, 皮膚科, 循環器外科（心臓・血管外科）, 泌尿器科</t>
  </si>
  <si>
    <t>銘苅2-2-1</t>
  </si>
  <si>
    <t>098-860-0755</t>
  </si>
  <si>
    <t>仲本クリニック</t>
  </si>
  <si>
    <t>甲状腺</t>
  </si>
  <si>
    <t>おもろまち4-11-24</t>
  </si>
  <si>
    <t>098-941-3351</t>
  </si>
  <si>
    <t>仲本内科・小児科</t>
  </si>
  <si>
    <t>内科</t>
  </si>
  <si>
    <t>銘苅3-15-3</t>
  </si>
  <si>
    <t>098-860-1835</t>
  </si>
  <si>
    <t>のはら元氣クリニック</t>
  </si>
  <si>
    <t>がん内科、内科 、外科 、東洋医学(漢方) 、
リハビリテーション科</t>
    <phoneticPr fontId="3"/>
  </si>
  <si>
    <t>銘苅3-21-21</t>
  </si>
  <si>
    <t>098-867-0012</t>
  </si>
  <si>
    <t>平田胃腸科・内科</t>
  </si>
  <si>
    <t>消化器内科（胃腸内科）, 内科</t>
  </si>
  <si>
    <t>銘苅3-22-33　R-8ビル1階</t>
  </si>
  <si>
    <t>098-869-7272</t>
  </si>
  <si>
    <t>まきし眼科クリニック</t>
  </si>
  <si>
    <t>眼科</t>
  </si>
  <si>
    <t>銘苅2-4-18-102</t>
  </si>
  <si>
    <t>098-941-6835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</si>
</sst>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5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3" borderId="16" xfId="0" applyFont="1" applyFill="1" applyBorder="1" applyAlignment="1">
      <alignment horizontal="left" vertical="center" wrapText="1" shrinkToFit="1"/>
    </xf>
    <xf numFmtId="0" fontId="8" fillId="3" borderId="16" xfId="0" applyFont="1" applyFill="1" applyBorder="1" applyAlignment="1">
      <alignment horizontal="left" vertical="center" shrinkToFit="1"/>
    </xf>
    <xf numFmtId="176" fontId="13" fillId="0" borderId="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10" xfId="1" applyFont="1" applyBorder="1" applyAlignment="1">
      <alignment horizontal="center" vertical="center" wrapText="1"/>
    </xf>
    <xf numFmtId="38" fontId="22" fillId="0" borderId="23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0" fontId="10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7" fillId="0" borderId="26" xfId="0" applyNumberFormat="1" applyFont="1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7" fillId="0" borderId="30" xfId="1" applyFont="1" applyBorder="1" applyAlignment="1">
      <alignment horizontal="center" vertical="center" wrapText="1"/>
    </xf>
    <xf numFmtId="38" fontId="20" fillId="0" borderId="30" xfId="1" applyFont="1" applyBorder="1" applyAlignment="1">
      <alignment horizontal="center" vertical="center" wrapText="1"/>
    </xf>
    <xf numFmtId="38" fontId="27" fillId="0" borderId="31" xfId="1" applyFont="1" applyBorder="1" applyAlignment="1">
      <alignment horizontal="center" vertical="center" wrapText="1"/>
    </xf>
    <xf numFmtId="38" fontId="20" fillId="0" borderId="3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left" vertical="center" wrapText="1"/>
    </xf>
    <xf numFmtId="176" fontId="26" fillId="0" borderId="7" xfId="0" applyNumberFormat="1" applyFont="1" applyFill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38" fontId="29" fillId="0" borderId="17" xfId="1" applyFont="1" applyBorder="1" applyAlignment="1">
      <alignment horizontal="center" vertical="center"/>
    </xf>
    <xf numFmtId="38" fontId="29" fillId="0" borderId="18" xfId="1" applyFont="1" applyBorder="1" applyAlignment="1">
      <alignment horizontal="center" vertical="center"/>
    </xf>
    <xf numFmtId="177" fontId="28" fillId="0" borderId="18" xfId="0" applyNumberFormat="1" applyFont="1" applyBorder="1" applyAlignment="1">
      <alignment horizontal="center" vertical="center"/>
    </xf>
    <xf numFmtId="177" fontId="28" fillId="0" borderId="32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29" fillId="0" borderId="22" xfId="1" applyFont="1" applyBorder="1" applyAlignment="1">
      <alignment horizontal="center" vertical="center"/>
    </xf>
    <xf numFmtId="38" fontId="29" fillId="0" borderId="9" xfId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2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7" fontId="12" fillId="2" borderId="8" xfId="0" applyNumberFormat="1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center" vertical="center"/>
    </xf>
    <xf numFmtId="177" fontId="28" fillId="2" borderId="8" xfId="0" applyNumberFormat="1" applyFont="1" applyFill="1" applyBorder="1" applyAlignment="1">
      <alignment horizontal="center" vertical="center"/>
    </xf>
    <xf numFmtId="177" fontId="28" fillId="2" borderId="23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177" fontId="34" fillId="0" borderId="26" xfId="0" applyNumberFormat="1" applyFont="1" applyFill="1" applyBorder="1" applyAlignment="1">
      <alignment horizontal="center" vertical="center"/>
    </xf>
    <xf numFmtId="177" fontId="34" fillId="0" borderId="35" xfId="0" applyNumberFormat="1" applyFont="1" applyFill="1" applyBorder="1" applyAlignment="1">
      <alignment horizontal="center" vertical="center"/>
    </xf>
    <xf numFmtId="38" fontId="29" fillId="0" borderId="34" xfId="1" applyFont="1" applyBorder="1" applyAlignment="1">
      <alignment horizontal="center" vertical="center"/>
    </xf>
    <xf numFmtId="38" fontId="29" fillId="0" borderId="27" xfId="1" applyFont="1" applyBorder="1" applyAlignment="1">
      <alignment horizontal="center" vertical="center"/>
    </xf>
    <xf numFmtId="177" fontId="28" fillId="0" borderId="26" xfId="0" applyNumberFormat="1" applyFont="1" applyFill="1" applyBorder="1" applyAlignment="1">
      <alignment horizontal="center" vertical="center"/>
    </xf>
    <xf numFmtId="177" fontId="28" fillId="0" borderId="3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7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shrinkToFit="1"/>
    </xf>
    <xf numFmtId="0" fontId="39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58" fontId="10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 wrapText="1" shrinkToFit="1"/>
    </xf>
    <xf numFmtId="0" fontId="12" fillId="3" borderId="7" xfId="0" applyFont="1" applyFill="1" applyBorder="1" applyAlignment="1">
      <alignment horizontal="left" vertical="center" shrinkToFit="1"/>
    </xf>
    <xf numFmtId="0" fontId="44" fillId="2" borderId="37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left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45" fillId="0" borderId="0" xfId="0" applyFont="1" applyBorder="1" applyAlignment="1">
      <alignment horizontal="left" vertical="top" wrapText="1"/>
    </xf>
    <xf numFmtId="0" fontId="37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29" fillId="5" borderId="10" xfId="0" applyFont="1" applyFill="1" applyBorder="1" applyAlignment="1">
      <alignment horizontal="left" vertical="center" wrapText="1"/>
    </xf>
    <xf numFmtId="0" fontId="29" fillId="5" borderId="9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1" fillId="0" borderId="37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6" fillId="0" borderId="0" xfId="3" applyFont="1" applyAlignment="1" applyProtection="1">
      <alignment horizontal="center" vertical="center"/>
    </xf>
    <xf numFmtId="0" fontId="29" fillId="5" borderId="37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right" vertical="center" wrapText="1"/>
    </xf>
    <xf numFmtId="0" fontId="37" fillId="0" borderId="37" xfId="0" applyFont="1" applyBorder="1" applyAlignment="1">
      <alignment horizontal="right" vertical="center"/>
    </xf>
    <xf numFmtId="38" fontId="48" fillId="0" borderId="8" xfId="1" applyFont="1" applyBorder="1" applyAlignment="1">
      <alignment horizontal="center" vertical="center"/>
    </xf>
    <xf numFmtId="38" fontId="48" fillId="0" borderId="9" xfId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177" fontId="48" fillId="0" borderId="8" xfId="2" applyNumberFormat="1" applyFont="1" applyBorder="1" applyAlignment="1">
      <alignment horizontal="center" vertical="center"/>
    </xf>
    <xf numFmtId="177" fontId="48" fillId="0" borderId="9" xfId="2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right" vertical="center"/>
    </xf>
    <xf numFmtId="177" fontId="37" fillId="0" borderId="0" xfId="2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23" fillId="2" borderId="37" xfId="0" applyFont="1" applyFill="1" applyBorder="1" applyAlignment="1">
      <alignment horizontal="center" vertical="center"/>
    </xf>
    <xf numFmtId="177" fontId="23" fillId="2" borderId="37" xfId="2" applyNumberFormat="1" applyFont="1" applyFill="1" applyBorder="1" applyAlignment="1">
      <alignment horizontal="center" vertical="center"/>
    </xf>
    <xf numFmtId="0" fontId="41" fillId="0" borderId="37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177" fontId="15" fillId="0" borderId="37" xfId="2" applyNumberFormat="1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177" fontId="37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49" fillId="2" borderId="8" xfId="0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177" fontId="12" fillId="3" borderId="7" xfId="2" applyNumberFormat="1" applyFont="1" applyFill="1" applyBorder="1" applyAlignment="1">
      <alignment horizontal="left" vertical="center" wrapText="1"/>
    </xf>
    <xf numFmtId="177" fontId="12" fillId="3" borderId="7" xfId="2" applyNumberFormat="1" applyFont="1" applyFill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23" fillId="2" borderId="10" xfId="2" applyNumberFormat="1" applyFont="1" applyFill="1" applyBorder="1" applyAlignment="1">
      <alignment horizontal="center" vertical="center"/>
    </xf>
    <xf numFmtId="177" fontId="15" fillId="0" borderId="8" xfId="2" applyNumberFormat="1" applyFont="1" applyBorder="1" applyAlignment="1">
      <alignment horizontal="left" vertical="center"/>
    </xf>
    <xf numFmtId="177" fontId="15" fillId="0" borderId="10" xfId="2" applyNumberFormat="1" applyFont="1" applyBorder="1" applyAlignment="1">
      <alignment horizontal="left" vertical="center"/>
    </xf>
    <xf numFmtId="177" fontId="33" fillId="0" borderId="37" xfId="2" applyNumberFormat="1" applyFont="1" applyBorder="1" applyAlignment="1">
      <alignment horizontal="left" vertical="center"/>
    </xf>
    <xf numFmtId="177" fontId="51" fillId="0" borderId="37" xfId="2" applyNumberFormat="1" applyFont="1" applyBorder="1" applyAlignment="1">
      <alignment horizontal="left" vertical="center" wrapText="1"/>
    </xf>
    <xf numFmtId="177" fontId="52" fillId="0" borderId="37" xfId="2" applyNumberFormat="1" applyFont="1" applyBorder="1" applyAlignment="1">
      <alignment horizontal="left" vertical="center"/>
    </xf>
    <xf numFmtId="177" fontId="15" fillId="0" borderId="9" xfId="2" applyNumberFormat="1" applyFont="1" applyBorder="1" applyAlignment="1">
      <alignment horizontal="left" vertical="center"/>
    </xf>
    <xf numFmtId="177" fontId="51" fillId="0" borderId="8" xfId="2" applyNumberFormat="1" applyFont="1" applyBorder="1" applyAlignment="1">
      <alignment horizontal="left" vertical="center"/>
    </xf>
    <xf numFmtId="177" fontId="51" fillId="0" borderId="10" xfId="2" applyNumberFormat="1" applyFont="1" applyBorder="1" applyAlignment="1">
      <alignment horizontal="left" vertical="center"/>
    </xf>
    <xf numFmtId="177" fontId="51" fillId="0" borderId="9" xfId="2" applyNumberFormat="1" applyFont="1" applyBorder="1" applyAlignment="1">
      <alignment horizontal="left" vertical="center"/>
    </xf>
    <xf numFmtId="177" fontId="15" fillId="0" borderId="8" xfId="2" applyNumberFormat="1" applyFont="1" applyBorder="1" applyAlignment="1">
      <alignment horizontal="left" vertical="center" wrapText="1"/>
    </xf>
    <xf numFmtId="177" fontId="15" fillId="0" borderId="10" xfId="2" applyNumberFormat="1" applyFont="1" applyBorder="1" applyAlignment="1">
      <alignment horizontal="left" vertical="center" wrapText="1"/>
    </xf>
    <xf numFmtId="177" fontId="15" fillId="0" borderId="9" xfId="2" applyNumberFormat="1" applyFont="1" applyBorder="1" applyAlignment="1">
      <alignment horizontal="left" vertical="center" wrapText="1"/>
    </xf>
    <xf numFmtId="0" fontId="53" fillId="0" borderId="37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3" fillId="0" borderId="37" xfId="0" applyFont="1" applyBorder="1" applyAlignment="1">
      <alignment horizontal="left" vertical="center" wrapText="1"/>
    </xf>
    <xf numFmtId="177" fontId="23" fillId="2" borderId="9" xfId="2" applyNumberFormat="1" applyFont="1" applyFill="1" applyBorder="1" applyAlignment="1">
      <alignment horizontal="center" vertical="center"/>
    </xf>
    <xf numFmtId="177" fontId="37" fillId="0" borderId="8" xfId="2" applyNumberFormat="1" applyFont="1" applyBorder="1" applyAlignment="1">
      <alignment horizontal="center" vertical="center"/>
    </xf>
    <xf numFmtId="177" fontId="37" fillId="0" borderId="10" xfId="2" applyNumberFormat="1" applyFont="1" applyBorder="1" applyAlignment="1">
      <alignment horizontal="center" vertical="center"/>
    </xf>
    <xf numFmtId="177" fontId="37" fillId="0" borderId="9" xfId="2" applyNumberFormat="1" applyFont="1" applyBorder="1" applyAlignment="1">
      <alignment horizontal="center" vertical="center"/>
    </xf>
    <xf numFmtId="177" fontId="37" fillId="0" borderId="0" xfId="2" applyNumberFormat="1" applyFont="1" applyBorder="1" applyAlignment="1">
      <alignment vertical="center"/>
    </xf>
    <xf numFmtId="0" fontId="17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7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38" fontId="0" fillId="0" borderId="37" xfId="1" applyFont="1" applyFill="1" applyBorder="1" applyAlignment="1">
      <alignment horizontal="left" vertical="center" wrapText="1"/>
    </xf>
    <xf numFmtId="38" fontId="0" fillId="0" borderId="37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51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4" fillId="3" borderId="7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wrapText="1" shrinkToFit="1"/>
    </xf>
    <xf numFmtId="0" fontId="15" fillId="0" borderId="3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6" fillId="0" borderId="37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42" fillId="0" borderId="37" xfId="0" applyFont="1" applyFill="1" applyBorder="1" applyAlignment="1">
      <alignment horizontal="left" vertical="center"/>
    </xf>
    <xf numFmtId="0" fontId="21" fillId="0" borderId="37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44" fillId="2" borderId="37" xfId="0" applyFont="1" applyFill="1" applyBorder="1" applyAlignment="1">
      <alignment horizontal="center" vertical="center" wrapText="1"/>
    </xf>
    <xf numFmtId="0" fontId="44" fillId="2" borderId="37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22" fillId="0" borderId="37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center" vertical="center"/>
    </xf>
    <xf numFmtId="0" fontId="22" fillId="0" borderId="37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0" fontId="62" fillId="3" borderId="7" xfId="0" applyFont="1" applyFill="1" applyBorder="1" applyAlignment="1">
      <alignment horizontal="left" vertical="center" wrapText="1"/>
    </xf>
    <xf numFmtId="0" fontId="62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shrinkToFit="1"/>
    </xf>
    <xf numFmtId="0" fontId="24" fillId="2" borderId="10" xfId="0" applyFont="1" applyFill="1" applyBorder="1" applyAlignment="1">
      <alignment horizontal="center" vertical="center" shrinkToFit="1"/>
    </xf>
    <xf numFmtId="0" fontId="24" fillId="2" borderId="37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textRotation="255"/>
    </xf>
    <xf numFmtId="0" fontId="65" fillId="0" borderId="0" xfId="0" applyFont="1" applyBorder="1" applyAlignment="1">
      <alignment horizontal="left" vertical="center" wrapText="1"/>
    </xf>
    <xf numFmtId="178" fontId="15" fillId="0" borderId="0" xfId="0" applyNumberFormat="1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7777777777777776E-2"/>
          <c:y val="1.9517797695721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71741032370954"/>
          <c:y val="0.10555952428825996"/>
          <c:w val="0.80882467222966714"/>
          <c:h val="0.76754667678247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'34銘苅'!$C$57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'34銘苅'!$C$58:$C$63</c:f>
              <c:numCache>
                <c:formatCode>General</c:formatCode>
                <c:ptCount val="6"/>
                <c:pt idx="0">
                  <c:v>111</c:v>
                </c:pt>
                <c:pt idx="1">
                  <c:v>111</c:v>
                </c:pt>
                <c:pt idx="2">
                  <c:v>102</c:v>
                </c:pt>
                <c:pt idx="3">
                  <c:v>96</c:v>
                </c:pt>
                <c:pt idx="4">
                  <c:v>93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C-43B1-B6C9-86645503F731}"/>
            </c:ext>
          </c:extLst>
        </c:ser>
        <c:ser>
          <c:idx val="2"/>
          <c:order val="2"/>
          <c:tx>
            <c:strRef>
              <c:f>'34銘苅'!$E$57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'34銘苅'!$E$58:$E$63</c:f>
              <c:numCache>
                <c:formatCode>General</c:formatCode>
                <c:ptCount val="6"/>
                <c:pt idx="0">
                  <c:v>120</c:v>
                </c:pt>
                <c:pt idx="1">
                  <c:v>111</c:v>
                </c:pt>
                <c:pt idx="2">
                  <c:v>113</c:v>
                </c:pt>
                <c:pt idx="3">
                  <c:v>102</c:v>
                </c:pt>
                <c:pt idx="4">
                  <c:v>94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C-43B1-B6C9-86645503F731}"/>
            </c:ext>
          </c:extLst>
        </c:ser>
        <c:ser>
          <c:idx val="4"/>
          <c:order val="4"/>
          <c:tx>
            <c:strRef>
              <c:f>'34銘苅'!$G$57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'34銘苅'!$G$58:$G$63</c:f>
              <c:numCache>
                <c:formatCode>General</c:formatCode>
                <c:ptCount val="6"/>
                <c:pt idx="0">
                  <c:v>149</c:v>
                </c:pt>
                <c:pt idx="1">
                  <c:v>119</c:v>
                </c:pt>
                <c:pt idx="2">
                  <c:v>111</c:v>
                </c:pt>
                <c:pt idx="3">
                  <c:v>108</c:v>
                </c:pt>
                <c:pt idx="4">
                  <c:v>103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C-43B1-B6C9-86645503F731}"/>
            </c:ext>
          </c:extLst>
        </c:ser>
        <c:ser>
          <c:idx val="6"/>
          <c:order val="6"/>
          <c:tx>
            <c:strRef>
              <c:f>'34銘苅'!$I$57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'34銘苅'!$I$58:$I$63</c:f>
              <c:numCache>
                <c:formatCode>General</c:formatCode>
                <c:ptCount val="6"/>
                <c:pt idx="0">
                  <c:v>96</c:v>
                </c:pt>
                <c:pt idx="1">
                  <c:v>152</c:v>
                </c:pt>
                <c:pt idx="2">
                  <c:v>107</c:v>
                </c:pt>
                <c:pt idx="3">
                  <c:v>111</c:v>
                </c:pt>
                <c:pt idx="4">
                  <c:v>106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C-43B1-B6C9-86645503F731}"/>
            </c:ext>
          </c:extLst>
        </c:ser>
        <c:ser>
          <c:idx val="8"/>
          <c:order val="8"/>
          <c:tx>
            <c:strRef>
              <c:f>'34銘苅'!$K$57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'34銘苅'!$K$58:$K$63</c:f>
              <c:numCache>
                <c:formatCode>General</c:formatCode>
                <c:ptCount val="6"/>
                <c:pt idx="0">
                  <c:v>121</c:v>
                </c:pt>
                <c:pt idx="1">
                  <c:v>97</c:v>
                </c:pt>
                <c:pt idx="2">
                  <c:v>149</c:v>
                </c:pt>
                <c:pt idx="3">
                  <c:v>107</c:v>
                </c:pt>
                <c:pt idx="4">
                  <c:v>107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C-43B1-B6C9-86645503F731}"/>
            </c:ext>
          </c:extLst>
        </c:ser>
        <c:ser>
          <c:idx val="10"/>
          <c:order val="10"/>
          <c:tx>
            <c:strRef>
              <c:f>'34銘苅'!$M$57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'34銘苅'!$M$58:$M$63</c:f>
              <c:numCache>
                <c:formatCode>General</c:formatCode>
                <c:ptCount val="6"/>
                <c:pt idx="0">
                  <c:v>136</c:v>
                </c:pt>
                <c:pt idx="1">
                  <c:v>120</c:v>
                </c:pt>
                <c:pt idx="2">
                  <c:v>92</c:v>
                </c:pt>
                <c:pt idx="3">
                  <c:v>142</c:v>
                </c:pt>
                <c:pt idx="4">
                  <c:v>107</c:v>
                </c:pt>
                <c:pt idx="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9C-43B1-B6C9-86645503F7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26112"/>
        <c:axId val="7372028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'34銘苅'!$D$57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'34銘苅'!$D$58:$D$63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89C-43B1-B6C9-86645503F7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89C-43B1-B6C9-86645503F73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89C-43B1-B6C9-86645503F73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89C-43B1-B6C9-86645503F73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89C-43B1-B6C9-86645503F73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89C-43B1-B6C9-86645503F731}"/>
                  </c:ext>
                </c:extLst>
              </c15:ser>
            </c15:filteredBarSeries>
          </c:ext>
        </c:extLst>
      </c:barChart>
      <c:catAx>
        <c:axId val="7372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02816"/>
        <c:crosses val="autoZero"/>
        <c:auto val="1"/>
        <c:lblAlgn val="ctr"/>
        <c:lblOffset val="100"/>
        <c:noMultiLvlLbl val="0"/>
      </c:catAx>
      <c:valAx>
        <c:axId val="73720281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261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60197382572858"/>
          <c:y val="3.1321209121635024E-2"/>
          <c:w val="0.53298457249550424"/>
          <c:h val="0.12123955155533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'34銘苅'!$B$40:$C$40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('34銘苅'!$D$40:$E$40,'34銘苅'!$H$40:$I$40,'34銘苅'!$L$40:$M$40,'34銘苅'!$P$40:$Q$40,'34銘苅'!$T$40:$U$40)</c:f>
              <c:numCache>
                <c:formatCode>#,##0_);[Red]\(#,##0\)</c:formatCode>
                <c:ptCount val="10"/>
                <c:pt idx="0">
                  <c:v>1629</c:v>
                </c:pt>
                <c:pt idx="2">
                  <c:v>1560</c:v>
                </c:pt>
                <c:pt idx="4">
                  <c:v>1542</c:v>
                </c:pt>
                <c:pt idx="6">
                  <c:v>1455</c:v>
                </c:pt>
                <c:pt idx="8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009-A1F5-F353BAB7CCF9}"/>
            </c:ext>
          </c:extLst>
        </c:ser>
        <c:ser>
          <c:idx val="1"/>
          <c:order val="1"/>
          <c:tx>
            <c:strRef>
              <c:f>'34銘苅'!$B$41:$C$41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('34銘苅'!$D$41:$E$41,'34銘苅'!$H$41:$I$41,'34銘苅'!$L$41:$M$41,'34銘苅'!$P$41:$Q$41,'34銘苅'!$T$41:$U$41)</c:f>
              <c:numCache>
                <c:formatCode>#,##0_);[Red]\(#,##0\)</c:formatCode>
                <c:ptCount val="10"/>
                <c:pt idx="0">
                  <c:v>5168</c:v>
                </c:pt>
                <c:pt idx="2">
                  <c:v>5203</c:v>
                </c:pt>
                <c:pt idx="4">
                  <c:v>5305</c:v>
                </c:pt>
                <c:pt idx="6">
                  <c:v>5357</c:v>
                </c:pt>
                <c:pt idx="8">
                  <c:v>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9-4009-A1F5-F353BAB7CCF9}"/>
            </c:ext>
          </c:extLst>
        </c:ser>
        <c:ser>
          <c:idx val="2"/>
          <c:order val="2"/>
          <c:tx>
            <c:strRef>
              <c:f>'34銘苅'!$B$42:$C$42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('34銘苅'!$D$42:$E$42,'34銘苅'!$H$42:$I$42,'34銘苅'!$L$42:$M$42,'34銘苅'!$P$42:$Q$42,'34銘苅'!$T$42:$U$42)</c:f>
              <c:numCache>
                <c:formatCode>#,##0_);[Red]\(#,##0\)</c:formatCode>
                <c:ptCount val="10"/>
                <c:pt idx="0">
                  <c:v>1088</c:v>
                </c:pt>
                <c:pt idx="2">
                  <c:v>1133</c:v>
                </c:pt>
                <c:pt idx="4">
                  <c:v>1207</c:v>
                </c:pt>
                <c:pt idx="6">
                  <c:v>1277</c:v>
                </c:pt>
                <c:pt idx="8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9-4009-A1F5-F353BAB7CC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'34銘苅'!$B$33:$C$33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'34銘苅'!$D$33:$M$33</c:f>
              <c:numCache>
                <c:formatCode>#,##0_);[Red]\(#,##0\)</c:formatCode>
                <c:ptCount val="10"/>
                <c:pt idx="0">
                  <c:v>3714</c:v>
                </c:pt>
                <c:pt idx="2">
                  <c:v>3699</c:v>
                </c:pt>
                <c:pt idx="4">
                  <c:v>3774</c:v>
                </c:pt>
                <c:pt idx="6">
                  <c:v>3790</c:v>
                </c:pt>
                <c:pt idx="8">
                  <c:v>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5-49B2-AC21-D3427F447525}"/>
            </c:ext>
          </c:extLst>
        </c:ser>
        <c:ser>
          <c:idx val="3"/>
          <c:order val="1"/>
          <c:tx>
            <c:strRef>
              <c:f>'34銘苅'!$B$34:$C$34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'34銘苅'!$D$34:$M$34</c:f>
              <c:numCache>
                <c:formatCode>#,##0_);[Red]\(#,##0\)</c:formatCode>
                <c:ptCount val="10"/>
                <c:pt idx="0">
                  <c:v>4171</c:v>
                </c:pt>
                <c:pt idx="2">
                  <c:v>4197</c:v>
                </c:pt>
                <c:pt idx="4">
                  <c:v>4280</c:v>
                </c:pt>
                <c:pt idx="6">
                  <c:v>4249</c:v>
                </c:pt>
                <c:pt idx="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5-49B2-AC21-D3427F4475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37895393969584"/>
          <c:y val="0.21011179839351371"/>
          <c:w val="0.74456281274491698"/>
          <c:h val="0.6242553996061901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'34銘苅'!$B$36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'34銘苅'!$D$36:$M$36</c:f>
              <c:numCache>
                <c:formatCode>#,##0_);[Red]\(#,##0\)</c:formatCode>
                <c:ptCount val="10"/>
                <c:pt idx="0">
                  <c:v>3443</c:v>
                </c:pt>
                <c:pt idx="2">
                  <c:v>3547</c:v>
                </c:pt>
                <c:pt idx="4">
                  <c:v>3660</c:v>
                </c:pt>
                <c:pt idx="6">
                  <c:v>3717</c:v>
                </c:pt>
                <c:pt idx="8">
                  <c:v>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F-4024-8905-5FAC0EDC9778}"/>
            </c:ext>
          </c:extLst>
        </c:ser>
        <c:ser>
          <c:idx val="0"/>
          <c:order val="1"/>
          <c:tx>
            <c:strRef>
              <c:f>'34銘苅'!$B$35:$C$35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'34銘苅'!$D$35:$M$35</c:f>
              <c:numCache>
                <c:formatCode>#,##0</c:formatCode>
                <c:ptCount val="10"/>
                <c:pt idx="0">
                  <c:v>7885</c:v>
                </c:pt>
                <c:pt idx="2">
                  <c:v>7896</c:v>
                </c:pt>
                <c:pt idx="4">
                  <c:v>8054</c:v>
                </c:pt>
                <c:pt idx="6">
                  <c:v>8039</c:v>
                </c:pt>
                <c:pt idx="8">
                  <c:v>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F-4024-8905-5FAC0EDC9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'34銘苅'!$B$42:$C$42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('34銘苅'!$F$42:$G$42,'34銘苅'!$J$42:$K$42,'34銘苅'!$N$42:$O$42,'34銘苅'!$R$42:$S$42,'34銘苅'!$V$42:$W$42)</c:f>
              <c:numCache>
                <c:formatCode>0.0%</c:formatCode>
                <c:ptCount val="10"/>
                <c:pt idx="0">
                  <c:v>0.1379835129993659</c:v>
                </c:pt>
                <c:pt idx="2">
                  <c:v>0.14349037487335359</c:v>
                </c:pt>
                <c:pt idx="4">
                  <c:v>0.14986342190216043</c:v>
                </c:pt>
                <c:pt idx="6">
                  <c:v>0.1578687105946347</c:v>
                </c:pt>
                <c:pt idx="8">
                  <c:v>0.15394134389308253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F-4024-8905-5FAC0EDC9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32816"/>
        <c:axId val="14509477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7792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32816"/>
        <c:crosses val="max"/>
        <c:crossBetween val="between"/>
      </c:valAx>
      <c:catAx>
        <c:axId val="145093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05224139504704"/>
          <c:y val="0.13705078083968197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208190</xdr:colOff>
      <xdr:row>57</xdr:row>
      <xdr:rowOff>353786</xdr:rowOff>
    </xdr:from>
    <xdr:to>
      <xdr:col>12</xdr:col>
      <xdr:colOff>204107</xdr:colOff>
      <xdr:row>62</xdr:row>
      <xdr:rowOff>136071</xdr:rowOff>
    </xdr:to>
    <xdr:cxnSp macro="">
      <xdr:nvCxnSpPr>
        <xdr:cNvPr id="2" name="直線矢印コネクタ 1"/>
        <xdr:cNvCxnSpPr/>
      </xdr:nvCxnSpPr>
      <xdr:spPr>
        <a:xfrm>
          <a:off x="1475015" y="23128061"/>
          <a:ext cx="3167742" cy="216353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48425</xdr:colOff>
      <xdr:row>55</xdr:row>
      <xdr:rowOff>299757</xdr:rowOff>
    </xdr:from>
    <xdr:to>
      <xdr:col>24</xdr:col>
      <xdr:colOff>250131</xdr:colOff>
      <xdr:row>62</xdr:row>
      <xdr:rowOff>466725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205469</xdr:colOff>
      <xdr:row>8</xdr:row>
      <xdr:rowOff>276225</xdr:rowOff>
    </xdr:from>
    <xdr:to>
      <xdr:col>24</xdr:col>
      <xdr:colOff>16329</xdr:colOff>
      <xdr:row>26</xdr:row>
      <xdr:rowOff>303441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301" t="15069" r="38497" b="6378"/>
        <a:stretch/>
      </xdr:blipFill>
      <xdr:spPr>
        <a:xfrm>
          <a:off x="205469" y="3486150"/>
          <a:ext cx="8526235" cy="7294791"/>
        </a:xfrm>
        <a:prstGeom prst="rect">
          <a:avLst/>
        </a:prstGeom>
      </xdr:spPr>
    </xdr:pic>
    <xdr:clientData/>
  </xdr:twoCellAnchor>
  <xdr:twoCellAnchor>
    <xdr:from>
      <xdr:col>12</xdr:col>
      <xdr:colOff>258535</xdr:colOff>
      <xdr:row>44</xdr:row>
      <xdr:rowOff>-1</xdr:rowOff>
    </xdr:from>
    <xdr:to>
      <xdr:col>23</xdr:col>
      <xdr:colOff>340179</xdr:colOff>
      <xdr:row>48</xdr:row>
      <xdr:rowOff>598715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48</xdr:row>
      <xdr:rowOff>612322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217714</xdr:colOff>
      <xdr:row>29</xdr:row>
      <xdr:rowOff>68035</xdr:rowOff>
    </xdr:from>
    <xdr:to>
      <xdr:col>24</xdr:col>
      <xdr:colOff>314325</xdr:colOff>
      <xdr:row>37</xdr:row>
      <xdr:rowOff>247650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3">
          <cell r="B33" t="str">
            <v>男性</v>
          </cell>
          <cell r="D33">
            <v>3714</v>
          </cell>
          <cell r="F33">
            <v>3699</v>
          </cell>
          <cell r="H33">
            <v>3774</v>
          </cell>
          <cell r="J33">
            <v>3790</v>
          </cell>
          <cell r="L33">
            <v>3815</v>
          </cell>
        </row>
        <row r="34">
          <cell r="B34" t="str">
            <v>女性</v>
          </cell>
          <cell r="D34">
            <v>4171</v>
          </cell>
          <cell r="F34">
            <v>4197</v>
          </cell>
          <cell r="H34">
            <v>4280</v>
          </cell>
          <cell r="J34">
            <v>4249</v>
          </cell>
          <cell r="L34">
            <v>4266</v>
          </cell>
        </row>
        <row r="35">
          <cell r="B35" t="str">
            <v>全人口</v>
          </cell>
          <cell r="D35">
            <v>7885</v>
          </cell>
          <cell r="F35">
            <v>7896</v>
          </cell>
          <cell r="H35">
            <v>8054</v>
          </cell>
          <cell r="J35">
            <v>8039</v>
          </cell>
          <cell r="L35">
            <v>8081</v>
          </cell>
        </row>
        <row r="36">
          <cell r="B36" t="str">
            <v>世帯数</v>
          </cell>
          <cell r="D36">
            <v>3443</v>
          </cell>
          <cell r="F36">
            <v>3547</v>
          </cell>
          <cell r="H36">
            <v>3660</v>
          </cell>
          <cell r="J36">
            <v>3717</v>
          </cell>
          <cell r="L36">
            <v>3791</v>
          </cell>
        </row>
        <row r="40">
          <cell r="B40" t="str">
            <v>0～14歳</v>
          </cell>
          <cell r="D40">
            <v>1629</v>
          </cell>
          <cell r="H40">
            <v>1560</v>
          </cell>
          <cell r="L40">
            <v>1542</v>
          </cell>
          <cell r="P40">
            <v>1455</v>
          </cell>
          <cell r="T40">
            <v>1439</v>
          </cell>
        </row>
        <row r="41">
          <cell r="B41" t="str">
            <v>15～64歳</v>
          </cell>
          <cell r="D41">
            <v>5168</v>
          </cell>
          <cell r="H41">
            <v>5203</v>
          </cell>
          <cell r="L41">
            <v>5305</v>
          </cell>
          <cell r="P41">
            <v>5357</v>
          </cell>
          <cell r="T41">
            <v>5398</v>
          </cell>
        </row>
        <row r="42">
          <cell r="B42" t="str">
            <v>65歳以上</v>
          </cell>
          <cell r="D42">
            <v>1088</v>
          </cell>
          <cell r="F42">
            <v>0.1379835129993659</v>
          </cell>
          <cell r="H42">
            <v>1133</v>
          </cell>
          <cell r="J42">
            <v>0.14349037487335359</v>
          </cell>
          <cell r="L42">
            <v>1207</v>
          </cell>
          <cell r="N42">
            <v>0.14986342190216043</v>
          </cell>
          <cell r="P42">
            <v>1277</v>
          </cell>
          <cell r="R42">
            <v>0.1578687105946347</v>
          </cell>
          <cell r="T42">
            <v>1244</v>
          </cell>
          <cell r="V42">
            <v>0.15394134389308253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H29</v>
          </cell>
          <cell r="C58">
            <v>111</v>
          </cell>
          <cell r="E58">
            <v>120</v>
          </cell>
          <cell r="G58">
            <v>149</v>
          </cell>
          <cell r="I58">
            <v>96</v>
          </cell>
          <cell r="K58">
            <v>121</v>
          </cell>
          <cell r="M58">
            <v>136</v>
          </cell>
        </row>
        <row r="59">
          <cell r="B59" t="str">
            <v>H30</v>
          </cell>
          <cell r="C59">
            <v>111</v>
          </cell>
          <cell r="E59">
            <v>111</v>
          </cell>
          <cell r="G59">
            <v>119</v>
          </cell>
          <cell r="I59">
            <v>152</v>
          </cell>
          <cell r="K59">
            <v>97</v>
          </cell>
          <cell r="M59">
            <v>120</v>
          </cell>
        </row>
        <row r="60">
          <cell r="B60" t="str">
            <v>H31
（R1）</v>
          </cell>
          <cell r="C60">
            <v>102</v>
          </cell>
          <cell r="E60">
            <v>113</v>
          </cell>
          <cell r="G60">
            <v>111</v>
          </cell>
          <cell r="I60">
            <v>107</v>
          </cell>
          <cell r="K60">
            <v>149</v>
          </cell>
          <cell r="M60">
            <v>92</v>
          </cell>
        </row>
        <row r="61">
          <cell r="B61" t="str">
            <v>R2</v>
          </cell>
          <cell r="C61">
            <v>96</v>
          </cell>
          <cell r="E61">
            <v>102</v>
          </cell>
          <cell r="G61">
            <v>108</v>
          </cell>
          <cell r="I61">
            <v>111</v>
          </cell>
          <cell r="K61">
            <v>107</v>
          </cell>
          <cell r="M61">
            <v>142</v>
          </cell>
        </row>
        <row r="62">
          <cell r="B62" t="str">
            <v>R3</v>
          </cell>
          <cell r="C62">
            <v>93</v>
          </cell>
          <cell r="E62">
            <v>94</v>
          </cell>
          <cell r="G62">
            <v>103</v>
          </cell>
          <cell r="I62">
            <v>106</v>
          </cell>
          <cell r="K62">
            <v>107</v>
          </cell>
          <cell r="M62">
            <v>107</v>
          </cell>
        </row>
        <row r="63">
          <cell r="B63" t="str">
            <v>R4</v>
          </cell>
          <cell r="C63">
            <v>116</v>
          </cell>
          <cell r="E63">
            <v>91</v>
          </cell>
          <cell r="G63">
            <v>99</v>
          </cell>
          <cell r="I63">
            <v>101</v>
          </cell>
          <cell r="K63">
            <v>102</v>
          </cell>
          <cell r="M63">
            <v>113</v>
          </cell>
        </row>
      </sheetData>
      <sheetData sheetId="36"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>
        <row r="70">
          <cell r="P70" t="str">
            <v>Ｒ4.5.1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I176"/>
  <sheetViews>
    <sheetView tabSelected="1" view="pageBreakPreview" zoomScaleNormal="100" zoomScaleSheetLayoutView="100" workbookViewId="0">
      <selection activeCell="Z1" sqref="Z1:AD12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9" width="4.625" customWidth="1"/>
    <col min="30" max="30" width="25" customWidth="1"/>
    <col min="31" max="38" width="4.625" customWidth="1"/>
  </cols>
  <sheetData>
    <row r="1" spans="1:30" ht="20.2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2"/>
      <c r="U1" s="2"/>
      <c r="V1" s="2"/>
      <c r="Z1" s="5"/>
      <c r="AA1" s="5"/>
      <c r="AB1" s="5"/>
      <c r="AC1" s="5"/>
      <c r="AD1" s="5"/>
    </row>
    <row r="2" spans="1:30" ht="39.75" customHeight="1" thickBot="1">
      <c r="A2" s="6" t="s">
        <v>0</v>
      </c>
      <c r="B2" s="7">
        <v>34</v>
      </c>
      <c r="C2" s="8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5"/>
      <c r="AA2" s="5"/>
      <c r="AB2" s="5"/>
      <c r="AC2" s="5"/>
      <c r="AD2" s="5"/>
    </row>
    <row r="3" spans="1:30" ht="14.25" customHeight="1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4"/>
      <c r="P3" s="14"/>
      <c r="Q3" s="14"/>
      <c r="R3" s="14"/>
      <c r="S3" s="15"/>
      <c r="T3" s="16"/>
      <c r="U3" s="15"/>
      <c r="V3" s="16"/>
      <c r="W3" s="16"/>
      <c r="Z3" s="5"/>
      <c r="AA3" s="5"/>
      <c r="AB3" s="5"/>
      <c r="AC3" s="5"/>
      <c r="AD3" s="5"/>
    </row>
    <row r="4" spans="1:30" ht="27.75" customHeight="1">
      <c r="A4" s="2"/>
      <c r="B4" s="17" t="s">
        <v>2</v>
      </c>
      <c r="C4" s="17"/>
      <c r="D4" s="17"/>
      <c r="E4" s="17"/>
      <c r="F4" s="18" t="str">
        <f>'[1]1安謝'!F4:G4</f>
        <v>H30.1</v>
      </c>
      <c r="G4" s="18"/>
      <c r="H4" s="19" t="s">
        <v>3</v>
      </c>
    </row>
    <row r="5" spans="1:30" ht="27.75" customHeight="1">
      <c r="A5" s="11"/>
      <c r="B5" s="20" t="s">
        <v>4</v>
      </c>
      <c r="C5" s="21"/>
      <c r="D5" s="22" t="s">
        <v>5</v>
      </c>
      <c r="E5" s="23"/>
      <c r="F5" s="23"/>
      <c r="G5" s="23"/>
      <c r="H5" s="23"/>
      <c r="I5" s="24"/>
      <c r="J5" s="20" t="s">
        <v>4</v>
      </c>
      <c r="K5" s="21"/>
      <c r="L5" s="22" t="s">
        <v>6</v>
      </c>
      <c r="M5" s="23"/>
      <c r="N5" s="23"/>
      <c r="O5" s="23"/>
      <c r="P5" s="23"/>
      <c r="Q5" s="24"/>
      <c r="R5" s="20" t="s">
        <v>4</v>
      </c>
      <c r="S5" s="21"/>
      <c r="T5" s="22" t="s">
        <v>6</v>
      </c>
      <c r="U5" s="23"/>
      <c r="V5" s="23"/>
      <c r="W5" s="23"/>
      <c r="X5" s="23"/>
      <c r="Y5" s="24"/>
    </row>
    <row r="6" spans="1:30" ht="42.75" customHeight="1">
      <c r="A6" s="11"/>
      <c r="B6" s="25" t="s">
        <v>7</v>
      </c>
      <c r="C6" s="26"/>
      <c r="D6" s="27" t="s">
        <v>8</v>
      </c>
      <c r="E6" s="28"/>
      <c r="F6" s="28"/>
      <c r="G6" s="28"/>
      <c r="H6" s="28"/>
      <c r="I6" s="29"/>
      <c r="J6" s="25" t="s">
        <v>9</v>
      </c>
      <c r="K6" s="26"/>
      <c r="L6" s="30" t="s">
        <v>10</v>
      </c>
      <c r="M6" s="31"/>
      <c r="N6" s="31"/>
      <c r="O6" s="31"/>
      <c r="P6" s="31"/>
      <c r="Q6" s="32"/>
      <c r="R6" s="25" t="s">
        <v>11</v>
      </c>
      <c r="S6" s="26"/>
      <c r="T6" s="27" t="s">
        <v>12</v>
      </c>
      <c r="U6" s="28"/>
      <c r="V6" s="28"/>
      <c r="W6" s="28"/>
      <c r="X6" s="28"/>
      <c r="Y6" s="29"/>
    </row>
    <row r="7" spans="1:30" ht="42.75" customHeight="1">
      <c r="A7" s="11"/>
      <c r="B7" s="33"/>
      <c r="C7" s="34"/>
      <c r="D7" s="35"/>
      <c r="E7" s="36"/>
      <c r="F7" s="36"/>
      <c r="G7" s="36"/>
      <c r="H7" s="36"/>
      <c r="I7" s="37"/>
      <c r="J7" s="33"/>
      <c r="K7" s="34"/>
      <c r="L7" s="30" t="s">
        <v>13</v>
      </c>
      <c r="M7" s="31"/>
      <c r="N7" s="31"/>
      <c r="O7" s="31"/>
      <c r="P7" s="31"/>
      <c r="Q7" s="32"/>
      <c r="R7" s="33"/>
      <c r="S7" s="34"/>
      <c r="T7" s="35"/>
      <c r="U7" s="36"/>
      <c r="V7" s="36"/>
      <c r="W7" s="36"/>
      <c r="X7" s="36"/>
      <c r="Y7" s="37"/>
    </row>
    <row r="8" spans="1:30" ht="42.75" customHeight="1">
      <c r="A8" s="11"/>
      <c r="B8" s="20" t="s">
        <v>14</v>
      </c>
      <c r="C8" s="21"/>
      <c r="D8" s="30" t="s">
        <v>15</v>
      </c>
      <c r="E8" s="31"/>
      <c r="F8" s="31"/>
      <c r="G8" s="31"/>
      <c r="H8" s="31"/>
      <c r="I8" s="32"/>
      <c r="J8" s="20" t="s">
        <v>16</v>
      </c>
      <c r="K8" s="21"/>
      <c r="L8" s="30" t="s">
        <v>17</v>
      </c>
      <c r="M8" s="31"/>
      <c r="N8" s="31"/>
      <c r="O8" s="31"/>
      <c r="P8" s="31"/>
      <c r="Q8" s="32"/>
      <c r="R8" s="20"/>
      <c r="S8" s="21"/>
      <c r="T8" s="22"/>
      <c r="U8" s="23"/>
      <c r="V8" s="23"/>
      <c r="W8" s="23"/>
      <c r="X8" s="23"/>
      <c r="Y8" s="24"/>
    </row>
    <row r="9" spans="1:30" ht="27.75" customHeight="1">
      <c r="A9" s="11"/>
      <c r="C9" s="38"/>
      <c r="D9" s="38"/>
      <c r="E9" s="39"/>
      <c r="F9" s="40"/>
      <c r="G9" s="40"/>
      <c r="H9" s="40"/>
      <c r="I9" s="40"/>
      <c r="J9" s="38"/>
      <c r="K9" s="38"/>
      <c r="L9" s="39"/>
      <c r="M9" s="40"/>
      <c r="N9" s="40"/>
      <c r="O9" s="40"/>
      <c r="P9" s="40"/>
      <c r="Q9" s="38"/>
      <c r="R9" s="38"/>
      <c r="S9" s="39"/>
      <c r="T9" s="40"/>
      <c r="U9" s="40"/>
      <c r="V9" s="40"/>
      <c r="W9" s="40"/>
    </row>
    <row r="10" spans="1:30" ht="27.75" customHeight="1">
      <c r="A10" s="11"/>
      <c r="C10" s="38"/>
      <c r="D10" s="38"/>
      <c r="E10" s="39"/>
      <c r="F10" s="40"/>
      <c r="G10" s="40"/>
      <c r="H10" s="40"/>
      <c r="I10" s="40"/>
      <c r="J10" s="38"/>
      <c r="K10" s="38"/>
      <c r="L10" s="39"/>
      <c r="M10" s="40"/>
      <c r="N10" s="40"/>
      <c r="O10" s="40"/>
      <c r="P10" s="40"/>
      <c r="Q10" s="38"/>
      <c r="R10" s="38"/>
      <c r="S10" s="39"/>
      <c r="T10" s="40"/>
      <c r="U10" s="40"/>
      <c r="V10" s="40"/>
      <c r="W10" s="40"/>
    </row>
    <row r="11" spans="1:30" ht="27.75" customHeight="1">
      <c r="A11" s="11"/>
      <c r="C11" s="38"/>
      <c r="D11" s="38"/>
      <c r="E11" s="39"/>
      <c r="F11" s="40"/>
      <c r="G11" s="40"/>
      <c r="H11" s="40"/>
      <c r="I11" s="40"/>
      <c r="J11" s="38"/>
      <c r="K11" s="38"/>
      <c r="L11" s="39"/>
      <c r="M11" s="40"/>
      <c r="N11" s="40"/>
      <c r="O11" s="40"/>
      <c r="P11" s="40"/>
      <c r="Q11" s="38"/>
      <c r="R11" s="38"/>
      <c r="S11" s="39"/>
      <c r="T11" s="40"/>
      <c r="U11" s="40"/>
      <c r="V11" s="40"/>
      <c r="W11" s="40"/>
    </row>
    <row r="12" spans="1:30" ht="27.75" customHeight="1">
      <c r="A12" s="11"/>
      <c r="C12" s="38"/>
      <c r="D12" s="38"/>
      <c r="E12" s="39"/>
      <c r="F12" s="40"/>
      <c r="G12" s="40"/>
      <c r="H12" s="40"/>
      <c r="I12" s="40"/>
      <c r="J12" s="38"/>
      <c r="K12" s="38"/>
      <c r="L12" s="39"/>
      <c r="M12" s="40"/>
      <c r="N12" s="40"/>
      <c r="O12" s="40"/>
      <c r="P12" s="40"/>
      <c r="Q12" s="38"/>
      <c r="R12" s="38"/>
      <c r="S12" s="39"/>
      <c r="T12" s="40"/>
      <c r="U12" s="40"/>
      <c r="V12" s="40"/>
      <c r="W12" s="40"/>
    </row>
    <row r="13" spans="1:30" ht="27.75" customHeight="1">
      <c r="A13" s="11"/>
      <c r="C13" s="38"/>
      <c r="D13" s="38"/>
      <c r="E13" s="39"/>
      <c r="F13" s="40"/>
      <c r="G13" s="40"/>
      <c r="H13" s="40"/>
      <c r="I13" s="40"/>
      <c r="J13" s="38"/>
      <c r="K13" s="38"/>
      <c r="L13" s="39"/>
      <c r="M13" s="40"/>
      <c r="N13" s="40"/>
      <c r="O13" s="40"/>
      <c r="P13" s="40"/>
      <c r="Q13" s="38"/>
      <c r="R13" s="38"/>
      <c r="S13" s="39"/>
      <c r="T13" s="40"/>
      <c r="U13" s="40"/>
      <c r="V13" s="40"/>
      <c r="W13" s="40"/>
    </row>
    <row r="14" spans="1:30" ht="27.75" customHeight="1">
      <c r="A14" s="11"/>
      <c r="C14" s="38"/>
      <c r="D14" s="38"/>
      <c r="E14" s="39"/>
      <c r="F14" s="40"/>
      <c r="G14" s="40"/>
      <c r="H14" s="40"/>
      <c r="I14" s="40"/>
      <c r="J14" s="38"/>
      <c r="K14" s="38"/>
      <c r="L14" s="39"/>
      <c r="M14" s="40"/>
      <c r="N14" s="40"/>
      <c r="O14" s="40"/>
      <c r="P14" s="40"/>
      <c r="Q14" s="38"/>
      <c r="R14" s="38"/>
      <c r="S14" s="39"/>
      <c r="T14" s="40"/>
      <c r="U14" s="40"/>
      <c r="V14" s="40"/>
      <c r="W14" s="40"/>
    </row>
    <row r="15" spans="1:30" ht="27.75" customHeight="1">
      <c r="A15" s="11"/>
      <c r="C15" s="38"/>
      <c r="D15" s="38"/>
      <c r="E15" s="39"/>
      <c r="F15" s="40"/>
      <c r="G15" s="40"/>
      <c r="H15" s="40"/>
      <c r="I15" s="40"/>
      <c r="J15" s="38"/>
      <c r="K15" s="38"/>
      <c r="L15" s="39"/>
      <c r="M15" s="40"/>
      <c r="N15" s="40"/>
      <c r="O15" s="40"/>
      <c r="P15" s="40"/>
      <c r="Q15" s="38"/>
      <c r="R15" s="38"/>
      <c r="S15" s="39"/>
      <c r="T15" s="40"/>
      <c r="U15" s="40"/>
      <c r="V15" s="40"/>
      <c r="W15" s="40"/>
    </row>
    <row r="16" spans="1:30" ht="27.75" customHeight="1">
      <c r="A16" s="11"/>
      <c r="C16" s="38"/>
      <c r="D16" s="38"/>
      <c r="E16" s="39"/>
      <c r="F16" s="40"/>
      <c r="G16" s="40"/>
      <c r="H16" s="40"/>
      <c r="I16" s="40"/>
      <c r="J16" s="38"/>
      <c r="K16" s="38"/>
      <c r="L16" s="39"/>
      <c r="M16" s="40"/>
      <c r="N16" s="40"/>
      <c r="O16" s="40"/>
      <c r="P16" s="40"/>
      <c r="Q16" s="38"/>
      <c r="R16" s="38"/>
      <c r="S16" s="39"/>
      <c r="T16" s="40"/>
      <c r="U16" s="40"/>
      <c r="V16" s="40"/>
      <c r="W16" s="40"/>
    </row>
    <row r="17" spans="1:25" ht="36" customHeight="1">
      <c r="A17" s="11"/>
      <c r="C17" s="38"/>
      <c r="D17" s="38"/>
      <c r="E17" s="39"/>
      <c r="F17" s="40"/>
      <c r="G17" s="40"/>
      <c r="H17" s="40"/>
      <c r="I17" s="40"/>
      <c r="J17" s="38"/>
      <c r="K17" s="38"/>
      <c r="L17" s="39"/>
      <c r="M17" s="40"/>
      <c r="N17" s="40"/>
      <c r="O17" s="40"/>
      <c r="P17" s="40"/>
      <c r="Q17" s="38"/>
      <c r="R17" s="38"/>
      <c r="S17" s="39"/>
      <c r="T17" s="40"/>
      <c r="U17" s="40"/>
      <c r="V17" s="40"/>
      <c r="W17" s="40"/>
    </row>
    <row r="18" spans="1:25" ht="36" customHeight="1">
      <c r="A18" s="11"/>
      <c r="C18" s="38"/>
      <c r="D18" s="38"/>
      <c r="E18" s="39"/>
      <c r="F18" s="40"/>
      <c r="G18" s="40"/>
      <c r="H18" s="40"/>
      <c r="I18" s="40"/>
      <c r="J18" s="38"/>
      <c r="K18" s="38"/>
      <c r="L18" s="39"/>
      <c r="M18" s="40"/>
      <c r="N18" s="40"/>
      <c r="O18" s="40"/>
      <c r="P18" s="40"/>
      <c r="Q18" s="38"/>
      <c r="R18" s="38"/>
      <c r="S18" s="39"/>
      <c r="T18" s="40"/>
      <c r="U18" s="40"/>
      <c r="V18" s="40"/>
      <c r="W18" s="40"/>
    </row>
    <row r="19" spans="1:25" ht="36" customHeight="1">
      <c r="A19" s="11"/>
      <c r="C19" s="38"/>
      <c r="D19" s="38"/>
      <c r="E19" s="39"/>
      <c r="F19" s="40"/>
      <c r="G19" s="40"/>
      <c r="H19" s="40"/>
      <c r="I19" s="40"/>
      <c r="J19" s="38"/>
      <c r="K19" s="38"/>
      <c r="L19" s="39"/>
      <c r="M19" s="40"/>
      <c r="N19" s="40"/>
      <c r="O19" s="40"/>
      <c r="P19" s="40"/>
      <c r="Q19" s="38"/>
      <c r="R19" s="38"/>
      <c r="S19" s="39"/>
      <c r="T19" s="40"/>
      <c r="U19" s="40"/>
      <c r="V19" s="40"/>
      <c r="W19" s="40"/>
    </row>
    <row r="20" spans="1:25" ht="36" customHeight="1">
      <c r="A20" s="11"/>
      <c r="C20" s="38"/>
      <c r="D20" s="38"/>
      <c r="E20" s="39"/>
      <c r="F20" s="40"/>
      <c r="G20" s="40"/>
      <c r="H20" s="40"/>
      <c r="I20" s="40"/>
      <c r="J20" s="38"/>
      <c r="K20" s="38"/>
      <c r="L20" s="39"/>
      <c r="M20" s="40"/>
      <c r="N20" s="40"/>
      <c r="O20" s="40"/>
      <c r="P20" s="40"/>
      <c r="Q20" s="38"/>
      <c r="R20" s="38"/>
      <c r="S20" s="39"/>
      <c r="T20" s="40"/>
      <c r="U20" s="40"/>
      <c r="V20" s="40"/>
      <c r="W20" s="40"/>
    </row>
    <row r="21" spans="1:25" ht="36" customHeight="1">
      <c r="A21" s="11"/>
      <c r="C21" s="38"/>
      <c r="D21" s="38"/>
      <c r="E21" s="39"/>
      <c r="F21" s="40"/>
      <c r="G21" s="40"/>
      <c r="H21" s="40"/>
      <c r="I21" s="40"/>
      <c r="J21" s="38"/>
      <c r="K21" s="38"/>
      <c r="L21" s="39"/>
      <c r="M21" s="40"/>
      <c r="N21" s="40"/>
      <c r="O21" s="40"/>
      <c r="P21" s="40"/>
      <c r="Q21" s="38"/>
      <c r="R21" s="38"/>
      <c r="S21" s="39"/>
      <c r="T21" s="40"/>
      <c r="U21" s="40"/>
      <c r="V21" s="40"/>
      <c r="W21" s="40"/>
    </row>
    <row r="22" spans="1:25" ht="36" customHeight="1">
      <c r="A22" s="11"/>
      <c r="B22" s="12"/>
      <c r="C22" s="12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0"/>
      <c r="T22" s="39"/>
      <c r="U22" s="40"/>
      <c r="V22" s="40"/>
      <c r="W22" s="40"/>
      <c r="X22" s="40"/>
    </row>
    <row r="23" spans="1:25" ht="36" customHeight="1">
      <c r="A23" s="11"/>
      <c r="B23" s="12"/>
      <c r="C23" s="1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  <c r="S23" s="40"/>
      <c r="T23" s="39"/>
      <c r="U23" s="40"/>
      <c r="V23" s="40"/>
      <c r="W23" s="40"/>
      <c r="X23" s="40"/>
    </row>
    <row r="24" spans="1:25" ht="27.75" customHeight="1">
      <c r="A24" s="11"/>
      <c r="B24" s="12"/>
      <c r="C24" s="1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  <c r="S24" s="40"/>
      <c r="T24" s="39"/>
      <c r="U24" s="40"/>
      <c r="V24" s="40"/>
      <c r="W24" s="40"/>
      <c r="X24" s="40"/>
    </row>
    <row r="25" spans="1:25" ht="27.75" customHeight="1">
      <c r="A25" s="11"/>
      <c r="B25" s="12"/>
      <c r="C25" s="12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0"/>
      <c r="T25" s="39"/>
      <c r="U25" s="40"/>
      <c r="V25" s="40"/>
      <c r="W25" s="40"/>
      <c r="X25" s="40"/>
    </row>
    <row r="26" spans="1:25" ht="42.75" customHeight="1">
      <c r="A26" s="11"/>
      <c r="B26" s="12"/>
      <c r="C26" s="12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0"/>
      <c r="T26" s="39"/>
      <c r="U26" s="40"/>
      <c r="V26" s="40"/>
      <c r="W26" s="40"/>
      <c r="X26" s="40"/>
    </row>
    <row r="27" spans="1:25" ht="32.25" customHeight="1">
      <c r="A27" s="11"/>
      <c r="B27" s="12"/>
      <c r="C27" s="1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40"/>
      <c r="T27" s="39"/>
      <c r="U27" s="40"/>
      <c r="V27" s="40"/>
      <c r="W27" s="40"/>
      <c r="X27" s="40"/>
    </row>
    <row r="28" spans="1:25" ht="14.25" customHeight="1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4"/>
      <c r="O28" s="14"/>
      <c r="P28" s="14"/>
      <c r="Q28" s="14"/>
      <c r="R28" s="14"/>
      <c r="S28" s="15"/>
      <c r="T28" s="16"/>
      <c r="U28" s="15"/>
      <c r="V28" s="16"/>
      <c r="W28" s="16"/>
    </row>
    <row r="29" spans="1:25" ht="27.75" customHeight="1">
      <c r="A29" s="43">
        <v>1</v>
      </c>
      <c r="B29" s="44" t="s">
        <v>18</v>
      </c>
      <c r="C29" s="45"/>
      <c r="D29" s="46"/>
      <c r="E29" s="47"/>
      <c r="F29" s="47"/>
      <c r="G29" s="48"/>
      <c r="H29" s="49"/>
      <c r="I29" s="48"/>
      <c r="J29" s="48"/>
      <c r="K29" s="48"/>
      <c r="L29" s="50"/>
      <c r="M29" s="50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9.75" customHeight="1">
      <c r="A30" s="2"/>
      <c r="B30" s="12"/>
      <c r="C30" s="12"/>
      <c r="D30" s="52"/>
      <c r="E30" s="52"/>
      <c r="F30" s="52"/>
      <c r="G30" s="52"/>
      <c r="H30" s="52"/>
      <c r="I30" s="52"/>
      <c r="J30" s="12"/>
      <c r="K30" s="12"/>
      <c r="L30" s="53"/>
      <c r="M30" s="53"/>
      <c r="N30" s="41"/>
      <c r="O30" s="41"/>
      <c r="P30" s="41"/>
      <c r="Q30" s="41"/>
      <c r="R30" s="54"/>
      <c r="S30" s="54"/>
      <c r="T30" s="54"/>
    </row>
    <row r="31" spans="1:25" ht="27.75" customHeight="1" thickBot="1">
      <c r="A31" s="12"/>
      <c r="B31" s="55" t="s">
        <v>19</v>
      </c>
      <c r="C31" s="56"/>
      <c r="D31" s="56"/>
      <c r="E31" s="56"/>
      <c r="F31" s="56"/>
      <c r="G31" s="56"/>
      <c r="H31" s="57" t="str">
        <f>'[1]1安謝'!H24:I24</f>
        <v>Ｒ4.5.1</v>
      </c>
      <c r="I31" s="57"/>
      <c r="J31" s="58" t="s">
        <v>3</v>
      </c>
      <c r="K31" s="59"/>
      <c r="L31" s="60"/>
      <c r="M31" s="60"/>
    </row>
    <row r="32" spans="1:25" ht="36" customHeight="1">
      <c r="A32" s="12"/>
      <c r="B32" s="61" t="s">
        <v>20</v>
      </c>
      <c r="C32" s="62"/>
      <c r="D32" s="63" t="s">
        <v>21</v>
      </c>
      <c r="E32" s="64"/>
      <c r="F32" s="65" t="s">
        <v>22</v>
      </c>
      <c r="G32" s="66"/>
      <c r="H32" s="63" t="s">
        <v>23</v>
      </c>
      <c r="I32" s="64"/>
      <c r="J32" s="63" t="s">
        <v>24</v>
      </c>
      <c r="K32" s="64"/>
      <c r="L32" s="63" t="s">
        <v>25</v>
      </c>
      <c r="M32" s="67"/>
    </row>
    <row r="33" spans="1:30" ht="29.25" customHeight="1">
      <c r="A33" s="12"/>
      <c r="B33" s="68" t="s">
        <v>26</v>
      </c>
      <c r="C33" s="69"/>
      <c r="D33" s="70">
        <v>3714</v>
      </c>
      <c r="E33" s="71"/>
      <c r="F33" s="70">
        <v>3699</v>
      </c>
      <c r="G33" s="71"/>
      <c r="H33" s="70">
        <v>3774</v>
      </c>
      <c r="I33" s="71"/>
      <c r="J33" s="70">
        <v>3790</v>
      </c>
      <c r="K33" s="71"/>
      <c r="L33" s="72">
        <v>3815</v>
      </c>
      <c r="M33" s="73"/>
      <c r="Z33" s="74"/>
      <c r="AA33" s="74"/>
      <c r="AB33" s="74"/>
      <c r="AC33" s="74"/>
      <c r="AD33" s="74"/>
    </row>
    <row r="34" spans="1:30" ht="29.25" customHeight="1">
      <c r="A34" s="12"/>
      <c r="B34" s="68" t="s">
        <v>27</v>
      </c>
      <c r="C34" s="69"/>
      <c r="D34" s="70">
        <v>4171</v>
      </c>
      <c r="E34" s="71"/>
      <c r="F34" s="70">
        <v>4197</v>
      </c>
      <c r="G34" s="71"/>
      <c r="H34" s="70">
        <v>4280</v>
      </c>
      <c r="I34" s="71"/>
      <c r="J34" s="70">
        <v>4249</v>
      </c>
      <c r="K34" s="71"/>
      <c r="L34" s="72">
        <v>4266</v>
      </c>
      <c r="M34" s="73"/>
      <c r="Z34" s="74"/>
      <c r="AA34" s="74"/>
      <c r="AB34" s="74"/>
      <c r="AC34" s="74"/>
      <c r="AD34" s="74"/>
    </row>
    <row r="35" spans="1:30" ht="29.25" customHeight="1" thickBot="1">
      <c r="A35" s="12"/>
      <c r="B35" s="75" t="s">
        <v>28</v>
      </c>
      <c r="C35" s="76"/>
      <c r="D35" s="77">
        <v>7885</v>
      </c>
      <c r="E35" s="78"/>
      <c r="F35" s="77">
        <v>7896</v>
      </c>
      <c r="G35" s="78"/>
      <c r="H35" s="77">
        <v>8054</v>
      </c>
      <c r="I35" s="78"/>
      <c r="J35" s="79">
        <v>8039</v>
      </c>
      <c r="K35" s="80"/>
      <c r="L35" s="81">
        <v>8081</v>
      </c>
      <c r="M35" s="82"/>
      <c r="Z35" s="74"/>
      <c r="AA35" s="74"/>
      <c r="AB35" s="74"/>
      <c r="AC35" s="74"/>
      <c r="AD35" s="74"/>
    </row>
    <row r="36" spans="1:30" ht="29.25" customHeight="1" thickBot="1">
      <c r="A36" s="12"/>
      <c r="B36" s="83" t="s">
        <v>29</v>
      </c>
      <c r="C36" s="84"/>
      <c r="D36" s="85">
        <v>3443</v>
      </c>
      <c r="E36" s="86"/>
      <c r="F36" s="85">
        <v>3547</v>
      </c>
      <c r="G36" s="86"/>
      <c r="H36" s="85">
        <v>3660</v>
      </c>
      <c r="I36" s="86"/>
      <c r="J36" s="85">
        <v>3717</v>
      </c>
      <c r="K36" s="86"/>
      <c r="L36" s="87">
        <v>3791</v>
      </c>
      <c r="M36" s="88"/>
      <c r="Z36" s="74"/>
      <c r="AA36" s="74"/>
      <c r="AB36" s="74"/>
      <c r="AC36" s="74"/>
      <c r="AD36" s="74"/>
    </row>
    <row r="37" spans="1:30" ht="8.25" customHeight="1">
      <c r="A37" s="12"/>
      <c r="B37" s="12"/>
      <c r="C37" s="89"/>
      <c r="D37" s="90"/>
      <c r="E37" s="91"/>
      <c r="F37" s="90"/>
      <c r="G37" s="91"/>
      <c r="H37" s="59"/>
      <c r="I37" s="59"/>
      <c r="J37" s="59"/>
      <c r="K37" s="59"/>
      <c r="Z37" s="74"/>
      <c r="AA37" s="74"/>
      <c r="AB37" s="74"/>
      <c r="AC37" s="74"/>
      <c r="AD37" s="74"/>
    </row>
    <row r="38" spans="1:30" ht="27.75" customHeight="1" thickBot="1">
      <c r="B38" s="92" t="s">
        <v>30</v>
      </c>
      <c r="C38" s="92"/>
      <c r="D38" s="93"/>
      <c r="E38" s="93"/>
      <c r="F38" s="93"/>
      <c r="G38" s="93"/>
      <c r="H38" s="94" t="str">
        <f>'[1]1安謝'!H32:I32</f>
        <v>Ｒ4.5.1</v>
      </c>
      <c r="I38" s="94"/>
      <c r="J38" s="58" t="s">
        <v>3</v>
      </c>
      <c r="K38" s="59"/>
      <c r="P38" s="95"/>
      <c r="Q38" s="95"/>
      <c r="R38" s="54"/>
      <c r="S38" s="54"/>
      <c r="T38" s="54"/>
      <c r="Z38" s="74"/>
      <c r="AA38" s="74"/>
      <c r="AB38" s="74"/>
      <c r="AC38" s="74"/>
      <c r="AD38" s="74"/>
    </row>
    <row r="39" spans="1:30" ht="35.25" customHeight="1">
      <c r="B39" s="61" t="s">
        <v>20</v>
      </c>
      <c r="C39" s="62"/>
      <c r="D39" s="96" t="s">
        <v>31</v>
      </c>
      <c r="E39" s="97"/>
      <c r="F39" s="98" t="s">
        <v>32</v>
      </c>
      <c r="G39" s="99"/>
      <c r="H39" s="100" t="s">
        <v>33</v>
      </c>
      <c r="I39" s="101"/>
      <c r="J39" s="98" t="s">
        <v>32</v>
      </c>
      <c r="K39" s="99"/>
      <c r="L39" s="102" t="s">
        <v>34</v>
      </c>
      <c r="M39" s="103"/>
      <c r="N39" s="104" t="s">
        <v>32</v>
      </c>
      <c r="O39" s="105"/>
      <c r="P39" s="106" t="s">
        <v>35</v>
      </c>
      <c r="Q39" s="103"/>
      <c r="R39" s="104" t="s">
        <v>32</v>
      </c>
      <c r="S39" s="105"/>
      <c r="T39" s="96" t="s">
        <v>36</v>
      </c>
      <c r="U39" s="97"/>
      <c r="V39" s="98" t="s">
        <v>32</v>
      </c>
      <c r="W39" s="99"/>
    </row>
    <row r="40" spans="1:30" ht="27" customHeight="1">
      <c r="B40" s="107" t="s">
        <v>37</v>
      </c>
      <c r="C40" s="108"/>
      <c r="D40" s="109">
        <v>1629</v>
      </c>
      <c r="E40" s="110"/>
      <c r="F40" s="111">
        <v>0.20659480025364615</v>
      </c>
      <c r="G40" s="112"/>
      <c r="H40" s="109">
        <v>1560</v>
      </c>
      <c r="I40" s="110"/>
      <c r="J40" s="111">
        <v>0.19756838905775076</v>
      </c>
      <c r="K40" s="112"/>
      <c r="L40" s="113">
        <v>1542</v>
      </c>
      <c r="M40" s="114"/>
      <c r="N40" s="115">
        <v>0.19145766078966972</v>
      </c>
      <c r="O40" s="116"/>
      <c r="P40" s="113">
        <v>1455</v>
      </c>
      <c r="Q40" s="114"/>
      <c r="R40" s="115">
        <v>0.17987390283100507</v>
      </c>
      <c r="S40" s="116"/>
      <c r="T40" s="109">
        <v>1439</v>
      </c>
      <c r="U40" s="110"/>
      <c r="V40" s="111">
        <v>0.17807202078950624</v>
      </c>
      <c r="W40" s="112"/>
    </row>
    <row r="41" spans="1:30" ht="27" customHeight="1">
      <c r="B41" s="117" t="s">
        <v>38</v>
      </c>
      <c r="C41" s="118"/>
      <c r="D41" s="113">
        <v>5168</v>
      </c>
      <c r="E41" s="114"/>
      <c r="F41" s="115">
        <v>0.65542168674698797</v>
      </c>
      <c r="G41" s="116"/>
      <c r="H41" s="113">
        <v>5203</v>
      </c>
      <c r="I41" s="114"/>
      <c r="J41" s="115">
        <v>0.65894123606889565</v>
      </c>
      <c r="K41" s="116"/>
      <c r="L41" s="113">
        <v>5305</v>
      </c>
      <c r="M41" s="114"/>
      <c r="N41" s="115">
        <v>0.65867891730816985</v>
      </c>
      <c r="O41" s="116"/>
      <c r="P41" s="113">
        <v>5357</v>
      </c>
      <c r="Q41" s="114"/>
      <c r="R41" s="115">
        <v>0.66225738657436029</v>
      </c>
      <c r="S41" s="116"/>
      <c r="T41" s="109">
        <v>5398</v>
      </c>
      <c r="U41" s="110"/>
      <c r="V41" s="111">
        <v>0.6679866353174112</v>
      </c>
      <c r="W41" s="112"/>
    </row>
    <row r="42" spans="1:30" ht="27" customHeight="1">
      <c r="B42" s="119" t="s">
        <v>39</v>
      </c>
      <c r="C42" s="120"/>
      <c r="D42" s="113">
        <v>1088</v>
      </c>
      <c r="E42" s="114"/>
      <c r="F42" s="121">
        <v>0.1379835129993659</v>
      </c>
      <c r="G42" s="122"/>
      <c r="H42" s="113">
        <v>1133</v>
      </c>
      <c r="I42" s="114"/>
      <c r="J42" s="121">
        <v>0.14349037487335359</v>
      </c>
      <c r="K42" s="122"/>
      <c r="L42" s="113">
        <v>1207</v>
      </c>
      <c r="M42" s="114"/>
      <c r="N42" s="121">
        <v>0.14986342190216043</v>
      </c>
      <c r="O42" s="122"/>
      <c r="P42" s="113">
        <v>1277</v>
      </c>
      <c r="Q42" s="114"/>
      <c r="R42" s="121">
        <v>0.1578687105946347</v>
      </c>
      <c r="S42" s="122"/>
      <c r="T42" s="109">
        <v>1244</v>
      </c>
      <c r="U42" s="110"/>
      <c r="V42" s="123">
        <v>0.15394134389308253</v>
      </c>
      <c r="W42" s="124"/>
    </row>
    <row r="43" spans="1:30" ht="27" customHeight="1" thickBot="1">
      <c r="B43" s="125" t="s">
        <v>40</v>
      </c>
      <c r="C43" s="126"/>
      <c r="D43" s="127">
        <v>7885</v>
      </c>
      <c r="E43" s="128"/>
      <c r="F43" s="129"/>
      <c r="G43" s="130"/>
      <c r="H43" s="127">
        <v>7896</v>
      </c>
      <c r="I43" s="128"/>
      <c r="J43" s="129"/>
      <c r="K43" s="130"/>
      <c r="L43" s="127">
        <v>8054</v>
      </c>
      <c r="M43" s="128"/>
      <c r="N43" s="129"/>
      <c r="O43" s="130"/>
      <c r="P43" s="127">
        <v>8089</v>
      </c>
      <c r="Q43" s="128"/>
      <c r="R43" s="129"/>
      <c r="S43" s="130"/>
      <c r="T43" s="131">
        <v>8081</v>
      </c>
      <c r="U43" s="132"/>
      <c r="V43" s="133"/>
      <c r="W43" s="134"/>
    </row>
    <row r="44" spans="1:30" ht="27.75" customHeight="1">
      <c r="A44" s="2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95"/>
      <c r="R44" s="95"/>
      <c r="S44" s="54"/>
      <c r="T44" s="54"/>
      <c r="U44" s="54"/>
    </row>
    <row r="45" spans="1:30" ht="53.25" customHeight="1">
      <c r="A45" s="2"/>
      <c r="B45" s="12"/>
      <c r="C45" s="12"/>
      <c r="D45" s="89"/>
      <c r="E45" s="12"/>
      <c r="F45" s="12"/>
      <c r="G45" s="12"/>
      <c r="H45" s="12"/>
      <c r="I45" s="136"/>
      <c r="J45" s="137"/>
      <c r="K45" s="12"/>
      <c r="L45" s="41"/>
      <c r="M45" s="41"/>
      <c r="N45" s="138"/>
      <c r="O45" s="138"/>
      <c r="P45" s="95"/>
      <c r="Q45" s="95"/>
      <c r="R45" s="54"/>
      <c r="S45" s="54"/>
      <c r="T45" s="54"/>
    </row>
    <row r="46" spans="1:30" ht="57" customHeight="1">
      <c r="A46" s="2"/>
      <c r="B46" s="12"/>
      <c r="C46" s="12"/>
      <c r="D46" s="89"/>
      <c r="E46" s="12"/>
      <c r="F46" s="12"/>
      <c r="G46" s="12"/>
      <c r="H46" s="12"/>
      <c r="I46" s="136"/>
      <c r="J46" s="137"/>
      <c r="K46" s="12"/>
      <c r="L46" s="41"/>
      <c r="M46" s="41"/>
      <c r="N46" s="138"/>
      <c r="O46" s="138"/>
      <c r="P46" s="95"/>
      <c r="Q46" s="95"/>
      <c r="R46" s="54"/>
      <c r="S46" s="54"/>
      <c r="T46" s="54"/>
    </row>
    <row r="47" spans="1:30" ht="57" customHeight="1">
      <c r="A47" s="2"/>
      <c r="B47" s="12"/>
      <c r="C47" s="12"/>
      <c r="D47" s="89"/>
      <c r="E47" s="12"/>
      <c r="F47" s="12"/>
      <c r="G47" s="12"/>
      <c r="H47" s="12"/>
      <c r="I47" s="136"/>
      <c r="J47" s="137"/>
      <c r="K47" s="12"/>
      <c r="L47" s="41"/>
      <c r="M47" s="41"/>
      <c r="N47" s="138"/>
      <c r="O47" s="138"/>
      <c r="P47" s="95"/>
      <c r="Q47" s="95"/>
      <c r="R47" s="54"/>
      <c r="S47" s="54"/>
      <c r="T47" s="54"/>
    </row>
    <row r="48" spans="1:30" ht="57" customHeight="1">
      <c r="A48" s="2"/>
      <c r="B48" s="12"/>
      <c r="C48" s="12"/>
      <c r="D48" s="89"/>
      <c r="E48" s="12"/>
      <c r="F48" s="12"/>
      <c r="G48" s="12"/>
      <c r="H48" s="12"/>
      <c r="I48" s="136"/>
      <c r="J48" s="137"/>
      <c r="K48" s="12"/>
      <c r="L48" s="41"/>
      <c r="M48" s="41"/>
      <c r="N48" s="138"/>
      <c r="O48" s="138"/>
      <c r="P48" s="95"/>
      <c r="Q48" s="95"/>
      <c r="R48" s="54"/>
      <c r="S48" s="54"/>
      <c r="T48" s="54"/>
    </row>
    <row r="49" spans="1:25" ht="53.25" customHeight="1">
      <c r="A49" s="2"/>
      <c r="B49" s="12"/>
      <c r="C49" s="12"/>
      <c r="D49" s="89"/>
      <c r="E49" s="12"/>
      <c r="F49" s="12"/>
      <c r="G49" s="12"/>
      <c r="H49" s="12"/>
      <c r="I49" s="136"/>
      <c r="J49" s="137"/>
      <c r="K49" s="12"/>
      <c r="L49" s="41"/>
      <c r="M49" s="41"/>
      <c r="N49" s="138"/>
      <c r="O49" s="138"/>
      <c r="P49" s="95"/>
      <c r="Q49" s="95"/>
      <c r="R49" s="54"/>
      <c r="S49" s="54"/>
      <c r="T49" s="54"/>
    </row>
    <row r="50" spans="1:25" ht="27.75" customHeight="1">
      <c r="A50" s="2"/>
      <c r="B50" s="12"/>
      <c r="C50" s="12"/>
      <c r="D50" s="89"/>
      <c r="E50" s="12"/>
      <c r="F50" s="12"/>
      <c r="G50" s="12"/>
      <c r="H50" s="12"/>
      <c r="I50" s="136"/>
      <c r="J50" s="137"/>
      <c r="K50" s="12"/>
      <c r="L50" s="41"/>
      <c r="M50" s="41"/>
      <c r="N50" s="138"/>
      <c r="O50" s="138"/>
      <c r="P50" s="95"/>
      <c r="Q50" s="95"/>
      <c r="R50" s="54"/>
      <c r="S50" s="54"/>
      <c r="T50" s="54"/>
    </row>
    <row r="51" spans="1:25" ht="23.25" customHeight="1">
      <c r="A51" s="43">
        <v>2</v>
      </c>
      <c r="B51" s="44" t="s">
        <v>41</v>
      </c>
      <c r="C51" s="45"/>
      <c r="D51" s="45"/>
      <c r="E51" s="139"/>
      <c r="F51" s="139"/>
      <c r="G51" s="51"/>
      <c r="H51" s="140"/>
      <c r="I51" s="51"/>
      <c r="J51" s="51"/>
      <c r="K51" s="51"/>
      <c r="L51" s="51"/>
      <c r="M51" s="51"/>
      <c r="N51" s="51"/>
      <c r="O51" s="141"/>
      <c r="P51" s="141"/>
      <c r="Q51" s="141"/>
      <c r="R51" s="141"/>
      <c r="S51" s="142"/>
      <c r="T51" s="143"/>
      <c r="U51" s="142"/>
      <c r="V51" s="143"/>
      <c r="W51" s="143"/>
      <c r="X51" s="51"/>
      <c r="Y51" s="51"/>
    </row>
    <row r="52" spans="1:25" ht="24.75" customHeight="1">
      <c r="A52" s="2"/>
      <c r="B52" s="144"/>
      <c r="C52" s="145"/>
      <c r="D52" s="146"/>
      <c r="E52" s="146"/>
      <c r="F52" s="147"/>
      <c r="G52" s="147"/>
      <c r="H52" s="148"/>
      <c r="I52" s="148"/>
      <c r="J52" s="12"/>
      <c r="K52" s="12"/>
      <c r="L52" s="12"/>
      <c r="M52" s="14"/>
      <c r="N52" s="14"/>
      <c r="O52" s="14"/>
      <c r="P52" s="14"/>
      <c r="Q52" s="14"/>
      <c r="R52" s="14"/>
      <c r="S52" s="15"/>
      <c r="T52" s="16"/>
      <c r="U52" s="15"/>
      <c r="V52" s="16"/>
      <c r="W52" s="16"/>
    </row>
    <row r="53" spans="1:25" ht="27.75" customHeight="1">
      <c r="A53" s="2"/>
      <c r="B53" s="149" t="s">
        <v>42</v>
      </c>
      <c r="C53" s="149"/>
      <c r="D53" s="149"/>
      <c r="E53" s="150"/>
      <c r="F53" s="151"/>
      <c r="G53" s="152"/>
      <c r="H53" s="152"/>
      <c r="I53" s="19"/>
      <c r="J53" s="12"/>
      <c r="K53" s="12"/>
      <c r="L53" s="12"/>
      <c r="M53" s="14"/>
      <c r="N53" s="14"/>
      <c r="O53" s="14"/>
      <c r="P53" s="14"/>
      <c r="Q53" s="14"/>
      <c r="R53" s="14"/>
      <c r="S53" s="15"/>
      <c r="T53" s="16"/>
      <c r="U53" s="15"/>
      <c r="V53" s="16"/>
      <c r="W53" s="16"/>
    </row>
    <row r="54" spans="1:25" ht="27.75" customHeight="1">
      <c r="A54" s="2"/>
      <c r="B54" s="153" t="s">
        <v>43</v>
      </c>
      <c r="C54" s="153"/>
      <c r="D54" s="153" t="s">
        <v>44</v>
      </c>
      <c r="E54" s="154"/>
      <c r="F54" s="154"/>
      <c r="G54" s="154"/>
      <c r="H54" s="154"/>
      <c r="I54" s="154"/>
      <c r="J54" s="154" t="s">
        <v>45</v>
      </c>
      <c r="K54" s="154"/>
      <c r="L54" s="155">
        <v>38292</v>
      </c>
      <c r="M54" s="156"/>
      <c r="N54" s="156"/>
      <c r="O54" s="156"/>
      <c r="P54" s="156"/>
      <c r="Q54" s="156"/>
      <c r="R54" s="157"/>
      <c r="S54" s="158"/>
      <c r="T54" s="159"/>
      <c r="U54" s="159"/>
      <c r="V54" s="159"/>
      <c r="W54" s="159"/>
      <c r="X54" s="159"/>
    </row>
    <row r="55" spans="1:25" ht="22.5" customHeight="1">
      <c r="A55" s="2"/>
      <c r="B55" s="12"/>
      <c r="C55" s="12"/>
      <c r="D55" s="89"/>
      <c r="E55" s="12"/>
      <c r="I55" s="136"/>
      <c r="J55" s="137"/>
      <c r="K55" s="12"/>
      <c r="L55" s="41"/>
      <c r="M55" s="41"/>
      <c r="N55" s="138"/>
      <c r="O55" s="138"/>
      <c r="P55" s="95"/>
      <c r="Q55" s="95"/>
      <c r="R55" s="54"/>
      <c r="S55" s="54"/>
      <c r="T55" s="54"/>
    </row>
    <row r="56" spans="1:25" ht="27.75" customHeight="1" thickBot="1">
      <c r="A56" s="2"/>
      <c r="B56" s="55" t="s">
        <v>46</v>
      </c>
      <c r="C56" s="55"/>
      <c r="D56" s="55"/>
      <c r="E56" s="55"/>
      <c r="F56" s="160" t="str">
        <f>'[1]1安謝'!F55:G55</f>
        <v>Ｒ4.5.1</v>
      </c>
      <c r="G56" s="160"/>
      <c r="H56" s="19" t="s">
        <v>3</v>
      </c>
      <c r="I56" s="161"/>
      <c r="J56" s="12"/>
    </row>
    <row r="57" spans="1:25" ht="37.5" customHeight="1">
      <c r="A57" s="2"/>
      <c r="B57" s="162" t="s">
        <v>20</v>
      </c>
      <c r="C57" s="163" t="s">
        <v>47</v>
      </c>
      <c r="D57" s="164"/>
      <c r="E57" s="165" t="s">
        <v>48</v>
      </c>
      <c r="F57" s="164"/>
      <c r="G57" s="165" t="s">
        <v>49</v>
      </c>
      <c r="H57" s="164"/>
      <c r="I57" s="166" t="s">
        <v>50</v>
      </c>
      <c r="J57" s="166"/>
      <c r="K57" s="166" t="s">
        <v>51</v>
      </c>
      <c r="L57" s="166"/>
      <c r="M57" s="166" t="s">
        <v>52</v>
      </c>
      <c r="N57" s="165"/>
      <c r="O57" s="167" t="s">
        <v>53</v>
      </c>
      <c r="P57" s="168"/>
      <c r="Q57" s="169" t="s">
        <v>40</v>
      </c>
      <c r="R57" s="170"/>
    </row>
    <row r="58" spans="1:25" ht="37.5" customHeight="1">
      <c r="A58" s="2"/>
      <c r="B58" s="171" t="s">
        <v>54</v>
      </c>
      <c r="C58" s="172">
        <v>111</v>
      </c>
      <c r="D58" s="173"/>
      <c r="E58" s="172">
        <v>120</v>
      </c>
      <c r="F58" s="173"/>
      <c r="G58" s="172">
        <v>149</v>
      </c>
      <c r="H58" s="173"/>
      <c r="I58" s="172">
        <v>96</v>
      </c>
      <c r="J58" s="173"/>
      <c r="K58" s="174">
        <v>121</v>
      </c>
      <c r="L58" s="174"/>
      <c r="M58" s="172">
        <v>136</v>
      </c>
      <c r="N58" s="173"/>
      <c r="O58" s="175">
        <v>19</v>
      </c>
      <c r="P58" s="176"/>
      <c r="Q58" s="177">
        <f t="shared" ref="Q58:Q63" si="0">SUM(C58+E58+G58+I58+K58+M58)</f>
        <v>733</v>
      </c>
      <c r="R58" s="178"/>
    </row>
    <row r="59" spans="1:25" ht="37.5" customHeight="1">
      <c r="A59" s="2"/>
      <c r="B59" s="171" t="s">
        <v>55</v>
      </c>
      <c r="C59" s="172">
        <v>111</v>
      </c>
      <c r="D59" s="173"/>
      <c r="E59" s="172">
        <v>111</v>
      </c>
      <c r="F59" s="173"/>
      <c r="G59" s="172">
        <v>119</v>
      </c>
      <c r="H59" s="173"/>
      <c r="I59" s="172">
        <v>152</v>
      </c>
      <c r="J59" s="173"/>
      <c r="K59" s="174">
        <v>97</v>
      </c>
      <c r="L59" s="174"/>
      <c r="M59" s="174">
        <v>120</v>
      </c>
      <c r="N59" s="174"/>
      <c r="O59" s="175">
        <v>23</v>
      </c>
      <c r="P59" s="176"/>
      <c r="Q59" s="177">
        <f t="shared" si="0"/>
        <v>710</v>
      </c>
      <c r="R59" s="178"/>
    </row>
    <row r="60" spans="1:25" ht="37.5" customHeight="1">
      <c r="A60" s="2"/>
      <c r="B60" s="171" t="s">
        <v>56</v>
      </c>
      <c r="C60" s="172">
        <v>102</v>
      </c>
      <c r="D60" s="173"/>
      <c r="E60" s="172">
        <v>113</v>
      </c>
      <c r="F60" s="173"/>
      <c r="G60" s="172">
        <v>111</v>
      </c>
      <c r="H60" s="173"/>
      <c r="I60" s="172">
        <v>107</v>
      </c>
      <c r="J60" s="173"/>
      <c r="K60" s="172">
        <v>149</v>
      </c>
      <c r="L60" s="173"/>
      <c r="M60" s="174">
        <v>92</v>
      </c>
      <c r="N60" s="174"/>
      <c r="O60" s="175">
        <v>30</v>
      </c>
      <c r="P60" s="176"/>
      <c r="Q60" s="177">
        <f t="shared" si="0"/>
        <v>674</v>
      </c>
      <c r="R60" s="178"/>
    </row>
    <row r="61" spans="1:25" ht="37.5" customHeight="1">
      <c r="A61" s="2"/>
      <c r="B61" s="179" t="s">
        <v>57</v>
      </c>
      <c r="C61" s="180">
        <v>96</v>
      </c>
      <c r="D61" s="181"/>
      <c r="E61" s="180">
        <v>102</v>
      </c>
      <c r="F61" s="181"/>
      <c r="G61" s="180">
        <v>108</v>
      </c>
      <c r="H61" s="181"/>
      <c r="I61" s="180">
        <v>111</v>
      </c>
      <c r="J61" s="181"/>
      <c r="K61" s="182">
        <v>107</v>
      </c>
      <c r="L61" s="182"/>
      <c r="M61" s="182">
        <v>142</v>
      </c>
      <c r="N61" s="182"/>
      <c r="O61" s="183">
        <v>29</v>
      </c>
      <c r="P61" s="184"/>
      <c r="Q61" s="185">
        <f t="shared" si="0"/>
        <v>666</v>
      </c>
      <c r="R61" s="186"/>
    </row>
    <row r="62" spans="1:25" ht="37.5" customHeight="1">
      <c r="A62" s="2"/>
      <c r="B62" s="187" t="s">
        <v>58</v>
      </c>
      <c r="C62" s="188">
        <v>93</v>
      </c>
      <c r="D62" s="189"/>
      <c r="E62" s="188">
        <v>94</v>
      </c>
      <c r="F62" s="189"/>
      <c r="G62" s="188">
        <v>103</v>
      </c>
      <c r="H62" s="189"/>
      <c r="I62" s="188">
        <v>106</v>
      </c>
      <c r="J62" s="189"/>
      <c r="K62" s="188">
        <v>107</v>
      </c>
      <c r="L62" s="189"/>
      <c r="M62" s="190">
        <v>107</v>
      </c>
      <c r="N62" s="190"/>
      <c r="O62" s="191">
        <v>29</v>
      </c>
      <c r="P62" s="192"/>
      <c r="Q62" s="193">
        <f t="shared" si="0"/>
        <v>610</v>
      </c>
      <c r="R62" s="194"/>
    </row>
    <row r="63" spans="1:25" ht="37.5" customHeight="1" thickBot="1">
      <c r="A63" s="2"/>
      <c r="B63" s="195" t="s">
        <v>59</v>
      </c>
      <c r="C63" s="196">
        <v>116</v>
      </c>
      <c r="D63" s="197"/>
      <c r="E63" s="196">
        <v>91</v>
      </c>
      <c r="F63" s="197"/>
      <c r="G63" s="196">
        <v>99</v>
      </c>
      <c r="H63" s="197"/>
      <c r="I63" s="196">
        <v>101</v>
      </c>
      <c r="J63" s="197"/>
      <c r="K63" s="196">
        <v>102</v>
      </c>
      <c r="L63" s="197"/>
      <c r="M63" s="198">
        <v>113</v>
      </c>
      <c r="N63" s="198"/>
      <c r="O63" s="199">
        <v>25</v>
      </c>
      <c r="P63" s="200"/>
      <c r="Q63" s="201">
        <f t="shared" si="0"/>
        <v>622</v>
      </c>
      <c r="R63" s="202"/>
    </row>
    <row r="64" spans="1:25" ht="24.75" customHeight="1">
      <c r="H64" s="203"/>
    </row>
    <row r="65" spans="1:29" ht="28.5" customHeight="1">
      <c r="B65" s="204" t="s">
        <v>60</v>
      </c>
      <c r="C65" s="205"/>
      <c r="D65" s="205"/>
      <c r="E65" s="205"/>
      <c r="F65" s="205"/>
      <c r="G65" s="205"/>
      <c r="H65" s="18" t="str">
        <f>'[1]1安謝'!H64:I64</f>
        <v>Ｒ4.4.1</v>
      </c>
      <c r="I65" s="18"/>
      <c r="J65" s="19" t="s">
        <v>3</v>
      </c>
    </row>
    <row r="66" spans="1:29" ht="28.5" customHeight="1">
      <c r="B66" s="206" t="s">
        <v>61</v>
      </c>
      <c r="C66" s="206"/>
      <c r="D66" s="206"/>
      <c r="E66" s="206"/>
      <c r="F66" s="206" t="s">
        <v>62</v>
      </c>
      <c r="G66" s="206"/>
      <c r="H66" s="206"/>
      <c r="I66" s="206"/>
      <c r="J66" s="206"/>
      <c r="K66" s="206"/>
      <c r="L66" s="206"/>
      <c r="M66" s="206" t="s">
        <v>63</v>
      </c>
      <c r="N66" s="206"/>
      <c r="O66" s="206"/>
      <c r="P66" s="206" t="s">
        <v>64</v>
      </c>
      <c r="Q66" s="206"/>
      <c r="R66" s="40"/>
      <c r="S66" s="40"/>
      <c r="T66" s="11"/>
      <c r="U66" s="11"/>
    </row>
    <row r="67" spans="1:29" ht="28.5" customHeight="1">
      <c r="B67" s="207" t="s">
        <v>42</v>
      </c>
      <c r="C67" s="207"/>
      <c r="D67" s="207"/>
      <c r="E67" s="207"/>
      <c r="F67" s="207" t="s">
        <v>65</v>
      </c>
      <c r="G67" s="207"/>
      <c r="H67" s="207"/>
      <c r="I67" s="207"/>
      <c r="J67" s="207"/>
      <c r="K67" s="207"/>
      <c r="L67" s="207"/>
      <c r="M67" s="208">
        <v>400</v>
      </c>
      <c r="N67" s="208"/>
      <c r="O67" s="208"/>
      <c r="P67" s="208" t="s">
        <v>66</v>
      </c>
      <c r="Q67" s="208"/>
      <c r="R67" s="40"/>
      <c r="S67" s="40"/>
      <c r="T67" s="11"/>
      <c r="U67" s="11"/>
    </row>
    <row r="68" spans="1:29" ht="23.25" customHeight="1">
      <c r="A68" s="54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</row>
    <row r="69" spans="1:29" ht="28.5" customHeight="1">
      <c r="A69" s="43">
        <v>3</v>
      </c>
      <c r="B69" s="44" t="s">
        <v>67</v>
      </c>
      <c r="C69" s="45"/>
      <c r="D69" s="45"/>
      <c r="E69" s="139"/>
      <c r="F69" s="139"/>
      <c r="G69" s="210"/>
      <c r="H69" s="210"/>
      <c r="I69" s="210"/>
      <c r="J69" s="210"/>
      <c r="K69" s="211"/>
      <c r="L69" s="211"/>
      <c r="M69" s="141"/>
      <c r="N69" s="141"/>
      <c r="O69" s="141"/>
      <c r="P69" s="141"/>
      <c r="Q69" s="141"/>
      <c r="R69" s="142"/>
      <c r="S69" s="143"/>
      <c r="T69" s="142"/>
      <c r="U69" s="143"/>
      <c r="V69" s="143"/>
      <c r="W69" s="51"/>
      <c r="X69" s="51"/>
      <c r="Y69" s="51"/>
    </row>
    <row r="70" spans="1:29" ht="11.25" customHeight="1">
      <c r="A70" s="11"/>
      <c r="B70" s="12"/>
      <c r="C70" s="1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29" ht="31.5" customHeight="1">
      <c r="A71" s="11"/>
      <c r="B71" s="17" t="s">
        <v>68</v>
      </c>
      <c r="C71" s="212"/>
      <c r="D71" s="212"/>
      <c r="E71" s="212"/>
      <c r="F71" s="213" t="s">
        <v>69</v>
      </c>
      <c r="G71" s="213"/>
      <c r="H71" s="213"/>
      <c r="I71" s="213"/>
      <c r="J71" s="213"/>
      <c r="K71" s="213"/>
      <c r="L71" s="213"/>
      <c r="M71" s="213"/>
      <c r="N71" s="213"/>
      <c r="O71" s="213"/>
      <c r="P71" s="18" t="str">
        <f>'[1]36那覇'!$P$70</f>
        <v>Ｒ4.5.1</v>
      </c>
      <c r="Q71" s="18"/>
      <c r="R71" s="19" t="s">
        <v>3</v>
      </c>
      <c r="S71" s="214"/>
      <c r="T71" s="214"/>
      <c r="U71" s="214"/>
    </row>
    <row r="72" spans="1:29" ht="31.5" customHeight="1">
      <c r="A72" s="11"/>
      <c r="B72" s="215" t="s">
        <v>70</v>
      </c>
      <c r="C72" s="216"/>
      <c r="D72" s="216"/>
      <c r="E72" s="216"/>
      <c r="F72" s="216"/>
      <c r="G72" s="216"/>
      <c r="H72" s="216"/>
      <c r="I72" s="217"/>
      <c r="J72" s="218" t="s">
        <v>71</v>
      </c>
      <c r="K72" s="218"/>
      <c r="L72" s="218"/>
      <c r="M72" s="218"/>
      <c r="N72" s="218"/>
      <c r="O72" s="218"/>
      <c r="P72" s="219" t="s">
        <v>72</v>
      </c>
      <c r="Q72" s="220"/>
    </row>
    <row r="73" spans="1:29" ht="31.5" customHeight="1">
      <c r="A73" s="12"/>
      <c r="B73" s="221" t="s">
        <v>73</v>
      </c>
      <c r="C73" s="222"/>
      <c r="D73" s="222"/>
      <c r="E73" s="222"/>
      <c r="F73" s="222"/>
      <c r="G73" s="222"/>
      <c r="H73" s="222"/>
      <c r="I73" s="223"/>
      <c r="J73" s="224" t="s">
        <v>74</v>
      </c>
      <c r="K73" s="224"/>
      <c r="L73" s="224"/>
      <c r="M73" s="224"/>
      <c r="N73" s="224"/>
      <c r="O73" s="224"/>
      <c r="P73" s="225">
        <v>205</v>
      </c>
      <c r="Q73" s="226"/>
    </row>
    <row r="74" spans="1:29" ht="31.5" customHeight="1">
      <c r="A74" s="144"/>
      <c r="B74" s="221" t="s">
        <v>75</v>
      </c>
      <c r="C74" s="222"/>
      <c r="D74" s="222"/>
      <c r="E74" s="222"/>
      <c r="F74" s="222"/>
      <c r="G74" s="222"/>
      <c r="H74" s="222"/>
      <c r="I74" s="223"/>
      <c r="J74" s="227" t="s">
        <v>76</v>
      </c>
      <c r="K74" s="228"/>
      <c r="L74" s="228"/>
      <c r="M74" s="228"/>
      <c r="N74" s="228"/>
      <c r="O74" s="228"/>
      <c r="P74" s="225">
        <v>125</v>
      </c>
      <c r="Q74" s="226"/>
    </row>
    <row r="75" spans="1:29" ht="31.5" customHeight="1">
      <c r="A75" s="12"/>
      <c r="B75" s="221" t="s">
        <v>77</v>
      </c>
      <c r="C75" s="222"/>
      <c r="D75" s="222"/>
      <c r="E75" s="222"/>
      <c r="F75" s="222"/>
      <c r="G75" s="222"/>
      <c r="H75" s="222"/>
      <c r="I75" s="223"/>
      <c r="J75" s="229" t="s">
        <v>78</v>
      </c>
      <c r="K75" s="224"/>
      <c r="L75" s="224"/>
      <c r="M75" s="224"/>
      <c r="N75" s="224"/>
      <c r="O75" s="224"/>
      <c r="P75" s="225">
        <v>155</v>
      </c>
      <c r="Q75" s="226"/>
      <c r="Y75" s="230"/>
    </row>
    <row r="76" spans="1:29" ht="31.5" customHeight="1">
      <c r="A76" s="12"/>
      <c r="B76" s="221" t="s">
        <v>79</v>
      </c>
      <c r="C76" s="222"/>
      <c r="D76" s="222"/>
      <c r="E76" s="222"/>
      <c r="F76" s="222"/>
      <c r="G76" s="222"/>
      <c r="H76" s="222"/>
      <c r="I76" s="223"/>
      <c r="J76" s="227" t="s">
        <v>80</v>
      </c>
      <c r="K76" s="228"/>
      <c r="L76" s="228"/>
      <c r="M76" s="228"/>
      <c r="N76" s="228"/>
      <c r="O76" s="228"/>
      <c r="P76" s="225">
        <v>133</v>
      </c>
      <c r="Q76" s="226"/>
      <c r="Y76" s="230"/>
      <c r="Z76" s="230"/>
      <c r="AA76" s="230"/>
    </row>
    <row r="77" spans="1:29" ht="31.5" customHeight="1">
      <c r="A77" s="12"/>
      <c r="B77" s="221" t="s">
        <v>81</v>
      </c>
      <c r="C77" s="222"/>
      <c r="D77" s="222"/>
      <c r="E77" s="222"/>
      <c r="F77" s="222"/>
      <c r="G77" s="222"/>
      <c r="H77" s="222"/>
      <c r="I77" s="223"/>
      <c r="J77" s="229" t="s">
        <v>82</v>
      </c>
      <c r="K77" s="224"/>
      <c r="L77" s="224"/>
      <c r="M77" s="224"/>
      <c r="N77" s="224"/>
      <c r="O77" s="224"/>
      <c r="P77" s="225">
        <v>138</v>
      </c>
      <c r="Q77" s="226"/>
      <c r="Y77" s="230"/>
    </row>
    <row r="78" spans="1:29" ht="31.5" customHeight="1">
      <c r="A78" s="12"/>
      <c r="B78" s="231" t="s">
        <v>83</v>
      </c>
      <c r="C78" s="231"/>
      <c r="D78" s="231"/>
      <c r="E78" s="231"/>
      <c r="F78" s="231"/>
      <c r="G78" s="231"/>
      <c r="H78" s="231"/>
      <c r="I78" s="231"/>
      <c r="J78" s="224" t="s">
        <v>84</v>
      </c>
      <c r="K78" s="224"/>
      <c r="L78" s="224"/>
      <c r="M78" s="224"/>
      <c r="N78" s="224"/>
      <c r="O78" s="224"/>
      <c r="P78" s="225">
        <v>129</v>
      </c>
      <c r="Q78" s="226"/>
      <c r="Y78" s="230"/>
    </row>
    <row r="79" spans="1:29" ht="31.5" customHeight="1">
      <c r="A79" s="12"/>
      <c r="B79" s="232"/>
      <c r="C79" s="232"/>
      <c r="D79" s="232"/>
      <c r="E79" s="232"/>
      <c r="F79" s="232"/>
      <c r="G79" s="232"/>
      <c r="H79" s="232"/>
      <c r="I79" s="232"/>
      <c r="J79" s="233" t="s">
        <v>85</v>
      </c>
      <c r="K79" s="233"/>
      <c r="L79" s="233"/>
      <c r="M79" s="233"/>
      <c r="N79" s="233"/>
      <c r="O79" s="233"/>
      <c r="P79" s="234">
        <f>SUM(P73:Q78)</f>
        <v>885</v>
      </c>
      <c r="Q79" s="235"/>
      <c r="Y79" s="230"/>
      <c r="Z79" s="230"/>
      <c r="AA79" s="230"/>
      <c r="AB79" s="230"/>
      <c r="AC79" s="230"/>
    </row>
    <row r="80" spans="1:29" ht="33" customHeight="1">
      <c r="A80" s="12"/>
      <c r="B80" s="236"/>
      <c r="C80" s="236"/>
      <c r="D80" s="236"/>
      <c r="E80" s="236"/>
      <c r="F80" s="236"/>
      <c r="G80" s="236"/>
      <c r="H80" s="236"/>
      <c r="I80" s="236"/>
      <c r="J80" s="233" t="s">
        <v>86</v>
      </c>
      <c r="K80" s="233"/>
      <c r="L80" s="233"/>
      <c r="M80" s="233"/>
      <c r="N80" s="233"/>
      <c r="O80" s="233"/>
      <c r="P80" s="237">
        <f>SUM(P79)/L36</f>
        <v>0.23344763914534425</v>
      </c>
      <c r="Q80" s="238"/>
      <c r="R80" s="4"/>
      <c r="S80" s="2"/>
      <c r="T80" s="2"/>
      <c r="U80" s="2"/>
      <c r="Y80" s="230"/>
      <c r="Z80" s="230"/>
      <c r="AA80" s="230"/>
      <c r="AB80" s="230"/>
      <c r="AC80" s="230"/>
    </row>
    <row r="81" spans="1:29" ht="33" customHeight="1">
      <c r="A81" s="12"/>
      <c r="B81" s="239"/>
      <c r="C81" s="239"/>
      <c r="D81" s="239"/>
      <c r="E81" s="239"/>
      <c r="F81" s="239"/>
      <c r="G81" s="239"/>
      <c r="H81" s="239"/>
      <c r="I81" s="239"/>
      <c r="J81" s="240"/>
      <c r="K81" s="240"/>
      <c r="L81" s="240"/>
      <c r="M81" s="240"/>
      <c r="N81" s="240"/>
      <c r="O81" s="240"/>
      <c r="P81" s="241"/>
      <c r="Q81" s="241"/>
      <c r="R81" s="4"/>
      <c r="S81" s="2"/>
      <c r="T81" s="2"/>
      <c r="U81" s="2"/>
      <c r="Y81" s="230"/>
      <c r="Z81" s="230"/>
      <c r="AA81" s="230"/>
      <c r="AB81" s="230"/>
      <c r="AC81" s="230"/>
    </row>
    <row r="82" spans="1:29" ht="33" customHeight="1">
      <c r="A82" s="12"/>
      <c r="B82" s="242" t="s">
        <v>87</v>
      </c>
      <c r="C82" s="243"/>
      <c r="D82" s="243"/>
      <c r="E82" s="243"/>
      <c r="F82" s="243"/>
      <c r="G82" s="243"/>
      <c r="H82" s="57" t="str">
        <f>'[1]35天久'!$H$78</f>
        <v>Ｒ5.3.1</v>
      </c>
      <c r="I82" s="57"/>
      <c r="J82" s="19" t="s">
        <v>3</v>
      </c>
      <c r="K82" s="240"/>
      <c r="L82" s="240"/>
      <c r="M82" s="240"/>
      <c r="N82" s="240"/>
      <c r="O82" s="240"/>
      <c r="P82" s="241"/>
      <c r="Q82" s="241"/>
      <c r="R82" s="4"/>
      <c r="S82" s="2"/>
      <c r="T82" s="2"/>
      <c r="U82" s="2"/>
      <c r="Y82" s="230"/>
      <c r="Z82" s="230"/>
      <c r="AA82" s="230"/>
      <c r="AB82" s="230"/>
      <c r="AC82" s="230"/>
    </row>
    <row r="83" spans="1:29" ht="33" customHeight="1">
      <c r="A83" s="12"/>
      <c r="B83" s="218" t="s">
        <v>88</v>
      </c>
      <c r="C83" s="218"/>
      <c r="D83" s="218"/>
      <c r="E83" s="218"/>
      <c r="F83" s="218"/>
      <c r="G83" s="218"/>
      <c r="H83" s="218"/>
      <c r="I83" s="218"/>
      <c r="J83" s="244" t="s">
        <v>89</v>
      </c>
      <c r="K83" s="244"/>
      <c r="L83" s="244"/>
      <c r="M83" s="244"/>
      <c r="N83" s="244"/>
      <c r="O83" s="245" t="s">
        <v>90</v>
      </c>
      <c r="P83" s="245"/>
      <c r="Q83" s="245"/>
      <c r="R83" s="245"/>
      <c r="S83" s="245"/>
      <c r="T83" s="244" t="s">
        <v>91</v>
      </c>
      <c r="U83" s="244"/>
      <c r="V83" s="244"/>
      <c r="Y83" s="230"/>
      <c r="Z83" s="230"/>
      <c r="AA83" s="230"/>
      <c r="AB83" s="230"/>
      <c r="AC83" s="230"/>
    </row>
    <row r="84" spans="1:29" ht="33" customHeight="1">
      <c r="A84" s="12"/>
      <c r="B84" s="246" t="s">
        <v>92</v>
      </c>
      <c r="C84" s="246"/>
      <c r="D84" s="246"/>
      <c r="E84" s="246"/>
      <c r="F84" s="246"/>
      <c r="G84" s="246"/>
      <c r="H84" s="246"/>
      <c r="I84" s="246"/>
      <c r="J84" s="247" t="s">
        <v>93</v>
      </c>
      <c r="K84" s="247"/>
      <c r="L84" s="247"/>
      <c r="M84" s="247"/>
      <c r="N84" s="247"/>
      <c r="O84" s="248" t="s">
        <v>94</v>
      </c>
      <c r="P84" s="248"/>
      <c r="Q84" s="248"/>
      <c r="R84" s="248"/>
      <c r="S84" s="248"/>
      <c r="T84" s="249" t="s">
        <v>95</v>
      </c>
      <c r="U84" s="249"/>
      <c r="V84" s="249"/>
      <c r="Y84" s="230"/>
      <c r="Z84" s="230"/>
      <c r="AA84" s="230"/>
      <c r="AB84" s="230"/>
      <c r="AC84" s="230"/>
    </row>
    <row r="85" spans="1:29" ht="19.5" customHeight="1">
      <c r="A85" s="12"/>
      <c r="B85" s="250"/>
      <c r="C85" s="250"/>
      <c r="D85" s="250"/>
      <c r="E85" s="250"/>
      <c r="F85" s="250"/>
      <c r="G85" s="250"/>
      <c r="H85" s="250"/>
      <c r="I85" s="250"/>
      <c r="J85" s="251"/>
      <c r="K85" s="251"/>
      <c r="L85" s="251"/>
      <c r="M85" s="251"/>
      <c r="N85" s="251"/>
      <c r="O85" s="252"/>
      <c r="P85" s="252"/>
      <c r="Q85" s="252"/>
      <c r="R85" s="252"/>
      <c r="S85" s="252"/>
      <c r="T85" s="253"/>
      <c r="U85" s="253"/>
      <c r="V85" s="253"/>
      <c r="Y85" s="230"/>
      <c r="Z85" s="230"/>
      <c r="AA85" s="230"/>
      <c r="AB85" s="230"/>
      <c r="AC85" s="230"/>
    </row>
    <row r="86" spans="1:29" ht="33" customHeight="1">
      <c r="A86" s="12"/>
      <c r="B86" s="242" t="s">
        <v>96</v>
      </c>
      <c r="C86" s="243"/>
      <c r="D86" s="243"/>
      <c r="E86" s="243"/>
      <c r="F86" s="243"/>
      <c r="G86" s="243"/>
      <c r="H86" s="243"/>
      <c r="I86" s="243"/>
      <c r="J86" s="18" t="str">
        <f>'[1]35天久'!$J$82</f>
        <v>R4.4.1</v>
      </c>
      <c r="K86" s="18"/>
      <c r="L86" s="19" t="s">
        <v>3</v>
      </c>
      <c r="M86" s="251"/>
      <c r="N86" s="251"/>
      <c r="O86" s="254" t="s">
        <v>97</v>
      </c>
      <c r="P86" s="254"/>
      <c r="Q86" s="254"/>
      <c r="R86" s="254"/>
      <c r="S86" s="57" t="str">
        <f>'[1]35天久'!$S$107</f>
        <v>R2.9.14</v>
      </c>
      <c r="T86" s="57"/>
      <c r="U86" s="255" t="s">
        <v>3</v>
      </c>
      <c r="Y86" s="230"/>
      <c r="Z86" s="230"/>
      <c r="AA86" s="230"/>
      <c r="AB86" s="230"/>
      <c r="AC86" s="230"/>
    </row>
    <row r="87" spans="1:29" ht="33" customHeight="1">
      <c r="A87" s="12"/>
      <c r="B87" s="218" t="s">
        <v>88</v>
      </c>
      <c r="C87" s="218"/>
      <c r="D87" s="218"/>
      <c r="E87" s="218"/>
      <c r="F87" s="218"/>
      <c r="G87" s="218"/>
      <c r="H87" s="218"/>
      <c r="I87" s="218"/>
      <c r="J87" s="251"/>
      <c r="K87" s="251"/>
      <c r="L87" s="251"/>
      <c r="M87" s="251"/>
      <c r="N87" s="251"/>
      <c r="O87" s="256" t="s">
        <v>98</v>
      </c>
      <c r="P87" s="257"/>
      <c r="Q87" s="257"/>
      <c r="R87" s="257"/>
      <c r="S87" s="257"/>
      <c r="T87" s="257"/>
      <c r="U87" s="258"/>
      <c r="Y87" s="230"/>
      <c r="Z87" s="230"/>
      <c r="AA87" s="230"/>
      <c r="AB87" s="230"/>
      <c r="AC87" s="230"/>
    </row>
    <row r="88" spans="1:29" ht="33" customHeight="1">
      <c r="A88" s="12"/>
      <c r="B88" s="259" t="s">
        <v>99</v>
      </c>
      <c r="C88" s="260"/>
      <c r="D88" s="260"/>
      <c r="E88" s="260"/>
      <c r="F88" s="260"/>
      <c r="G88" s="260"/>
      <c r="H88" s="260"/>
      <c r="I88" s="261"/>
      <c r="J88" s="251"/>
      <c r="K88" s="251"/>
      <c r="L88" s="251"/>
      <c r="M88" s="251"/>
      <c r="N88" s="251"/>
      <c r="O88" s="262" t="s">
        <v>100</v>
      </c>
      <c r="P88" s="263"/>
      <c r="Q88" s="263"/>
      <c r="R88" s="263"/>
      <c r="S88" s="263"/>
      <c r="T88" s="263"/>
      <c r="U88" s="264"/>
      <c r="Y88" s="230"/>
      <c r="Z88" s="230"/>
      <c r="AA88" s="230"/>
      <c r="AB88" s="230"/>
      <c r="AC88" s="230"/>
    </row>
    <row r="89" spans="1:29" ht="33" customHeight="1">
      <c r="A89" s="12"/>
      <c r="B89" s="259" t="s">
        <v>101</v>
      </c>
      <c r="C89" s="260"/>
      <c r="D89" s="260"/>
      <c r="E89" s="260"/>
      <c r="F89" s="260"/>
      <c r="G89" s="260"/>
      <c r="H89" s="260"/>
      <c r="I89" s="261"/>
      <c r="J89" s="251"/>
      <c r="K89" s="251"/>
      <c r="L89" s="251"/>
      <c r="M89" s="251"/>
      <c r="N89" s="251"/>
      <c r="O89" s="262" t="s">
        <v>102</v>
      </c>
      <c r="P89" s="263"/>
      <c r="Q89" s="263"/>
      <c r="R89" s="263"/>
      <c r="S89" s="263"/>
      <c r="T89" s="263"/>
      <c r="U89" s="264"/>
      <c r="Y89" s="230"/>
      <c r="Z89" s="230"/>
      <c r="AA89" s="230"/>
      <c r="AB89" s="230"/>
      <c r="AC89" s="230"/>
    </row>
    <row r="90" spans="1:29" ht="18" customHeight="1">
      <c r="A90" s="12"/>
      <c r="B90" s="265"/>
      <c r="C90" s="265"/>
      <c r="D90" s="265"/>
      <c r="E90" s="265"/>
      <c r="F90" s="265"/>
      <c r="G90" s="265"/>
      <c r="H90" s="265"/>
      <c r="I90" s="265"/>
      <c r="J90" s="251"/>
      <c r="K90" s="251"/>
      <c r="L90" s="251"/>
      <c r="M90" s="251"/>
      <c r="N90" s="251"/>
      <c r="R90" s="74"/>
      <c r="S90" s="74"/>
      <c r="T90" s="74"/>
      <c r="U90" s="74"/>
      <c r="Y90" s="230"/>
      <c r="Z90" s="230"/>
      <c r="AA90" s="230"/>
      <c r="AB90" s="230"/>
      <c r="AC90" s="230"/>
    </row>
    <row r="91" spans="1:29" ht="33" customHeight="1">
      <c r="A91" s="12"/>
      <c r="B91" s="17" t="s">
        <v>103</v>
      </c>
      <c r="C91" s="212"/>
      <c r="D91" s="212"/>
      <c r="E91" s="212"/>
      <c r="F91" s="212"/>
      <c r="G91" s="18" t="str">
        <f>'[1]35天久'!$G$87</f>
        <v>R4.1.27</v>
      </c>
      <c r="H91" s="18"/>
      <c r="I91" s="19" t="s">
        <v>3</v>
      </c>
      <c r="J91" s="251"/>
      <c r="K91" s="251"/>
      <c r="L91" s="251"/>
      <c r="M91" s="251"/>
      <c r="N91" s="251"/>
      <c r="O91" s="266" t="s">
        <v>104</v>
      </c>
      <c r="P91" s="267"/>
      <c r="Q91" s="267"/>
      <c r="R91" s="267"/>
      <c r="S91" s="267"/>
      <c r="T91" s="267"/>
      <c r="U91" s="267"/>
      <c r="V91" s="57" t="str">
        <f>'[1]35天久'!$V$87</f>
        <v>R4.1.27</v>
      </c>
      <c r="W91" s="57"/>
      <c r="X91" s="19" t="s">
        <v>3</v>
      </c>
      <c r="Y91" s="230"/>
    </row>
    <row r="92" spans="1:29" ht="33" customHeight="1">
      <c r="A92" s="12"/>
      <c r="B92" s="218" t="s">
        <v>88</v>
      </c>
      <c r="C92" s="218"/>
      <c r="D92" s="218"/>
      <c r="E92" s="218"/>
      <c r="F92" s="218"/>
      <c r="G92" s="218"/>
      <c r="H92" s="218" t="s">
        <v>105</v>
      </c>
      <c r="I92" s="218"/>
      <c r="J92" s="218"/>
      <c r="K92" s="218"/>
      <c r="L92" s="218"/>
      <c r="M92" s="218"/>
      <c r="N92" s="251"/>
      <c r="O92" s="268" t="s">
        <v>88</v>
      </c>
      <c r="P92" s="269"/>
      <c r="Q92" s="269"/>
      <c r="R92" s="269"/>
      <c r="S92" s="269"/>
      <c r="T92" s="245" t="s">
        <v>106</v>
      </c>
      <c r="U92" s="245"/>
      <c r="V92" s="245"/>
      <c r="W92" s="245"/>
      <c r="X92" s="245"/>
      <c r="Y92" s="230"/>
    </row>
    <row r="93" spans="1:29" ht="33" customHeight="1">
      <c r="A93" s="12"/>
      <c r="B93" s="224" t="s">
        <v>107</v>
      </c>
      <c r="C93" s="224"/>
      <c r="D93" s="224"/>
      <c r="E93" s="224"/>
      <c r="F93" s="224"/>
      <c r="G93" s="224"/>
      <c r="H93" s="227" t="s">
        <v>108</v>
      </c>
      <c r="I93" s="228"/>
      <c r="J93" s="228"/>
      <c r="K93" s="228"/>
      <c r="L93" s="228"/>
      <c r="M93" s="228"/>
      <c r="N93" s="251"/>
      <c r="O93" s="270" t="s">
        <v>109</v>
      </c>
      <c r="P93" s="271"/>
      <c r="Q93" s="271"/>
      <c r="R93" s="271"/>
      <c r="S93" s="271"/>
      <c r="T93" s="248" t="s">
        <v>110</v>
      </c>
      <c r="U93" s="248"/>
      <c r="V93" s="248"/>
      <c r="W93" s="248"/>
      <c r="X93" s="248"/>
      <c r="Y93" s="230"/>
    </row>
    <row r="94" spans="1:29" ht="33" customHeight="1">
      <c r="A94" s="12"/>
      <c r="B94" s="224" t="s">
        <v>111</v>
      </c>
      <c r="C94" s="224"/>
      <c r="D94" s="224"/>
      <c r="E94" s="224"/>
      <c r="F94" s="224"/>
      <c r="G94" s="224"/>
      <c r="H94" s="224" t="s">
        <v>112</v>
      </c>
      <c r="I94" s="224"/>
      <c r="J94" s="224"/>
      <c r="K94" s="224"/>
      <c r="L94" s="224"/>
      <c r="M94" s="224"/>
      <c r="N94" s="251"/>
      <c r="O94" s="270" t="s">
        <v>113</v>
      </c>
      <c r="P94" s="271"/>
      <c r="Q94" s="271"/>
      <c r="R94" s="271"/>
      <c r="S94" s="271"/>
      <c r="T94" s="272" t="s">
        <v>114</v>
      </c>
      <c r="U94" s="272"/>
      <c r="V94" s="272"/>
      <c r="W94" s="272"/>
      <c r="X94" s="272"/>
      <c r="Y94" s="230"/>
    </row>
    <row r="95" spans="1:29" ht="32.25" customHeight="1">
      <c r="A95" s="12"/>
      <c r="B95" s="224" t="s">
        <v>115</v>
      </c>
      <c r="C95" s="224"/>
      <c r="D95" s="224"/>
      <c r="E95" s="224"/>
      <c r="F95" s="224"/>
      <c r="G95" s="224"/>
      <c r="H95" s="224" t="s">
        <v>116</v>
      </c>
      <c r="I95" s="224"/>
      <c r="J95" s="224"/>
      <c r="K95" s="224"/>
      <c r="L95" s="224"/>
      <c r="M95" s="224"/>
      <c r="N95" s="251"/>
      <c r="O95" s="270" t="s">
        <v>117</v>
      </c>
      <c r="P95" s="271"/>
      <c r="Q95" s="271"/>
      <c r="R95" s="271"/>
      <c r="S95" s="271"/>
      <c r="T95" s="273" t="s">
        <v>118</v>
      </c>
      <c r="U95" s="274"/>
      <c r="V95" s="274"/>
      <c r="W95" s="274"/>
      <c r="X95" s="274"/>
    </row>
    <row r="96" spans="1:29" ht="32.25" customHeight="1">
      <c r="A96" s="12"/>
      <c r="B96" s="224" t="s">
        <v>119</v>
      </c>
      <c r="C96" s="224"/>
      <c r="D96" s="224"/>
      <c r="E96" s="224"/>
      <c r="F96" s="224"/>
      <c r="G96" s="224"/>
      <c r="H96" s="224" t="s">
        <v>120</v>
      </c>
      <c r="I96" s="224"/>
      <c r="J96" s="224"/>
      <c r="K96" s="224"/>
      <c r="L96" s="224"/>
      <c r="M96" s="224"/>
      <c r="N96" s="251"/>
    </row>
    <row r="97" spans="1:24" ht="32.25" customHeight="1">
      <c r="A97" s="12"/>
      <c r="B97" s="224" t="s">
        <v>121</v>
      </c>
      <c r="C97" s="224"/>
      <c r="D97" s="224"/>
      <c r="E97" s="224"/>
      <c r="F97" s="224"/>
      <c r="G97" s="224"/>
      <c r="H97" s="224" t="s">
        <v>122</v>
      </c>
      <c r="I97" s="224"/>
      <c r="J97" s="224"/>
      <c r="K97" s="224"/>
      <c r="L97" s="224"/>
      <c r="M97" s="224"/>
      <c r="N97" s="251"/>
      <c r="O97" s="266" t="s">
        <v>123</v>
      </c>
      <c r="P97" s="267"/>
      <c r="Q97" s="267"/>
      <c r="R97" s="267"/>
      <c r="S97" s="267"/>
      <c r="T97" s="267"/>
      <c r="U97" s="267"/>
      <c r="V97" s="18" t="str">
        <f>'[1]35天久'!$V$92</f>
        <v>R5.4.1</v>
      </c>
      <c r="W97" s="18"/>
      <c r="X97" s="19" t="s">
        <v>3</v>
      </c>
    </row>
    <row r="98" spans="1:24" ht="32.25" customHeight="1">
      <c r="A98" s="12"/>
      <c r="B98" s="224" t="s">
        <v>124</v>
      </c>
      <c r="C98" s="224"/>
      <c r="D98" s="224"/>
      <c r="E98" s="224"/>
      <c r="F98" s="224"/>
      <c r="G98" s="224"/>
      <c r="H98" s="224" t="s">
        <v>122</v>
      </c>
      <c r="I98" s="224"/>
      <c r="J98" s="224"/>
      <c r="K98" s="224"/>
      <c r="L98" s="224"/>
      <c r="M98" s="224"/>
      <c r="N98" s="251"/>
      <c r="O98" s="245" t="s">
        <v>88</v>
      </c>
      <c r="P98" s="245"/>
      <c r="Q98" s="245"/>
      <c r="R98" s="245"/>
      <c r="S98" s="245"/>
      <c r="T98" s="245" t="s">
        <v>105</v>
      </c>
      <c r="U98" s="245"/>
      <c r="V98" s="245"/>
      <c r="W98" s="245"/>
      <c r="X98" s="245"/>
    </row>
    <row r="99" spans="1:24" ht="32.25" customHeight="1">
      <c r="A99" s="12"/>
      <c r="B99" s="224" t="s">
        <v>125</v>
      </c>
      <c r="C99" s="224"/>
      <c r="D99" s="224"/>
      <c r="E99" s="224"/>
      <c r="F99" s="224"/>
      <c r="G99" s="224"/>
      <c r="H99" s="224" t="s">
        <v>126</v>
      </c>
      <c r="I99" s="224"/>
      <c r="J99" s="224"/>
      <c r="K99" s="224"/>
      <c r="L99" s="224"/>
      <c r="M99" s="224"/>
      <c r="N99" s="251"/>
      <c r="O99" s="270" t="s">
        <v>127</v>
      </c>
      <c r="P99" s="271"/>
      <c r="Q99" s="271"/>
      <c r="R99" s="271"/>
      <c r="S99" s="275"/>
      <c r="T99" s="270" t="s">
        <v>128</v>
      </c>
      <c r="U99" s="271"/>
      <c r="V99" s="271"/>
      <c r="W99" s="271"/>
      <c r="X99" s="275"/>
    </row>
    <row r="100" spans="1:24" ht="32.25" customHeight="1">
      <c r="A100" s="12"/>
      <c r="B100" s="224" t="s">
        <v>129</v>
      </c>
      <c r="C100" s="224"/>
      <c r="D100" s="224"/>
      <c r="E100" s="224"/>
      <c r="F100" s="224"/>
      <c r="G100" s="224"/>
      <c r="H100" s="246" t="s">
        <v>130</v>
      </c>
      <c r="I100" s="228"/>
      <c r="J100" s="228"/>
      <c r="K100" s="228"/>
      <c r="L100" s="228"/>
      <c r="M100" s="228"/>
      <c r="N100" s="251"/>
      <c r="O100" s="276" t="s">
        <v>131</v>
      </c>
      <c r="P100" s="277"/>
      <c r="Q100" s="277"/>
      <c r="R100" s="277"/>
      <c r="S100" s="278"/>
      <c r="T100" s="270" t="s">
        <v>132</v>
      </c>
      <c r="U100" s="271"/>
      <c r="V100" s="271"/>
      <c r="W100" s="271"/>
      <c r="X100" s="275"/>
    </row>
    <row r="101" spans="1:24" ht="32.25" customHeight="1">
      <c r="A101" s="12"/>
      <c r="B101" s="224" t="s">
        <v>133</v>
      </c>
      <c r="C101" s="224"/>
      <c r="D101" s="224"/>
      <c r="E101" s="224"/>
      <c r="F101" s="224"/>
      <c r="G101" s="224"/>
      <c r="H101" s="224" t="s">
        <v>134</v>
      </c>
      <c r="I101" s="224"/>
      <c r="J101" s="224"/>
      <c r="K101" s="224"/>
      <c r="L101" s="224"/>
      <c r="M101" s="224"/>
      <c r="N101" s="251"/>
      <c r="O101" s="276" t="s">
        <v>135</v>
      </c>
      <c r="P101" s="277"/>
      <c r="Q101" s="277"/>
      <c r="R101" s="277"/>
      <c r="S101" s="278"/>
      <c r="T101" s="270" t="s">
        <v>136</v>
      </c>
      <c r="U101" s="271"/>
      <c r="V101" s="271"/>
      <c r="W101" s="271"/>
      <c r="X101" s="275"/>
    </row>
    <row r="102" spans="1:24" ht="32.25" customHeight="1">
      <c r="A102" s="12"/>
      <c r="B102" s="224" t="s">
        <v>137</v>
      </c>
      <c r="C102" s="224"/>
      <c r="D102" s="224"/>
      <c r="E102" s="224"/>
      <c r="F102" s="224"/>
      <c r="G102" s="224"/>
      <c r="H102" s="224" t="s">
        <v>138</v>
      </c>
      <c r="I102" s="224"/>
      <c r="J102" s="224"/>
      <c r="K102" s="224"/>
      <c r="L102" s="224"/>
      <c r="M102" s="224"/>
      <c r="N102" s="251"/>
      <c r="O102" s="276" t="s">
        <v>139</v>
      </c>
      <c r="P102" s="277"/>
      <c r="Q102" s="277"/>
      <c r="R102" s="277"/>
      <c r="S102" s="278"/>
      <c r="T102" s="279" t="s">
        <v>140</v>
      </c>
      <c r="U102" s="280"/>
      <c r="V102" s="280"/>
      <c r="W102" s="280"/>
      <c r="X102" s="281"/>
    </row>
    <row r="103" spans="1:24" ht="32.25" customHeight="1">
      <c r="A103" s="12"/>
      <c r="B103" s="224" t="s">
        <v>141</v>
      </c>
      <c r="C103" s="224"/>
      <c r="D103" s="224"/>
      <c r="E103" s="224"/>
      <c r="F103" s="224"/>
      <c r="G103" s="224"/>
      <c r="H103" s="224" t="s">
        <v>142</v>
      </c>
      <c r="I103" s="224"/>
      <c r="J103" s="224"/>
      <c r="K103" s="224"/>
      <c r="L103" s="224"/>
      <c r="M103" s="224"/>
      <c r="N103" s="251"/>
      <c r="O103" s="270" t="s">
        <v>143</v>
      </c>
      <c r="P103" s="271"/>
      <c r="Q103" s="271"/>
      <c r="R103" s="271"/>
      <c r="S103" s="275"/>
      <c r="T103" s="270" t="s">
        <v>144</v>
      </c>
      <c r="U103" s="271"/>
      <c r="V103" s="271"/>
      <c r="W103" s="271"/>
      <c r="X103" s="275"/>
    </row>
    <row r="104" spans="1:24" ht="32.25" customHeight="1">
      <c r="A104" s="12"/>
      <c r="B104" s="282" t="s">
        <v>145</v>
      </c>
      <c r="C104" s="283"/>
      <c r="D104" s="283"/>
      <c r="E104" s="283"/>
      <c r="F104" s="283"/>
      <c r="G104" s="283"/>
      <c r="H104" s="224" t="s">
        <v>138</v>
      </c>
      <c r="I104" s="224"/>
      <c r="J104" s="224"/>
      <c r="K104" s="224"/>
      <c r="L104" s="224"/>
      <c r="M104" s="224"/>
      <c r="N104" s="251"/>
      <c r="O104" s="270" t="s">
        <v>146</v>
      </c>
      <c r="P104" s="271"/>
      <c r="Q104" s="271"/>
      <c r="R104" s="271"/>
      <c r="S104" s="275"/>
      <c r="T104" s="270" t="s">
        <v>147</v>
      </c>
      <c r="U104" s="271"/>
      <c r="V104" s="271"/>
      <c r="W104" s="271"/>
      <c r="X104" s="275"/>
    </row>
    <row r="105" spans="1:24" ht="32.25" customHeight="1">
      <c r="A105" s="12"/>
      <c r="B105" s="224" t="s">
        <v>148</v>
      </c>
      <c r="C105" s="224"/>
      <c r="D105" s="224"/>
      <c r="E105" s="224"/>
      <c r="F105" s="224"/>
      <c r="G105" s="224"/>
      <c r="H105" s="246" t="s">
        <v>149</v>
      </c>
      <c r="I105" s="228"/>
      <c r="J105" s="228"/>
      <c r="K105" s="228"/>
      <c r="L105" s="228"/>
      <c r="M105" s="228"/>
      <c r="N105" s="251"/>
      <c r="O105" s="270" t="s">
        <v>150</v>
      </c>
      <c r="P105" s="271"/>
      <c r="Q105" s="271"/>
      <c r="R105" s="271"/>
      <c r="S105" s="275"/>
      <c r="T105" s="270" t="s">
        <v>151</v>
      </c>
      <c r="U105" s="271"/>
      <c r="V105" s="271"/>
      <c r="W105" s="271"/>
      <c r="X105" s="275"/>
    </row>
    <row r="106" spans="1:24" ht="32.25" customHeight="1">
      <c r="A106" s="12"/>
      <c r="B106" s="224" t="s">
        <v>152</v>
      </c>
      <c r="C106" s="224"/>
      <c r="D106" s="224"/>
      <c r="E106" s="224"/>
      <c r="F106" s="224"/>
      <c r="G106" s="224"/>
      <c r="H106" s="228" t="s">
        <v>149</v>
      </c>
      <c r="I106" s="228"/>
      <c r="J106" s="228"/>
      <c r="K106" s="228"/>
      <c r="L106" s="228"/>
      <c r="M106" s="228"/>
      <c r="N106" s="251"/>
      <c r="O106" s="270" t="s">
        <v>153</v>
      </c>
      <c r="P106" s="271"/>
      <c r="Q106" s="271"/>
      <c r="R106" s="271"/>
      <c r="S106" s="275"/>
      <c r="T106" s="279" t="s">
        <v>154</v>
      </c>
      <c r="U106" s="280"/>
      <c r="V106" s="280"/>
      <c r="W106" s="280"/>
      <c r="X106" s="281"/>
    </row>
    <row r="107" spans="1:24" ht="32.25" customHeight="1">
      <c r="A107" s="12"/>
      <c r="B107" s="224" t="s">
        <v>155</v>
      </c>
      <c r="C107" s="224"/>
      <c r="D107" s="224"/>
      <c r="E107" s="224"/>
      <c r="F107" s="224"/>
      <c r="G107" s="224"/>
      <c r="H107" s="224" t="s">
        <v>156</v>
      </c>
      <c r="I107" s="224"/>
      <c r="J107" s="224"/>
      <c r="K107" s="224"/>
      <c r="L107" s="224"/>
      <c r="M107" s="224"/>
      <c r="N107" s="251"/>
      <c r="O107" s="270" t="s">
        <v>157</v>
      </c>
      <c r="P107" s="271"/>
      <c r="Q107" s="271"/>
      <c r="R107" s="271"/>
      <c r="S107" s="275"/>
      <c r="T107" s="270" t="s">
        <v>158</v>
      </c>
      <c r="U107" s="271"/>
      <c r="V107" s="271"/>
      <c r="W107" s="271"/>
      <c r="X107" s="275"/>
    </row>
    <row r="108" spans="1:24" ht="32.25" customHeight="1">
      <c r="A108" s="12"/>
      <c r="B108" s="224" t="s">
        <v>159</v>
      </c>
      <c r="C108" s="224"/>
      <c r="D108" s="224"/>
      <c r="E108" s="224"/>
      <c r="F108" s="224"/>
      <c r="G108" s="224"/>
      <c r="H108" s="224" t="s">
        <v>138</v>
      </c>
      <c r="I108" s="224"/>
      <c r="J108" s="224"/>
      <c r="K108" s="224"/>
      <c r="L108" s="224"/>
      <c r="M108" s="224"/>
      <c r="N108" s="251"/>
      <c r="O108" s="279" t="s">
        <v>160</v>
      </c>
      <c r="P108" s="271"/>
      <c r="Q108" s="271"/>
      <c r="R108" s="271"/>
      <c r="S108" s="275"/>
      <c r="T108" s="270" t="s">
        <v>161</v>
      </c>
      <c r="U108" s="271"/>
      <c r="V108" s="271"/>
      <c r="W108" s="271"/>
      <c r="X108" s="275"/>
    </row>
    <row r="109" spans="1:24" ht="32.25" customHeight="1">
      <c r="A109" s="12"/>
      <c r="B109" s="224" t="s">
        <v>162</v>
      </c>
      <c r="C109" s="224"/>
      <c r="D109" s="224"/>
      <c r="E109" s="224"/>
      <c r="F109" s="224"/>
      <c r="G109" s="224"/>
      <c r="H109" s="224" t="s">
        <v>134</v>
      </c>
      <c r="I109" s="224"/>
      <c r="J109" s="224"/>
      <c r="K109" s="224"/>
      <c r="L109" s="224"/>
      <c r="M109" s="224"/>
      <c r="N109" s="251"/>
      <c r="O109" s="279" t="s">
        <v>163</v>
      </c>
      <c r="P109" s="280"/>
      <c r="Q109" s="280"/>
      <c r="R109" s="280"/>
      <c r="S109" s="281"/>
      <c r="T109" s="279" t="s">
        <v>164</v>
      </c>
      <c r="U109" s="280"/>
      <c r="V109" s="280"/>
      <c r="W109" s="280"/>
      <c r="X109" s="281"/>
    </row>
    <row r="110" spans="1:24" ht="32.25" customHeight="1">
      <c r="A110" s="12"/>
      <c r="B110" s="224" t="s">
        <v>165</v>
      </c>
      <c r="C110" s="224"/>
      <c r="D110" s="224"/>
      <c r="E110" s="224"/>
      <c r="F110" s="224"/>
      <c r="G110" s="224"/>
      <c r="H110" s="224" t="s">
        <v>134</v>
      </c>
      <c r="I110" s="224"/>
      <c r="J110" s="224"/>
      <c r="K110" s="224"/>
      <c r="L110" s="224"/>
      <c r="M110" s="224"/>
      <c r="N110" s="251"/>
    </row>
    <row r="111" spans="1:24" ht="32.25" customHeight="1">
      <c r="A111" s="12"/>
      <c r="B111" s="246" t="s">
        <v>166</v>
      </c>
      <c r="C111" s="228"/>
      <c r="D111" s="228"/>
      <c r="E111" s="228"/>
      <c r="F111" s="228"/>
      <c r="G111" s="228"/>
      <c r="H111" s="224" t="s">
        <v>138</v>
      </c>
      <c r="I111" s="224"/>
      <c r="J111" s="224"/>
      <c r="K111" s="224"/>
      <c r="L111" s="224"/>
      <c r="M111" s="224"/>
      <c r="N111" s="251"/>
      <c r="O111" s="266" t="s">
        <v>167</v>
      </c>
      <c r="P111" s="267"/>
      <c r="Q111" s="267"/>
      <c r="R111" s="267"/>
      <c r="S111" s="267"/>
      <c r="T111" s="267"/>
      <c r="U111" s="267"/>
      <c r="V111" s="57" t="str">
        <f>'[1]35天久'!$V$100</f>
        <v>R5.4.1</v>
      </c>
      <c r="W111" s="57"/>
      <c r="X111" s="19" t="s">
        <v>3</v>
      </c>
    </row>
    <row r="112" spans="1:24" ht="32.25" customHeight="1">
      <c r="A112" s="12"/>
      <c r="B112" s="284" t="s">
        <v>168</v>
      </c>
      <c r="C112" s="283"/>
      <c r="D112" s="283"/>
      <c r="E112" s="283"/>
      <c r="F112" s="283"/>
      <c r="G112" s="283"/>
      <c r="H112" s="224" t="s">
        <v>134</v>
      </c>
      <c r="I112" s="224"/>
      <c r="J112" s="224"/>
      <c r="K112" s="224"/>
      <c r="L112" s="224"/>
      <c r="M112" s="224"/>
      <c r="N112" s="251"/>
      <c r="O112" s="268" t="s">
        <v>88</v>
      </c>
      <c r="P112" s="269"/>
      <c r="Q112" s="269"/>
      <c r="R112" s="269"/>
      <c r="S112" s="285"/>
      <c r="T112" s="268" t="s">
        <v>105</v>
      </c>
      <c r="U112" s="269"/>
      <c r="V112" s="269"/>
      <c r="W112" s="269"/>
      <c r="X112" s="285"/>
    </row>
    <row r="113" spans="1:30" ht="32.25" customHeight="1">
      <c r="A113" s="12"/>
      <c r="N113" s="251"/>
      <c r="O113" s="286" t="s">
        <v>169</v>
      </c>
      <c r="P113" s="287"/>
      <c r="Q113" s="287"/>
      <c r="R113" s="287"/>
      <c r="S113" s="288"/>
      <c r="T113" s="286" t="s">
        <v>170</v>
      </c>
      <c r="U113" s="287"/>
      <c r="V113" s="287"/>
      <c r="W113" s="287"/>
      <c r="X113" s="288"/>
    </row>
    <row r="114" spans="1:30" ht="24.75" customHeight="1">
      <c r="A114" s="12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1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Z114" s="230"/>
      <c r="AA114" s="230"/>
      <c r="AB114" s="230"/>
      <c r="AC114" s="230"/>
      <c r="AD114" s="230"/>
    </row>
    <row r="115" spans="1:30" ht="28.5" customHeight="1">
      <c r="A115" s="43">
        <v>4</v>
      </c>
      <c r="B115" s="44" t="s">
        <v>171</v>
      </c>
      <c r="C115" s="45"/>
      <c r="D115" s="45"/>
      <c r="E115" s="139"/>
      <c r="F115" s="139"/>
      <c r="G115" s="210"/>
      <c r="H115" s="210"/>
      <c r="I115" s="210"/>
      <c r="J115" s="210"/>
      <c r="K115" s="211"/>
      <c r="L115" s="211"/>
      <c r="M115" s="141"/>
      <c r="N115" s="141"/>
      <c r="O115" s="141"/>
      <c r="P115" s="141"/>
      <c r="Q115" s="141"/>
      <c r="R115" s="142"/>
      <c r="S115" s="143"/>
      <c r="T115" s="142"/>
      <c r="U115" s="143"/>
      <c r="V115" s="143"/>
      <c r="W115" s="51"/>
      <c r="X115" s="51"/>
      <c r="Y115" s="51"/>
      <c r="Z115" s="230"/>
      <c r="AA115" s="230"/>
      <c r="AB115" s="230"/>
      <c r="AC115" s="230"/>
      <c r="AD115" s="230"/>
    </row>
    <row r="116" spans="1:30" ht="5.25" customHeight="1">
      <c r="A116" s="290"/>
      <c r="B116" s="291"/>
      <c r="C116" s="292"/>
      <c r="D116" s="292"/>
      <c r="E116" s="293"/>
      <c r="F116" s="293"/>
      <c r="G116" s="294"/>
      <c r="H116" s="294"/>
      <c r="I116" s="294"/>
      <c r="J116" s="294"/>
      <c r="K116" s="295"/>
      <c r="L116" s="295"/>
      <c r="M116" s="14"/>
      <c r="N116" s="14"/>
      <c r="O116" s="14"/>
      <c r="P116" s="14"/>
      <c r="Q116" s="14"/>
      <c r="R116" s="15"/>
      <c r="S116" s="16"/>
      <c r="T116" s="15"/>
      <c r="U116" s="16"/>
      <c r="V116" s="16"/>
    </row>
    <row r="117" spans="1:30" ht="29.25" customHeight="1">
      <c r="B117" s="17" t="s">
        <v>172</v>
      </c>
      <c r="C117" s="212"/>
      <c r="D117" s="212"/>
      <c r="E117" s="212"/>
      <c r="F117" s="18" t="str">
        <f>'[1]35天久'!$F$115</f>
        <v>R5.1.16</v>
      </c>
      <c r="G117" s="18"/>
      <c r="H117" s="19" t="s">
        <v>3</v>
      </c>
      <c r="I117" s="296"/>
      <c r="J117" s="296"/>
      <c r="K117" s="296"/>
      <c r="L117" s="296"/>
      <c r="M117" s="297"/>
      <c r="N117" s="297"/>
    </row>
    <row r="118" spans="1:30" ht="29.25" customHeight="1">
      <c r="B118" s="218" t="s">
        <v>173</v>
      </c>
      <c r="C118" s="218" t="s">
        <v>174</v>
      </c>
      <c r="D118" s="218"/>
      <c r="E118" s="218"/>
      <c r="F118" s="218"/>
      <c r="G118" s="218" t="s">
        <v>175</v>
      </c>
      <c r="H118" s="218"/>
      <c r="I118" s="218"/>
      <c r="J118" s="218"/>
      <c r="K118" s="218" t="s">
        <v>176</v>
      </c>
      <c r="L118" s="218"/>
      <c r="M118" s="218"/>
      <c r="N118" s="218"/>
      <c r="O118" s="218"/>
      <c r="P118" s="218"/>
      <c r="Q118" s="218"/>
      <c r="R118" s="218"/>
      <c r="S118" s="298" t="s">
        <v>177</v>
      </c>
      <c r="T118" s="298"/>
      <c r="U118" s="298"/>
      <c r="V118" s="298"/>
    </row>
    <row r="119" spans="1:30" ht="34.5" customHeight="1">
      <c r="B119" s="244"/>
      <c r="C119" s="218"/>
      <c r="D119" s="218"/>
      <c r="E119" s="218"/>
      <c r="F119" s="218"/>
      <c r="G119" s="218"/>
      <c r="H119" s="218"/>
      <c r="I119" s="218"/>
      <c r="J119" s="218"/>
      <c r="K119" s="218" t="s">
        <v>178</v>
      </c>
      <c r="L119" s="218"/>
      <c r="M119" s="218"/>
      <c r="N119" s="218"/>
      <c r="O119" s="218" t="s">
        <v>179</v>
      </c>
      <c r="P119" s="218" t="s">
        <v>180</v>
      </c>
      <c r="Q119" s="218" t="s">
        <v>181</v>
      </c>
      <c r="R119" s="218" t="s">
        <v>182</v>
      </c>
      <c r="S119" s="298"/>
      <c r="T119" s="298"/>
      <c r="U119" s="298"/>
      <c r="V119" s="298"/>
    </row>
    <row r="120" spans="1:30" ht="29.25" customHeight="1">
      <c r="B120" s="244"/>
      <c r="C120" s="218"/>
      <c r="D120" s="218"/>
      <c r="E120" s="218"/>
      <c r="F120" s="218"/>
      <c r="G120" s="218"/>
      <c r="H120" s="218"/>
      <c r="I120" s="218"/>
      <c r="J120" s="218"/>
      <c r="K120" s="299" t="s">
        <v>183</v>
      </c>
      <c r="L120" s="218"/>
      <c r="M120" s="218" t="s">
        <v>184</v>
      </c>
      <c r="N120" s="218"/>
      <c r="O120" s="218"/>
      <c r="P120" s="218"/>
      <c r="Q120" s="218"/>
      <c r="R120" s="218"/>
      <c r="S120" s="298"/>
      <c r="T120" s="298"/>
      <c r="U120" s="298"/>
      <c r="V120" s="298"/>
    </row>
    <row r="121" spans="1:30" ht="38.25" customHeight="1">
      <c r="B121" s="300" t="s">
        <v>185</v>
      </c>
      <c r="C121" s="224" t="s">
        <v>42</v>
      </c>
      <c r="D121" s="224"/>
      <c r="E121" s="224"/>
      <c r="F121" s="224"/>
      <c r="G121" s="224" t="s">
        <v>65</v>
      </c>
      <c r="H121" s="224"/>
      <c r="I121" s="224"/>
      <c r="J121" s="224"/>
      <c r="K121" s="249" t="s">
        <v>186</v>
      </c>
      <c r="L121" s="249"/>
      <c r="M121" s="249" t="s">
        <v>187</v>
      </c>
      <c r="N121" s="249"/>
      <c r="O121" s="301" t="s">
        <v>186</v>
      </c>
      <c r="P121" s="301" t="s">
        <v>187</v>
      </c>
      <c r="Q121" s="301" t="s">
        <v>186</v>
      </c>
      <c r="R121" s="301" t="s">
        <v>186</v>
      </c>
      <c r="S121" s="302" t="s">
        <v>188</v>
      </c>
      <c r="T121" s="303"/>
      <c r="U121" s="303"/>
      <c r="V121" s="303"/>
    </row>
    <row r="122" spans="1:30" ht="38.25" customHeight="1">
      <c r="B122" s="300" t="s">
        <v>185</v>
      </c>
      <c r="C122" s="224" t="s">
        <v>189</v>
      </c>
      <c r="D122" s="224"/>
      <c r="E122" s="224"/>
      <c r="F122" s="224"/>
      <c r="G122" s="224" t="s">
        <v>190</v>
      </c>
      <c r="H122" s="224"/>
      <c r="I122" s="224"/>
      <c r="J122" s="224"/>
      <c r="K122" s="249" t="s">
        <v>186</v>
      </c>
      <c r="L122" s="249"/>
      <c r="M122" s="249" t="s">
        <v>191</v>
      </c>
      <c r="N122" s="249"/>
      <c r="O122" s="301" t="s">
        <v>187</v>
      </c>
      <c r="P122" s="301" t="s">
        <v>187</v>
      </c>
      <c r="Q122" s="301" t="s">
        <v>187</v>
      </c>
      <c r="R122" s="301" t="s">
        <v>187</v>
      </c>
      <c r="S122" s="302" t="s">
        <v>192</v>
      </c>
      <c r="T122" s="303"/>
      <c r="U122" s="303"/>
      <c r="V122" s="303"/>
    </row>
    <row r="123" spans="1:30" ht="38.25" customHeight="1">
      <c r="B123" s="300" t="s">
        <v>185</v>
      </c>
      <c r="C123" s="224" t="s">
        <v>193</v>
      </c>
      <c r="D123" s="224"/>
      <c r="E123" s="224"/>
      <c r="F123" s="224"/>
      <c r="G123" s="224" t="s">
        <v>194</v>
      </c>
      <c r="H123" s="224"/>
      <c r="I123" s="224"/>
      <c r="J123" s="224"/>
      <c r="K123" s="249" t="s">
        <v>195</v>
      </c>
      <c r="L123" s="249"/>
      <c r="M123" s="249" t="s">
        <v>196</v>
      </c>
      <c r="N123" s="249"/>
      <c r="O123" s="301" t="s">
        <v>187</v>
      </c>
      <c r="P123" s="301" t="s">
        <v>187</v>
      </c>
      <c r="Q123" s="301" t="s">
        <v>187</v>
      </c>
      <c r="R123" s="301" t="s">
        <v>187</v>
      </c>
      <c r="S123" s="302" t="s">
        <v>197</v>
      </c>
      <c r="T123" s="303"/>
      <c r="U123" s="303"/>
      <c r="V123" s="303"/>
    </row>
    <row r="124" spans="1:30" ht="38.25" customHeight="1">
      <c r="B124" s="300" t="s">
        <v>185</v>
      </c>
      <c r="C124" s="224" t="s">
        <v>198</v>
      </c>
      <c r="D124" s="224"/>
      <c r="E124" s="224"/>
      <c r="F124" s="224"/>
      <c r="G124" s="224" t="s">
        <v>199</v>
      </c>
      <c r="H124" s="224"/>
      <c r="I124" s="224"/>
      <c r="J124" s="224"/>
      <c r="K124" s="249" t="s">
        <v>187</v>
      </c>
      <c r="L124" s="249"/>
      <c r="M124" s="249" t="s">
        <v>200</v>
      </c>
      <c r="N124" s="249"/>
      <c r="O124" s="301" t="s">
        <v>187</v>
      </c>
      <c r="P124" s="301" t="s">
        <v>187</v>
      </c>
      <c r="Q124" s="301" t="s">
        <v>187</v>
      </c>
      <c r="R124" s="301" t="s">
        <v>187</v>
      </c>
      <c r="S124" s="302" t="s">
        <v>201</v>
      </c>
      <c r="T124" s="303"/>
      <c r="U124" s="303"/>
      <c r="V124" s="303"/>
    </row>
    <row r="125" spans="1:30" ht="17.25" customHeight="1">
      <c r="B125" s="253"/>
      <c r="C125" s="253"/>
      <c r="D125" s="253"/>
      <c r="E125" s="253"/>
      <c r="F125" s="253"/>
      <c r="G125" s="253"/>
      <c r="H125" s="253"/>
      <c r="I125" s="16"/>
      <c r="J125" s="16"/>
      <c r="K125" s="16"/>
      <c r="L125" s="16"/>
      <c r="M125" s="304"/>
      <c r="N125" s="253"/>
      <c r="O125" s="253"/>
      <c r="P125" s="253"/>
      <c r="Q125" s="253"/>
      <c r="R125" s="253"/>
      <c r="S125" s="253"/>
      <c r="T125" s="253"/>
      <c r="U125" s="16"/>
      <c r="V125" s="16"/>
      <c r="W125" s="16"/>
      <c r="X125" s="16"/>
    </row>
    <row r="126" spans="1:30" ht="28.5" customHeight="1">
      <c r="B126" s="242" t="s">
        <v>202</v>
      </c>
      <c r="C126" s="243"/>
      <c r="D126" s="243"/>
      <c r="E126" s="243"/>
      <c r="F126" s="243"/>
      <c r="G126" s="18" t="str">
        <f>'[1]35天久'!$G$123</f>
        <v>R5.1.16</v>
      </c>
      <c r="H126" s="18"/>
      <c r="I126" s="19" t="s">
        <v>3</v>
      </c>
      <c r="J126" s="16"/>
      <c r="K126" s="305"/>
      <c r="L126" s="305"/>
      <c r="M126" s="305"/>
      <c r="N126" s="305"/>
      <c r="O126" s="2"/>
      <c r="P126" s="2"/>
      <c r="Q126" s="2"/>
      <c r="R126" s="2"/>
      <c r="S126" s="2"/>
      <c r="T126" s="2"/>
      <c r="U126" s="2"/>
      <c r="V126" s="2"/>
      <c r="X126" s="16"/>
    </row>
    <row r="127" spans="1:30" ht="24.75" customHeight="1">
      <c r="B127" s="218" t="s">
        <v>88</v>
      </c>
      <c r="C127" s="218"/>
      <c r="D127" s="218"/>
      <c r="E127" s="218"/>
      <c r="F127" s="218"/>
      <c r="G127" s="218"/>
      <c r="H127" s="218"/>
      <c r="I127" s="218"/>
      <c r="J127" s="1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X127" s="16"/>
    </row>
    <row r="128" spans="1:30" ht="24.75" customHeight="1">
      <c r="B128" s="224" t="s">
        <v>203</v>
      </c>
      <c r="C128" s="224"/>
      <c r="D128" s="224"/>
      <c r="E128" s="224"/>
      <c r="F128" s="224"/>
      <c r="G128" s="224"/>
      <c r="H128" s="224"/>
      <c r="I128" s="224"/>
      <c r="J128" s="16"/>
      <c r="K128" s="304"/>
      <c r="L128" s="304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</row>
    <row r="129" spans="1:30" ht="24.75" customHeight="1">
      <c r="B129" s="224" t="s">
        <v>204</v>
      </c>
      <c r="C129" s="224"/>
      <c r="D129" s="224"/>
      <c r="E129" s="224"/>
      <c r="F129" s="224"/>
      <c r="G129" s="224"/>
      <c r="H129" s="224"/>
      <c r="I129" s="224"/>
      <c r="J129" s="16"/>
      <c r="S129" s="253"/>
      <c r="T129" s="253"/>
      <c r="U129" s="16"/>
      <c r="V129" s="16"/>
      <c r="W129" s="16"/>
      <c r="X129" s="16"/>
    </row>
    <row r="130" spans="1:30" ht="24.75" customHeight="1">
      <c r="B130" s="224" t="s">
        <v>205</v>
      </c>
      <c r="C130" s="224"/>
      <c r="D130" s="224"/>
      <c r="E130" s="224"/>
      <c r="F130" s="224"/>
      <c r="G130" s="224"/>
      <c r="H130" s="224"/>
      <c r="I130" s="224"/>
      <c r="J130" s="16"/>
      <c r="M130" s="40"/>
      <c r="N130" s="11"/>
      <c r="O130" s="11"/>
      <c r="P130" s="11"/>
      <c r="Q130" s="11"/>
      <c r="R130" s="253"/>
      <c r="S130" s="253"/>
      <c r="T130" s="253"/>
      <c r="U130" s="16"/>
      <c r="V130" s="16"/>
      <c r="W130" s="16"/>
      <c r="X130" s="16"/>
    </row>
    <row r="131" spans="1:30" ht="24.75" customHeight="1">
      <c r="B131" s="224" t="s">
        <v>206</v>
      </c>
      <c r="C131" s="224"/>
      <c r="D131" s="224"/>
      <c r="E131" s="224"/>
      <c r="F131" s="224"/>
      <c r="G131" s="224"/>
      <c r="H131" s="224"/>
      <c r="I131" s="224"/>
      <c r="J131" s="16"/>
      <c r="K131" s="16"/>
      <c r="M131" s="11"/>
      <c r="N131" s="11"/>
      <c r="O131" s="11"/>
      <c r="P131" s="40"/>
      <c r="Q131" s="40"/>
      <c r="R131" s="40"/>
      <c r="S131" s="253"/>
      <c r="T131" s="253"/>
      <c r="U131" s="16"/>
      <c r="V131" s="16"/>
      <c r="W131" s="16"/>
      <c r="X131" s="16"/>
    </row>
    <row r="132" spans="1:30" ht="24.75" customHeight="1">
      <c r="B132" s="224" t="s">
        <v>207</v>
      </c>
      <c r="C132" s="224"/>
      <c r="D132" s="224"/>
      <c r="E132" s="224"/>
      <c r="F132" s="224"/>
      <c r="G132" s="224"/>
      <c r="H132" s="224"/>
      <c r="I132" s="224"/>
      <c r="J132" s="16"/>
      <c r="K132" s="16"/>
      <c r="L132" s="16"/>
      <c r="M132" s="304"/>
      <c r="N132" s="253"/>
      <c r="O132" s="253"/>
      <c r="P132" s="253"/>
      <c r="Q132" s="253"/>
      <c r="R132" s="253"/>
      <c r="S132" s="253"/>
      <c r="T132" s="253"/>
      <c r="U132" s="16"/>
      <c r="V132" s="16"/>
      <c r="W132" s="16"/>
      <c r="X132" s="16"/>
    </row>
    <row r="133" spans="1:30" ht="14.25" customHeight="1">
      <c r="B133" s="307"/>
      <c r="C133" s="308"/>
      <c r="D133" s="16"/>
      <c r="E133" s="16"/>
      <c r="F133" s="16"/>
      <c r="G133" s="16"/>
      <c r="H133" s="16"/>
      <c r="I133" s="16"/>
      <c r="J133" s="16"/>
      <c r="K133" s="16"/>
      <c r="L133" s="16"/>
      <c r="M133" s="309"/>
      <c r="N133" s="38"/>
      <c r="O133" s="38"/>
      <c r="P133" s="38"/>
      <c r="Q133" s="38"/>
      <c r="R133" s="38"/>
      <c r="S133" s="38"/>
      <c r="T133" s="310"/>
      <c r="U133" s="310"/>
      <c r="V133" s="310"/>
      <c r="AD133" s="230"/>
    </row>
    <row r="134" spans="1:30" ht="28.5" customHeight="1">
      <c r="A134" s="43">
        <v>5</v>
      </c>
      <c r="B134" s="44" t="s">
        <v>208</v>
      </c>
      <c r="C134" s="311"/>
      <c r="D134" s="311"/>
      <c r="E134" s="311"/>
      <c r="F134" s="311"/>
      <c r="G134" s="311"/>
      <c r="H134" s="311"/>
      <c r="I134" s="312"/>
      <c r="J134" s="312"/>
      <c r="K134" s="313"/>
      <c r="L134" s="313"/>
      <c r="M134" s="141"/>
      <c r="N134" s="141"/>
      <c r="O134" s="141"/>
      <c r="P134" s="141"/>
      <c r="Q134" s="141"/>
      <c r="R134" s="142"/>
      <c r="S134" s="143"/>
      <c r="T134" s="142"/>
      <c r="U134" s="143"/>
      <c r="V134" s="143"/>
      <c r="W134" s="51"/>
      <c r="X134" s="51"/>
      <c r="Y134" s="51"/>
      <c r="Z134" s="230"/>
      <c r="AA134" s="230"/>
      <c r="AB134" s="230"/>
      <c r="AC134" s="230"/>
      <c r="AD134" s="230"/>
    </row>
    <row r="135" spans="1:30" ht="9" customHeight="1">
      <c r="A135" s="290"/>
      <c r="B135" s="291"/>
      <c r="C135" s="292"/>
      <c r="D135" s="292"/>
      <c r="E135" s="293"/>
      <c r="F135" s="293"/>
      <c r="G135" s="294"/>
      <c r="H135" s="294"/>
      <c r="I135" s="294"/>
      <c r="J135" s="294"/>
      <c r="K135" s="295"/>
      <c r="L135" s="295"/>
      <c r="M135" s="14"/>
      <c r="N135" s="14"/>
      <c r="O135" s="14"/>
      <c r="P135" s="14"/>
      <c r="Q135" s="14"/>
      <c r="R135" s="15"/>
      <c r="S135" s="16"/>
      <c r="T135" s="15"/>
      <c r="U135" s="16"/>
      <c r="V135" s="16"/>
      <c r="Z135" s="230"/>
      <c r="AA135" s="230"/>
      <c r="AB135" s="230"/>
      <c r="AC135" s="230"/>
      <c r="AD135" s="230"/>
    </row>
    <row r="136" spans="1:30" ht="36.75" customHeight="1">
      <c r="A136" s="314"/>
      <c r="B136" s="315" t="s">
        <v>209</v>
      </c>
      <c r="C136" s="205"/>
      <c r="D136" s="205"/>
      <c r="E136" s="205"/>
      <c r="F136" s="18" t="str">
        <f>'[1]35天久'!$F$130</f>
        <v>R5.1.11</v>
      </c>
      <c r="G136" s="18"/>
      <c r="H136" s="19" t="s">
        <v>3</v>
      </c>
      <c r="I136" s="309"/>
      <c r="J136" s="54"/>
      <c r="K136" s="316"/>
      <c r="L136" s="2"/>
    </row>
    <row r="137" spans="1:30" ht="28.5" customHeight="1">
      <c r="A137" s="314"/>
      <c r="B137" s="218" t="s">
        <v>210</v>
      </c>
      <c r="C137" s="244"/>
      <c r="D137" s="244"/>
      <c r="E137" s="244"/>
      <c r="F137" s="244" t="s">
        <v>62</v>
      </c>
      <c r="G137" s="244"/>
      <c r="H137" s="244"/>
      <c r="I137" s="244"/>
      <c r="J137" s="244"/>
      <c r="K137" s="244"/>
      <c r="L137" s="317"/>
    </row>
    <row r="138" spans="1:30" ht="28.5" customHeight="1">
      <c r="A138" s="314"/>
      <c r="B138" s="318" t="s">
        <v>211</v>
      </c>
      <c r="C138" s="318"/>
      <c r="D138" s="318"/>
      <c r="E138" s="318"/>
      <c r="F138" s="318" t="s">
        <v>212</v>
      </c>
      <c r="G138" s="318"/>
      <c r="H138" s="318"/>
      <c r="I138" s="318"/>
      <c r="J138" s="318"/>
      <c r="K138" s="318"/>
      <c r="L138" s="319"/>
    </row>
    <row r="139" spans="1:30" ht="59.25" customHeight="1">
      <c r="A139" s="314"/>
      <c r="B139" s="318" t="s">
        <v>213</v>
      </c>
      <c r="C139" s="318"/>
      <c r="D139" s="318"/>
      <c r="E139" s="318"/>
      <c r="F139" s="320" t="s">
        <v>214</v>
      </c>
      <c r="G139" s="320"/>
      <c r="H139" s="320"/>
      <c r="I139" s="320"/>
      <c r="J139" s="320"/>
      <c r="K139" s="320"/>
      <c r="L139" s="319"/>
    </row>
    <row r="140" spans="1:30" ht="47.25" customHeight="1">
      <c r="A140" s="314"/>
      <c r="B140" s="318" t="s">
        <v>215</v>
      </c>
      <c r="C140" s="318"/>
      <c r="D140" s="318"/>
      <c r="E140" s="318"/>
      <c r="F140" s="321" t="s">
        <v>216</v>
      </c>
      <c r="G140" s="321"/>
      <c r="H140" s="321"/>
      <c r="I140" s="321"/>
      <c r="J140" s="321"/>
      <c r="K140" s="321"/>
      <c r="L140" s="319"/>
    </row>
    <row r="141" spans="1:30" ht="21" customHeight="1">
      <c r="B141" s="322"/>
      <c r="C141" s="322"/>
      <c r="D141" s="322"/>
      <c r="E141" s="322"/>
      <c r="F141" s="322"/>
      <c r="G141" s="319"/>
      <c r="H141" s="319"/>
      <c r="I141" s="319"/>
      <c r="J141" s="319"/>
      <c r="K141" s="319"/>
      <c r="L141" s="319"/>
    </row>
    <row r="142" spans="1:30" ht="29.25" customHeight="1">
      <c r="B142" s="242" t="s">
        <v>217</v>
      </c>
      <c r="C142" s="243"/>
      <c r="D142" s="243"/>
      <c r="E142" s="243"/>
      <c r="F142" s="243"/>
      <c r="G142" s="18" t="str">
        <f>'[1]35天久'!$G$138</f>
        <v>R5.2.13</v>
      </c>
      <c r="H142" s="18"/>
      <c r="I142" s="19" t="s">
        <v>3</v>
      </c>
      <c r="J142" s="323"/>
      <c r="K142" s="323"/>
      <c r="L142" s="323"/>
      <c r="X142" s="2"/>
      <c r="Y142" s="2"/>
    </row>
    <row r="143" spans="1:30" ht="29.25" customHeight="1">
      <c r="B143" s="218" t="s">
        <v>218</v>
      </c>
      <c r="C143" s="218"/>
      <c r="D143" s="218"/>
      <c r="E143" s="218"/>
      <c r="F143" s="218" t="s">
        <v>219</v>
      </c>
      <c r="G143" s="218"/>
      <c r="H143" s="218"/>
      <c r="I143" s="218" t="s">
        <v>220</v>
      </c>
      <c r="J143" s="218"/>
      <c r="K143" s="218"/>
      <c r="L143" s="218"/>
      <c r="M143" s="244" t="s">
        <v>221</v>
      </c>
      <c r="N143" s="244"/>
      <c r="O143" s="244"/>
      <c r="P143" s="244"/>
      <c r="Q143" s="2"/>
      <c r="R143" s="2"/>
    </row>
    <row r="144" spans="1:30" ht="29.25" customHeight="1">
      <c r="B144" s="324" t="s">
        <v>222</v>
      </c>
      <c r="C144" s="325"/>
      <c r="D144" s="325"/>
      <c r="E144" s="325"/>
      <c r="F144" s="326" t="s">
        <v>223</v>
      </c>
      <c r="G144" s="326"/>
      <c r="H144" s="326"/>
      <c r="I144" s="326" t="s">
        <v>224</v>
      </c>
      <c r="J144" s="326"/>
      <c r="K144" s="326"/>
      <c r="L144" s="326"/>
      <c r="M144" s="327" t="s">
        <v>225</v>
      </c>
      <c r="N144" s="328"/>
      <c r="O144" s="328"/>
      <c r="P144" s="329"/>
      <c r="Q144" s="2"/>
      <c r="R144" s="2"/>
    </row>
    <row r="145" spans="1:35" ht="29.25" customHeight="1">
      <c r="B145" s="325" t="s">
        <v>226</v>
      </c>
      <c r="C145" s="325"/>
      <c r="D145" s="325"/>
      <c r="E145" s="325"/>
      <c r="F145" s="326" t="s">
        <v>227</v>
      </c>
      <c r="G145" s="326"/>
      <c r="H145" s="326"/>
      <c r="I145" s="326" t="s">
        <v>224</v>
      </c>
      <c r="J145" s="326"/>
      <c r="K145" s="326"/>
      <c r="L145" s="326"/>
      <c r="M145" s="327" t="s">
        <v>225</v>
      </c>
      <c r="N145" s="328"/>
      <c r="O145" s="328"/>
      <c r="P145" s="329"/>
      <c r="Q145" s="2"/>
      <c r="R145" s="2"/>
    </row>
    <row r="146" spans="1:35" ht="29.25" customHeight="1">
      <c r="B146" s="325" t="s">
        <v>228</v>
      </c>
      <c r="C146" s="325"/>
      <c r="D146" s="325"/>
      <c r="E146" s="325"/>
      <c r="F146" s="326" t="s">
        <v>229</v>
      </c>
      <c r="G146" s="326"/>
      <c r="H146" s="326"/>
      <c r="I146" s="326" t="s">
        <v>230</v>
      </c>
      <c r="J146" s="326"/>
      <c r="K146" s="326"/>
      <c r="L146" s="326"/>
      <c r="M146" s="327" t="s">
        <v>225</v>
      </c>
      <c r="N146" s="328"/>
      <c r="O146" s="328"/>
      <c r="P146" s="329"/>
      <c r="Q146" s="2"/>
      <c r="R146" s="2"/>
    </row>
    <row r="147" spans="1:35" ht="29.25" customHeight="1">
      <c r="B147" s="325" t="s">
        <v>231</v>
      </c>
      <c r="C147" s="325"/>
      <c r="D147" s="325"/>
      <c r="E147" s="325"/>
      <c r="F147" s="326" t="s">
        <v>232</v>
      </c>
      <c r="G147" s="326"/>
      <c r="H147" s="326"/>
      <c r="I147" s="326" t="s">
        <v>233</v>
      </c>
      <c r="J147" s="326"/>
      <c r="K147" s="326"/>
      <c r="L147" s="326"/>
      <c r="M147" s="327" t="s">
        <v>234</v>
      </c>
      <c r="N147" s="328"/>
      <c r="O147" s="328"/>
      <c r="P147" s="329"/>
      <c r="Q147" s="2"/>
      <c r="R147" s="2"/>
    </row>
    <row r="148" spans="1:35" ht="29.25" customHeight="1"/>
    <row r="149" spans="1:35" ht="28.5" customHeight="1">
      <c r="A149" s="43">
        <v>6</v>
      </c>
      <c r="B149" s="330" t="s">
        <v>235</v>
      </c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141"/>
      <c r="N149" s="141"/>
      <c r="O149" s="141"/>
      <c r="P149" s="141"/>
      <c r="Q149" s="141"/>
      <c r="R149" s="142"/>
      <c r="S149" s="143"/>
      <c r="T149" s="142"/>
      <c r="U149" s="143"/>
      <c r="V149" s="143"/>
      <c r="W149" s="51"/>
      <c r="X149" s="51"/>
      <c r="Y149" s="51"/>
      <c r="Z149" s="331"/>
      <c r="AA149" s="331"/>
      <c r="AB149" s="331"/>
      <c r="AC149" s="331"/>
      <c r="AE149" s="74"/>
    </row>
    <row r="150" spans="1:35" s="335" customFormat="1" ht="28.5" customHeight="1">
      <c r="A150" s="144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332"/>
      <c r="N150" s="332"/>
      <c r="O150" s="332"/>
      <c r="P150" s="332"/>
      <c r="Q150" s="332"/>
      <c r="R150" s="333"/>
      <c r="S150" s="334"/>
      <c r="T150" s="333"/>
      <c r="U150" s="334"/>
      <c r="V150" s="334"/>
      <c r="Z150" s="336"/>
      <c r="AA150" s="336"/>
      <c r="AB150" s="336"/>
      <c r="AC150" s="336"/>
      <c r="AE150" s="337"/>
      <c r="AF150" s="337"/>
    </row>
    <row r="151" spans="1:35" s="335" customFormat="1" ht="30.75" customHeight="1">
      <c r="A151" s="144"/>
      <c r="B151" s="338" t="s">
        <v>236</v>
      </c>
      <c r="C151" s="338"/>
      <c r="D151" s="338"/>
      <c r="E151" s="338"/>
      <c r="F151" s="338"/>
      <c r="G151" s="338"/>
      <c r="H151" s="18" t="str">
        <f>'[1]35天久'!$H$144</f>
        <v>R5.1.18</v>
      </c>
      <c r="I151" s="18"/>
      <c r="J151" s="19" t="s">
        <v>3</v>
      </c>
      <c r="K151" s="339"/>
      <c r="L151" s="339"/>
      <c r="M151" s="332"/>
      <c r="N151" s="332"/>
      <c r="O151" s="332"/>
      <c r="P151" s="332"/>
      <c r="Q151" s="332"/>
      <c r="R151" s="333"/>
      <c r="S151" s="334"/>
      <c r="T151" s="333"/>
      <c r="U151" s="334"/>
      <c r="V151" s="334"/>
      <c r="Z151" s="331"/>
      <c r="AA151" s="331"/>
      <c r="AB151" s="331"/>
      <c r="AC151" s="331"/>
      <c r="AD151"/>
      <c r="AE151" s="340"/>
      <c r="AF151" s="340"/>
      <c r="AG151" s="340"/>
      <c r="AH151" s="340"/>
      <c r="AI151" s="340"/>
    </row>
    <row r="152" spans="1:35" s="335" customFormat="1" ht="30.75" customHeight="1">
      <c r="A152" s="144"/>
      <c r="B152" s="341" t="s">
        <v>237</v>
      </c>
      <c r="C152" s="341"/>
      <c r="D152" s="341"/>
      <c r="E152" s="341"/>
      <c r="F152" s="341"/>
      <c r="G152" s="341"/>
      <c r="H152" s="341" t="s">
        <v>238</v>
      </c>
      <c r="I152" s="341"/>
      <c r="J152" s="341"/>
      <c r="K152" s="341"/>
      <c r="L152" s="341"/>
      <c r="M152" s="341"/>
      <c r="N152" s="341"/>
      <c r="O152" s="342" t="s">
        <v>62</v>
      </c>
      <c r="P152" s="342"/>
      <c r="Q152" s="342"/>
      <c r="R152" s="342"/>
      <c r="S152" s="342"/>
      <c r="T152" s="342"/>
      <c r="U152" s="218" t="s">
        <v>239</v>
      </c>
      <c r="V152" s="218"/>
      <c r="W152" s="218"/>
      <c r="X152" s="218"/>
      <c r="Z152" s="331"/>
      <c r="AA152" s="331"/>
      <c r="AB152" s="331"/>
      <c r="AC152" s="331"/>
      <c r="AD152"/>
      <c r="AE152" s="340"/>
      <c r="AF152" s="340"/>
      <c r="AG152" s="340"/>
      <c r="AH152" s="340"/>
      <c r="AI152" s="340"/>
    </row>
    <row r="153" spans="1:35" s="335" customFormat="1" ht="30.75" customHeight="1">
      <c r="A153" s="144"/>
      <c r="B153" s="343" t="s">
        <v>240</v>
      </c>
      <c r="C153" s="344"/>
      <c r="D153" s="344"/>
      <c r="E153" s="344"/>
      <c r="F153" s="344"/>
      <c r="G153" s="345"/>
      <c r="H153" s="346" t="s">
        <v>241</v>
      </c>
      <c r="I153" s="346"/>
      <c r="J153" s="346"/>
      <c r="K153" s="346"/>
      <c r="L153" s="346"/>
      <c r="M153" s="346"/>
      <c r="N153" s="346"/>
      <c r="O153" s="347" t="s">
        <v>242</v>
      </c>
      <c r="P153" s="347"/>
      <c r="Q153" s="347"/>
      <c r="R153" s="347"/>
      <c r="S153" s="347"/>
      <c r="T153" s="347"/>
      <c r="U153" s="348" t="s">
        <v>243</v>
      </c>
      <c r="V153" s="348"/>
      <c r="W153" s="348"/>
      <c r="X153" s="348"/>
      <c r="Z153" s="331"/>
      <c r="AA153" s="331"/>
      <c r="AB153" s="331"/>
      <c r="AC153" s="331"/>
      <c r="AD153"/>
      <c r="AE153" s="340"/>
      <c r="AF153" s="340"/>
      <c r="AG153" s="340"/>
      <c r="AH153" s="340"/>
      <c r="AI153" s="340"/>
    </row>
    <row r="154" spans="1:35" s="335" customFormat="1" ht="30.75" customHeight="1">
      <c r="A154" s="144"/>
      <c r="B154" s="349" t="s">
        <v>244</v>
      </c>
      <c r="C154" s="350"/>
      <c r="D154" s="350"/>
      <c r="E154" s="350"/>
      <c r="F154" s="350"/>
      <c r="G154" s="351"/>
      <c r="H154" s="346"/>
      <c r="I154" s="346"/>
      <c r="J154" s="346"/>
      <c r="K154" s="346"/>
      <c r="L154" s="346"/>
      <c r="M154" s="346"/>
      <c r="N154" s="346"/>
      <c r="O154" s="347"/>
      <c r="P154" s="347"/>
      <c r="Q154" s="347"/>
      <c r="R154" s="347"/>
      <c r="S154" s="347"/>
      <c r="T154" s="347"/>
      <c r="U154" s="348"/>
      <c r="V154" s="348"/>
      <c r="W154" s="348"/>
      <c r="X154" s="348"/>
      <c r="Z154" s="331"/>
      <c r="AA154" s="331"/>
      <c r="AB154" s="331"/>
      <c r="AC154" s="331"/>
      <c r="AD154"/>
      <c r="AE154" s="340"/>
      <c r="AF154" s="340"/>
      <c r="AG154" s="340"/>
      <c r="AH154" s="340"/>
      <c r="AI154" s="340"/>
    </row>
    <row r="155" spans="1:35" s="335" customFormat="1" ht="28.5" customHeight="1">
      <c r="A155" s="144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332"/>
      <c r="N155" s="332"/>
      <c r="O155" s="332"/>
      <c r="P155" s="332"/>
      <c r="Q155" s="332"/>
      <c r="R155" s="333"/>
      <c r="S155" s="334"/>
      <c r="T155" s="333"/>
      <c r="U155" s="334"/>
      <c r="V155" s="334"/>
      <c r="Z155" s="336"/>
      <c r="AA155" s="336"/>
      <c r="AB155" s="336"/>
      <c r="AC155" s="336"/>
      <c r="AE155" s="337"/>
      <c r="AF155" s="337"/>
    </row>
    <row r="156" spans="1:35" s="353" customFormat="1" ht="30.75" customHeight="1">
      <c r="A156" s="144"/>
      <c r="B156" s="338" t="s">
        <v>245</v>
      </c>
      <c r="C156" s="338"/>
      <c r="D156" s="338"/>
      <c r="E156" s="338"/>
      <c r="F156" s="338"/>
      <c r="G156" s="338"/>
      <c r="H156" s="18" t="str">
        <f>'[1]35天久'!$H$149</f>
        <v>R5.1.23</v>
      </c>
      <c r="I156" s="18"/>
      <c r="J156" s="19" t="s">
        <v>3</v>
      </c>
      <c r="K156" s="339"/>
      <c r="L156" s="339"/>
      <c r="M156" s="332"/>
      <c r="N156" s="332"/>
      <c r="O156" s="332"/>
      <c r="P156" s="332"/>
      <c r="Q156" s="332"/>
      <c r="R156" s="333"/>
      <c r="S156" s="352"/>
      <c r="T156" s="333"/>
      <c r="U156" s="352"/>
      <c r="V156" s="352"/>
      <c r="Y156" s="335"/>
      <c r="Z156" s="331"/>
      <c r="AA156" s="331"/>
      <c r="AB156" s="331"/>
      <c r="AC156" s="331"/>
      <c r="AD156"/>
      <c r="AE156" s="354"/>
      <c r="AF156" s="354"/>
      <c r="AG156" s="354"/>
      <c r="AH156" s="354"/>
      <c r="AI156" s="354"/>
    </row>
    <row r="157" spans="1:35" s="353" customFormat="1" ht="30.75" customHeight="1">
      <c r="A157" s="144"/>
      <c r="B157" s="341" t="s">
        <v>246</v>
      </c>
      <c r="C157" s="341"/>
      <c r="D157" s="341"/>
      <c r="E157" s="341"/>
      <c r="F157" s="341"/>
      <c r="G157" s="341"/>
      <c r="H157" s="341" t="s">
        <v>247</v>
      </c>
      <c r="I157" s="341"/>
      <c r="J157" s="341"/>
      <c r="K157" s="341"/>
      <c r="L157" s="341" t="s">
        <v>248</v>
      </c>
      <c r="M157" s="341"/>
      <c r="N157" s="341"/>
      <c r="O157" s="341"/>
      <c r="P157" s="342" t="s">
        <v>249</v>
      </c>
      <c r="Q157" s="342"/>
      <c r="R157" s="342"/>
      <c r="S157" s="342"/>
      <c r="T157" s="342"/>
      <c r="U157" s="342"/>
      <c r="V157" s="342"/>
      <c r="W157" s="342"/>
      <c r="X157" s="342"/>
      <c r="Y157" s="335"/>
      <c r="Z157" s="331"/>
      <c r="AA157" s="331"/>
      <c r="AB157" s="331"/>
      <c r="AC157" s="331"/>
      <c r="AD157"/>
      <c r="AE157" s="354"/>
      <c r="AF157" s="354"/>
      <c r="AG157" s="354"/>
      <c r="AH157" s="354"/>
      <c r="AI157" s="354"/>
    </row>
    <row r="158" spans="1:35" s="353" customFormat="1" ht="30.75" customHeight="1">
      <c r="A158" s="144"/>
      <c r="B158" s="355" t="s">
        <v>250</v>
      </c>
      <c r="C158" s="355"/>
      <c r="D158" s="355"/>
      <c r="E158" s="355"/>
      <c r="F158" s="355"/>
      <c r="G158" s="355"/>
      <c r="H158" s="356" t="s">
        <v>251</v>
      </c>
      <c r="I158" s="356"/>
      <c r="J158" s="356"/>
      <c r="K158" s="356"/>
      <c r="L158" s="356" t="s">
        <v>252</v>
      </c>
      <c r="M158" s="356"/>
      <c r="N158" s="356"/>
      <c r="O158" s="356"/>
      <c r="P158" s="357" t="s">
        <v>253</v>
      </c>
      <c r="Q158" s="357"/>
      <c r="R158" s="357"/>
      <c r="S158" s="357"/>
      <c r="T158" s="357"/>
      <c r="U158" s="357"/>
      <c r="V158" s="357"/>
      <c r="W158" s="357"/>
      <c r="X158" s="357"/>
      <c r="Y158" s="335"/>
      <c r="Z158" s="331"/>
      <c r="AA158" s="331"/>
      <c r="AB158" s="331"/>
      <c r="AC158" s="331"/>
      <c r="AD158"/>
      <c r="AE158" s="354"/>
      <c r="AF158" s="354"/>
      <c r="AG158" s="354"/>
      <c r="AH158" s="354"/>
      <c r="AI158" s="354"/>
    </row>
    <row r="159" spans="1:35" s="353" customFormat="1" ht="30.75" customHeight="1">
      <c r="A159" s="144"/>
      <c r="B159" s="357" t="s">
        <v>254</v>
      </c>
      <c r="C159" s="357"/>
      <c r="D159" s="357"/>
      <c r="E159" s="357"/>
      <c r="F159" s="357"/>
      <c r="G159" s="357"/>
      <c r="H159" s="356" t="s">
        <v>255</v>
      </c>
      <c r="I159" s="356"/>
      <c r="J159" s="356"/>
      <c r="K159" s="356"/>
      <c r="L159" s="356" t="s">
        <v>256</v>
      </c>
      <c r="M159" s="356"/>
      <c r="N159" s="356"/>
      <c r="O159" s="356"/>
      <c r="P159" s="357" t="s">
        <v>257</v>
      </c>
      <c r="Q159" s="357"/>
      <c r="R159" s="357"/>
      <c r="S159" s="357"/>
      <c r="T159" s="357"/>
      <c r="U159" s="357"/>
      <c r="V159" s="357"/>
      <c r="W159" s="357"/>
      <c r="X159" s="357"/>
      <c r="Y159" s="335"/>
      <c r="Z159" s="331"/>
      <c r="AA159" s="331"/>
      <c r="AB159" s="331"/>
      <c r="AC159" s="331"/>
      <c r="AD159"/>
      <c r="AE159" s="354"/>
      <c r="AF159" s="354"/>
      <c r="AG159" s="354"/>
      <c r="AH159" s="354"/>
      <c r="AI159" s="354"/>
    </row>
    <row r="160" spans="1:35" s="353" customFormat="1" ht="30.75" customHeight="1">
      <c r="A160" s="144"/>
      <c r="B160" s="357" t="s">
        <v>258</v>
      </c>
      <c r="C160" s="357"/>
      <c r="D160" s="357"/>
      <c r="E160" s="357"/>
      <c r="F160" s="357"/>
      <c r="G160" s="357"/>
      <c r="H160" s="356" t="s">
        <v>259</v>
      </c>
      <c r="I160" s="356"/>
      <c r="J160" s="356"/>
      <c r="K160" s="356"/>
      <c r="L160" s="356" t="s">
        <v>260</v>
      </c>
      <c r="M160" s="356"/>
      <c r="N160" s="356"/>
      <c r="O160" s="356"/>
      <c r="P160" s="358" t="s">
        <v>261</v>
      </c>
      <c r="Q160" s="358"/>
      <c r="R160" s="358"/>
      <c r="S160" s="358"/>
      <c r="T160" s="358"/>
      <c r="U160" s="358"/>
      <c r="V160" s="358"/>
      <c r="W160" s="358"/>
      <c r="X160" s="358"/>
      <c r="Y160" s="335"/>
      <c r="Z160" s="331"/>
      <c r="AA160" s="331"/>
      <c r="AB160" s="331"/>
      <c r="AC160" s="331"/>
      <c r="AD160"/>
      <c r="AE160" s="354"/>
      <c r="AF160" s="354"/>
      <c r="AG160" s="354"/>
      <c r="AH160" s="354"/>
      <c r="AI160" s="354"/>
    </row>
    <row r="161" spans="1:35" s="353" customFormat="1" ht="30.75" customHeight="1">
      <c r="A161" s="144"/>
      <c r="B161" s="357" t="s">
        <v>262</v>
      </c>
      <c r="C161" s="357"/>
      <c r="D161" s="357"/>
      <c r="E161" s="357"/>
      <c r="F161" s="357"/>
      <c r="G161" s="357"/>
      <c r="H161" s="356" t="s">
        <v>263</v>
      </c>
      <c r="I161" s="356"/>
      <c r="J161" s="356"/>
      <c r="K161" s="356"/>
      <c r="L161" s="356" t="s">
        <v>264</v>
      </c>
      <c r="M161" s="356"/>
      <c r="N161" s="356"/>
      <c r="O161" s="356"/>
      <c r="P161" s="357" t="s">
        <v>265</v>
      </c>
      <c r="Q161" s="357"/>
      <c r="R161" s="357"/>
      <c r="S161" s="357"/>
      <c r="T161" s="357"/>
      <c r="U161" s="357"/>
      <c r="V161" s="357"/>
      <c r="W161" s="357"/>
      <c r="X161" s="357"/>
      <c r="Y161" s="335"/>
      <c r="Z161" s="331"/>
      <c r="AA161" s="331"/>
      <c r="AB161" s="331"/>
      <c r="AC161" s="331"/>
      <c r="AD161"/>
      <c r="AE161" s="354"/>
      <c r="AF161" s="354"/>
      <c r="AG161" s="354"/>
      <c r="AH161" s="354"/>
      <c r="AI161" s="354"/>
    </row>
    <row r="162" spans="1:35" s="353" customFormat="1" ht="30.75" customHeight="1">
      <c r="A162" s="144"/>
      <c r="B162" s="359"/>
      <c r="C162" s="359"/>
      <c r="D162" s="359"/>
      <c r="E162" s="359"/>
      <c r="F162" s="359"/>
      <c r="G162" s="359"/>
      <c r="H162" s="360"/>
      <c r="I162" s="360"/>
      <c r="J162" s="360"/>
      <c r="K162" s="360"/>
      <c r="O162" s="360"/>
      <c r="P162" s="361"/>
      <c r="Q162" s="361"/>
      <c r="R162" s="361"/>
      <c r="S162" s="361"/>
      <c r="T162" s="361"/>
      <c r="U162" s="361"/>
      <c r="V162" s="361"/>
      <c r="W162" s="361"/>
      <c r="X162" s="361"/>
      <c r="Y162" s="335"/>
      <c r="Z162" s="331"/>
      <c r="AA162" s="331"/>
      <c r="AB162" s="331"/>
      <c r="AC162" s="331"/>
      <c r="AD162"/>
      <c r="AE162" s="354"/>
      <c r="AF162" s="354"/>
      <c r="AG162" s="354"/>
      <c r="AH162" s="354"/>
      <c r="AI162" s="354"/>
    </row>
    <row r="163" spans="1:35" ht="29.25" customHeight="1">
      <c r="B163" s="362" t="s">
        <v>266</v>
      </c>
      <c r="C163" s="363"/>
      <c r="D163" s="363"/>
      <c r="E163" s="363"/>
      <c r="F163" s="364" t="s">
        <v>267</v>
      </c>
      <c r="G163" s="364"/>
      <c r="H163" s="364"/>
      <c r="I163" s="364"/>
      <c r="J163" s="364"/>
      <c r="K163" s="364"/>
      <c r="M163" s="18" t="str">
        <f>'[1]35天久'!$M$153</f>
        <v>R4.4.1</v>
      </c>
      <c r="N163" s="18"/>
      <c r="O163" s="19" t="s">
        <v>3</v>
      </c>
      <c r="P163" s="365"/>
      <c r="Q163" s="366"/>
      <c r="R163" s="366"/>
      <c r="S163" s="366"/>
      <c r="T163" s="366"/>
      <c r="U163" s="366"/>
      <c r="V163" s="366"/>
      <c r="Z163" s="367"/>
      <c r="AA163" s="367"/>
      <c r="AB163" s="367"/>
      <c r="AC163" s="367"/>
      <c r="AD163" s="367"/>
    </row>
    <row r="164" spans="1:35" ht="21" customHeight="1">
      <c r="B164" s="368" t="s">
        <v>174</v>
      </c>
      <c r="C164" s="368"/>
      <c r="D164" s="368"/>
      <c r="E164" s="368"/>
      <c r="F164" s="368"/>
      <c r="G164" s="368"/>
      <c r="H164" s="369" t="s">
        <v>268</v>
      </c>
      <c r="I164" s="370"/>
      <c r="J164" s="370"/>
      <c r="K164" s="370"/>
      <c r="L164" s="370"/>
      <c r="M164" s="370"/>
      <c r="N164" s="370"/>
      <c r="O164" s="371" t="s">
        <v>62</v>
      </c>
      <c r="P164" s="371"/>
      <c r="Q164" s="371"/>
      <c r="R164" s="371"/>
      <c r="S164" s="371"/>
      <c r="T164" s="371"/>
      <c r="U164" s="370" t="s">
        <v>239</v>
      </c>
      <c r="V164" s="370"/>
      <c r="W164" s="370"/>
      <c r="X164" s="372"/>
      <c r="Z164" s="367"/>
      <c r="AA164" s="367"/>
      <c r="AB164" s="367"/>
      <c r="AC164" s="367"/>
      <c r="AD164" s="367"/>
    </row>
    <row r="165" spans="1:35" ht="32.25" customHeight="1">
      <c r="B165" s="224" t="s">
        <v>269</v>
      </c>
      <c r="C165" s="224"/>
      <c r="D165" s="224"/>
      <c r="E165" s="224"/>
      <c r="F165" s="224"/>
      <c r="G165" s="224"/>
      <c r="H165" s="229" t="s">
        <v>270</v>
      </c>
      <c r="I165" s="229"/>
      <c r="J165" s="229"/>
      <c r="K165" s="229"/>
      <c r="L165" s="229"/>
      <c r="M165" s="229"/>
      <c r="N165" s="229"/>
      <c r="O165" s="229" t="s">
        <v>271</v>
      </c>
      <c r="P165" s="224"/>
      <c r="Q165" s="224"/>
      <c r="R165" s="224"/>
      <c r="S165" s="224"/>
      <c r="T165" s="224"/>
      <c r="U165" s="249" t="s">
        <v>272</v>
      </c>
      <c r="V165" s="249"/>
      <c r="W165" s="249"/>
      <c r="X165" s="249"/>
      <c r="Z165" s="367"/>
      <c r="AA165" s="367"/>
      <c r="AB165" s="367"/>
      <c r="AC165" s="367"/>
      <c r="AD165" s="367"/>
    </row>
    <row r="166" spans="1:35" ht="21" customHeight="1">
      <c r="B166" s="224" t="s">
        <v>273</v>
      </c>
      <c r="C166" s="224"/>
      <c r="D166" s="224"/>
      <c r="E166" s="224"/>
      <c r="F166" s="224"/>
      <c r="G166" s="224"/>
      <c r="H166" s="229" t="s">
        <v>274</v>
      </c>
      <c r="I166" s="229"/>
      <c r="J166" s="229"/>
      <c r="K166" s="229"/>
      <c r="L166" s="229"/>
      <c r="M166" s="229"/>
      <c r="N166" s="229"/>
      <c r="O166" s="224" t="s">
        <v>275</v>
      </c>
      <c r="P166" s="224"/>
      <c r="Q166" s="224"/>
      <c r="R166" s="224"/>
      <c r="S166" s="224"/>
      <c r="T166" s="224"/>
      <c r="U166" s="249" t="s">
        <v>276</v>
      </c>
      <c r="V166" s="249"/>
      <c r="W166" s="249"/>
      <c r="X166" s="249"/>
      <c r="Z166" s="367"/>
      <c r="AA166" s="367"/>
      <c r="AB166" s="367"/>
      <c r="AC166" s="367"/>
      <c r="AD166" s="367"/>
    </row>
    <row r="167" spans="1:35" ht="30" customHeight="1">
      <c r="B167" s="224" t="s">
        <v>277</v>
      </c>
      <c r="C167" s="224"/>
      <c r="D167" s="224"/>
      <c r="E167" s="224"/>
      <c r="F167" s="224"/>
      <c r="G167" s="224"/>
      <c r="H167" s="227" t="s">
        <v>278</v>
      </c>
      <c r="I167" s="373"/>
      <c r="J167" s="373"/>
      <c r="K167" s="373"/>
      <c r="L167" s="373"/>
      <c r="M167" s="373"/>
      <c r="N167" s="373"/>
      <c r="O167" s="224" t="s">
        <v>279</v>
      </c>
      <c r="P167" s="224"/>
      <c r="Q167" s="224"/>
      <c r="R167" s="224"/>
      <c r="S167" s="224"/>
      <c r="T167" s="224"/>
      <c r="U167" s="249" t="s">
        <v>280</v>
      </c>
      <c r="V167" s="249"/>
      <c r="W167" s="249"/>
      <c r="X167" s="249"/>
      <c r="Z167" s="367"/>
      <c r="AA167" s="367"/>
      <c r="AB167" s="367"/>
      <c r="AC167" s="367"/>
      <c r="AD167" s="367"/>
    </row>
    <row r="168" spans="1:35" ht="21" customHeight="1">
      <c r="B168" s="224" t="s">
        <v>281</v>
      </c>
      <c r="C168" s="224"/>
      <c r="D168" s="224"/>
      <c r="E168" s="224"/>
      <c r="F168" s="224"/>
      <c r="G168" s="224"/>
      <c r="H168" s="229" t="s">
        <v>282</v>
      </c>
      <c r="I168" s="229"/>
      <c r="J168" s="229"/>
      <c r="K168" s="229"/>
      <c r="L168" s="229"/>
      <c r="M168" s="229"/>
      <c r="N168" s="229"/>
      <c r="O168" s="224" t="s">
        <v>283</v>
      </c>
      <c r="P168" s="224"/>
      <c r="Q168" s="224"/>
      <c r="R168" s="224"/>
      <c r="S168" s="224"/>
      <c r="T168" s="224"/>
      <c r="U168" s="249" t="s">
        <v>284</v>
      </c>
      <c r="V168" s="249"/>
      <c r="W168" s="249"/>
      <c r="X168" s="249"/>
      <c r="Z168" s="367"/>
      <c r="AA168" s="367"/>
      <c r="AB168" s="367"/>
      <c r="AC168" s="367"/>
      <c r="AD168" s="367"/>
    </row>
    <row r="169" spans="1:35" ht="33.75" customHeight="1">
      <c r="B169" s="224" t="s">
        <v>285</v>
      </c>
      <c r="C169" s="224"/>
      <c r="D169" s="224"/>
      <c r="E169" s="224"/>
      <c r="F169" s="224"/>
      <c r="G169" s="224"/>
      <c r="H169" s="229" t="s">
        <v>286</v>
      </c>
      <c r="I169" s="229"/>
      <c r="J169" s="229"/>
      <c r="K169" s="229"/>
      <c r="L169" s="229"/>
      <c r="M169" s="229"/>
      <c r="N169" s="229"/>
      <c r="O169" s="229" t="s">
        <v>287</v>
      </c>
      <c r="P169" s="224"/>
      <c r="Q169" s="224"/>
      <c r="R169" s="224"/>
      <c r="S169" s="224"/>
      <c r="T169" s="224"/>
      <c r="U169" s="249" t="s">
        <v>288</v>
      </c>
      <c r="V169" s="249"/>
      <c r="W169" s="249"/>
      <c r="X169" s="249"/>
      <c r="Z169" s="367"/>
      <c r="AA169" s="367"/>
      <c r="AB169" s="367"/>
      <c r="AC169" s="367"/>
      <c r="AD169" s="367"/>
    </row>
    <row r="170" spans="1:35" ht="43.5" customHeight="1">
      <c r="B170" s="224" t="s">
        <v>289</v>
      </c>
      <c r="C170" s="224"/>
      <c r="D170" s="224"/>
      <c r="E170" s="224"/>
      <c r="F170" s="224"/>
      <c r="G170" s="224"/>
      <c r="H170" s="229" t="s">
        <v>290</v>
      </c>
      <c r="I170" s="229"/>
      <c r="J170" s="229"/>
      <c r="K170" s="229"/>
      <c r="L170" s="229"/>
      <c r="M170" s="229"/>
      <c r="N170" s="229"/>
      <c r="O170" s="224" t="s">
        <v>291</v>
      </c>
      <c r="P170" s="224"/>
      <c r="Q170" s="224"/>
      <c r="R170" s="224"/>
      <c r="S170" s="224"/>
      <c r="T170" s="224"/>
      <c r="U170" s="249" t="s">
        <v>292</v>
      </c>
      <c r="V170" s="249"/>
      <c r="W170" s="249"/>
      <c r="X170" s="249"/>
      <c r="Z170" s="367"/>
      <c r="AA170" s="367"/>
      <c r="AB170" s="367"/>
      <c r="AC170" s="367"/>
      <c r="AD170" s="367"/>
    </row>
    <row r="171" spans="1:35" ht="21" customHeight="1">
      <c r="B171" s="224" t="s">
        <v>293</v>
      </c>
      <c r="C171" s="224"/>
      <c r="D171" s="224"/>
      <c r="E171" s="224"/>
      <c r="F171" s="224"/>
      <c r="G171" s="224"/>
      <c r="H171" s="229" t="s">
        <v>294</v>
      </c>
      <c r="I171" s="229"/>
      <c r="J171" s="229"/>
      <c r="K171" s="229"/>
      <c r="L171" s="229"/>
      <c r="M171" s="229"/>
      <c r="N171" s="229"/>
      <c r="O171" s="224" t="s">
        <v>295</v>
      </c>
      <c r="P171" s="224"/>
      <c r="Q171" s="224"/>
      <c r="R171" s="224"/>
      <c r="S171" s="224"/>
      <c r="T171" s="224"/>
      <c r="U171" s="249" t="s">
        <v>296</v>
      </c>
      <c r="V171" s="249"/>
      <c r="W171" s="249"/>
      <c r="X171" s="249"/>
      <c r="Z171" s="367"/>
      <c r="AA171" s="367"/>
      <c r="AB171" s="367"/>
      <c r="AC171" s="367"/>
      <c r="AD171" s="367"/>
    </row>
    <row r="172" spans="1:35" ht="21" customHeight="1">
      <c r="B172" s="224" t="s">
        <v>297</v>
      </c>
      <c r="C172" s="224"/>
      <c r="D172" s="224"/>
      <c r="E172" s="224"/>
      <c r="F172" s="224"/>
      <c r="G172" s="224"/>
      <c r="H172" s="229" t="s">
        <v>298</v>
      </c>
      <c r="I172" s="229"/>
      <c r="J172" s="229"/>
      <c r="K172" s="229"/>
      <c r="L172" s="229"/>
      <c r="M172" s="229"/>
      <c r="N172" s="229"/>
      <c r="O172" s="224" t="s">
        <v>299</v>
      </c>
      <c r="P172" s="224"/>
      <c r="Q172" s="224"/>
      <c r="R172" s="224"/>
      <c r="S172" s="224"/>
      <c r="T172" s="224"/>
      <c r="U172" s="249" t="s">
        <v>300</v>
      </c>
      <c r="V172" s="249"/>
      <c r="W172" s="249"/>
      <c r="X172" s="249"/>
      <c r="Z172" s="367"/>
      <c r="AA172" s="367"/>
      <c r="AB172" s="367"/>
      <c r="AC172" s="367"/>
      <c r="AD172" s="367"/>
    </row>
    <row r="173" spans="1:35" ht="30.75" customHeight="1">
      <c r="B173" s="224" t="s">
        <v>301</v>
      </c>
      <c r="C173" s="224"/>
      <c r="D173" s="224"/>
      <c r="E173" s="224"/>
      <c r="F173" s="224"/>
      <c r="G173" s="224"/>
      <c r="H173" s="227" t="s">
        <v>302</v>
      </c>
      <c r="I173" s="373"/>
      <c r="J173" s="373"/>
      <c r="K173" s="373"/>
      <c r="L173" s="373"/>
      <c r="M173" s="373"/>
      <c r="N173" s="373"/>
      <c r="O173" s="224" t="s">
        <v>303</v>
      </c>
      <c r="P173" s="224"/>
      <c r="Q173" s="224"/>
      <c r="R173" s="224"/>
      <c r="S173" s="224"/>
      <c r="T173" s="224"/>
      <c r="U173" s="249" t="s">
        <v>304</v>
      </c>
      <c r="V173" s="249"/>
      <c r="W173" s="249"/>
      <c r="X173" s="249"/>
      <c r="Z173" s="367"/>
      <c r="AA173" s="367"/>
      <c r="AB173" s="367"/>
      <c r="AC173" s="367"/>
      <c r="AD173" s="367"/>
    </row>
    <row r="174" spans="1:35" ht="21" customHeight="1">
      <c r="B174" s="224" t="s">
        <v>305</v>
      </c>
      <c r="C174" s="224"/>
      <c r="D174" s="224"/>
      <c r="E174" s="224"/>
      <c r="F174" s="224"/>
      <c r="G174" s="224"/>
      <c r="H174" s="229" t="s">
        <v>306</v>
      </c>
      <c r="I174" s="229"/>
      <c r="J174" s="229"/>
      <c r="K174" s="229"/>
      <c r="L174" s="229"/>
      <c r="M174" s="229"/>
      <c r="N174" s="229"/>
      <c r="O174" s="224" t="s">
        <v>307</v>
      </c>
      <c r="P174" s="224"/>
      <c r="Q174" s="224"/>
      <c r="R174" s="224"/>
      <c r="S174" s="224"/>
      <c r="T174" s="224"/>
      <c r="U174" s="249" t="s">
        <v>308</v>
      </c>
      <c r="V174" s="249"/>
      <c r="W174" s="249"/>
      <c r="X174" s="249"/>
      <c r="Z174" s="367"/>
      <c r="AA174" s="367"/>
      <c r="AB174" s="367"/>
      <c r="AC174" s="367"/>
      <c r="AD174" s="367"/>
    </row>
    <row r="175" spans="1:35" ht="21" customHeight="1">
      <c r="B175" s="224" t="s">
        <v>309</v>
      </c>
      <c r="C175" s="224"/>
      <c r="D175" s="224"/>
      <c r="E175" s="224"/>
      <c r="F175" s="224"/>
      <c r="G175" s="224"/>
      <c r="H175" s="229" t="s">
        <v>310</v>
      </c>
      <c r="I175" s="229"/>
      <c r="J175" s="229"/>
      <c r="K175" s="229"/>
      <c r="L175" s="229"/>
      <c r="M175" s="229"/>
      <c r="N175" s="229"/>
      <c r="O175" s="224" t="s">
        <v>311</v>
      </c>
      <c r="P175" s="224"/>
      <c r="Q175" s="224"/>
      <c r="R175" s="224"/>
      <c r="S175" s="224"/>
      <c r="T175" s="224"/>
      <c r="U175" s="249" t="s">
        <v>312</v>
      </c>
      <c r="V175" s="249"/>
      <c r="W175" s="249"/>
      <c r="X175" s="249"/>
      <c r="Z175" s="367"/>
      <c r="AA175" s="367"/>
      <c r="AB175" s="367"/>
      <c r="AC175" s="367"/>
      <c r="AD175" s="367"/>
    </row>
    <row r="176" spans="1:35" ht="13.5" customHeight="1">
      <c r="B176" s="374"/>
      <c r="C176" s="375"/>
      <c r="D176" s="375"/>
      <c r="E176" s="375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</row>
  </sheetData>
  <mergeCells count="487">
    <mergeCell ref="B175:G175"/>
    <mergeCell ref="H175:N175"/>
    <mergeCell ref="O175:T175"/>
    <mergeCell ref="U175:X175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E163"/>
    <mergeCell ref="M163:N163"/>
    <mergeCell ref="B164:G164"/>
    <mergeCell ref="H164:N164"/>
    <mergeCell ref="O164:T164"/>
    <mergeCell ref="U164:X164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6:G156"/>
    <mergeCell ref="H156:I156"/>
    <mergeCell ref="B157:G157"/>
    <mergeCell ref="H157:K157"/>
    <mergeCell ref="L157:O157"/>
    <mergeCell ref="P157:X157"/>
    <mergeCell ref="U152:X152"/>
    <mergeCell ref="B153:G153"/>
    <mergeCell ref="H153:N154"/>
    <mergeCell ref="O153:T154"/>
    <mergeCell ref="U153:X154"/>
    <mergeCell ref="B154:G154"/>
    <mergeCell ref="B149:L149"/>
    <mergeCell ref="B151:G151"/>
    <mergeCell ref="H151:I151"/>
    <mergeCell ref="B152:G152"/>
    <mergeCell ref="H152:N152"/>
    <mergeCell ref="O152:T152"/>
    <mergeCell ref="B146:E146"/>
    <mergeCell ref="F146:H146"/>
    <mergeCell ref="I146:L146"/>
    <mergeCell ref="M146:P146"/>
    <mergeCell ref="B147:E147"/>
    <mergeCell ref="F147:H147"/>
    <mergeCell ref="I147:L147"/>
    <mergeCell ref="M147:P147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2:F142"/>
    <mergeCell ref="G142:H142"/>
    <mergeCell ref="B143:E143"/>
    <mergeCell ref="F143:H143"/>
    <mergeCell ref="I143:L143"/>
    <mergeCell ref="M143:P143"/>
    <mergeCell ref="B138:E138"/>
    <mergeCell ref="F138:K138"/>
    <mergeCell ref="B139:E139"/>
    <mergeCell ref="F139:K139"/>
    <mergeCell ref="B140:E140"/>
    <mergeCell ref="F140:K140"/>
    <mergeCell ref="B131:I131"/>
    <mergeCell ref="B132:I132"/>
    <mergeCell ref="B134:H134"/>
    <mergeCell ref="B136:E136"/>
    <mergeCell ref="F136:G136"/>
    <mergeCell ref="B137:E137"/>
    <mergeCell ref="F137:K137"/>
    <mergeCell ref="B126:F126"/>
    <mergeCell ref="G126:H126"/>
    <mergeCell ref="B127:I127"/>
    <mergeCell ref="B128:I128"/>
    <mergeCell ref="B129:I129"/>
    <mergeCell ref="B130:I130"/>
    <mergeCell ref="C123:F123"/>
    <mergeCell ref="G123:J123"/>
    <mergeCell ref="K123:L123"/>
    <mergeCell ref="M123:N123"/>
    <mergeCell ref="S123:V123"/>
    <mergeCell ref="C124:F124"/>
    <mergeCell ref="G124:J124"/>
    <mergeCell ref="K124:L124"/>
    <mergeCell ref="M124:N124"/>
    <mergeCell ref="S124:V124"/>
    <mergeCell ref="C121:F121"/>
    <mergeCell ref="G121:J121"/>
    <mergeCell ref="K121:L121"/>
    <mergeCell ref="M121:N121"/>
    <mergeCell ref="S121:V121"/>
    <mergeCell ref="C122:F122"/>
    <mergeCell ref="G122:J122"/>
    <mergeCell ref="K122:L122"/>
    <mergeCell ref="M122:N122"/>
    <mergeCell ref="S122:V122"/>
    <mergeCell ref="K119:N119"/>
    <mergeCell ref="O119:O120"/>
    <mergeCell ref="P119:P120"/>
    <mergeCell ref="Q119:Q120"/>
    <mergeCell ref="R119:R120"/>
    <mergeCell ref="K120:L120"/>
    <mergeCell ref="M120:N120"/>
    <mergeCell ref="O113:S113"/>
    <mergeCell ref="T113:X113"/>
    <mergeCell ref="B115:L115"/>
    <mergeCell ref="B117:E117"/>
    <mergeCell ref="F117:G117"/>
    <mergeCell ref="B118:B120"/>
    <mergeCell ref="C118:F120"/>
    <mergeCell ref="G118:J120"/>
    <mergeCell ref="K118:R118"/>
    <mergeCell ref="S118:V120"/>
    <mergeCell ref="B111:G111"/>
    <mergeCell ref="H111:M111"/>
    <mergeCell ref="O111:U111"/>
    <mergeCell ref="V111:W111"/>
    <mergeCell ref="B112:G112"/>
    <mergeCell ref="H112:M112"/>
    <mergeCell ref="O112:S112"/>
    <mergeCell ref="T112:X112"/>
    <mergeCell ref="B109:G109"/>
    <mergeCell ref="H109:M109"/>
    <mergeCell ref="O109:S109"/>
    <mergeCell ref="T109:X109"/>
    <mergeCell ref="B110:G110"/>
    <mergeCell ref="H110:M110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U97"/>
    <mergeCell ref="V97:W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B93:G93"/>
    <mergeCell ref="H93:M93"/>
    <mergeCell ref="O93:S93"/>
    <mergeCell ref="T93:X93"/>
    <mergeCell ref="B94:G94"/>
    <mergeCell ref="H94:M94"/>
    <mergeCell ref="O94:S94"/>
    <mergeCell ref="T94:X94"/>
    <mergeCell ref="B91:F91"/>
    <mergeCell ref="G91:H91"/>
    <mergeCell ref="O91:U91"/>
    <mergeCell ref="V91:W91"/>
    <mergeCell ref="B92:G92"/>
    <mergeCell ref="H92:M92"/>
    <mergeCell ref="O92:S92"/>
    <mergeCell ref="T92:X92"/>
    <mergeCell ref="B87:I87"/>
    <mergeCell ref="O87:U87"/>
    <mergeCell ref="B88:I88"/>
    <mergeCell ref="O88:U88"/>
    <mergeCell ref="B89:I89"/>
    <mergeCell ref="O89:U89"/>
    <mergeCell ref="T83:V83"/>
    <mergeCell ref="B84:I84"/>
    <mergeCell ref="J84:N84"/>
    <mergeCell ref="O84:S84"/>
    <mergeCell ref="T84:V84"/>
    <mergeCell ref="B86:I86"/>
    <mergeCell ref="J86:K86"/>
    <mergeCell ref="O86:R86"/>
    <mergeCell ref="S86:T86"/>
    <mergeCell ref="B80:I80"/>
    <mergeCell ref="J80:O80"/>
    <mergeCell ref="P80:Q80"/>
    <mergeCell ref="B82:G82"/>
    <mergeCell ref="H82:I82"/>
    <mergeCell ref="B83:I83"/>
    <mergeCell ref="J83:N83"/>
    <mergeCell ref="O83:S83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L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C44:P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8:C8"/>
    <mergeCell ref="D8:I8"/>
    <mergeCell ref="J8:K8"/>
    <mergeCell ref="L8:Q8"/>
    <mergeCell ref="R8:S8"/>
    <mergeCell ref="T8:Y8"/>
    <mergeCell ref="B6:C7"/>
    <mergeCell ref="D6:I7"/>
    <mergeCell ref="J6:K7"/>
    <mergeCell ref="L6:Q6"/>
    <mergeCell ref="R6:S7"/>
    <mergeCell ref="T6:Y7"/>
    <mergeCell ref="L7:Q7"/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</mergeCells>
  <phoneticPr fontId="3"/>
  <hyperlinks>
    <hyperlink ref="Z79:AD115" location="目次!A1" display="目次に戻る"/>
    <hyperlink ref="Z133:AD135" location="目次!A1" display="目次に戻る"/>
    <hyperlink ref="Z149:AD149" location="目次!A1" display="目次に戻る"/>
    <hyperlink ref="Y156:AC161" location="目次!A1" display="目次に戻る"/>
    <hyperlink ref="Z156:AD161" location="目次!A1" display="目次に戻る"/>
    <hyperlink ref="Y151:AC154" location="目次!A1" display="目次に戻る"/>
    <hyperlink ref="Z151:AD15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rowBreaks count="6" manualBreakCount="6">
    <brk id="28" max="24" man="1"/>
    <brk id="50" max="24" man="1"/>
    <brk id="81" max="24" man="1"/>
    <brk id="114" max="16383" man="1"/>
    <brk id="133" max="24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34銘苅</vt:lpstr>
      <vt:lpstr>'34銘苅'!Print_Area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2024-01-25T08:00:43Z</dcterms:created>
  <dcterms:modified xsi:type="dcterms:W3CDTF">2024-01-25T08:01:03Z</dcterms:modified>
</cp:coreProperties>
</file>