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直井\直井（H31）\R1市町村税政の状況\R０１\R01年度版\"/>
    </mc:Choice>
  </mc:AlternateContent>
  <bookViews>
    <workbookView xWindow="-15" yWindow="-15" windowWidth="7680" windowHeight="9075" tabRatio="776"/>
  </bookViews>
  <sheets>
    <sheet name="第２２表（家屋）" sheetId="9" r:id="rId1"/>
    <sheet name="第２３表①（木造）" sheetId="10" r:id="rId2"/>
    <sheet name="第２３表②（非木）" sheetId="11" r:id="rId3"/>
    <sheet name="第２３表③（合計）" sheetId="12" r:id="rId4"/>
    <sheet name="第２４表（家屋）" sheetId="13" r:id="rId5"/>
    <sheet name="22表・23表" sheetId="14" r:id="rId6"/>
    <sheet name="24表" sheetId="16" r:id="rId7"/>
    <sheet name="Sheet2" sheetId="15" r:id="rId8"/>
  </sheets>
  <definedNames>
    <definedName name="_xlnm.Print_Area" localSheetId="6">'24表'!$A$1:$BD$36</definedName>
    <definedName name="_xlnm.Print_Area" localSheetId="0">'第２２表（家屋）'!$A$1:$K$36</definedName>
    <definedName name="_xlnm.Print_Area" localSheetId="1">'第２３表①（木造）'!$A$1:$L$36</definedName>
    <definedName name="_xlnm.Print_Area" localSheetId="2">'第２３表②（非木）'!$A$1:$L$36</definedName>
    <definedName name="_xlnm.Print_Area" localSheetId="3">'第２３表③（合計）'!$A$1:$M$36</definedName>
    <definedName name="_xlnm.Print_Area" localSheetId="4">'第２４表（家屋）'!$A$1:$AX$36</definedName>
    <definedName name="_xlnm.Print_Titles" localSheetId="6">'24表'!$A:$B</definedName>
    <definedName name="_xlnm.Print_Titles" localSheetId="4">'第２４表（家屋）'!$A:$B</definedName>
  </definedNames>
  <calcPr calcId="162913"/>
</workbook>
</file>

<file path=xl/calcChain.xml><?xml version="1.0" encoding="utf-8"?>
<calcChain xmlns="http://schemas.openxmlformats.org/spreadsheetml/2006/main">
  <c r="D35" i="13" l="1"/>
  <c r="E35" i="13"/>
  <c r="F35" i="13"/>
  <c r="G35" i="13"/>
  <c r="H35" i="13"/>
  <c r="I35" i="13"/>
  <c r="J35" i="13"/>
  <c r="K35" i="13"/>
  <c r="L35" i="13"/>
  <c r="M35" i="13"/>
  <c r="N35" i="13"/>
  <c r="O35" i="13"/>
  <c r="P35" i="13"/>
  <c r="Q35" i="13"/>
  <c r="R35" i="13"/>
  <c r="S35" i="13"/>
  <c r="T35" i="13"/>
  <c r="U35" i="13"/>
  <c r="V35" i="13"/>
  <c r="W35" i="13"/>
  <c r="X35" i="13"/>
  <c r="Y35" i="13"/>
  <c r="Z35" i="13"/>
  <c r="AA35" i="13"/>
  <c r="AB35" i="13"/>
  <c r="AC35" i="13"/>
  <c r="AD35" i="13"/>
  <c r="AE35" i="13"/>
  <c r="AF35" i="13"/>
  <c r="AG35" i="13"/>
  <c r="AH35" i="13"/>
  <c r="AI35" i="13"/>
  <c r="AJ35" i="13"/>
  <c r="AK35" i="13"/>
  <c r="AL35" i="13"/>
  <c r="AM35" i="13"/>
  <c r="AN35" i="13"/>
  <c r="AO35" i="13"/>
  <c r="AP35" i="13"/>
  <c r="AQ35" i="13"/>
  <c r="AR35" i="13"/>
  <c r="AS35" i="13"/>
  <c r="AT35" i="13"/>
  <c r="AU35" i="13"/>
  <c r="AV35" i="13"/>
  <c r="AW35" i="13"/>
  <c r="AX35" i="13"/>
  <c r="E36" i="13"/>
  <c r="D23" i="13"/>
  <c r="E23" i="13"/>
  <c r="F23" i="13"/>
  <c r="G23" i="13"/>
  <c r="H23" i="13"/>
  <c r="I23" i="13"/>
  <c r="I36" i="13" s="1"/>
  <c r="J23" i="13"/>
  <c r="K23" i="13"/>
  <c r="L23" i="13"/>
  <c r="M23" i="13"/>
  <c r="M36" i="13" s="1"/>
  <c r="N23" i="13"/>
  <c r="O23" i="13"/>
  <c r="P23" i="13"/>
  <c r="Q23" i="13"/>
  <c r="Q36" i="13" s="1"/>
  <c r="R23" i="13"/>
  <c r="S23" i="13"/>
  <c r="T23" i="13"/>
  <c r="U23" i="13"/>
  <c r="U36" i="13" s="1"/>
  <c r="V23" i="13"/>
  <c r="W23" i="13"/>
  <c r="X23" i="13"/>
  <c r="Y23" i="13"/>
  <c r="Z23" i="13"/>
  <c r="AA23" i="13"/>
  <c r="AB23" i="13"/>
  <c r="AC23" i="13"/>
  <c r="AC36" i="13" s="1"/>
  <c r="AD23" i="13"/>
  <c r="AE23" i="13"/>
  <c r="AF23" i="13"/>
  <c r="AG23" i="13"/>
  <c r="AG36" i="13" s="1"/>
  <c r="AH23" i="13"/>
  <c r="AI23" i="13"/>
  <c r="AJ23" i="13"/>
  <c r="AK23" i="13"/>
  <c r="AK36" i="13" s="1"/>
  <c r="AL23" i="13"/>
  <c r="AM23" i="13"/>
  <c r="AN23" i="13"/>
  <c r="AO23" i="13"/>
  <c r="AO36" i="13" s="1"/>
  <c r="AP23" i="13"/>
  <c r="AQ23" i="13"/>
  <c r="AR23" i="13"/>
  <c r="AS23" i="13"/>
  <c r="AT23" i="13"/>
  <c r="AU23" i="13"/>
  <c r="AV23" i="13"/>
  <c r="AW23" i="13"/>
  <c r="AX23" i="13"/>
  <c r="C35" i="13"/>
  <c r="C23" i="13"/>
  <c r="AS36" i="13" l="1"/>
  <c r="W36" i="13"/>
  <c r="K36" i="13"/>
  <c r="AH36" i="13"/>
  <c r="N36" i="13"/>
  <c r="J36" i="13"/>
  <c r="F36" i="13"/>
  <c r="AQ36" i="13"/>
  <c r="AI36" i="13"/>
  <c r="AA36" i="13"/>
  <c r="G36" i="13"/>
  <c r="AW36" i="13"/>
  <c r="AM36" i="13"/>
  <c r="AE36" i="13"/>
  <c r="O36" i="13"/>
  <c r="AV36" i="13"/>
  <c r="AR36" i="13"/>
  <c r="H36" i="13"/>
  <c r="D36" i="13"/>
  <c r="AX36" i="13"/>
  <c r="AU36" i="13"/>
  <c r="AT36" i="13"/>
  <c r="AP36" i="13"/>
  <c r="AN36" i="13"/>
  <c r="AL36" i="13"/>
  <c r="AJ36" i="13"/>
  <c r="AD36" i="13"/>
  <c r="AF36" i="13"/>
  <c r="AB36" i="13"/>
  <c r="Y36" i="13"/>
  <c r="Z36" i="13"/>
  <c r="X36" i="13"/>
  <c r="V36" i="13"/>
  <c r="S36" i="13"/>
  <c r="R36" i="13"/>
  <c r="T36" i="13"/>
  <c r="L36" i="13"/>
  <c r="P36" i="13"/>
  <c r="C36" i="13"/>
  <c r="L35" i="12"/>
  <c r="L23" i="12"/>
  <c r="L36" i="12" l="1"/>
  <c r="G35" i="12"/>
  <c r="D35" i="12"/>
  <c r="E35" i="12"/>
  <c r="F35" i="12"/>
  <c r="H35" i="12"/>
  <c r="I35" i="12"/>
  <c r="J35" i="12"/>
  <c r="K35" i="12"/>
  <c r="D23" i="12"/>
  <c r="E23" i="12"/>
  <c r="F23" i="12"/>
  <c r="G23" i="12"/>
  <c r="G36" i="12" s="1"/>
  <c r="H23" i="12"/>
  <c r="I23" i="12"/>
  <c r="J23" i="12"/>
  <c r="K23" i="12"/>
  <c r="C35" i="12"/>
  <c r="C23" i="12"/>
  <c r="C36" i="12" s="1"/>
  <c r="D35" i="11"/>
  <c r="E35" i="11"/>
  <c r="F35" i="11"/>
  <c r="G35" i="11"/>
  <c r="G36" i="11" s="1"/>
  <c r="H35" i="11"/>
  <c r="I35" i="11"/>
  <c r="J35" i="11"/>
  <c r="K35" i="11"/>
  <c r="D23" i="11"/>
  <c r="D36" i="11" s="1"/>
  <c r="E23" i="11"/>
  <c r="E36" i="11" s="1"/>
  <c r="F23" i="11"/>
  <c r="G23" i="11"/>
  <c r="H23" i="11"/>
  <c r="I23" i="11"/>
  <c r="J23" i="11"/>
  <c r="K23" i="11"/>
  <c r="C35" i="11"/>
  <c r="C36" i="11" s="1"/>
  <c r="C23" i="11"/>
  <c r="D35" i="10"/>
  <c r="E35" i="10"/>
  <c r="F35" i="10"/>
  <c r="G35" i="10"/>
  <c r="H35" i="10"/>
  <c r="I35" i="10"/>
  <c r="J35" i="10"/>
  <c r="J36" i="10" s="1"/>
  <c r="K35" i="10"/>
  <c r="D23" i="10"/>
  <c r="D36" i="10" s="1"/>
  <c r="E23" i="10"/>
  <c r="F23" i="10"/>
  <c r="G23" i="10"/>
  <c r="G36" i="10" s="1"/>
  <c r="H23" i="10"/>
  <c r="I23" i="10"/>
  <c r="J23" i="10"/>
  <c r="K23" i="10"/>
  <c r="C35" i="10"/>
  <c r="C36" i="10" s="1"/>
  <c r="C23" i="10"/>
  <c r="K36" i="12" l="1"/>
  <c r="F36" i="12"/>
  <c r="H36" i="11"/>
  <c r="K36" i="11"/>
  <c r="F36" i="11"/>
  <c r="K36" i="10"/>
  <c r="H36" i="10"/>
  <c r="E36" i="10"/>
  <c r="F36" i="10"/>
  <c r="H36" i="12"/>
  <c r="I36" i="10"/>
  <c r="J36" i="11"/>
  <c r="J36" i="12"/>
  <c r="E36" i="12"/>
  <c r="D36" i="12"/>
  <c r="I36" i="12"/>
  <c r="I36" i="11"/>
  <c r="D35" i="9"/>
  <c r="E35" i="9"/>
  <c r="F35" i="9"/>
  <c r="G35" i="9"/>
  <c r="H35" i="9"/>
  <c r="I35" i="9"/>
  <c r="J35" i="9"/>
  <c r="K35" i="9"/>
  <c r="D23" i="9"/>
  <c r="E23" i="9"/>
  <c r="F23" i="9"/>
  <c r="F36" i="9" s="1"/>
  <c r="G23" i="9"/>
  <c r="H23" i="9"/>
  <c r="H36" i="9" s="1"/>
  <c r="I23" i="9"/>
  <c r="I36" i="9" s="1"/>
  <c r="J23" i="9"/>
  <c r="J36" i="9" s="1"/>
  <c r="K23" i="9"/>
  <c r="K36" i="9" s="1"/>
  <c r="C35" i="9"/>
  <c r="C36" i="9" s="1"/>
  <c r="C23" i="9"/>
  <c r="G36" i="9" l="1"/>
  <c r="E36" i="9"/>
  <c r="D36" i="9"/>
  <c r="AI38" i="16"/>
  <c r="L9" i="10"/>
  <c r="B30" i="14"/>
  <c r="L39" i="12"/>
  <c r="M9" i="12"/>
  <c r="AO30" i="14"/>
  <c r="AN30" i="14"/>
  <c r="AM30" i="14"/>
  <c r="AL30" i="14"/>
  <c r="AK30" i="14"/>
  <c r="AJ30" i="14"/>
  <c r="AI30" i="14"/>
  <c r="AH30" i="14"/>
  <c r="AG30" i="14"/>
  <c r="AF30" i="14"/>
  <c r="AE30" i="14"/>
  <c r="AD30" i="14"/>
  <c r="AC30" i="14"/>
  <c r="AB30" i="14"/>
  <c r="AA30" i="14"/>
  <c r="Z30" i="14"/>
  <c r="Y30" i="14"/>
  <c r="X30" i="14"/>
  <c r="W30" i="14"/>
  <c r="V30" i="14"/>
  <c r="U30" i="14"/>
  <c r="T30" i="14"/>
  <c r="S30" i="14"/>
  <c r="R30" i="14"/>
  <c r="Q30" i="14"/>
  <c r="P30" i="14"/>
  <c r="O30" i="14"/>
  <c r="N30" i="14"/>
  <c r="M30" i="14"/>
  <c r="L30" i="14"/>
  <c r="K30" i="14"/>
  <c r="J30" i="14"/>
  <c r="I30" i="14"/>
  <c r="H30" i="14"/>
  <c r="G30" i="14"/>
  <c r="F30" i="14"/>
  <c r="E30" i="14"/>
  <c r="D30" i="14"/>
  <c r="C30" i="14"/>
  <c r="AX38" i="16"/>
  <c r="AU38" i="16"/>
  <c r="AR38" i="16"/>
  <c r="AO38" i="16"/>
  <c r="AL38" i="16"/>
  <c r="AF38" i="16"/>
  <c r="AC38" i="16"/>
  <c r="Z38" i="16"/>
  <c r="W38" i="16"/>
  <c r="T38" i="16"/>
  <c r="Q38" i="16"/>
  <c r="N38" i="16"/>
  <c r="K38" i="16"/>
  <c r="H38" i="16"/>
  <c r="E38" i="16"/>
  <c r="D36" i="16"/>
  <c r="C36" i="16"/>
  <c r="E36" i="16"/>
  <c r="F36" i="16"/>
  <c r="G36" i="16"/>
  <c r="H36" i="16"/>
  <c r="I36" i="16"/>
  <c r="J36" i="16"/>
  <c r="K36" i="16"/>
  <c r="L36" i="16"/>
  <c r="M36" i="16"/>
  <c r="N36" i="16"/>
  <c r="O36" i="16"/>
  <c r="P36" i="16"/>
  <c r="Q36" i="16"/>
  <c r="R36" i="16"/>
  <c r="S36" i="16"/>
  <c r="T36" i="16"/>
  <c r="U36" i="16"/>
  <c r="V36" i="16"/>
  <c r="W36" i="16"/>
  <c r="X36" i="16"/>
  <c r="Y36" i="16"/>
  <c r="Z36" i="16"/>
  <c r="AA36" i="16"/>
  <c r="AB36" i="16"/>
  <c r="AC36" i="16"/>
  <c r="AD36" i="16"/>
  <c r="AE36" i="16"/>
  <c r="AF36" i="16"/>
  <c r="AG36" i="16"/>
  <c r="AH36" i="16"/>
  <c r="AI36" i="16"/>
  <c r="AJ36" i="16"/>
  <c r="AK36" i="16"/>
  <c r="AL36" i="16"/>
  <c r="AM36" i="16"/>
  <c r="AN36" i="16"/>
  <c r="AO36" i="16"/>
  <c r="AP36" i="16"/>
  <c r="AQ36" i="16"/>
  <c r="AR36" i="16"/>
  <c r="AS36" i="16"/>
  <c r="AT36" i="16"/>
  <c r="AU36" i="16"/>
  <c r="AV36" i="16"/>
  <c r="AW36" i="16"/>
  <c r="AX36" i="16"/>
  <c r="AV2" i="16"/>
  <c r="AM2" i="16"/>
  <c r="AD2" i="16"/>
  <c r="U2" i="16"/>
  <c r="L2" i="16"/>
  <c r="F39" i="9"/>
  <c r="AP2" i="13"/>
  <c r="AG2" i="13"/>
  <c r="AD2" i="13"/>
  <c r="U2" i="13"/>
  <c r="L2" i="13"/>
  <c r="D39" i="13"/>
  <c r="E39" i="13"/>
  <c r="F39" i="13"/>
  <c r="G39" i="13"/>
  <c r="K39" i="13"/>
  <c r="O39" i="13"/>
  <c r="R39" i="13"/>
  <c r="S39" i="13"/>
  <c r="U39" i="13"/>
  <c r="W39" i="13"/>
  <c r="Y39" i="13"/>
  <c r="AD39" i="13"/>
  <c r="AG39" i="13"/>
  <c r="AI39" i="13"/>
  <c r="AL39" i="13"/>
  <c r="AQ39" i="13"/>
  <c r="AU39" i="13"/>
  <c r="AX39" i="13"/>
  <c r="H39" i="13"/>
  <c r="I39" i="13"/>
  <c r="L39" i="13"/>
  <c r="M39" i="13"/>
  <c r="P39" i="13"/>
  <c r="T39" i="13"/>
  <c r="V39" i="13"/>
  <c r="X39" i="13"/>
  <c r="AB39" i="13"/>
  <c r="AC39" i="13"/>
  <c r="AJ39" i="13"/>
  <c r="AK39" i="13"/>
  <c r="AN39" i="13"/>
  <c r="AP39" i="13"/>
  <c r="AR39" i="13"/>
  <c r="AS39" i="13"/>
  <c r="C39" i="13"/>
  <c r="M10" i="12"/>
  <c r="M11" i="12"/>
  <c r="M12" i="12"/>
  <c r="M13" i="12"/>
  <c r="M14" i="12"/>
  <c r="M15" i="12"/>
  <c r="M16" i="12"/>
  <c r="M17" i="12"/>
  <c r="M18" i="12"/>
  <c r="M19" i="12"/>
  <c r="M20" i="12"/>
  <c r="M21" i="12"/>
  <c r="M22" i="12"/>
  <c r="M24" i="12"/>
  <c r="M25" i="12"/>
  <c r="M26" i="12"/>
  <c r="M27" i="12"/>
  <c r="M28" i="12"/>
  <c r="M29" i="12"/>
  <c r="M30" i="12"/>
  <c r="M31" i="12"/>
  <c r="M32" i="12"/>
  <c r="M33" i="12"/>
  <c r="M34" i="12"/>
  <c r="M35" i="12"/>
  <c r="H39" i="12"/>
  <c r="E39" i="12"/>
  <c r="L9" i="11"/>
  <c r="L10" i="11"/>
  <c r="L11" i="11"/>
  <c r="L12" i="11"/>
  <c r="L13" i="11"/>
  <c r="L14" i="11"/>
  <c r="L24" i="11"/>
  <c r="L25" i="11"/>
  <c r="L26" i="11"/>
  <c r="L27" i="11"/>
  <c r="L28" i="11"/>
  <c r="L29" i="11"/>
  <c r="L30" i="11"/>
  <c r="L31" i="11"/>
  <c r="L32" i="11"/>
  <c r="L33" i="11"/>
  <c r="L34" i="11"/>
  <c r="L16" i="11"/>
  <c r="L17" i="11"/>
  <c r="L18" i="11"/>
  <c r="L19" i="11"/>
  <c r="L20" i="11"/>
  <c r="L21" i="11"/>
  <c r="L22" i="11"/>
  <c r="L15" i="11"/>
  <c r="I39" i="11"/>
  <c r="L35" i="11"/>
  <c r="E39" i="11"/>
  <c r="L23" i="11"/>
  <c r="J39" i="11"/>
  <c r="C39" i="11"/>
  <c r="L10" i="10"/>
  <c r="L11" i="10"/>
  <c r="L12" i="10"/>
  <c r="L13" i="10"/>
  <c r="L14" i="10"/>
  <c r="L15" i="10"/>
  <c r="L16" i="10"/>
  <c r="L17" i="10"/>
  <c r="L18" i="10"/>
  <c r="L19" i="10"/>
  <c r="L20" i="10"/>
  <c r="L21" i="10"/>
  <c r="L22" i="10"/>
  <c r="L24" i="10"/>
  <c r="L25" i="10"/>
  <c r="L26" i="10"/>
  <c r="L27" i="10"/>
  <c r="L28" i="10"/>
  <c r="L29" i="10"/>
  <c r="L30" i="10"/>
  <c r="L31" i="10"/>
  <c r="L32" i="10"/>
  <c r="L33" i="10"/>
  <c r="L34" i="10"/>
  <c r="L35" i="10"/>
  <c r="K39" i="10"/>
  <c r="C39" i="10"/>
  <c r="E39" i="9"/>
  <c r="G39" i="9"/>
  <c r="J39" i="9"/>
  <c r="K39" i="9"/>
  <c r="AW39" i="13"/>
  <c r="D39" i="9"/>
  <c r="J39" i="12"/>
  <c r="G39" i="11"/>
  <c r="J39" i="10"/>
  <c r="AA39" i="13"/>
  <c r="N39" i="13"/>
  <c r="AT39" i="13"/>
  <c r="AF39" i="13"/>
  <c r="Z39" i="13"/>
  <c r="Q39" i="13"/>
  <c r="AO39" i="13"/>
  <c r="AM39" i="13" l="1"/>
  <c r="AH39" i="13"/>
  <c r="J39" i="13"/>
  <c r="BB36" i="13"/>
  <c r="D39" i="12"/>
  <c r="M36" i="12"/>
  <c r="M39" i="12" s="1"/>
  <c r="K39" i="12"/>
  <c r="C39" i="12"/>
  <c r="F39" i="12"/>
  <c r="G39" i="12"/>
  <c r="M23" i="12"/>
  <c r="H39" i="11"/>
  <c r="F39" i="11"/>
  <c r="D39" i="11"/>
  <c r="K39" i="11"/>
  <c r="I39" i="10"/>
  <c r="E39" i="10"/>
  <c r="H39" i="10"/>
  <c r="D39" i="10"/>
  <c r="G39" i="10"/>
  <c r="L23" i="10"/>
  <c r="H31" i="14"/>
  <c r="I39" i="9"/>
  <c r="C39" i="9"/>
  <c r="H39" i="9"/>
  <c r="J31" i="14"/>
  <c r="I31" i="14"/>
  <c r="AV39" i="13"/>
  <c r="BA36" i="13"/>
  <c r="L36" i="10"/>
  <c r="L39" i="10" s="1"/>
  <c r="F39" i="10"/>
  <c r="L36" i="11"/>
  <c r="L39" i="11" s="1"/>
  <c r="BC36" i="13"/>
  <c r="AE39" i="13"/>
  <c r="I39" i="12" l="1"/>
</calcChain>
</file>

<file path=xl/sharedStrings.xml><?xml version="1.0" encoding="utf-8"?>
<sst xmlns="http://schemas.openxmlformats.org/spreadsheetml/2006/main" count="738" uniqueCount="239">
  <si>
    <t>個　　　　　　人</t>
  </si>
  <si>
    <t>法　　　　　　人</t>
  </si>
  <si>
    <t>合　　　　　　計</t>
  </si>
  <si>
    <t>総　　　数</t>
  </si>
  <si>
    <t>法定免税点未満のもの</t>
  </si>
  <si>
    <t>法定免税点以上のもの</t>
  </si>
  <si>
    <t>21-01-01</t>
  </si>
  <si>
    <t>21-01-02</t>
  </si>
  <si>
    <t>21-01-03</t>
  </si>
  <si>
    <t>21-02-01</t>
  </si>
  <si>
    <t>21-02-02</t>
  </si>
  <si>
    <t>21-02-03</t>
  </si>
  <si>
    <t>21-03-01</t>
  </si>
  <si>
    <t>21-03-02</t>
  </si>
  <si>
    <t>21-03-03</t>
  </si>
  <si>
    <t>宇都宮市</t>
  </si>
  <si>
    <t>足利市</t>
  </si>
  <si>
    <t>栃木市</t>
  </si>
  <si>
    <t>佐野市</t>
  </si>
  <si>
    <t>鹿沼市</t>
  </si>
  <si>
    <t>日光市</t>
  </si>
  <si>
    <t>小山市</t>
  </si>
  <si>
    <t>真岡市</t>
  </si>
  <si>
    <t>大田原市</t>
  </si>
  <si>
    <t>矢板市</t>
  </si>
  <si>
    <t>上三川町</t>
  </si>
  <si>
    <t>茂木町</t>
  </si>
  <si>
    <t>市貝町</t>
  </si>
  <si>
    <t>芳賀町</t>
  </si>
  <si>
    <t>壬生町</t>
  </si>
  <si>
    <t>野木町</t>
  </si>
  <si>
    <t>塩谷町</t>
  </si>
  <si>
    <t>高根沢町</t>
  </si>
  <si>
    <t>那須町</t>
  </si>
  <si>
    <t>木　造　家　屋</t>
  </si>
  <si>
    <t>棟　　　　　　　数</t>
  </si>
  <si>
    <t>床　　面　　積</t>
  </si>
  <si>
    <t>決　　定　　価　　格　</t>
  </si>
  <si>
    <t>法定免税点</t>
  </si>
  <si>
    <t>総　　　　数</t>
  </si>
  <si>
    <t>未満のもの</t>
  </si>
  <si>
    <t>以上のもの</t>
  </si>
  <si>
    <t>総　　　　額</t>
  </si>
  <si>
    <t>単位当たり価格</t>
  </si>
  <si>
    <t>22-01-01</t>
  </si>
  <si>
    <t>22-02-01</t>
  </si>
  <si>
    <t>22-03-01</t>
  </si>
  <si>
    <t>22-01-02</t>
  </si>
  <si>
    <t>22-02-02</t>
  </si>
  <si>
    <t>22-03-02</t>
  </si>
  <si>
    <t>22-01-03</t>
  </si>
  <si>
    <t>22-02-03</t>
  </si>
  <si>
    <t>22-03-03</t>
  </si>
  <si>
    <t>非　木　造　家　屋</t>
  </si>
  <si>
    <t>22-04-01</t>
  </si>
  <si>
    <t>22-05-01</t>
  </si>
  <si>
    <t>22-06-01</t>
  </si>
  <si>
    <t>22-04-02</t>
  </si>
  <si>
    <t>22-05-02</t>
  </si>
  <si>
    <t>22-06-02</t>
  </si>
  <si>
    <t>22-04-03</t>
  </si>
  <si>
    <t>22-05-03</t>
  </si>
  <si>
    <t>22-06-03</t>
  </si>
  <si>
    <t>木造家屋</t>
  </si>
  <si>
    <t>専用住宅</t>
  </si>
  <si>
    <t>併用住宅</t>
  </si>
  <si>
    <t>総　　　　　数</t>
  </si>
  <si>
    <t>法定免税点未満</t>
  </si>
  <si>
    <t>法定免税点以上</t>
  </si>
  <si>
    <t>　　のもの</t>
  </si>
  <si>
    <t>24-01-01</t>
  </si>
  <si>
    <t>24-01-02</t>
  </si>
  <si>
    <t>24-01-03</t>
  </si>
  <si>
    <t>24-02-01</t>
  </si>
  <si>
    <t>24-02-02</t>
  </si>
  <si>
    <t>24-02-03</t>
  </si>
  <si>
    <t>24-05-01</t>
  </si>
  <si>
    <t>24-05-02</t>
  </si>
  <si>
    <t>24-05-03</t>
  </si>
  <si>
    <t>24-06-01</t>
  </si>
  <si>
    <t>24-06-02</t>
  </si>
  <si>
    <t>24-06-03</t>
  </si>
  <si>
    <t>24-07-01</t>
  </si>
  <si>
    <t>24-07-02</t>
  </si>
  <si>
    <t>24-07-03</t>
  </si>
  <si>
    <t>24-08-01</t>
  </si>
  <si>
    <t>24-08-02</t>
  </si>
  <si>
    <t>24-08-03</t>
  </si>
  <si>
    <t>24-09-01</t>
  </si>
  <si>
    <t>24-09-02</t>
  </si>
  <si>
    <t>24-09-03</t>
  </si>
  <si>
    <t>24-10-01</t>
  </si>
  <si>
    <t>24-10-02</t>
  </si>
  <si>
    <t>24-10-03</t>
  </si>
  <si>
    <t>24-11-01</t>
  </si>
  <si>
    <t>24-11-02</t>
  </si>
  <si>
    <t>24-11-03</t>
  </si>
  <si>
    <t>24-12-01</t>
  </si>
  <si>
    <t>24-12-02</t>
  </si>
  <si>
    <t>24-12-03</t>
  </si>
  <si>
    <t>非木造家屋</t>
  </si>
  <si>
    <t>25-07-01</t>
  </si>
  <si>
    <t>25-07-03</t>
  </si>
  <si>
    <t>25-07-05</t>
  </si>
  <si>
    <t>26-07-01</t>
  </si>
  <si>
    <t>26-07-03</t>
  </si>
  <si>
    <t>26-07-05</t>
  </si>
  <si>
    <t>27-07-01</t>
  </si>
  <si>
    <t>27-07-03</t>
  </si>
  <si>
    <t>27-07-05</t>
  </si>
  <si>
    <t>28-07-01</t>
  </si>
  <si>
    <t>28-07-03</t>
  </si>
  <si>
    <t>28-07-05</t>
  </si>
  <si>
    <t>29-07-01</t>
  </si>
  <si>
    <t>29-07-03</t>
  </si>
  <si>
    <t>29-07-05</t>
  </si>
  <si>
    <t>30-07-01</t>
  </si>
  <si>
    <t>30-07-03</t>
  </si>
  <si>
    <t>30-07-05</t>
  </si>
  <si>
    <t>那須塩原市</t>
    <rPh sb="0" eb="2">
      <t>ナス</t>
    </rPh>
    <rPh sb="2" eb="4">
      <t>シオバラ</t>
    </rPh>
    <phoneticPr fontId="2"/>
  </si>
  <si>
    <t>那須塩原市</t>
    <rPh sb="0" eb="2">
      <t>ナス</t>
    </rPh>
    <rPh sb="2" eb="4">
      <t>シオバラ</t>
    </rPh>
    <phoneticPr fontId="3"/>
  </si>
  <si>
    <t>さくら市</t>
    <rPh sb="3" eb="4">
      <t>シ</t>
    </rPh>
    <phoneticPr fontId="2"/>
  </si>
  <si>
    <t>さくら市</t>
    <rPh sb="3" eb="4">
      <t>シ</t>
    </rPh>
    <phoneticPr fontId="3"/>
  </si>
  <si>
    <t>さくら市</t>
    <rPh sb="3" eb="4">
      <t>シ</t>
    </rPh>
    <phoneticPr fontId="5"/>
  </si>
  <si>
    <t>那須塩原市</t>
    <rPh sb="0" eb="2">
      <t>ナス</t>
    </rPh>
    <rPh sb="2" eb="4">
      <t>シオバラ</t>
    </rPh>
    <rPh sb="4" eb="5">
      <t>シ</t>
    </rPh>
    <phoneticPr fontId="3"/>
  </si>
  <si>
    <t>下野市</t>
    <rPh sb="0" eb="2">
      <t>シモツケ</t>
    </rPh>
    <rPh sb="2" eb="3">
      <t>シ</t>
    </rPh>
    <phoneticPr fontId="3"/>
  </si>
  <si>
    <t>那須烏山市</t>
    <rPh sb="0" eb="2">
      <t>ナス</t>
    </rPh>
    <rPh sb="2" eb="3">
      <t>カラス</t>
    </rPh>
    <rPh sb="3" eb="4">
      <t>ヤマ</t>
    </rPh>
    <rPh sb="4" eb="5">
      <t>シ</t>
    </rPh>
    <phoneticPr fontId="3"/>
  </si>
  <si>
    <t>那珂川町</t>
    <rPh sb="0" eb="3">
      <t>ナカガワ</t>
    </rPh>
    <rPh sb="3" eb="4">
      <t>マチ</t>
    </rPh>
    <phoneticPr fontId="3"/>
  </si>
  <si>
    <t>那須烏山市</t>
    <rPh sb="0" eb="2">
      <t>ナス</t>
    </rPh>
    <rPh sb="2" eb="3">
      <t>カラス</t>
    </rPh>
    <rPh sb="3" eb="4">
      <t>ヤマ</t>
    </rPh>
    <phoneticPr fontId="2"/>
  </si>
  <si>
    <t>下野市</t>
    <rPh sb="0" eb="2">
      <t>シモツケ</t>
    </rPh>
    <phoneticPr fontId="2"/>
  </si>
  <si>
    <t>那珂川町</t>
    <rPh sb="0" eb="3">
      <t>ナカガワ</t>
    </rPh>
    <phoneticPr fontId="2"/>
  </si>
  <si>
    <t>県　　計</t>
    <phoneticPr fontId="2"/>
  </si>
  <si>
    <t>合　　　　計</t>
    <rPh sb="0" eb="6">
      <t>ゴウケイ</t>
    </rPh>
    <phoneticPr fontId="6"/>
  </si>
  <si>
    <t>（単位：棟、㎡、千円、円／㎡）</t>
    <rPh sb="1" eb="3">
      <t>タンイ</t>
    </rPh>
    <rPh sb="4" eb="5">
      <t>トウ</t>
    </rPh>
    <rPh sb="8" eb="10">
      <t>センエン</t>
    </rPh>
    <rPh sb="11" eb="12">
      <t>エン</t>
    </rPh>
    <phoneticPr fontId="7"/>
  </si>
  <si>
    <t>課税標準額</t>
    <rPh sb="0" eb="2">
      <t>カゼイ</t>
    </rPh>
    <rPh sb="2" eb="5">
      <t>ヒョウジュンガク</t>
    </rPh>
    <phoneticPr fontId="6"/>
  </si>
  <si>
    <t>益子町</t>
    <rPh sb="0" eb="2">
      <t>マシコ</t>
    </rPh>
    <phoneticPr fontId="2"/>
  </si>
  <si>
    <t>（その１）</t>
    <phoneticPr fontId="3"/>
  </si>
  <si>
    <t>市町名</t>
    <phoneticPr fontId="3"/>
  </si>
  <si>
    <t>市　　計</t>
    <phoneticPr fontId="2"/>
  </si>
  <si>
    <t>町    計</t>
    <phoneticPr fontId="3"/>
  </si>
  <si>
    <t>納　　税　　義　　務　　者　　数</t>
    <phoneticPr fontId="2"/>
  </si>
  <si>
    <t>市町名</t>
    <phoneticPr fontId="2"/>
  </si>
  <si>
    <t>町    計</t>
    <phoneticPr fontId="2"/>
  </si>
  <si>
    <t>町    計</t>
    <phoneticPr fontId="5"/>
  </si>
  <si>
    <t>（その１）</t>
    <phoneticPr fontId="2"/>
  </si>
  <si>
    <t>（その２）</t>
    <phoneticPr fontId="2"/>
  </si>
  <si>
    <t>（その３）</t>
    <phoneticPr fontId="2"/>
  </si>
  <si>
    <t>（その４）</t>
    <phoneticPr fontId="2"/>
  </si>
  <si>
    <t>（その５）</t>
    <phoneticPr fontId="2"/>
  </si>
  <si>
    <t>（その６）</t>
    <phoneticPr fontId="2"/>
  </si>
  <si>
    <t>市町名</t>
    <phoneticPr fontId="2"/>
  </si>
  <si>
    <t>町 　 計</t>
    <phoneticPr fontId="2"/>
  </si>
  <si>
    <t>（その３）</t>
    <phoneticPr fontId="3"/>
  </si>
  <si>
    <t>市町名</t>
    <phoneticPr fontId="3"/>
  </si>
  <si>
    <t>22-07-01</t>
    <phoneticPr fontId="6"/>
  </si>
  <si>
    <t>22-08-01</t>
    <phoneticPr fontId="6"/>
  </si>
  <si>
    <t>22-09-01</t>
    <phoneticPr fontId="6"/>
  </si>
  <si>
    <t>22-07-02</t>
    <phoneticPr fontId="6"/>
  </si>
  <si>
    <t>22-08-02</t>
    <phoneticPr fontId="6"/>
  </si>
  <si>
    <t>22-09-02</t>
    <phoneticPr fontId="6"/>
  </si>
  <si>
    <t>22-07-03</t>
    <phoneticPr fontId="6"/>
  </si>
  <si>
    <t>22-08-03</t>
    <phoneticPr fontId="6"/>
  </si>
  <si>
    <t>22-09-03</t>
    <phoneticPr fontId="6"/>
  </si>
  <si>
    <t>（その２）</t>
    <phoneticPr fontId="5"/>
  </si>
  <si>
    <t>市町名</t>
    <phoneticPr fontId="5"/>
  </si>
  <si>
    <t>(単位:人)</t>
    <phoneticPr fontId="2"/>
  </si>
  <si>
    <t>（単位：棟、㎡、千円、円／㎡）</t>
    <phoneticPr fontId="3"/>
  </si>
  <si>
    <t>（単位：棟、㎡、千円、円／㎡）</t>
    <phoneticPr fontId="5"/>
  </si>
  <si>
    <t xml:space="preserve"> (単位:棟)</t>
    <phoneticPr fontId="2"/>
  </si>
  <si>
    <t>共　同　住　宅　・　寄　宿　舎</t>
    <phoneticPr fontId="2"/>
  </si>
  <si>
    <t>旅　館　・　料　亭　・　ホテル　</t>
    <phoneticPr fontId="2"/>
  </si>
  <si>
    <t>事　務　所　・　銀　行　・　店　舗</t>
    <phoneticPr fontId="2"/>
  </si>
  <si>
    <t>劇　場　・　病　院</t>
    <phoneticPr fontId="2"/>
  </si>
  <si>
    <t>工場・倉庫</t>
    <phoneticPr fontId="2"/>
  </si>
  <si>
    <t>土蔵</t>
    <phoneticPr fontId="2"/>
  </si>
  <si>
    <t>付属家</t>
    <phoneticPr fontId="2"/>
  </si>
  <si>
    <t>合計</t>
    <phoneticPr fontId="2"/>
  </si>
  <si>
    <t>事務所　・　店　舗　・　百貨店　・　銀　行</t>
    <phoneticPr fontId="2"/>
  </si>
  <si>
    <t>住　宅　・　アパート</t>
    <phoneticPr fontId="2"/>
  </si>
  <si>
    <t>病　院　・　ホテル</t>
    <phoneticPr fontId="2"/>
  </si>
  <si>
    <t>工　場　・　倉　庫　・　市　場</t>
    <phoneticPr fontId="2"/>
  </si>
  <si>
    <t>そ　　の　　他</t>
    <phoneticPr fontId="2"/>
  </si>
  <si>
    <t>合　　　　計</t>
    <phoneticPr fontId="2"/>
  </si>
  <si>
    <t>総数（１）</t>
  </si>
  <si>
    <t>法定免税点未満のもの（２）</t>
  </si>
  <si>
    <t>法定免税点以上のもの（３）</t>
  </si>
  <si>
    <t>団体名</t>
  </si>
  <si>
    <t>那須塩原市</t>
  </si>
  <si>
    <t>さくら市</t>
  </si>
  <si>
    <t>那須烏山市</t>
  </si>
  <si>
    <t>下野市</t>
  </si>
  <si>
    <t>益子町</t>
  </si>
  <si>
    <t>那珂川町</t>
  </si>
  <si>
    <t>22表</t>
    <rPh sb="2" eb="3">
      <t>ヒョウ</t>
    </rPh>
    <phoneticPr fontId="15"/>
  </si>
  <si>
    <t>23表１</t>
    <rPh sb="2" eb="3">
      <t>ヒョウ</t>
    </rPh>
    <phoneticPr fontId="15"/>
  </si>
  <si>
    <t>棟数（１）</t>
  </si>
  <si>
    <t>床面積（２）</t>
  </si>
  <si>
    <t>決定価格（３）</t>
  </si>
  <si>
    <t>木造</t>
    <rPh sb="0" eb="1">
      <t>モク</t>
    </rPh>
    <rPh sb="1" eb="2">
      <t>ゾウ</t>
    </rPh>
    <phoneticPr fontId="15"/>
  </si>
  <si>
    <t>23表２</t>
    <rPh sb="2" eb="3">
      <t>ヒョウ</t>
    </rPh>
    <phoneticPr fontId="15"/>
  </si>
  <si>
    <t>非木造</t>
    <rPh sb="0" eb="1">
      <t>ヒ</t>
    </rPh>
    <rPh sb="1" eb="2">
      <t>モク</t>
    </rPh>
    <rPh sb="2" eb="3">
      <t>ゾウ</t>
    </rPh>
    <phoneticPr fontId="15"/>
  </si>
  <si>
    <t>23表３</t>
    <rPh sb="2" eb="3">
      <t>ヒョウ</t>
    </rPh>
    <phoneticPr fontId="15"/>
  </si>
  <si>
    <t>合計</t>
    <rPh sb="0" eb="2">
      <t>ゴウケイ</t>
    </rPh>
    <phoneticPr fontId="15"/>
  </si>
  <si>
    <t>棟数＿総数（１）</t>
  </si>
  <si>
    <t>棟数＿法定免税点未満のもの（２）</t>
  </si>
  <si>
    <t>棟数＿法定免税点以上のもの（３）</t>
  </si>
  <si>
    <t>棟数＿総数＿棟数（１）</t>
  </si>
  <si>
    <t>棟数＿法定免税点未満のもの＿棟数（３）</t>
  </si>
  <si>
    <t>棟数＿法定免税点以上のもの＿棟数（５）</t>
  </si>
  <si>
    <t>法定免税点以上のもの（１）</t>
  </si>
  <si>
    <t>24-06-01</t>
    <phoneticPr fontId="15"/>
  </si>
  <si>
    <t>24-06-02</t>
    <phoneticPr fontId="15"/>
  </si>
  <si>
    <t>24-06-03</t>
    <phoneticPr fontId="15"/>
  </si>
  <si>
    <t>24-07-01</t>
    <phoneticPr fontId="15"/>
  </si>
  <si>
    <t>24-07-02</t>
    <phoneticPr fontId="15"/>
  </si>
  <si>
    <t>24-07-03</t>
    <phoneticPr fontId="15"/>
  </si>
  <si>
    <t>24-08-01</t>
    <phoneticPr fontId="15"/>
  </si>
  <si>
    <t>24-08-02</t>
    <phoneticPr fontId="15"/>
  </si>
  <si>
    <t>24-08-03</t>
    <phoneticPr fontId="15"/>
  </si>
  <si>
    <t>24-09-01</t>
    <phoneticPr fontId="15"/>
  </si>
  <si>
    <t>24-09-02</t>
    <phoneticPr fontId="15"/>
  </si>
  <si>
    <t>24-09-03</t>
    <phoneticPr fontId="15"/>
  </si>
  <si>
    <t>24-10-01</t>
    <phoneticPr fontId="15"/>
  </si>
  <si>
    <t>24-10-02</t>
    <phoneticPr fontId="15"/>
  </si>
  <si>
    <t>24-10-03</t>
    <phoneticPr fontId="15"/>
  </si>
  <si>
    <t>24-11-01</t>
    <phoneticPr fontId="15"/>
  </si>
  <si>
    <t>24-11-02</t>
    <phoneticPr fontId="15"/>
  </si>
  <si>
    <t>24-11-03</t>
    <phoneticPr fontId="15"/>
  </si>
  <si>
    <t>24-12-01</t>
    <phoneticPr fontId="15"/>
  </si>
  <si>
    <t>24-12-02</t>
    <phoneticPr fontId="15"/>
  </si>
  <si>
    <t>24-12-03</t>
    <phoneticPr fontId="15"/>
  </si>
  <si>
    <t>第２４表  平成２８年度家屋の種類別棟数</t>
    <rPh sb="15" eb="17">
      <t>シュルイ</t>
    </rPh>
    <rPh sb="17" eb="18">
      <t>ベツ</t>
    </rPh>
    <rPh sb="18" eb="19">
      <t>トウ</t>
    </rPh>
    <rPh sb="19" eb="20">
      <t>スウ</t>
    </rPh>
    <phoneticPr fontId="3"/>
  </si>
  <si>
    <t>事務所　・　店　舗　・　百貨店</t>
    <phoneticPr fontId="2"/>
  </si>
  <si>
    <t>36-52-01</t>
    <phoneticPr fontId="6"/>
  </si>
  <si>
    <t>36表52行</t>
    <rPh sb="2" eb="3">
      <t>ヒョウ</t>
    </rPh>
    <rPh sb="5" eb="6">
      <t>ギョウ</t>
    </rPh>
    <phoneticPr fontId="15"/>
  </si>
  <si>
    <t>第２２表  平成31（2019）年度家屋に係る納税義務者数</t>
    <rPh sb="6" eb="8">
      <t>ヘイセイ</t>
    </rPh>
    <phoneticPr fontId="2"/>
  </si>
  <si>
    <t>第２３表  平成31（2019）年度家屋の棟数、床面積、決定価格等</t>
    <rPh sb="6" eb="8">
      <t>ヘイセイ</t>
    </rPh>
    <rPh sb="16" eb="18">
      <t>ネンド</t>
    </rPh>
    <phoneticPr fontId="3"/>
  </si>
  <si>
    <t>第２３表  平成31（2019）年度家屋の棟数、床面積、決定価格等</t>
    <rPh sb="6" eb="8">
      <t>ヘイセイ</t>
    </rPh>
    <rPh sb="16" eb="18">
      <t>ネンド</t>
    </rPh>
    <rPh sb="18" eb="20">
      <t>カオク</t>
    </rPh>
    <rPh sb="21" eb="23">
      <t>トウスウ</t>
    </rPh>
    <phoneticPr fontId="3"/>
  </si>
  <si>
    <t>第２４表  平成31（2019）年度家屋の種類別棟数</t>
    <rPh sb="6" eb="8">
      <t>ヘイセイ</t>
    </rPh>
    <rPh sb="16" eb="18">
      <t>ネンド</t>
    </rPh>
    <rPh sb="21" eb="23">
      <t>シュルイ</t>
    </rPh>
    <rPh sb="23" eb="24">
      <t>ベツ</t>
    </rPh>
    <rPh sb="24" eb="25">
      <t>トウ</t>
    </rPh>
    <rPh sb="25" eb="26">
      <t>スウ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</si>
</sst>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;&quot;△ &quot;#,##0"/>
    <numFmt numFmtId="177" formatCode="#,##0.0;&quot;△ &quot;#,##0.0"/>
  </numFmts>
  <fonts count="18" x14ac:knownFonts="1">
    <font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5"/>
      <color indexed="21"/>
      <name val="ＭＳ Ｐ明朝"/>
      <family val="1"/>
      <charset val="128"/>
    </font>
    <font>
      <sz val="16"/>
      <color indexed="8"/>
      <name val="ＭＳ ゴシック"/>
      <family val="3"/>
      <charset val="128"/>
    </font>
    <font>
      <sz val="1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name val="ＭＳ Ｐ明朝"/>
      <family val="1"/>
      <charset val="128"/>
    </font>
    <font>
      <sz val="12"/>
      <color indexed="8"/>
      <name val="ＭＳ 明朝"/>
      <family val="1"/>
      <charset val="128"/>
    </font>
    <font>
      <u/>
      <sz val="15"/>
      <color indexed="8"/>
      <name val="ＭＳ 明朝"/>
      <family val="1"/>
      <charset val="128"/>
    </font>
    <font>
      <sz val="14"/>
      <color indexed="8"/>
      <name val="ＭＳ 明朝"/>
      <family val="1"/>
      <charset val="128"/>
    </font>
    <font>
      <sz val="15"/>
      <color indexed="8"/>
      <name val="ＭＳ ゴシック"/>
      <family val="3"/>
      <charset val="128"/>
    </font>
    <font>
      <sz val="12"/>
      <name val="ＭＳ ゴシック"/>
      <family val="3"/>
      <charset val="128"/>
    </font>
    <font>
      <sz val="15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6"/>
      <name val="ＭＳ ゴシック"/>
      <family val="3"/>
      <charset val="128"/>
    </font>
    <font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rgb="FFFFFF00"/>
        <bgColor indexed="64"/>
      </patternFill>
    </fill>
  </fills>
  <borders count="111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dotted">
        <color indexed="8"/>
      </bottom>
      <diagonal/>
    </border>
    <border>
      <left style="medium">
        <color indexed="64"/>
      </left>
      <right/>
      <top style="dotted">
        <color indexed="8"/>
      </top>
      <bottom style="dotted">
        <color indexed="8"/>
      </bottom>
      <diagonal/>
    </border>
    <border>
      <left style="medium">
        <color indexed="64"/>
      </left>
      <right/>
      <top style="dotted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64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dotted">
        <color indexed="8"/>
      </bottom>
      <diagonal/>
    </border>
    <border>
      <left style="thin">
        <color indexed="8"/>
      </left>
      <right/>
      <top style="dotted">
        <color indexed="8"/>
      </top>
      <bottom style="dotted">
        <color indexed="8"/>
      </bottom>
      <diagonal/>
    </border>
    <border>
      <left/>
      <right/>
      <top style="dotted">
        <color indexed="8"/>
      </top>
      <bottom style="dotted">
        <color indexed="8"/>
      </bottom>
      <diagonal/>
    </border>
    <border>
      <left style="medium">
        <color indexed="8"/>
      </left>
      <right style="medium">
        <color indexed="64"/>
      </right>
      <top style="thin">
        <color indexed="8"/>
      </top>
      <bottom style="dotted">
        <color indexed="8"/>
      </bottom>
      <diagonal/>
    </border>
    <border>
      <left style="medium">
        <color indexed="8"/>
      </left>
      <right style="medium">
        <color indexed="64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/>
      <top style="dotted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dotted">
        <color indexed="8"/>
      </top>
      <bottom style="dotted">
        <color indexed="8"/>
      </bottom>
      <diagonal/>
    </border>
    <border>
      <left style="medium">
        <color indexed="64"/>
      </left>
      <right style="medium">
        <color indexed="64"/>
      </right>
      <top style="dotted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dotted">
        <color indexed="8"/>
      </bottom>
      <diagonal/>
    </border>
    <border>
      <left style="medium">
        <color indexed="8"/>
      </left>
      <right style="medium">
        <color indexed="8"/>
      </right>
      <top style="dotted">
        <color indexed="8"/>
      </top>
      <bottom style="dotted">
        <color indexed="8"/>
      </bottom>
      <diagonal/>
    </border>
    <border>
      <left style="medium">
        <color indexed="8"/>
      </left>
      <right style="medium">
        <color indexed="8"/>
      </right>
      <top style="dotted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dotted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dotted">
        <color indexed="8"/>
      </bottom>
      <diagonal/>
    </border>
    <border>
      <left/>
      <right style="medium">
        <color indexed="64"/>
      </right>
      <top style="dotted">
        <color indexed="8"/>
      </top>
      <bottom style="dotted">
        <color indexed="8"/>
      </bottom>
      <diagonal/>
    </border>
    <border>
      <left/>
      <right style="medium">
        <color indexed="64"/>
      </right>
      <top style="dotted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dotted">
        <color indexed="8"/>
      </bottom>
      <diagonal/>
    </border>
    <border>
      <left/>
      <right style="thin">
        <color indexed="8"/>
      </right>
      <top style="dotted">
        <color indexed="8"/>
      </top>
      <bottom style="dotted">
        <color indexed="8"/>
      </bottom>
      <diagonal/>
    </border>
    <border>
      <left/>
      <right style="thin">
        <color indexed="8"/>
      </right>
      <top style="dotted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dotted">
        <color indexed="8"/>
      </bottom>
      <diagonal/>
    </border>
    <border>
      <left/>
      <right/>
      <top style="dotted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64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64"/>
      </right>
      <top style="dotted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</borders>
  <cellStyleXfs count="8">
    <xf numFmtId="0" fontId="0" fillId="0" borderId="0"/>
    <xf numFmtId="38" fontId="1" fillId="0" borderId="0" applyFont="0" applyFill="0" applyBorder="0" applyAlignment="0" applyProtection="0"/>
    <xf numFmtId="0" fontId="12" fillId="0" borderId="0"/>
    <xf numFmtId="0" fontId="17" fillId="0" borderId="0">
      <alignment vertical="center"/>
    </xf>
    <xf numFmtId="0" fontId="14" fillId="0" borderId="0"/>
    <xf numFmtId="176" fontId="2" fillId="0" borderId="0">
      <alignment vertical="center"/>
    </xf>
    <xf numFmtId="0" fontId="14" fillId="0" borderId="0"/>
    <xf numFmtId="0" fontId="14" fillId="0" borderId="0"/>
  </cellStyleXfs>
  <cellXfs count="277">
    <xf numFmtId="0" fontId="0" fillId="0" borderId="0" xfId="0"/>
    <xf numFmtId="37" fontId="4" fillId="0" borderId="0" xfId="5" applyNumberFormat="1" applyFont="1" applyProtection="1">
      <alignment vertical="center"/>
    </xf>
    <xf numFmtId="176" fontId="4" fillId="0" borderId="0" xfId="5" applyFont="1">
      <alignment vertical="center"/>
    </xf>
    <xf numFmtId="176" fontId="4" fillId="0" borderId="2" xfId="5" applyFont="1" applyBorder="1" applyAlignment="1">
      <alignment horizontal="center"/>
    </xf>
    <xf numFmtId="37" fontId="4" fillId="0" borderId="3" xfId="5" quotePrefix="1" applyNumberFormat="1" applyFont="1" applyBorder="1" applyAlignment="1" applyProtection="1">
      <alignment horizontal="center"/>
    </xf>
    <xf numFmtId="37" fontId="4" fillId="0" borderId="4" xfId="5" quotePrefix="1" applyNumberFormat="1" applyFont="1" applyBorder="1" applyAlignment="1" applyProtection="1">
      <alignment horizontal="center"/>
    </xf>
    <xf numFmtId="176" fontId="4" fillId="0" borderId="2" xfId="5" applyFont="1" applyBorder="1">
      <alignment vertical="center"/>
    </xf>
    <xf numFmtId="176" fontId="4" fillId="0" borderId="0" xfId="5" applyFont="1" applyBorder="1">
      <alignment vertical="center"/>
    </xf>
    <xf numFmtId="37" fontId="4" fillId="0" borderId="5" xfId="5" applyNumberFormat="1" applyFont="1" applyBorder="1" applyAlignment="1" applyProtection="1">
      <alignment horizontal="center"/>
    </xf>
    <xf numFmtId="37" fontId="4" fillId="0" borderId="5" xfId="5" applyNumberFormat="1" applyFont="1" applyBorder="1" applyProtection="1">
      <alignment vertical="center"/>
    </xf>
    <xf numFmtId="37" fontId="4" fillId="0" borderId="6" xfId="5" applyNumberFormat="1" applyFont="1" applyBorder="1" applyAlignment="1" applyProtection="1">
      <alignment horizontal="center"/>
    </xf>
    <xf numFmtId="37" fontId="4" fillId="0" borderId="7" xfId="5" applyNumberFormat="1" applyFont="1" applyBorder="1" applyAlignment="1" applyProtection="1">
      <alignment horizontal="center"/>
    </xf>
    <xf numFmtId="37" fontId="4" fillId="0" borderId="5" xfId="5" applyNumberFormat="1" applyFont="1" applyBorder="1" applyAlignment="1" applyProtection="1">
      <alignment horizontal="left" vertical="center"/>
    </xf>
    <xf numFmtId="37" fontId="4" fillId="0" borderId="8" xfId="5" applyNumberFormat="1" applyFont="1" applyBorder="1" applyAlignment="1" applyProtection="1">
      <alignment horizontal="left" vertical="center"/>
    </xf>
    <xf numFmtId="37" fontId="4" fillId="0" borderId="8" xfId="5" applyNumberFormat="1" applyFont="1" applyBorder="1" applyProtection="1">
      <alignment vertical="center"/>
    </xf>
    <xf numFmtId="37" fontId="10" fillId="0" borderId="0" xfId="5" applyNumberFormat="1" applyFont="1" applyProtection="1">
      <alignment vertical="center"/>
    </xf>
    <xf numFmtId="176" fontId="10" fillId="0" borderId="0" xfId="5" applyFont="1">
      <alignment vertical="center"/>
    </xf>
    <xf numFmtId="37" fontId="10" fillId="0" borderId="0" xfId="5" applyNumberFormat="1" applyFont="1" applyAlignment="1" applyProtection="1">
      <alignment horizontal="centerContinuous"/>
    </xf>
    <xf numFmtId="176" fontId="4" fillId="0" borderId="9" xfId="5" applyFont="1" applyBorder="1" applyAlignment="1">
      <alignment horizontal="center"/>
    </xf>
    <xf numFmtId="176" fontId="4" fillId="0" borderId="10" xfId="5" applyFont="1" applyBorder="1">
      <alignment vertical="center"/>
    </xf>
    <xf numFmtId="176" fontId="4" fillId="0" borderId="10" xfId="5" applyFont="1" applyBorder="1" applyAlignment="1">
      <alignment horizontal="center"/>
    </xf>
    <xf numFmtId="37" fontId="4" fillId="0" borderId="11" xfId="5" quotePrefix="1" applyNumberFormat="1" applyFont="1" applyBorder="1" applyAlignment="1" applyProtection="1">
      <alignment horizontal="center"/>
    </xf>
    <xf numFmtId="37" fontId="4" fillId="0" borderId="12" xfId="5" quotePrefix="1" applyNumberFormat="1" applyFont="1" applyBorder="1" applyAlignment="1" applyProtection="1">
      <alignment horizontal="center"/>
    </xf>
    <xf numFmtId="37" fontId="4" fillId="0" borderId="13" xfId="5" applyNumberFormat="1" applyFont="1" applyBorder="1" applyAlignment="1" applyProtection="1">
      <alignment horizontal="center" vertical="center"/>
    </xf>
    <xf numFmtId="37" fontId="4" fillId="0" borderId="14" xfId="5" quotePrefix="1" applyNumberFormat="1" applyFont="1" applyBorder="1" applyAlignment="1" applyProtection="1">
      <alignment horizontal="center"/>
    </xf>
    <xf numFmtId="176" fontId="4" fillId="0" borderId="15" xfId="5" applyFont="1" applyBorder="1">
      <alignment vertical="center"/>
    </xf>
    <xf numFmtId="37" fontId="4" fillId="0" borderId="16" xfId="5" applyNumberFormat="1" applyFont="1" applyBorder="1" applyProtection="1">
      <alignment vertical="center"/>
    </xf>
    <xf numFmtId="37" fontId="4" fillId="0" borderId="17" xfId="5" applyNumberFormat="1" applyFont="1" applyBorder="1" applyAlignment="1" applyProtection="1">
      <alignment horizontal="centerContinuous" vertical="center"/>
    </xf>
    <xf numFmtId="176" fontId="4" fillId="0" borderId="18" xfId="5" applyFont="1" applyBorder="1">
      <alignment vertical="center"/>
    </xf>
    <xf numFmtId="37" fontId="4" fillId="0" borderId="18" xfId="5" applyNumberFormat="1" applyFont="1" applyBorder="1" applyAlignment="1" applyProtection="1">
      <alignment horizontal="centerContinuous" vertical="center"/>
    </xf>
    <xf numFmtId="176" fontId="4" fillId="0" borderId="19" xfId="5" applyFont="1" applyBorder="1">
      <alignment vertical="center"/>
    </xf>
    <xf numFmtId="176" fontId="4" fillId="0" borderId="20" xfId="5" applyFont="1" applyBorder="1">
      <alignment vertical="center"/>
    </xf>
    <xf numFmtId="176" fontId="4" fillId="0" borderId="21" xfId="5" applyFont="1" applyBorder="1">
      <alignment vertical="center"/>
    </xf>
    <xf numFmtId="176" fontId="4" fillId="0" borderId="22" xfId="5" applyFont="1" applyBorder="1">
      <alignment vertical="center"/>
    </xf>
    <xf numFmtId="37" fontId="4" fillId="0" borderId="13" xfId="5" applyNumberFormat="1" applyFont="1" applyBorder="1" applyAlignment="1" applyProtection="1">
      <alignment horizontal="distributed" vertical="top"/>
    </xf>
    <xf numFmtId="37" fontId="4" fillId="0" borderId="17" xfId="5" applyNumberFormat="1" applyFont="1" applyBorder="1" applyAlignment="1" applyProtection="1">
      <alignment vertical="center"/>
    </xf>
    <xf numFmtId="176" fontId="4" fillId="0" borderId="13" xfId="5" applyFont="1" applyBorder="1">
      <alignment vertical="center"/>
    </xf>
    <xf numFmtId="176" fontId="4" fillId="0" borderId="23" xfId="5" applyFont="1" applyBorder="1">
      <alignment vertical="center"/>
    </xf>
    <xf numFmtId="37" fontId="9" fillId="0" borderId="13" xfId="5" applyNumberFormat="1" applyFont="1" applyBorder="1" applyAlignment="1" applyProtection="1">
      <alignment horizontal="centerContinuous" vertical="center"/>
    </xf>
    <xf numFmtId="37" fontId="4" fillId="0" borderId="16" xfId="5" applyNumberFormat="1" applyFont="1" applyBorder="1" applyAlignment="1" applyProtection="1">
      <alignment horizontal="centerContinuous" vertical="center"/>
    </xf>
    <xf numFmtId="37" fontId="4" fillId="0" borderId="13" xfId="5" applyNumberFormat="1" applyFont="1" applyBorder="1" applyAlignment="1" applyProtection="1">
      <alignment horizontal="centerContinuous" vertical="center"/>
    </xf>
    <xf numFmtId="176" fontId="4" fillId="0" borderId="23" xfId="5" applyFont="1" applyBorder="1" applyAlignment="1">
      <alignment horizontal="centerContinuous" vertical="center"/>
    </xf>
    <xf numFmtId="37" fontId="4" fillId="0" borderId="24" xfId="5" applyNumberFormat="1" applyFont="1" applyBorder="1" applyAlignment="1" applyProtection="1">
      <alignment horizontal="centerContinuous" vertical="center"/>
    </xf>
    <xf numFmtId="37" fontId="4" fillId="0" borderId="16" xfId="5" applyNumberFormat="1" applyFont="1" applyBorder="1" applyAlignment="1" applyProtection="1">
      <alignment vertical="center"/>
    </xf>
    <xf numFmtId="37" fontId="4" fillId="0" borderId="13" xfId="5" applyNumberFormat="1" applyFont="1" applyBorder="1" applyAlignment="1" applyProtection="1">
      <alignment horizontal="distributed" vertical="center"/>
    </xf>
    <xf numFmtId="176" fontId="4" fillId="0" borderId="23" xfId="5" applyFont="1" applyBorder="1" applyAlignment="1">
      <alignment vertical="center"/>
    </xf>
    <xf numFmtId="37" fontId="4" fillId="0" borderId="24" xfId="5" applyNumberFormat="1" applyFont="1" applyBorder="1" applyAlignment="1" applyProtection="1">
      <alignment vertical="center"/>
    </xf>
    <xf numFmtId="37" fontId="9" fillId="0" borderId="13" xfId="5" applyNumberFormat="1" applyFont="1" applyBorder="1" applyAlignment="1" applyProtection="1">
      <alignment horizontal="distributed" vertical="center"/>
    </xf>
    <xf numFmtId="176" fontId="4" fillId="0" borderId="25" xfId="5" applyFont="1" applyBorder="1" applyAlignment="1">
      <alignment vertical="center"/>
    </xf>
    <xf numFmtId="37" fontId="4" fillId="0" borderId="26" xfId="5" applyNumberFormat="1" applyFont="1" applyBorder="1" applyAlignment="1" applyProtection="1">
      <alignment horizontal="center"/>
    </xf>
    <xf numFmtId="37" fontId="4" fillId="0" borderId="27" xfId="5" applyNumberFormat="1" applyFont="1" applyBorder="1" applyAlignment="1" applyProtection="1">
      <alignment horizontal="left" vertical="center"/>
    </xf>
    <xf numFmtId="37" fontId="4" fillId="0" borderId="27" xfId="5" applyNumberFormat="1" applyFont="1" applyBorder="1" applyProtection="1">
      <alignment vertical="center"/>
    </xf>
    <xf numFmtId="176" fontId="4" fillId="0" borderId="0" xfId="5" applyFont="1" applyAlignment="1">
      <alignment vertical="center" shrinkToFit="1"/>
    </xf>
    <xf numFmtId="176" fontId="10" fillId="0" borderId="0" xfId="5" applyFont="1" applyAlignment="1">
      <alignment vertical="center" shrinkToFit="1"/>
    </xf>
    <xf numFmtId="37" fontId="4" fillId="0" borderId="28" xfId="5" applyNumberFormat="1" applyFont="1" applyBorder="1" applyAlignment="1" applyProtection="1">
      <alignment vertical="center" shrinkToFit="1"/>
    </xf>
    <xf numFmtId="37" fontId="4" fillId="0" borderId="0" xfId="5" applyNumberFormat="1" applyFont="1" applyBorder="1" applyAlignment="1" applyProtection="1">
      <alignment vertical="center" shrinkToFit="1"/>
    </xf>
    <xf numFmtId="37" fontId="4" fillId="0" borderId="0" xfId="5" applyNumberFormat="1" applyFont="1" applyBorder="1" applyAlignment="1" applyProtection="1">
      <alignment horizontal="centerContinuous" vertical="center" shrinkToFit="1"/>
    </xf>
    <xf numFmtId="176" fontId="4" fillId="0" borderId="29" xfId="5" applyFont="1" applyBorder="1" applyAlignment="1">
      <alignment vertical="center" shrinkToFit="1"/>
    </xf>
    <xf numFmtId="37" fontId="4" fillId="0" borderId="30" xfId="5" applyNumberFormat="1" applyFont="1" applyBorder="1" applyAlignment="1" applyProtection="1">
      <alignment vertical="center" shrinkToFit="1"/>
    </xf>
    <xf numFmtId="176" fontId="4" fillId="0" borderId="0" xfId="5" applyFont="1" applyFill="1">
      <alignment vertical="center"/>
    </xf>
    <xf numFmtId="37" fontId="10" fillId="0" borderId="0" xfId="5" applyNumberFormat="1" applyFont="1" applyAlignment="1" applyProtection="1">
      <alignment horizontal="distributed" vertical="center"/>
    </xf>
    <xf numFmtId="37" fontId="11" fillId="0" borderId="0" xfId="5" applyNumberFormat="1" applyFont="1" applyAlignment="1" applyProtection="1">
      <alignment vertical="center"/>
    </xf>
    <xf numFmtId="176" fontId="11" fillId="0" borderId="0" xfId="5" applyFont="1">
      <alignment vertical="center"/>
    </xf>
    <xf numFmtId="176" fontId="11" fillId="0" borderId="0" xfId="5" applyFont="1" applyAlignment="1">
      <alignment vertical="center" shrinkToFit="1"/>
    </xf>
    <xf numFmtId="176" fontId="11" fillId="0" borderId="0" xfId="5" applyFont="1" applyBorder="1">
      <alignment vertical="center"/>
    </xf>
    <xf numFmtId="49" fontId="13" fillId="0" borderId="31" xfId="5" applyNumberFormat="1" applyFont="1" applyFill="1" applyBorder="1" applyAlignment="1" applyProtection="1">
      <alignment horizontal="center" vertical="center"/>
    </xf>
    <xf numFmtId="37" fontId="10" fillId="0" borderId="0" xfId="5" applyNumberFormat="1" applyFont="1" applyAlignment="1" applyProtection="1">
      <alignment horizontal="right" vertical="center"/>
    </xf>
    <xf numFmtId="37" fontId="10" fillId="0" borderId="0" xfId="5" applyNumberFormat="1" applyFont="1" applyBorder="1" applyAlignment="1" applyProtection="1">
      <alignment horizontal="right" vertical="center"/>
    </xf>
    <xf numFmtId="176" fontId="4" fillId="0" borderId="32" xfId="5" applyFont="1" applyFill="1" applyBorder="1">
      <alignment vertical="center"/>
    </xf>
    <xf numFmtId="176" fontId="4" fillId="0" borderId="33" xfId="5" applyFont="1" applyFill="1" applyBorder="1">
      <alignment vertical="center"/>
    </xf>
    <xf numFmtId="176" fontId="4" fillId="0" borderId="34" xfId="5" applyFont="1" applyFill="1" applyBorder="1">
      <alignment vertical="center"/>
    </xf>
    <xf numFmtId="176" fontId="4" fillId="0" borderId="35" xfId="5" applyFont="1" applyFill="1" applyBorder="1">
      <alignment vertical="center"/>
    </xf>
    <xf numFmtId="176" fontId="4" fillId="0" borderId="36" xfId="5" applyFont="1" applyFill="1" applyBorder="1">
      <alignment vertical="center"/>
    </xf>
    <xf numFmtId="176" fontId="4" fillId="0" borderId="37" xfId="5" applyFont="1" applyFill="1" applyBorder="1">
      <alignment vertical="center"/>
    </xf>
    <xf numFmtId="176" fontId="4" fillId="0" borderId="38" xfId="5" applyFont="1" applyFill="1" applyBorder="1">
      <alignment vertical="center"/>
    </xf>
    <xf numFmtId="176" fontId="4" fillId="0" borderId="39" xfId="5" applyFont="1" applyFill="1" applyBorder="1">
      <alignment vertical="center"/>
    </xf>
    <xf numFmtId="176" fontId="4" fillId="0" borderId="40" xfId="5" applyFont="1" applyFill="1" applyBorder="1">
      <alignment vertical="center"/>
    </xf>
    <xf numFmtId="176" fontId="4" fillId="0" borderId="41" xfId="5" applyFont="1" applyFill="1" applyBorder="1">
      <alignment vertical="center"/>
    </xf>
    <xf numFmtId="176" fontId="4" fillId="0" borderId="42" xfId="5" applyFont="1" applyFill="1" applyBorder="1">
      <alignment vertical="center"/>
    </xf>
    <xf numFmtId="176" fontId="4" fillId="0" borderId="43" xfId="5" applyFont="1" applyFill="1" applyBorder="1">
      <alignment vertical="center"/>
    </xf>
    <xf numFmtId="176" fontId="4" fillId="0" borderId="44" xfId="5" applyFont="1" applyFill="1" applyBorder="1">
      <alignment vertical="center"/>
    </xf>
    <xf numFmtId="176" fontId="4" fillId="0" borderId="45" xfId="5" applyFont="1" applyFill="1" applyBorder="1">
      <alignment vertical="center"/>
    </xf>
    <xf numFmtId="176" fontId="4" fillId="0" borderId="46" xfId="5" applyFont="1" applyFill="1" applyBorder="1">
      <alignment vertical="center"/>
    </xf>
    <xf numFmtId="176" fontId="4" fillId="0" borderId="47" xfId="5" applyFont="1" applyFill="1" applyBorder="1">
      <alignment vertical="center"/>
    </xf>
    <xf numFmtId="176" fontId="4" fillId="0" borderId="48" xfId="5" applyFont="1" applyFill="1" applyBorder="1">
      <alignment vertical="center"/>
    </xf>
    <xf numFmtId="176" fontId="4" fillId="0" borderId="49" xfId="5" applyFont="1" applyFill="1" applyBorder="1">
      <alignment vertical="center"/>
    </xf>
    <xf numFmtId="176" fontId="4" fillId="0" borderId="50" xfId="5" applyFont="1" applyFill="1" applyBorder="1">
      <alignment vertical="center"/>
    </xf>
    <xf numFmtId="176" fontId="4" fillId="0" borderId="51" xfId="5" applyFont="1" applyFill="1" applyBorder="1">
      <alignment vertical="center"/>
    </xf>
    <xf numFmtId="176" fontId="4" fillId="0" borderId="6" xfId="5" applyFont="1" applyFill="1" applyBorder="1">
      <alignment vertical="center"/>
    </xf>
    <xf numFmtId="176" fontId="13" fillId="0" borderId="52" xfId="5" applyFont="1" applyFill="1" applyBorder="1">
      <alignment vertical="center"/>
    </xf>
    <xf numFmtId="176" fontId="13" fillId="0" borderId="53" xfId="5" applyFont="1" applyFill="1" applyBorder="1">
      <alignment vertical="center"/>
    </xf>
    <xf numFmtId="176" fontId="13" fillId="0" borderId="54" xfId="5" applyFont="1" applyFill="1" applyBorder="1">
      <alignment vertical="center"/>
    </xf>
    <xf numFmtId="176" fontId="4" fillId="0" borderId="55" xfId="5" applyFont="1" applyFill="1" applyBorder="1">
      <alignment vertical="center"/>
    </xf>
    <xf numFmtId="176" fontId="4" fillId="0" borderId="56" xfId="5" applyFont="1" applyFill="1" applyBorder="1">
      <alignment vertical="center"/>
    </xf>
    <xf numFmtId="176" fontId="4" fillId="0" borderId="57" xfId="5" applyFont="1" applyFill="1" applyBorder="1">
      <alignment vertical="center"/>
    </xf>
    <xf numFmtId="176" fontId="4" fillId="0" borderId="58" xfId="5" applyFont="1" applyFill="1" applyBorder="1">
      <alignment vertical="center"/>
    </xf>
    <xf numFmtId="176" fontId="4" fillId="0" borderId="59" xfId="5" applyFont="1" applyFill="1" applyBorder="1">
      <alignment vertical="center"/>
    </xf>
    <xf numFmtId="176" fontId="4" fillId="0" borderId="60" xfId="5" applyFont="1" applyFill="1" applyBorder="1">
      <alignment vertical="center"/>
    </xf>
    <xf numFmtId="176" fontId="4" fillId="0" borderId="61" xfId="5" applyFont="1" applyFill="1" applyBorder="1">
      <alignment vertical="center"/>
    </xf>
    <xf numFmtId="176" fontId="4" fillId="0" borderId="62" xfId="5" applyFont="1" applyFill="1" applyBorder="1">
      <alignment vertical="center"/>
    </xf>
    <xf numFmtId="176" fontId="4" fillId="0" borderId="63" xfId="5" applyFont="1" applyFill="1" applyBorder="1">
      <alignment vertical="center"/>
    </xf>
    <xf numFmtId="0" fontId="14" fillId="2" borderId="40" xfId="7" applyFont="1" applyFill="1" applyBorder="1" applyAlignment="1">
      <alignment horizontal="center"/>
    </xf>
    <xf numFmtId="0" fontId="14" fillId="0" borderId="1" xfId="7" applyFont="1" applyFill="1" applyBorder="1" applyAlignment="1">
      <alignment wrapText="1"/>
    </xf>
    <xf numFmtId="176" fontId="4" fillId="0" borderId="64" xfId="5" applyFont="1" applyBorder="1" applyAlignment="1">
      <alignment vertical="center" shrinkToFit="1"/>
    </xf>
    <xf numFmtId="176" fontId="4" fillId="0" borderId="43" xfId="5" applyFont="1" applyBorder="1" applyAlignment="1">
      <alignment vertical="center" shrinkToFit="1"/>
    </xf>
    <xf numFmtId="176" fontId="4" fillId="0" borderId="65" xfId="5" applyFont="1" applyBorder="1" applyAlignment="1">
      <alignment vertical="center" shrinkToFit="1"/>
    </xf>
    <xf numFmtId="176" fontId="4" fillId="0" borderId="0" xfId="5" applyFont="1" applyFill="1" applyBorder="1">
      <alignment vertical="center"/>
    </xf>
    <xf numFmtId="0" fontId="14" fillId="2" borderId="40" xfId="4" applyFont="1" applyFill="1" applyBorder="1" applyAlignment="1">
      <alignment horizontal="center"/>
    </xf>
    <xf numFmtId="38" fontId="16" fillId="0" borderId="0" xfId="1" applyFont="1"/>
    <xf numFmtId="38" fontId="0" fillId="0" borderId="0" xfId="0" applyNumberFormat="1"/>
    <xf numFmtId="38" fontId="16" fillId="0" borderId="0" xfId="0" applyNumberFormat="1" applyFont="1"/>
    <xf numFmtId="0" fontId="14" fillId="2" borderId="40" xfId="6" applyFont="1" applyFill="1" applyBorder="1" applyAlignment="1">
      <alignment horizontal="center"/>
    </xf>
    <xf numFmtId="0" fontId="14" fillId="0" borderId="1" xfId="6" applyFont="1" applyFill="1" applyBorder="1" applyAlignment="1">
      <alignment horizontal="right" wrapText="1"/>
    </xf>
    <xf numFmtId="176" fontId="4" fillId="0" borderId="0" xfId="5" applyFont="1" applyFill="1" applyAlignment="1">
      <alignment vertical="center" shrinkToFit="1"/>
    </xf>
    <xf numFmtId="37" fontId="11" fillId="0" borderId="0" xfId="5" applyNumberFormat="1" applyFont="1" applyFill="1" applyAlignment="1" applyProtection="1">
      <alignment vertical="center"/>
    </xf>
    <xf numFmtId="176" fontId="10" fillId="0" borderId="0" xfId="5" applyFont="1" applyFill="1">
      <alignment vertical="center"/>
    </xf>
    <xf numFmtId="176" fontId="10" fillId="0" borderId="0" xfId="5" applyFont="1" applyFill="1" applyAlignment="1">
      <alignment vertical="center" shrinkToFit="1"/>
    </xf>
    <xf numFmtId="37" fontId="10" fillId="0" borderId="0" xfId="5" applyNumberFormat="1" applyFont="1" applyFill="1" applyAlignment="1" applyProtection="1">
      <alignment horizontal="centerContinuous"/>
    </xf>
    <xf numFmtId="37" fontId="10" fillId="0" borderId="0" xfId="5" applyNumberFormat="1" applyFont="1" applyFill="1" applyProtection="1">
      <alignment vertical="center"/>
    </xf>
    <xf numFmtId="37" fontId="10" fillId="0" borderId="0" xfId="5" applyNumberFormat="1" applyFont="1" applyFill="1" applyAlignment="1" applyProtection="1">
      <alignment horizontal="right" vertical="center"/>
    </xf>
    <xf numFmtId="176" fontId="4" fillId="0" borderId="15" xfId="5" applyFont="1" applyFill="1" applyBorder="1">
      <alignment vertical="center"/>
    </xf>
    <xf numFmtId="37" fontId="4" fillId="0" borderId="28" xfId="5" applyNumberFormat="1" applyFont="1" applyFill="1" applyBorder="1" applyAlignment="1" applyProtection="1">
      <alignment vertical="center" shrinkToFit="1"/>
    </xf>
    <xf numFmtId="37" fontId="4" fillId="0" borderId="13" xfId="5" applyNumberFormat="1" applyFont="1" applyFill="1" applyBorder="1" applyAlignment="1" applyProtection="1">
      <alignment horizontal="center" vertical="center"/>
    </xf>
    <xf numFmtId="37" fontId="4" fillId="0" borderId="0" xfId="5" applyNumberFormat="1" applyFont="1" applyFill="1" applyProtection="1">
      <alignment vertical="center"/>
    </xf>
    <xf numFmtId="176" fontId="4" fillId="0" borderId="18" xfId="5" applyFont="1" applyFill="1" applyBorder="1">
      <alignment vertical="center"/>
    </xf>
    <xf numFmtId="37" fontId="4" fillId="0" borderId="0" xfId="5" applyNumberFormat="1" applyFont="1" applyFill="1" applyBorder="1" applyAlignment="1" applyProtection="1">
      <alignment vertical="center" shrinkToFit="1"/>
    </xf>
    <xf numFmtId="176" fontId="4" fillId="0" borderId="6" xfId="5" applyFont="1" applyFill="1" applyBorder="1" applyAlignment="1">
      <alignment horizontal="center" vertical="center" readingOrder="1"/>
    </xf>
    <xf numFmtId="176" fontId="4" fillId="0" borderId="66" xfId="5" applyFont="1" applyFill="1" applyBorder="1" applyAlignment="1">
      <alignment horizontal="center" vertical="center"/>
    </xf>
    <xf numFmtId="176" fontId="4" fillId="0" borderId="66" xfId="5" applyFont="1" applyFill="1" applyBorder="1" applyAlignment="1">
      <alignment horizontal="center"/>
    </xf>
    <xf numFmtId="176" fontId="4" fillId="0" borderId="67" xfId="5" applyFont="1" applyFill="1" applyBorder="1">
      <alignment vertical="center"/>
    </xf>
    <xf numFmtId="37" fontId="4" fillId="0" borderId="18" xfId="5" applyNumberFormat="1" applyFont="1" applyFill="1" applyBorder="1" applyAlignment="1" applyProtection="1">
      <alignment horizontal="centerContinuous" vertical="center"/>
    </xf>
    <xf numFmtId="37" fontId="4" fillId="0" borderId="0" xfId="5" applyNumberFormat="1" applyFont="1" applyFill="1" applyBorder="1" applyAlignment="1" applyProtection="1">
      <alignment horizontal="centerContinuous" vertical="center" shrinkToFit="1"/>
    </xf>
    <xf numFmtId="37" fontId="4" fillId="0" borderId="6" xfId="5" applyNumberFormat="1" applyFont="1" applyFill="1" applyBorder="1" applyAlignment="1" applyProtection="1">
      <alignment horizontal="left"/>
    </xf>
    <xf numFmtId="37" fontId="4" fillId="0" borderId="51" xfId="5" applyNumberFormat="1" applyFont="1" applyFill="1" applyBorder="1" applyProtection="1">
      <alignment vertical="center"/>
    </xf>
    <xf numFmtId="37" fontId="4" fillId="0" borderId="26" xfId="5" applyNumberFormat="1" applyFont="1" applyFill="1" applyBorder="1" applyProtection="1">
      <alignment vertical="center"/>
    </xf>
    <xf numFmtId="176" fontId="4" fillId="0" borderId="29" xfId="5" applyFont="1" applyFill="1" applyBorder="1" applyAlignment="1">
      <alignment vertical="center" shrinkToFit="1"/>
    </xf>
    <xf numFmtId="176" fontId="4" fillId="0" borderId="2" xfId="5" applyFont="1" applyFill="1" applyBorder="1" applyAlignment="1">
      <alignment horizontal="center" vertical="center"/>
    </xf>
    <xf numFmtId="37" fontId="8" fillId="0" borderId="5" xfId="5" applyNumberFormat="1" applyFont="1" applyFill="1" applyBorder="1" applyAlignment="1" applyProtection="1">
      <alignment horizontal="center" vertical="center"/>
    </xf>
    <xf numFmtId="37" fontId="8" fillId="0" borderId="27" xfId="5" applyNumberFormat="1" applyFont="1" applyFill="1" applyBorder="1" applyAlignment="1" applyProtection="1">
      <alignment horizontal="center" vertical="center"/>
    </xf>
    <xf numFmtId="176" fontId="4" fillId="0" borderId="19" xfId="5" applyFont="1" applyFill="1" applyBorder="1">
      <alignment vertical="center"/>
    </xf>
    <xf numFmtId="37" fontId="4" fillId="0" borderId="30" xfId="5" applyNumberFormat="1" applyFont="1" applyFill="1" applyBorder="1" applyAlignment="1" applyProtection="1">
      <alignment vertical="center" shrinkToFit="1"/>
    </xf>
    <xf numFmtId="37" fontId="4" fillId="0" borderId="3" xfId="5" quotePrefix="1" applyNumberFormat="1" applyFont="1" applyFill="1" applyBorder="1" applyAlignment="1" applyProtection="1">
      <alignment horizontal="center"/>
    </xf>
    <xf numFmtId="37" fontId="4" fillId="0" borderId="14" xfId="5" quotePrefix="1" applyNumberFormat="1" applyFont="1" applyFill="1" applyBorder="1" applyAlignment="1" applyProtection="1">
      <alignment horizontal="center"/>
    </xf>
    <xf numFmtId="37" fontId="4" fillId="0" borderId="0" xfId="5" applyNumberFormat="1" applyFont="1" applyFill="1" applyBorder="1" applyProtection="1">
      <alignment vertical="center"/>
    </xf>
    <xf numFmtId="176" fontId="4" fillId="0" borderId="20" xfId="5" applyFont="1" applyFill="1" applyBorder="1">
      <alignment vertical="center"/>
    </xf>
    <xf numFmtId="176" fontId="4" fillId="0" borderId="59" xfId="5" applyFont="1" applyFill="1" applyBorder="1" applyAlignment="1">
      <alignment vertical="center" shrinkToFit="1"/>
    </xf>
    <xf numFmtId="176" fontId="4" fillId="0" borderId="21" xfId="5" applyFont="1" applyFill="1" applyBorder="1">
      <alignment vertical="center"/>
    </xf>
    <xf numFmtId="176" fontId="4" fillId="0" borderId="60" xfId="5" applyFont="1" applyFill="1" applyBorder="1" applyAlignment="1">
      <alignment vertical="center" shrinkToFit="1"/>
    </xf>
    <xf numFmtId="176" fontId="4" fillId="0" borderId="22" xfId="5" applyFont="1" applyFill="1" applyBorder="1">
      <alignment vertical="center"/>
    </xf>
    <xf numFmtId="176" fontId="4" fillId="0" borderId="61" xfId="5" applyFont="1" applyFill="1" applyBorder="1" applyAlignment="1">
      <alignment vertical="center" shrinkToFit="1"/>
    </xf>
    <xf numFmtId="176" fontId="4" fillId="0" borderId="68" xfId="5" applyFont="1" applyFill="1" applyBorder="1">
      <alignment vertical="center"/>
    </xf>
    <xf numFmtId="176" fontId="4" fillId="0" borderId="62" xfId="5" applyFont="1" applyFill="1" applyBorder="1" applyAlignment="1">
      <alignment vertical="center" shrinkToFit="1"/>
    </xf>
    <xf numFmtId="177" fontId="4" fillId="0" borderId="0" xfId="5" applyNumberFormat="1" applyFont="1" applyFill="1">
      <alignment vertical="center"/>
    </xf>
    <xf numFmtId="176" fontId="11" fillId="0" borderId="0" xfId="5" applyFont="1" applyFill="1" applyAlignment="1">
      <alignment vertical="center"/>
    </xf>
    <xf numFmtId="176" fontId="10" fillId="0" borderId="0" xfId="5" applyFont="1" applyFill="1" applyAlignment="1">
      <alignment horizontal="right" vertical="center"/>
    </xf>
    <xf numFmtId="37" fontId="4" fillId="0" borderId="16" xfId="5" applyNumberFormat="1" applyFont="1" applyFill="1" applyBorder="1" applyProtection="1">
      <alignment vertical="center"/>
    </xf>
    <xf numFmtId="37" fontId="4" fillId="0" borderId="17" xfId="5" applyNumberFormat="1" applyFont="1" applyFill="1" applyBorder="1" applyAlignment="1" applyProtection="1">
      <alignment horizontal="centerContinuous" vertical="center"/>
    </xf>
    <xf numFmtId="37" fontId="4" fillId="0" borderId="13" xfId="5" applyNumberFormat="1" applyFont="1" applyFill="1" applyBorder="1" applyAlignment="1" applyProtection="1">
      <alignment vertical="center"/>
    </xf>
    <xf numFmtId="176" fontId="4" fillId="0" borderId="16" xfId="5" applyFont="1" applyFill="1" applyBorder="1" applyAlignment="1">
      <alignment horizontal="center" vertical="center"/>
    </xf>
    <xf numFmtId="37" fontId="4" fillId="0" borderId="69" xfId="5" applyNumberFormat="1" applyFont="1" applyFill="1" applyBorder="1" applyAlignment="1" applyProtection="1">
      <alignment horizontal="centerContinuous" vertical="center"/>
    </xf>
    <xf numFmtId="37" fontId="4" fillId="0" borderId="0" xfId="5" applyNumberFormat="1" applyFont="1" applyFill="1" applyBorder="1" applyAlignment="1" applyProtection="1">
      <alignment horizontal="centerContinuous" vertical="center"/>
    </xf>
    <xf numFmtId="37" fontId="4" fillId="0" borderId="6" xfId="5" applyNumberFormat="1" applyFont="1" applyFill="1" applyBorder="1" applyAlignment="1" applyProtection="1">
      <alignment horizontal="center" vertical="center"/>
    </xf>
    <xf numFmtId="176" fontId="4" fillId="0" borderId="70" xfId="5" applyFont="1" applyFill="1" applyBorder="1">
      <alignment vertical="center"/>
    </xf>
    <xf numFmtId="176" fontId="4" fillId="0" borderId="2" xfId="5" applyFont="1" applyFill="1" applyBorder="1" applyAlignment="1">
      <alignment horizontal="center"/>
    </xf>
    <xf numFmtId="37" fontId="4" fillId="0" borderId="5" xfId="5" applyNumberFormat="1" applyFont="1" applyFill="1" applyBorder="1" applyAlignment="1" applyProtection="1">
      <alignment horizontal="center"/>
    </xf>
    <xf numFmtId="176" fontId="4" fillId="0" borderId="5" xfId="5" applyFont="1" applyFill="1" applyBorder="1" applyAlignment="1">
      <alignment horizontal="center"/>
    </xf>
    <xf numFmtId="37" fontId="4" fillId="0" borderId="70" xfId="5" applyNumberFormat="1" applyFont="1" applyFill="1" applyBorder="1" applyAlignment="1" applyProtection="1">
      <alignment horizontal="distributed" vertical="center"/>
    </xf>
    <xf numFmtId="37" fontId="4" fillId="0" borderId="0" xfId="5" applyNumberFormat="1" applyFont="1" applyFill="1" applyBorder="1" applyAlignment="1" applyProtection="1">
      <alignment horizontal="distributed" vertical="center"/>
    </xf>
    <xf numFmtId="37" fontId="4" fillId="0" borderId="0" xfId="5" applyNumberFormat="1" applyFont="1" applyFill="1" applyBorder="1" applyAlignment="1" applyProtection="1">
      <alignment horizontal="center" vertical="center"/>
    </xf>
    <xf numFmtId="37" fontId="4" fillId="0" borderId="5" xfId="5" applyNumberFormat="1" applyFont="1" applyFill="1" applyBorder="1" applyProtection="1">
      <alignment vertical="center"/>
    </xf>
    <xf numFmtId="176" fontId="4" fillId="0" borderId="70" xfId="5" applyFont="1" applyFill="1" applyBorder="1" applyAlignment="1">
      <alignment horizontal="center"/>
    </xf>
    <xf numFmtId="176" fontId="4" fillId="0" borderId="0" xfId="5" applyFont="1" applyFill="1" applyBorder="1" applyAlignment="1">
      <alignment horizontal="center"/>
    </xf>
    <xf numFmtId="49" fontId="4" fillId="0" borderId="3" xfId="5" applyNumberFormat="1" applyFont="1" applyFill="1" applyBorder="1" applyAlignment="1" applyProtection="1">
      <alignment horizontal="center" vertical="center"/>
    </xf>
    <xf numFmtId="37" fontId="4" fillId="0" borderId="71" xfId="5" applyNumberFormat="1" applyFont="1" applyFill="1" applyBorder="1" applyProtection="1">
      <alignment vertical="center"/>
    </xf>
    <xf numFmtId="37" fontId="4" fillId="0" borderId="0" xfId="5" applyNumberFormat="1" applyFont="1" applyFill="1" applyBorder="1" applyAlignment="1" applyProtection="1">
      <alignment horizontal="center"/>
    </xf>
    <xf numFmtId="37" fontId="4" fillId="0" borderId="72" xfId="5" applyNumberFormat="1" applyFont="1" applyFill="1" applyBorder="1" applyAlignment="1" applyProtection="1">
      <alignment horizontal="centerContinuous" vertical="center"/>
    </xf>
    <xf numFmtId="176" fontId="4" fillId="0" borderId="73" xfId="5" applyFont="1" applyFill="1" applyBorder="1">
      <alignment vertical="center"/>
    </xf>
    <xf numFmtId="37" fontId="4" fillId="0" borderId="0" xfId="5" applyNumberFormat="1" applyFont="1" applyFill="1" applyBorder="1" applyAlignment="1" applyProtection="1">
      <alignment horizontal="left"/>
    </xf>
    <xf numFmtId="37" fontId="4" fillId="0" borderId="73" xfId="5" applyNumberFormat="1" applyFont="1" applyFill="1" applyBorder="1" applyAlignment="1" applyProtection="1">
      <alignment horizontal="distributed" vertical="center"/>
    </xf>
    <xf numFmtId="176" fontId="4" fillId="0" borderId="73" xfId="5" applyFont="1" applyFill="1" applyBorder="1" applyAlignment="1">
      <alignment horizontal="center"/>
    </xf>
    <xf numFmtId="49" fontId="4" fillId="0" borderId="74" xfId="5" applyNumberFormat="1" applyFont="1" applyFill="1" applyBorder="1" applyAlignment="1" applyProtection="1">
      <alignment horizontal="center" vertical="center"/>
    </xf>
    <xf numFmtId="176" fontId="4" fillId="0" borderId="75" xfId="5" applyFont="1" applyFill="1" applyBorder="1">
      <alignment vertical="center"/>
    </xf>
    <xf numFmtId="176" fontId="4" fillId="0" borderId="63" xfId="5" applyFont="1" applyFill="1" applyBorder="1" applyAlignment="1">
      <alignment vertical="center" shrinkToFit="1"/>
    </xf>
    <xf numFmtId="37" fontId="4" fillId="0" borderId="76" xfId="5" applyNumberFormat="1" applyFont="1" applyFill="1" applyBorder="1" applyAlignment="1" applyProtection="1">
      <alignment horizontal="centerContinuous" vertical="center"/>
    </xf>
    <xf numFmtId="176" fontId="4" fillId="0" borderId="77" xfId="5" applyFont="1" applyFill="1" applyBorder="1">
      <alignment vertical="center"/>
    </xf>
    <xf numFmtId="176" fontId="4" fillId="0" borderId="78" xfId="5" applyFont="1" applyFill="1" applyBorder="1">
      <alignment vertical="center"/>
    </xf>
    <xf numFmtId="37" fontId="4" fillId="0" borderId="79" xfId="5" applyNumberFormat="1" applyFont="1" applyFill="1" applyBorder="1" applyAlignment="1" applyProtection="1">
      <alignment horizontal="left"/>
    </xf>
    <xf numFmtId="37" fontId="4" fillId="0" borderId="78" xfId="5" applyNumberFormat="1" applyFont="1" applyFill="1" applyBorder="1" applyAlignment="1" applyProtection="1">
      <alignment horizontal="center" vertical="center"/>
    </xf>
    <xf numFmtId="37" fontId="4" fillId="0" borderId="79" xfId="5" applyNumberFormat="1" applyFont="1" applyFill="1" applyBorder="1" applyAlignment="1" applyProtection="1">
      <alignment horizontal="center" vertical="center" shrinkToFit="1"/>
    </xf>
    <xf numFmtId="176" fontId="4" fillId="0" borderId="78" xfId="5" applyFont="1" applyFill="1" applyBorder="1" applyAlignment="1">
      <alignment horizontal="center"/>
    </xf>
    <xf numFmtId="37" fontId="4" fillId="0" borderId="79" xfId="5" applyNumberFormat="1" applyFont="1" applyFill="1" applyBorder="1" applyAlignment="1" applyProtection="1">
      <alignment horizontal="center"/>
    </xf>
    <xf numFmtId="37" fontId="4" fillId="0" borderId="80" xfId="5" applyNumberFormat="1" applyFont="1" applyFill="1" applyBorder="1" applyAlignment="1" applyProtection="1">
      <alignment horizontal="center"/>
    </xf>
    <xf numFmtId="176" fontId="11" fillId="0" borderId="0" xfId="5" applyFont="1" applyFill="1">
      <alignment vertical="center"/>
    </xf>
    <xf numFmtId="176" fontId="11" fillId="0" borderId="0" xfId="5" applyFont="1" applyFill="1" applyAlignment="1">
      <alignment vertical="center" shrinkToFit="1"/>
    </xf>
    <xf numFmtId="176" fontId="11" fillId="0" borderId="0" xfId="5" applyFont="1" applyFill="1" applyBorder="1">
      <alignment vertical="center"/>
    </xf>
    <xf numFmtId="37" fontId="10" fillId="0" borderId="0" xfId="5" applyNumberFormat="1" applyFont="1" applyFill="1" applyAlignment="1" applyProtection="1">
      <alignment horizontal="distributed" vertical="center"/>
    </xf>
    <xf numFmtId="37" fontId="10" fillId="0" borderId="0" xfId="5" applyNumberFormat="1" applyFont="1" applyFill="1" applyBorder="1" applyAlignment="1" applyProtection="1">
      <alignment horizontal="right" vertical="center"/>
    </xf>
    <xf numFmtId="37" fontId="4" fillId="0" borderId="13" xfId="5" applyNumberFormat="1" applyFont="1" applyFill="1" applyBorder="1" applyAlignment="1" applyProtection="1">
      <alignment horizontal="distributed" vertical="top"/>
    </xf>
    <xf numFmtId="37" fontId="4" fillId="0" borderId="17" xfId="5" applyNumberFormat="1" applyFont="1" applyFill="1" applyBorder="1" applyAlignment="1" applyProtection="1">
      <alignment vertical="center"/>
    </xf>
    <xf numFmtId="176" fontId="4" fillId="0" borderId="13" xfId="5" applyFont="1" applyFill="1" applyBorder="1">
      <alignment vertical="center"/>
    </xf>
    <xf numFmtId="37" fontId="9" fillId="0" borderId="13" xfId="5" applyNumberFormat="1" applyFont="1" applyFill="1" applyBorder="1" applyAlignment="1" applyProtection="1">
      <alignment horizontal="centerContinuous" vertical="center"/>
    </xf>
    <xf numFmtId="37" fontId="4" fillId="0" borderId="16" xfId="5" applyNumberFormat="1" applyFont="1" applyFill="1" applyBorder="1" applyAlignment="1" applyProtection="1">
      <alignment horizontal="centerContinuous" vertical="center"/>
    </xf>
    <xf numFmtId="37" fontId="4" fillId="0" borderId="13" xfId="5" applyNumberFormat="1" applyFont="1" applyFill="1" applyBorder="1" applyAlignment="1" applyProtection="1">
      <alignment horizontal="centerContinuous" vertical="center"/>
    </xf>
    <xf numFmtId="37" fontId="4" fillId="0" borderId="16" xfId="5" applyNumberFormat="1" applyFont="1" applyFill="1" applyBorder="1" applyAlignment="1" applyProtection="1">
      <alignment vertical="center"/>
    </xf>
    <xf numFmtId="37" fontId="4" fillId="0" borderId="13" xfId="5" applyNumberFormat="1" applyFont="1" applyFill="1" applyBorder="1" applyAlignment="1" applyProtection="1">
      <alignment horizontal="distributed" vertical="center"/>
    </xf>
    <xf numFmtId="176" fontId="4" fillId="0" borderId="25" xfId="5" applyFont="1" applyFill="1" applyBorder="1" applyAlignment="1">
      <alignment vertical="center"/>
    </xf>
    <xf numFmtId="37" fontId="4" fillId="0" borderId="6" xfId="5" applyNumberFormat="1" applyFont="1" applyFill="1" applyBorder="1" applyAlignment="1" applyProtection="1">
      <alignment horizontal="center"/>
    </xf>
    <xf numFmtId="37" fontId="4" fillId="0" borderId="26" xfId="5" applyNumberFormat="1" applyFont="1" applyFill="1" applyBorder="1" applyAlignment="1" applyProtection="1">
      <alignment horizontal="center"/>
    </xf>
    <xf numFmtId="176" fontId="4" fillId="0" borderId="2" xfId="5" applyFont="1" applyFill="1" applyBorder="1">
      <alignment vertical="center"/>
    </xf>
    <xf numFmtId="37" fontId="4" fillId="0" borderId="5" xfId="5" applyNumberFormat="1" applyFont="1" applyFill="1" applyBorder="1" applyAlignment="1" applyProtection="1">
      <alignment horizontal="left" vertical="center"/>
    </xf>
    <xf numFmtId="37" fontId="4" fillId="0" borderId="27" xfId="5" applyNumberFormat="1" applyFont="1" applyFill="1" applyBorder="1" applyAlignment="1" applyProtection="1">
      <alignment horizontal="left" vertical="center"/>
    </xf>
    <xf numFmtId="37" fontId="4" fillId="0" borderId="27" xfId="5" applyNumberFormat="1" applyFont="1" applyFill="1" applyBorder="1" applyProtection="1">
      <alignment vertical="center"/>
    </xf>
    <xf numFmtId="37" fontId="4" fillId="0" borderId="30" xfId="5" quotePrefix="1" applyNumberFormat="1" applyFont="1" applyFill="1" applyBorder="1" applyAlignment="1" applyProtection="1">
      <alignment horizontal="center"/>
    </xf>
    <xf numFmtId="176" fontId="4" fillId="0" borderId="56" xfId="5" applyFont="1" applyFill="1" applyBorder="1" applyAlignment="1">
      <alignment vertical="center" shrinkToFit="1"/>
    </xf>
    <xf numFmtId="176" fontId="4" fillId="0" borderId="57" xfId="5" applyFont="1" applyFill="1" applyBorder="1" applyAlignment="1">
      <alignment vertical="center" shrinkToFit="1"/>
    </xf>
    <xf numFmtId="176" fontId="4" fillId="0" borderId="58" xfId="5" applyFont="1" applyFill="1" applyBorder="1" applyAlignment="1">
      <alignment vertical="center" shrinkToFit="1"/>
    </xf>
    <xf numFmtId="176" fontId="4" fillId="0" borderId="67" xfId="5" applyFont="1" applyFill="1" applyBorder="1" applyAlignment="1">
      <alignment vertical="center" shrinkToFit="1"/>
    </xf>
    <xf numFmtId="176" fontId="4" fillId="0" borderId="81" xfId="5" applyFont="1" applyFill="1" applyBorder="1" applyAlignment="1">
      <alignment vertical="center" shrinkToFit="1"/>
    </xf>
    <xf numFmtId="0" fontId="14" fillId="3" borderId="1" xfId="4" applyFont="1" applyFill="1" applyBorder="1" applyAlignment="1">
      <alignment horizontal="right" wrapText="1"/>
    </xf>
    <xf numFmtId="176" fontId="4" fillId="0" borderId="82" xfId="5" applyFont="1" applyFill="1" applyBorder="1" applyAlignment="1">
      <alignment horizontal="center"/>
    </xf>
    <xf numFmtId="176" fontId="4" fillId="0" borderId="82" xfId="5" applyFont="1" applyFill="1" applyBorder="1">
      <alignment vertical="center"/>
    </xf>
    <xf numFmtId="176" fontId="4" fillId="0" borderId="83" xfId="5" applyFont="1" applyFill="1" applyBorder="1" applyAlignment="1">
      <alignment horizontal="centerContinuous" vertical="center"/>
    </xf>
    <xf numFmtId="37" fontId="4" fillId="0" borderId="84" xfId="5" applyNumberFormat="1" applyFont="1" applyFill="1" applyBorder="1" applyAlignment="1" applyProtection="1">
      <alignment horizontal="center"/>
    </xf>
    <xf numFmtId="37" fontId="4" fillId="0" borderId="85" xfId="5" applyNumberFormat="1" applyFont="1" applyFill="1" applyBorder="1" applyAlignment="1" applyProtection="1">
      <alignment horizontal="left" vertical="center"/>
    </xf>
    <xf numFmtId="37" fontId="4" fillId="0" borderId="85" xfId="5" applyNumberFormat="1" applyFont="1" applyFill="1" applyBorder="1" applyProtection="1">
      <alignment vertical="center"/>
    </xf>
    <xf numFmtId="37" fontId="4" fillId="0" borderId="86" xfId="5" quotePrefix="1" applyNumberFormat="1" applyFont="1" applyFill="1" applyBorder="1" applyAlignment="1" applyProtection="1">
      <alignment horizontal="center"/>
    </xf>
    <xf numFmtId="176" fontId="4" fillId="0" borderId="87" xfId="5" applyFont="1" applyFill="1" applyBorder="1">
      <alignment vertical="center"/>
    </xf>
    <xf numFmtId="176" fontId="4" fillId="0" borderId="88" xfId="5" applyFont="1" applyFill="1" applyBorder="1">
      <alignment vertical="center"/>
    </xf>
    <xf numFmtId="176" fontId="4" fillId="0" borderId="89" xfId="5" applyFont="1" applyFill="1" applyBorder="1">
      <alignment vertical="center"/>
    </xf>
    <xf numFmtId="176" fontId="4" fillId="0" borderId="83" xfId="5" applyFont="1" applyFill="1" applyBorder="1" applyAlignment="1">
      <alignment vertical="center"/>
    </xf>
    <xf numFmtId="37" fontId="4" fillId="0" borderId="13" xfId="5" applyNumberFormat="1" applyFont="1" applyFill="1" applyBorder="1" applyProtection="1">
      <alignment vertical="center"/>
    </xf>
    <xf numFmtId="37" fontId="4" fillId="0" borderId="77" xfId="5" applyNumberFormat="1" applyFont="1" applyFill="1" applyBorder="1" applyAlignment="1" applyProtection="1">
      <alignment vertical="center" shrinkToFit="1"/>
    </xf>
    <xf numFmtId="37" fontId="4" fillId="0" borderId="79" xfId="5" applyNumberFormat="1" applyFont="1" applyFill="1" applyBorder="1" applyAlignment="1" applyProtection="1">
      <alignment vertical="center" shrinkToFit="1"/>
    </xf>
    <xf numFmtId="37" fontId="4" fillId="0" borderId="79" xfId="5" applyNumberFormat="1" applyFont="1" applyFill="1" applyBorder="1" applyAlignment="1" applyProtection="1">
      <alignment horizontal="centerContinuous" vertical="center" shrinkToFit="1"/>
    </xf>
    <xf numFmtId="176" fontId="4" fillId="0" borderId="79" xfId="5" applyFont="1" applyFill="1" applyBorder="1" applyAlignment="1">
      <alignment vertical="center" shrinkToFit="1"/>
    </xf>
    <xf numFmtId="37" fontId="4" fillId="0" borderId="80" xfId="5" applyNumberFormat="1" applyFont="1" applyFill="1" applyBorder="1" applyAlignment="1" applyProtection="1">
      <alignment vertical="center" shrinkToFit="1"/>
    </xf>
    <xf numFmtId="176" fontId="4" fillId="0" borderId="25" xfId="5" applyFont="1" applyFill="1" applyBorder="1">
      <alignment vertical="center"/>
    </xf>
    <xf numFmtId="37" fontId="4" fillId="0" borderId="25" xfId="5" applyNumberFormat="1" applyFont="1" applyFill="1" applyBorder="1" applyAlignment="1" applyProtection="1">
      <alignment horizontal="centerContinuous" vertical="center"/>
    </xf>
    <xf numFmtId="37" fontId="4" fillId="0" borderId="25" xfId="5" applyNumberFormat="1" applyFont="1" applyFill="1" applyBorder="1" applyAlignment="1" applyProtection="1">
      <alignment vertical="center"/>
    </xf>
    <xf numFmtId="176" fontId="4" fillId="0" borderId="63" xfId="5" applyFont="1" applyFill="1" applyBorder="1" applyAlignment="1">
      <alignment horizontal="center"/>
    </xf>
    <xf numFmtId="37" fontId="4" fillId="0" borderId="90" xfId="5" quotePrefix="1" applyNumberFormat="1" applyFont="1" applyFill="1" applyBorder="1" applyAlignment="1" applyProtection="1">
      <alignment horizontal="center"/>
    </xf>
    <xf numFmtId="176" fontId="4" fillId="0" borderId="25" xfId="5" applyFont="1" applyFill="1" applyBorder="1" applyAlignment="1">
      <alignment horizontal="centerContinuous" vertical="center"/>
    </xf>
    <xf numFmtId="0" fontId="14" fillId="3" borderId="1" xfId="7" applyFont="1" applyFill="1" applyBorder="1" applyAlignment="1">
      <alignment horizontal="right" wrapText="1"/>
    </xf>
    <xf numFmtId="0" fontId="14" fillId="3" borderId="1" xfId="6" applyFont="1" applyFill="1" applyBorder="1" applyAlignment="1">
      <alignment horizontal="right" wrapText="1"/>
    </xf>
    <xf numFmtId="176" fontId="4" fillId="0" borderId="0" xfId="5" applyFont="1" applyBorder="1" applyAlignment="1">
      <alignment vertical="center" shrinkToFit="1"/>
    </xf>
    <xf numFmtId="176" fontId="13" fillId="0" borderId="40" xfId="5" applyFont="1" applyFill="1" applyBorder="1">
      <alignment vertical="center"/>
    </xf>
    <xf numFmtId="176" fontId="4" fillId="0" borderId="91" xfId="5" applyFont="1" applyFill="1" applyBorder="1">
      <alignment vertical="center"/>
    </xf>
    <xf numFmtId="176" fontId="4" fillId="0" borderId="92" xfId="5" applyFont="1" applyFill="1" applyBorder="1" applyAlignment="1">
      <alignment vertical="center" shrinkToFit="1"/>
    </xf>
    <xf numFmtId="176" fontId="4" fillId="0" borderId="93" xfId="5" applyFont="1" applyFill="1" applyBorder="1">
      <alignment vertical="center"/>
    </xf>
    <xf numFmtId="176" fontId="4" fillId="0" borderId="94" xfId="5" applyFont="1" applyFill="1" applyBorder="1">
      <alignment vertical="center"/>
    </xf>
    <xf numFmtId="176" fontId="4" fillId="0" borderId="95" xfId="5" applyFont="1" applyFill="1" applyBorder="1">
      <alignment vertical="center"/>
    </xf>
    <xf numFmtId="176" fontId="4" fillId="0" borderId="97" xfId="5" applyFont="1" applyFill="1" applyBorder="1">
      <alignment vertical="center"/>
    </xf>
    <xf numFmtId="176" fontId="4" fillId="0" borderId="96" xfId="5" applyFont="1" applyFill="1" applyBorder="1">
      <alignment vertical="center"/>
    </xf>
    <xf numFmtId="176" fontId="4" fillId="0" borderId="98" xfId="5" applyFont="1" applyFill="1" applyBorder="1">
      <alignment vertical="center"/>
    </xf>
    <xf numFmtId="176" fontId="4" fillId="0" borderId="99" xfId="5" applyFont="1" applyFill="1" applyBorder="1" applyAlignment="1">
      <alignment vertical="center" shrinkToFit="1"/>
    </xf>
    <xf numFmtId="176" fontId="4" fillId="0" borderId="100" xfId="5" applyFont="1" applyFill="1" applyBorder="1">
      <alignment vertical="center"/>
    </xf>
    <xf numFmtId="176" fontId="4" fillId="0" borderId="101" xfId="5" applyFont="1" applyFill="1" applyBorder="1">
      <alignment vertical="center"/>
    </xf>
    <xf numFmtId="176" fontId="4" fillId="0" borderId="102" xfId="5" applyFont="1" applyFill="1" applyBorder="1">
      <alignment vertical="center"/>
    </xf>
    <xf numFmtId="176" fontId="4" fillId="0" borderId="103" xfId="5" applyFont="1" applyFill="1" applyBorder="1">
      <alignment vertical="center"/>
    </xf>
    <xf numFmtId="176" fontId="4" fillId="0" borderId="105" xfId="5" applyFont="1" applyFill="1" applyBorder="1">
      <alignment vertical="center"/>
    </xf>
    <xf numFmtId="176" fontId="4" fillId="0" borderId="104" xfId="5" applyFont="1" applyFill="1" applyBorder="1">
      <alignment vertical="center"/>
    </xf>
    <xf numFmtId="176" fontId="4" fillId="0" borderId="106" xfId="5" applyFont="1" applyFill="1" applyBorder="1">
      <alignment vertical="center"/>
    </xf>
    <xf numFmtId="176" fontId="4" fillId="0" borderId="7" xfId="5" applyFont="1" applyFill="1" applyBorder="1">
      <alignment vertical="center"/>
    </xf>
    <xf numFmtId="176" fontId="4" fillId="0" borderId="107" xfId="5" applyFont="1" applyFill="1" applyBorder="1" applyAlignment="1">
      <alignment vertical="center" shrinkToFit="1"/>
    </xf>
    <xf numFmtId="176" fontId="4" fillId="0" borderId="99" xfId="5" applyFont="1" applyFill="1" applyBorder="1">
      <alignment vertical="center"/>
    </xf>
    <xf numFmtId="176" fontId="4" fillId="0" borderId="108" xfId="5" applyFont="1" applyFill="1" applyBorder="1">
      <alignment vertical="center"/>
    </xf>
    <xf numFmtId="176" fontId="4" fillId="0" borderId="109" xfId="5" applyFont="1" applyFill="1" applyBorder="1">
      <alignment vertical="center"/>
    </xf>
    <xf numFmtId="176" fontId="4" fillId="0" borderId="110" xfId="5" applyFont="1" applyFill="1" applyBorder="1">
      <alignment vertical="center"/>
    </xf>
    <xf numFmtId="37" fontId="4" fillId="0" borderId="16" xfId="5" applyNumberFormat="1" applyFont="1" applyFill="1" applyBorder="1" applyAlignment="1" applyProtection="1">
      <alignment horizontal="center" vertical="center"/>
    </xf>
    <xf numFmtId="37" fontId="4" fillId="0" borderId="13" xfId="5" applyNumberFormat="1" applyFont="1" applyFill="1" applyBorder="1" applyAlignment="1" applyProtection="1">
      <alignment horizontal="center" vertical="center"/>
    </xf>
    <xf numFmtId="37" fontId="4" fillId="0" borderId="25" xfId="5" applyNumberFormat="1" applyFont="1" applyFill="1" applyBorder="1" applyAlignment="1" applyProtection="1">
      <alignment horizontal="center" vertical="center"/>
    </xf>
    <xf numFmtId="37" fontId="4" fillId="0" borderId="16" xfId="5" applyNumberFormat="1" applyFont="1" applyFill="1" applyBorder="1" applyAlignment="1" applyProtection="1">
      <alignment horizontal="center" vertical="top"/>
    </xf>
    <xf numFmtId="37" fontId="4" fillId="0" borderId="13" xfId="5" applyNumberFormat="1" applyFont="1" applyFill="1" applyBorder="1" applyAlignment="1" applyProtection="1">
      <alignment horizontal="center" vertical="top"/>
    </xf>
    <xf numFmtId="37" fontId="4" fillId="0" borderId="17" xfId="5" applyNumberFormat="1" applyFont="1" applyFill="1" applyBorder="1" applyAlignment="1" applyProtection="1">
      <alignment horizontal="center" vertical="top"/>
    </xf>
    <xf numFmtId="37" fontId="4" fillId="0" borderId="16" xfId="5" applyNumberFormat="1" applyFont="1" applyBorder="1" applyAlignment="1" applyProtection="1">
      <alignment horizontal="center" vertical="top"/>
    </xf>
    <xf numFmtId="37" fontId="4" fillId="0" borderId="13" xfId="5" applyNumberFormat="1" applyFont="1" applyBorder="1" applyAlignment="1" applyProtection="1">
      <alignment horizontal="center" vertical="top"/>
    </xf>
    <xf numFmtId="37" fontId="4" fillId="0" borderId="17" xfId="5" applyNumberFormat="1" applyFont="1" applyBorder="1" applyAlignment="1" applyProtection="1">
      <alignment horizontal="center" vertical="top"/>
    </xf>
  </cellXfs>
  <cellStyles count="8">
    <cellStyle name="桁区切り" xfId="1" builtinId="6"/>
    <cellStyle name="標準" xfId="0" builtinId="0"/>
    <cellStyle name="標準 2" xfId="2"/>
    <cellStyle name="標準 3" xfId="3"/>
    <cellStyle name="標準_(2)" xfId="4"/>
    <cellStyle name="標準_07市町村税政状況.（概要調書篇）" xfId="5"/>
    <cellStyle name="標準_22表・23表" xfId="6"/>
    <cellStyle name="標準_Sheet1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R39"/>
  <sheetViews>
    <sheetView showGridLines="0" tabSelected="1" defaultGridColor="0" view="pageBreakPreview" colorId="8" zoomScale="70" zoomScaleNormal="50" zoomScaleSheetLayoutView="70" workbookViewId="0">
      <pane xSplit="2" ySplit="8" topLeftCell="C9" activePane="bottomRight" state="frozen"/>
      <selection activeCell="C24" sqref="C24:K35"/>
      <selection pane="topRight" activeCell="C24" sqref="C24:K35"/>
      <selection pane="bottomLeft" activeCell="C24" sqref="C24:K35"/>
      <selection pane="bottomRight" activeCell="D14" sqref="D14"/>
    </sheetView>
  </sheetViews>
  <sheetFormatPr defaultColWidth="11" defaultRowHeight="22.5" customHeight="1" x14ac:dyDescent="0.15"/>
  <cols>
    <col min="1" max="1" width="4.375" style="59" customWidth="1"/>
    <col min="2" max="2" width="13.875" style="113" customWidth="1"/>
    <col min="3" max="11" width="22.125" style="59" customWidth="1"/>
    <col min="12" max="16384" width="11" style="59"/>
  </cols>
  <sheetData>
    <row r="2" spans="1:252" ht="22.5" customHeight="1" x14ac:dyDescent="0.15">
      <c r="C2" s="114" t="s">
        <v>235</v>
      </c>
    </row>
    <row r="3" spans="1:252" s="115" customFormat="1" ht="22.5" customHeight="1" thickBot="1" x14ac:dyDescent="0.25">
      <c r="B3" s="116"/>
      <c r="D3" s="117"/>
      <c r="E3" s="117"/>
      <c r="F3" s="118"/>
      <c r="G3" s="118"/>
      <c r="H3" s="118"/>
      <c r="J3" s="118"/>
      <c r="K3" s="119" t="s">
        <v>165</v>
      </c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8"/>
      <c r="AI3" s="118"/>
      <c r="AJ3" s="118"/>
      <c r="AK3" s="118"/>
      <c r="AL3" s="118"/>
      <c r="AM3" s="118"/>
      <c r="AN3" s="118"/>
      <c r="AO3" s="118"/>
      <c r="AP3" s="118"/>
      <c r="AQ3" s="118"/>
      <c r="AR3" s="118"/>
      <c r="AS3" s="118"/>
      <c r="AT3" s="118"/>
      <c r="AU3" s="118"/>
      <c r="AV3" s="118"/>
      <c r="AW3" s="118"/>
      <c r="AX3" s="118"/>
      <c r="AY3" s="118"/>
      <c r="AZ3" s="118"/>
      <c r="BA3" s="118"/>
      <c r="BB3" s="118"/>
      <c r="BC3" s="118"/>
      <c r="BD3" s="118"/>
      <c r="BE3" s="118"/>
      <c r="BF3" s="118"/>
      <c r="BG3" s="118"/>
      <c r="BH3" s="118"/>
      <c r="BI3" s="118"/>
      <c r="BJ3" s="118"/>
      <c r="BK3" s="118"/>
      <c r="BL3" s="118"/>
      <c r="BM3" s="118"/>
      <c r="BN3" s="118"/>
      <c r="BO3" s="118"/>
      <c r="BP3" s="118"/>
      <c r="BQ3" s="118"/>
      <c r="BR3" s="118"/>
      <c r="BS3" s="118"/>
      <c r="BT3" s="118"/>
      <c r="BU3" s="118"/>
      <c r="BV3" s="118"/>
      <c r="BW3" s="118"/>
      <c r="BX3" s="118"/>
      <c r="BY3" s="118"/>
      <c r="BZ3" s="118"/>
      <c r="CA3" s="118"/>
      <c r="CB3" s="118"/>
      <c r="CC3" s="118"/>
      <c r="CD3" s="118"/>
      <c r="CE3" s="118"/>
      <c r="CF3" s="118"/>
      <c r="CG3" s="118"/>
      <c r="CH3" s="118"/>
      <c r="CI3" s="118"/>
      <c r="CJ3" s="118"/>
      <c r="CK3" s="118"/>
      <c r="CL3" s="118"/>
      <c r="CM3" s="118"/>
      <c r="CN3" s="118"/>
      <c r="CO3" s="118"/>
      <c r="CP3" s="118"/>
      <c r="CQ3" s="118"/>
      <c r="CR3" s="118"/>
      <c r="CS3" s="118"/>
      <c r="CT3" s="118"/>
      <c r="CU3" s="118"/>
      <c r="CV3" s="118"/>
      <c r="CW3" s="118"/>
      <c r="CX3" s="118"/>
      <c r="CY3" s="118"/>
      <c r="CZ3" s="118"/>
      <c r="DA3" s="118"/>
      <c r="DB3" s="118"/>
      <c r="DC3" s="118"/>
      <c r="DD3" s="118"/>
      <c r="DE3" s="118"/>
      <c r="DF3" s="118"/>
      <c r="DG3" s="118"/>
      <c r="DH3" s="118"/>
      <c r="DI3" s="118"/>
      <c r="DJ3" s="118"/>
      <c r="DK3" s="118"/>
      <c r="DL3" s="118"/>
      <c r="DM3" s="118"/>
      <c r="DN3" s="118"/>
      <c r="DO3" s="118"/>
      <c r="DP3" s="118"/>
      <c r="DQ3" s="118"/>
      <c r="DR3" s="118"/>
      <c r="DS3" s="118"/>
      <c r="DT3" s="118"/>
      <c r="DU3" s="118"/>
      <c r="DV3" s="118"/>
      <c r="DW3" s="118"/>
      <c r="DX3" s="118"/>
      <c r="DY3" s="118"/>
      <c r="DZ3" s="118"/>
      <c r="EA3" s="118"/>
      <c r="EB3" s="118"/>
      <c r="EC3" s="118"/>
      <c r="ED3" s="118"/>
      <c r="EE3" s="118"/>
      <c r="EF3" s="118"/>
      <c r="EG3" s="118"/>
      <c r="EH3" s="118"/>
      <c r="EI3" s="118"/>
      <c r="EJ3" s="118"/>
      <c r="EK3" s="118"/>
      <c r="EL3" s="118"/>
      <c r="EM3" s="118"/>
      <c r="EN3" s="118"/>
      <c r="EO3" s="118"/>
      <c r="EP3" s="118"/>
      <c r="EQ3" s="118"/>
      <c r="ER3" s="118"/>
      <c r="ES3" s="118"/>
      <c r="ET3" s="118"/>
      <c r="EU3" s="118"/>
      <c r="EV3" s="118"/>
      <c r="EW3" s="118"/>
      <c r="EX3" s="118"/>
      <c r="EY3" s="118"/>
      <c r="EZ3" s="118"/>
      <c r="FA3" s="118"/>
      <c r="FB3" s="118"/>
      <c r="FC3" s="118"/>
      <c r="FD3" s="118"/>
      <c r="FE3" s="118"/>
      <c r="FF3" s="118"/>
      <c r="FG3" s="118"/>
      <c r="FH3" s="118"/>
      <c r="FI3" s="118"/>
      <c r="FJ3" s="118"/>
      <c r="FK3" s="118"/>
      <c r="FL3" s="118"/>
      <c r="FM3" s="118"/>
      <c r="FN3" s="118"/>
      <c r="FO3" s="118"/>
      <c r="FP3" s="118"/>
      <c r="FQ3" s="118"/>
      <c r="FR3" s="118"/>
      <c r="FS3" s="118"/>
      <c r="FT3" s="118"/>
      <c r="FU3" s="118"/>
      <c r="FV3" s="118"/>
      <c r="FW3" s="118"/>
      <c r="FX3" s="118"/>
      <c r="FY3" s="118"/>
      <c r="FZ3" s="118"/>
      <c r="GA3" s="118"/>
      <c r="GB3" s="118"/>
      <c r="GC3" s="118"/>
      <c r="GD3" s="118"/>
      <c r="GE3" s="118"/>
      <c r="GF3" s="118"/>
      <c r="GG3" s="118"/>
      <c r="GH3" s="118"/>
      <c r="GI3" s="118"/>
      <c r="GJ3" s="118"/>
      <c r="GK3" s="118"/>
      <c r="GL3" s="118"/>
      <c r="GM3" s="118"/>
      <c r="GN3" s="118"/>
      <c r="GO3" s="118"/>
      <c r="GP3" s="118"/>
      <c r="GQ3" s="118"/>
      <c r="GR3" s="118"/>
      <c r="GS3" s="118"/>
      <c r="GT3" s="118"/>
      <c r="GU3" s="118"/>
      <c r="GV3" s="118"/>
      <c r="GW3" s="118"/>
      <c r="GX3" s="118"/>
      <c r="GY3" s="118"/>
      <c r="GZ3" s="118"/>
      <c r="HA3" s="118"/>
      <c r="HB3" s="118"/>
      <c r="HC3" s="118"/>
      <c r="HD3" s="118"/>
      <c r="HE3" s="118"/>
      <c r="HF3" s="118"/>
      <c r="HG3" s="118"/>
      <c r="HH3" s="118"/>
      <c r="HI3" s="118"/>
      <c r="HJ3" s="118"/>
      <c r="HK3" s="118"/>
      <c r="HL3" s="118"/>
      <c r="HM3" s="118"/>
      <c r="HN3" s="118"/>
      <c r="HO3" s="118"/>
      <c r="HP3" s="118"/>
      <c r="HQ3" s="118"/>
      <c r="HR3" s="118"/>
      <c r="HS3" s="118"/>
      <c r="HT3" s="118"/>
      <c r="HU3" s="118"/>
      <c r="HV3" s="118"/>
      <c r="HW3" s="118"/>
      <c r="HX3" s="118"/>
      <c r="HY3" s="118"/>
      <c r="HZ3" s="118"/>
      <c r="IA3" s="118"/>
      <c r="IB3" s="118"/>
      <c r="IC3" s="118"/>
      <c r="ID3" s="118"/>
      <c r="IE3" s="118"/>
      <c r="IF3" s="118"/>
      <c r="IG3" s="118"/>
      <c r="IH3" s="118"/>
      <c r="II3" s="118"/>
      <c r="IJ3" s="118"/>
      <c r="IK3" s="118"/>
      <c r="IL3" s="118"/>
      <c r="IM3" s="118"/>
      <c r="IN3" s="118"/>
      <c r="IO3" s="118"/>
      <c r="IP3" s="118"/>
      <c r="IQ3" s="118"/>
      <c r="IR3" s="118"/>
    </row>
    <row r="4" spans="1:252" ht="22.5" customHeight="1" x14ac:dyDescent="0.15">
      <c r="A4" s="120"/>
      <c r="B4" s="121"/>
      <c r="C4" s="268" t="s">
        <v>140</v>
      </c>
      <c r="D4" s="269"/>
      <c r="E4" s="269"/>
      <c r="F4" s="269"/>
      <c r="G4" s="269"/>
      <c r="H4" s="269"/>
      <c r="I4" s="269"/>
      <c r="J4" s="269"/>
      <c r="K4" s="270"/>
      <c r="L4" s="123"/>
      <c r="M4" s="123"/>
      <c r="N4" s="123"/>
      <c r="O4" s="123"/>
      <c r="P4" s="123"/>
      <c r="Q4" s="123"/>
      <c r="R4" s="123"/>
      <c r="S4" s="123"/>
      <c r="T4" s="123"/>
      <c r="U4" s="123"/>
      <c r="V4" s="123"/>
      <c r="W4" s="123"/>
      <c r="X4" s="123"/>
      <c r="Y4" s="123"/>
      <c r="Z4" s="123"/>
      <c r="AA4" s="123"/>
      <c r="AB4" s="123"/>
      <c r="AC4" s="123"/>
      <c r="AD4" s="123"/>
      <c r="AE4" s="123"/>
      <c r="AF4" s="123"/>
      <c r="AG4" s="123"/>
      <c r="AH4" s="123"/>
      <c r="AI4" s="123"/>
      <c r="AJ4" s="123"/>
      <c r="AK4" s="123"/>
      <c r="AL4" s="123"/>
      <c r="AM4" s="123"/>
      <c r="AN4" s="123"/>
      <c r="AO4" s="123"/>
      <c r="AP4" s="123"/>
      <c r="AQ4" s="123"/>
      <c r="AR4" s="123"/>
      <c r="AS4" s="123"/>
      <c r="AT4" s="123"/>
      <c r="AU4" s="123"/>
      <c r="AV4" s="123"/>
      <c r="AW4" s="123"/>
      <c r="AX4" s="123"/>
      <c r="AY4" s="123"/>
      <c r="AZ4" s="123"/>
      <c r="BA4" s="123"/>
      <c r="BB4" s="123"/>
      <c r="BC4" s="123"/>
      <c r="BD4" s="123"/>
      <c r="BE4" s="123"/>
      <c r="BF4" s="123"/>
      <c r="BG4" s="123"/>
      <c r="BH4" s="123"/>
      <c r="BI4" s="123"/>
      <c r="BJ4" s="123"/>
      <c r="BK4" s="123"/>
      <c r="BL4" s="123"/>
      <c r="BM4" s="123"/>
      <c r="BN4" s="123"/>
      <c r="BO4" s="123"/>
      <c r="BP4" s="123"/>
      <c r="BQ4" s="123"/>
      <c r="BR4" s="123"/>
      <c r="BS4" s="123"/>
      <c r="BT4" s="123"/>
      <c r="BU4" s="123"/>
      <c r="BV4" s="123"/>
      <c r="BW4" s="123"/>
      <c r="BX4" s="123"/>
      <c r="BY4" s="123"/>
      <c r="BZ4" s="123"/>
      <c r="CA4" s="123"/>
      <c r="CB4" s="123"/>
      <c r="CC4" s="123"/>
      <c r="CD4" s="123"/>
      <c r="CE4" s="123"/>
      <c r="CF4" s="123"/>
      <c r="CG4" s="123"/>
      <c r="CH4" s="123"/>
      <c r="CI4" s="123"/>
      <c r="CJ4" s="123"/>
      <c r="CK4" s="123"/>
      <c r="CL4" s="123"/>
      <c r="CM4" s="123"/>
      <c r="CN4" s="123"/>
      <c r="CO4" s="123"/>
      <c r="CP4" s="123"/>
      <c r="CQ4" s="123"/>
      <c r="CR4" s="123"/>
      <c r="CS4" s="123"/>
      <c r="CT4" s="123"/>
      <c r="CU4" s="123"/>
      <c r="CV4" s="123"/>
      <c r="CW4" s="123"/>
      <c r="CX4" s="123"/>
      <c r="CY4" s="123"/>
      <c r="CZ4" s="123"/>
      <c r="DA4" s="123"/>
      <c r="DB4" s="123"/>
      <c r="DC4" s="123"/>
      <c r="DD4" s="123"/>
      <c r="DE4" s="123"/>
      <c r="DF4" s="123"/>
      <c r="DG4" s="123"/>
      <c r="DH4" s="123"/>
      <c r="DI4" s="123"/>
      <c r="DJ4" s="123"/>
      <c r="DK4" s="123"/>
      <c r="DL4" s="123"/>
      <c r="DM4" s="123"/>
      <c r="DN4" s="123"/>
      <c r="DO4" s="123"/>
      <c r="DP4" s="123"/>
      <c r="DQ4" s="123"/>
      <c r="DR4" s="123"/>
      <c r="DS4" s="123"/>
      <c r="DT4" s="123"/>
      <c r="DU4" s="123"/>
      <c r="DV4" s="123"/>
      <c r="DW4" s="123"/>
      <c r="DX4" s="123"/>
      <c r="DY4" s="123"/>
      <c r="DZ4" s="123"/>
      <c r="EA4" s="123"/>
      <c r="EB4" s="123"/>
      <c r="EC4" s="123"/>
      <c r="ED4" s="123"/>
      <c r="EE4" s="123"/>
      <c r="EF4" s="123"/>
      <c r="EG4" s="123"/>
      <c r="EH4" s="123"/>
      <c r="EI4" s="123"/>
      <c r="EJ4" s="123"/>
      <c r="EK4" s="123"/>
      <c r="EL4" s="123"/>
      <c r="EM4" s="123"/>
      <c r="EN4" s="123"/>
      <c r="EO4" s="123"/>
      <c r="EP4" s="123"/>
      <c r="EQ4" s="123"/>
      <c r="ER4" s="123"/>
      <c r="ES4" s="123"/>
      <c r="ET4" s="123"/>
      <c r="EU4" s="123"/>
      <c r="EV4" s="123"/>
      <c r="EW4" s="123"/>
      <c r="EX4" s="123"/>
      <c r="EY4" s="123"/>
      <c r="EZ4" s="123"/>
      <c r="FA4" s="123"/>
      <c r="FB4" s="123"/>
      <c r="FC4" s="123"/>
      <c r="FD4" s="123"/>
      <c r="FE4" s="123"/>
      <c r="FF4" s="123"/>
      <c r="FG4" s="123"/>
      <c r="FH4" s="123"/>
      <c r="FI4" s="123"/>
      <c r="FJ4" s="123"/>
      <c r="FK4" s="123"/>
      <c r="FL4" s="123"/>
      <c r="FM4" s="123"/>
      <c r="FN4" s="123"/>
      <c r="FO4" s="123"/>
      <c r="FP4" s="123"/>
      <c r="FQ4" s="123"/>
      <c r="FR4" s="123"/>
      <c r="FS4" s="123"/>
      <c r="FT4" s="123"/>
      <c r="FU4" s="123"/>
      <c r="FV4" s="123"/>
      <c r="FW4" s="123"/>
      <c r="FX4" s="123"/>
      <c r="FY4" s="123"/>
      <c r="FZ4" s="123"/>
      <c r="GA4" s="123"/>
      <c r="GB4" s="123"/>
      <c r="GC4" s="123"/>
      <c r="GD4" s="123"/>
      <c r="GE4" s="123"/>
      <c r="GF4" s="123"/>
      <c r="GG4" s="123"/>
      <c r="GH4" s="123"/>
      <c r="GI4" s="123"/>
      <c r="GJ4" s="123"/>
      <c r="GK4" s="123"/>
      <c r="GL4" s="123"/>
      <c r="GM4" s="123"/>
      <c r="GN4" s="123"/>
      <c r="GO4" s="123"/>
      <c r="GP4" s="123"/>
      <c r="GQ4" s="123"/>
      <c r="GR4" s="123"/>
      <c r="GS4" s="123"/>
      <c r="GT4" s="123"/>
      <c r="GU4" s="123"/>
      <c r="GV4" s="123"/>
      <c r="GW4" s="123"/>
      <c r="GX4" s="123"/>
      <c r="GY4" s="123"/>
      <c r="GZ4" s="123"/>
      <c r="HA4" s="123"/>
      <c r="HB4" s="123"/>
      <c r="HC4" s="123"/>
      <c r="HD4" s="123"/>
      <c r="HE4" s="123"/>
      <c r="HF4" s="123"/>
      <c r="HG4" s="123"/>
      <c r="HH4" s="123"/>
      <c r="HI4" s="123"/>
      <c r="HJ4" s="123"/>
      <c r="HK4" s="123"/>
      <c r="HL4" s="123"/>
      <c r="HM4" s="123"/>
      <c r="HN4" s="123"/>
      <c r="HO4" s="123"/>
      <c r="HP4" s="123"/>
      <c r="HQ4" s="123"/>
      <c r="HR4" s="123"/>
      <c r="HS4" s="123"/>
      <c r="HT4" s="123"/>
      <c r="HU4" s="123"/>
      <c r="HV4" s="123"/>
      <c r="HW4" s="123"/>
      <c r="HX4" s="123"/>
      <c r="HY4" s="123"/>
      <c r="HZ4" s="123"/>
      <c r="IA4" s="123"/>
      <c r="IB4" s="123"/>
      <c r="IC4" s="123"/>
      <c r="ID4" s="123"/>
      <c r="IE4" s="123"/>
      <c r="IF4" s="123"/>
      <c r="IG4" s="123"/>
      <c r="IH4" s="123"/>
      <c r="II4" s="123"/>
      <c r="IJ4" s="123"/>
      <c r="IK4" s="123"/>
      <c r="IL4" s="123"/>
      <c r="IM4" s="123"/>
      <c r="IN4" s="123"/>
      <c r="IO4" s="123"/>
      <c r="IP4" s="123"/>
      <c r="IQ4" s="123"/>
      <c r="IR4" s="123"/>
    </row>
    <row r="5" spans="1:252" ht="22.5" customHeight="1" x14ac:dyDescent="0.2">
      <c r="A5" s="124"/>
      <c r="B5" s="125"/>
      <c r="C5" s="126"/>
      <c r="D5" s="127" t="s">
        <v>0</v>
      </c>
      <c r="E5" s="100"/>
      <c r="F5" s="88"/>
      <c r="G5" s="127" t="s">
        <v>1</v>
      </c>
      <c r="H5" s="100"/>
      <c r="I5" s="88"/>
      <c r="J5" s="128" t="s">
        <v>2</v>
      </c>
      <c r="K5" s="129"/>
      <c r="L5" s="123"/>
      <c r="M5" s="123"/>
      <c r="N5" s="123"/>
      <c r="O5" s="123"/>
      <c r="P5" s="123"/>
      <c r="Q5" s="123"/>
      <c r="R5" s="123"/>
      <c r="S5" s="123"/>
      <c r="T5" s="123"/>
      <c r="U5" s="123"/>
      <c r="V5" s="123"/>
      <c r="W5" s="123"/>
      <c r="X5" s="123"/>
      <c r="Y5" s="123"/>
      <c r="Z5" s="123"/>
      <c r="AA5" s="123"/>
      <c r="AB5" s="123"/>
      <c r="AC5" s="123"/>
      <c r="AD5" s="123"/>
      <c r="AE5" s="123"/>
      <c r="AF5" s="123"/>
      <c r="AG5" s="123"/>
      <c r="AH5" s="123"/>
      <c r="AI5" s="123"/>
      <c r="AJ5" s="123"/>
      <c r="AK5" s="123"/>
      <c r="AL5" s="123"/>
      <c r="AM5" s="123"/>
      <c r="AN5" s="123"/>
      <c r="AO5" s="123"/>
      <c r="AP5" s="123"/>
      <c r="AQ5" s="123"/>
      <c r="AR5" s="123"/>
      <c r="AS5" s="123"/>
      <c r="AT5" s="123"/>
      <c r="AU5" s="123"/>
      <c r="AV5" s="123"/>
      <c r="AW5" s="123"/>
      <c r="AX5" s="123"/>
      <c r="AY5" s="123"/>
      <c r="AZ5" s="123"/>
      <c r="BA5" s="123"/>
      <c r="BB5" s="123"/>
      <c r="BC5" s="123"/>
      <c r="BD5" s="123"/>
      <c r="BE5" s="123"/>
      <c r="BF5" s="123"/>
      <c r="BG5" s="123"/>
      <c r="BH5" s="123"/>
      <c r="BI5" s="123"/>
      <c r="BJ5" s="123"/>
      <c r="BK5" s="123"/>
      <c r="BL5" s="123"/>
      <c r="BM5" s="123"/>
      <c r="BN5" s="123"/>
      <c r="BO5" s="123"/>
      <c r="BP5" s="123"/>
      <c r="BQ5" s="123"/>
      <c r="BR5" s="123"/>
      <c r="BS5" s="123"/>
      <c r="BT5" s="123"/>
      <c r="BU5" s="123"/>
      <c r="BV5" s="123"/>
      <c r="BW5" s="123"/>
      <c r="BX5" s="123"/>
      <c r="BY5" s="123"/>
      <c r="BZ5" s="123"/>
      <c r="CA5" s="123"/>
      <c r="CB5" s="123"/>
      <c r="CC5" s="123"/>
      <c r="CD5" s="123"/>
      <c r="CE5" s="123"/>
      <c r="CF5" s="123"/>
      <c r="CG5" s="123"/>
      <c r="CH5" s="123"/>
      <c r="CI5" s="123"/>
      <c r="CJ5" s="123"/>
      <c r="CK5" s="123"/>
      <c r="CL5" s="123"/>
      <c r="CM5" s="123"/>
      <c r="CN5" s="123"/>
      <c r="CO5" s="123"/>
      <c r="CP5" s="123"/>
      <c r="CQ5" s="123"/>
      <c r="CR5" s="123"/>
      <c r="CS5" s="123"/>
      <c r="CT5" s="123"/>
      <c r="CU5" s="123"/>
      <c r="CV5" s="123"/>
      <c r="CW5" s="123"/>
      <c r="CX5" s="123"/>
      <c r="CY5" s="123"/>
      <c r="CZ5" s="123"/>
      <c r="DA5" s="123"/>
      <c r="DB5" s="123"/>
      <c r="DC5" s="123"/>
      <c r="DD5" s="123"/>
      <c r="DE5" s="123"/>
      <c r="DF5" s="123"/>
      <c r="DG5" s="123"/>
      <c r="DH5" s="123"/>
      <c r="DI5" s="123"/>
      <c r="DJ5" s="123"/>
      <c r="DK5" s="123"/>
      <c r="DL5" s="123"/>
      <c r="DM5" s="123"/>
      <c r="DN5" s="123"/>
      <c r="DO5" s="123"/>
      <c r="DP5" s="123"/>
      <c r="DQ5" s="123"/>
      <c r="DR5" s="123"/>
      <c r="DS5" s="123"/>
      <c r="DT5" s="123"/>
      <c r="DU5" s="123"/>
      <c r="DV5" s="123"/>
      <c r="DW5" s="123"/>
      <c r="DX5" s="123"/>
      <c r="DY5" s="123"/>
      <c r="DZ5" s="123"/>
      <c r="EA5" s="123"/>
      <c r="EB5" s="123"/>
      <c r="EC5" s="123"/>
      <c r="ED5" s="123"/>
      <c r="EE5" s="123"/>
      <c r="EF5" s="123"/>
      <c r="EG5" s="123"/>
      <c r="EH5" s="123"/>
      <c r="EI5" s="123"/>
      <c r="EJ5" s="123"/>
      <c r="EK5" s="123"/>
      <c r="EL5" s="123"/>
      <c r="EM5" s="123"/>
      <c r="EN5" s="123"/>
      <c r="EO5" s="123"/>
      <c r="EP5" s="123"/>
      <c r="EQ5" s="123"/>
      <c r="ER5" s="123"/>
      <c r="ES5" s="123"/>
      <c r="ET5" s="123"/>
      <c r="EU5" s="123"/>
      <c r="EV5" s="123"/>
      <c r="EW5" s="123"/>
      <c r="EX5" s="123"/>
      <c r="EY5" s="123"/>
      <c r="EZ5" s="123"/>
      <c r="FA5" s="123"/>
      <c r="FB5" s="123"/>
      <c r="FC5" s="123"/>
      <c r="FD5" s="123"/>
      <c r="FE5" s="123"/>
      <c r="FF5" s="123"/>
      <c r="FG5" s="123"/>
      <c r="FH5" s="123"/>
      <c r="FI5" s="123"/>
      <c r="FJ5" s="123"/>
      <c r="FK5" s="123"/>
      <c r="FL5" s="123"/>
      <c r="FM5" s="123"/>
      <c r="FN5" s="123"/>
      <c r="FO5" s="123"/>
      <c r="FP5" s="123"/>
      <c r="FQ5" s="123"/>
      <c r="FR5" s="123"/>
      <c r="FS5" s="123"/>
      <c r="FT5" s="123"/>
      <c r="FU5" s="123"/>
      <c r="FV5" s="123"/>
      <c r="FW5" s="123"/>
      <c r="FX5" s="123"/>
      <c r="FY5" s="123"/>
      <c r="FZ5" s="123"/>
      <c r="GA5" s="123"/>
      <c r="GB5" s="123"/>
      <c r="GC5" s="123"/>
      <c r="GD5" s="123"/>
      <c r="GE5" s="123"/>
      <c r="GF5" s="123"/>
      <c r="GG5" s="123"/>
      <c r="GH5" s="123"/>
      <c r="GI5" s="123"/>
      <c r="GJ5" s="123"/>
      <c r="GK5" s="123"/>
      <c r="GL5" s="123"/>
      <c r="GM5" s="123"/>
      <c r="GN5" s="123"/>
      <c r="GO5" s="123"/>
      <c r="GP5" s="123"/>
      <c r="GQ5" s="123"/>
      <c r="GR5" s="123"/>
      <c r="GS5" s="123"/>
      <c r="GT5" s="123"/>
      <c r="GU5" s="123"/>
      <c r="GV5" s="123"/>
      <c r="GW5" s="123"/>
      <c r="GX5" s="123"/>
      <c r="GY5" s="123"/>
      <c r="GZ5" s="123"/>
      <c r="HA5" s="123"/>
      <c r="HB5" s="123"/>
      <c r="HC5" s="123"/>
      <c r="HD5" s="123"/>
      <c r="HE5" s="123"/>
      <c r="HF5" s="123"/>
      <c r="HG5" s="123"/>
      <c r="HH5" s="123"/>
      <c r="HI5" s="123"/>
      <c r="HJ5" s="123"/>
      <c r="HK5" s="123"/>
      <c r="HL5" s="123"/>
      <c r="HM5" s="123"/>
      <c r="HN5" s="123"/>
      <c r="HO5" s="123"/>
      <c r="HP5" s="123"/>
      <c r="HQ5" s="123"/>
      <c r="HR5" s="123"/>
      <c r="HS5" s="123"/>
      <c r="HT5" s="123"/>
      <c r="HU5" s="123"/>
      <c r="HV5" s="123"/>
      <c r="HW5" s="123"/>
      <c r="HX5" s="123"/>
      <c r="HY5" s="123"/>
      <c r="HZ5" s="123"/>
      <c r="IA5" s="123"/>
      <c r="IB5" s="123"/>
      <c r="IC5" s="123"/>
      <c r="ID5" s="123"/>
      <c r="IE5" s="123"/>
      <c r="IF5" s="123"/>
      <c r="IG5" s="123"/>
      <c r="IH5" s="123"/>
      <c r="II5" s="123"/>
      <c r="IJ5" s="123"/>
      <c r="IK5" s="123"/>
      <c r="IL5" s="123"/>
      <c r="IM5" s="123"/>
      <c r="IN5" s="123"/>
      <c r="IO5" s="123"/>
      <c r="IP5" s="123"/>
      <c r="IQ5" s="123"/>
      <c r="IR5" s="123"/>
    </row>
    <row r="6" spans="1:252" ht="22.5" customHeight="1" x14ac:dyDescent="0.2">
      <c r="A6" s="130" t="s">
        <v>141</v>
      </c>
      <c r="B6" s="131"/>
      <c r="C6" s="87"/>
      <c r="D6" s="132"/>
      <c r="E6" s="133"/>
      <c r="F6" s="87"/>
      <c r="G6" s="132"/>
      <c r="H6" s="133"/>
      <c r="I6" s="87"/>
      <c r="J6" s="132"/>
      <c r="K6" s="134"/>
      <c r="L6" s="123"/>
      <c r="M6" s="123"/>
      <c r="N6" s="123"/>
      <c r="O6" s="123"/>
      <c r="P6" s="123"/>
      <c r="Q6" s="123"/>
      <c r="R6" s="123"/>
      <c r="S6" s="123"/>
      <c r="T6" s="123"/>
      <c r="U6" s="123"/>
      <c r="V6" s="123"/>
      <c r="W6" s="123"/>
      <c r="X6" s="123"/>
      <c r="Y6" s="123"/>
      <c r="Z6" s="123"/>
      <c r="AA6" s="123"/>
      <c r="AB6" s="123"/>
      <c r="AC6" s="123"/>
      <c r="AD6" s="123"/>
      <c r="AE6" s="123"/>
      <c r="AF6" s="123"/>
      <c r="AG6" s="123"/>
      <c r="AH6" s="123"/>
      <c r="AI6" s="123"/>
      <c r="AJ6" s="123"/>
      <c r="AK6" s="123"/>
      <c r="AL6" s="123"/>
      <c r="AM6" s="123"/>
      <c r="AN6" s="123"/>
      <c r="AO6" s="123"/>
      <c r="AP6" s="123"/>
      <c r="AQ6" s="123"/>
      <c r="AR6" s="123"/>
      <c r="AS6" s="123"/>
      <c r="AT6" s="123"/>
      <c r="AU6" s="123"/>
      <c r="AV6" s="123"/>
      <c r="AW6" s="123"/>
      <c r="AX6" s="123"/>
      <c r="AY6" s="123"/>
      <c r="AZ6" s="123"/>
      <c r="BA6" s="123"/>
      <c r="BB6" s="123"/>
      <c r="BC6" s="123"/>
      <c r="BD6" s="123"/>
      <c r="BE6" s="123"/>
      <c r="BF6" s="123"/>
      <c r="BG6" s="123"/>
      <c r="BH6" s="123"/>
      <c r="BI6" s="123"/>
      <c r="BJ6" s="123"/>
      <c r="BK6" s="123"/>
      <c r="BL6" s="123"/>
      <c r="BM6" s="123"/>
      <c r="BN6" s="123"/>
      <c r="BO6" s="123"/>
      <c r="BP6" s="123"/>
      <c r="BQ6" s="123"/>
      <c r="BR6" s="123"/>
      <c r="BS6" s="123"/>
      <c r="BT6" s="123"/>
      <c r="BU6" s="123"/>
      <c r="BV6" s="123"/>
      <c r="BW6" s="123"/>
      <c r="BX6" s="123"/>
      <c r="BY6" s="123"/>
      <c r="BZ6" s="123"/>
      <c r="CA6" s="123"/>
      <c r="CB6" s="123"/>
      <c r="CC6" s="123"/>
      <c r="CD6" s="123"/>
      <c r="CE6" s="123"/>
      <c r="CF6" s="123"/>
      <c r="CG6" s="123"/>
      <c r="CH6" s="123"/>
      <c r="CI6" s="123"/>
      <c r="CJ6" s="123"/>
      <c r="CK6" s="123"/>
      <c r="CL6" s="123"/>
      <c r="CM6" s="123"/>
      <c r="CN6" s="123"/>
      <c r="CO6" s="123"/>
      <c r="CP6" s="123"/>
      <c r="CQ6" s="123"/>
      <c r="CR6" s="123"/>
      <c r="CS6" s="123"/>
      <c r="CT6" s="123"/>
      <c r="CU6" s="123"/>
      <c r="CV6" s="123"/>
      <c r="CW6" s="123"/>
      <c r="CX6" s="123"/>
      <c r="CY6" s="123"/>
      <c r="CZ6" s="123"/>
      <c r="DA6" s="123"/>
      <c r="DB6" s="123"/>
      <c r="DC6" s="123"/>
      <c r="DD6" s="123"/>
      <c r="DE6" s="123"/>
      <c r="DF6" s="123"/>
      <c r="DG6" s="123"/>
      <c r="DH6" s="123"/>
      <c r="DI6" s="123"/>
      <c r="DJ6" s="123"/>
      <c r="DK6" s="123"/>
      <c r="DL6" s="123"/>
      <c r="DM6" s="123"/>
      <c r="DN6" s="123"/>
      <c r="DO6" s="123"/>
      <c r="DP6" s="123"/>
      <c r="DQ6" s="123"/>
      <c r="DR6" s="123"/>
      <c r="DS6" s="123"/>
      <c r="DT6" s="123"/>
      <c r="DU6" s="123"/>
      <c r="DV6" s="123"/>
      <c r="DW6" s="123"/>
      <c r="DX6" s="123"/>
      <c r="DY6" s="123"/>
      <c r="DZ6" s="123"/>
      <c r="EA6" s="123"/>
      <c r="EB6" s="123"/>
      <c r="EC6" s="123"/>
      <c r="ED6" s="123"/>
      <c r="EE6" s="123"/>
      <c r="EF6" s="123"/>
      <c r="EG6" s="123"/>
      <c r="EH6" s="123"/>
      <c r="EI6" s="123"/>
      <c r="EJ6" s="123"/>
      <c r="EK6" s="123"/>
      <c r="EL6" s="123"/>
      <c r="EM6" s="123"/>
      <c r="EN6" s="123"/>
      <c r="EO6" s="123"/>
      <c r="EP6" s="123"/>
      <c r="EQ6" s="123"/>
      <c r="ER6" s="123"/>
      <c r="ES6" s="123"/>
      <c r="ET6" s="123"/>
      <c r="EU6" s="123"/>
      <c r="EV6" s="123"/>
      <c r="EW6" s="123"/>
      <c r="EX6" s="123"/>
      <c r="EY6" s="123"/>
      <c r="EZ6" s="123"/>
      <c r="FA6" s="123"/>
      <c r="FB6" s="123"/>
      <c r="FC6" s="123"/>
      <c r="FD6" s="123"/>
      <c r="FE6" s="123"/>
      <c r="FF6" s="123"/>
      <c r="FG6" s="123"/>
      <c r="FH6" s="123"/>
      <c r="FI6" s="123"/>
      <c r="FJ6" s="123"/>
      <c r="FK6" s="123"/>
      <c r="FL6" s="123"/>
      <c r="FM6" s="123"/>
      <c r="FN6" s="123"/>
      <c r="FO6" s="123"/>
      <c r="FP6" s="123"/>
      <c r="FQ6" s="123"/>
      <c r="FR6" s="123"/>
      <c r="FS6" s="123"/>
      <c r="FT6" s="123"/>
      <c r="FU6" s="123"/>
      <c r="FV6" s="123"/>
      <c r="FW6" s="123"/>
      <c r="FX6" s="123"/>
      <c r="FY6" s="123"/>
      <c r="FZ6" s="123"/>
      <c r="GA6" s="123"/>
      <c r="GB6" s="123"/>
      <c r="GC6" s="123"/>
      <c r="GD6" s="123"/>
      <c r="GE6" s="123"/>
      <c r="GF6" s="123"/>
      <c r="GG6" s="123"/>
      <c r="GH6" s="123"/>
      <c r="GI6" s="123"/>
      <c r="GJ6" s="123"/>
      <c r="GK6" s="123"/>
      <c r="GL6" s="123"/>
      <c r="GM6" s="123"/>
      <c r="GN6" s="123"/>
      <c r="GO6" s="123"/>
      <c r="GP6" s="123"/>
      <c r="GQ6" s="123"/>
      <c r="GR6" s="123"/>
      <c r="GS6" s="123"/>
      <c r="GT6" s="123"/>
      <c r="GU6" s="123"/>
      <c r="GV6" s="123"/>
      <c r="GW6" s="123"/>
      <c r="GX6" s="123"/>
      <c r="GY6" s="123"/>
      <c r="GZ6" s="123"/>
      <c r="HA6" s="123"/>
      <c r="HB6" s="123"/>
      <c r="HC6" s="123"/>
      <c r="HD6" s="123"/>
      <c r="HE6" s="123"/>
      <c r="HF6" s="123"/>
      <c r="HG6" s="123"/>
      <c r="HH6" s="123"/>
      <c r="HI6" s="123"/>
      <c r="HJ6" s="123"/>
      <c r="HK6" s="123"/>
      <c r="HL6" s="123"/>
      <c r="HM6" s="123"/>
      <c r="HN6" s="123"/>
      <c r="HO6" s="123"/>
      <c r="HP6" s="123"/>
      <c r="HQ6" s="123"/>
      <c r="HR6" s="123"/>
      <c r="HS6" s="123"/>
      <c r="HT6" s="123"/>
      <c r="HU6" s="123"/>
      <c r="HV6" s="123"/>
      <c r="HW6" s="123"/>
      <c r="HX6" s="123"/>
      <c r="HY6" s="123"/>
      <c r="HZ6" s="123"/>
      <c r="IA6" s="123"/>
      <c r="IB6" s="123"/>
      <c r="IC6" s="123"/>
      <c r="ID6" s="123"/>
      <c r="IE6" s="123"/>
      <c r="IF6" s="123"/>
      <c r="IG6" s="123"/>
      <c r="IH6" s="123"/>
      <c r="II6" s="123"/>
      <c r="IJ6" s="123"/>
      <c r="IK6" s="123"/>
      <c r="IL6" s="123"/>
      <c r="IM6" s="123"/>
      <c r="IN6" s="123"/>
      <c r="IO6" s="123"/>
      <c r="IP6" s="123"/>
      <c r="IQ6" s="123"/>
      <c r="IR6" s="123"/>
    </row>
    <row r="7" spans="1:252" ht="22.5" customHeight="1" x14ac:dyDescent="0.15">
      <c r="A7" s="124"/>
      <c r="B7" s="135"/>
      <c r="C7" s="136" t="s">
        <v>3</v>
      </c>
      <c r="D7" s="137" t="s">
        <v>4</v>
      </c>
      <c r="E7" s="137" t="s">
        <v>5</v>
      </c>
      <c r="F7" s="136" t="s">
        <v>3</v>
      </c>
      <c r="G7" s="137" t="s">
        <v>4</v>
      </c>
      <c r="H7" s="137" t="s">
        <v>5</v>
      </c>
      <c r="I7" s="136" t="s">
        <v>3</v>
      </c>
      <c r="J7" s="137" t="s">
        <v>4</v>
      </c>
      <c r="K7" s="138" t="s">
        <v>5</v>
      </c>
      <c r="L7" s="123"/>
      <c r="M7" s="123"/>
      <c r="N7" s="123"/>
      <c r="O7" s="123"/>
      <c r="P7" s="123"/>
      <c r="Q7" s="123"/>
      <c r="R7" s="123"/>
      <c r="S7" s="123"/>
      <c r="T7" s="123"/>
      <c r="U7" s="123"/>
      <c r="V7" s="123"/>
      <c r="W7" s="123"/>
      <c r="X7" s="123"/>
      <c r="Y7" s="123"/>
      <c r="Z7" s="123"/>
      <c r="AA7" s="123"/>
      <c r="AB7" s="123"/>
      <c r="AC7" s="123"/>
      <c r="AD7" s="123"/>
      <c r="AE7" s="123"/>
      <c r="AF7" s="123"/>
      <c r="AG7" s="123"/>
      <c r="AH7" s="123"/>
      <c r="AI7" s="123"/>
      <c r="AJ7" s="123"/>
      <c r="AK7" s="123"/>
      <c r="AL7" s="123"/>
      <c r="AM7" s="123"/>
      <c r="AN7" s="123"/>
      <c r="AO7" s="123"/>
      <c r="AP7" s="123"/>
      <c r="AQ7" s="123"/>
      <c r="AR7" s="123"/>
      <c r="AS7" s="123"/>
      <c r="AT7" s="123"/>
      <c r="AU7" s="123"/>
      <c r="AV7" s="123"/>
      <c r="AW7" s="123"/>
      <c r="AX7" s="123"/>
      <c r="AY7" s="123"/>
      <c r="AZ7" s="123"/>
      <c r="BA7" s="123"/>
      <c r="BB7" s="123"/>
      <c r="BC7" s="123"/>
      <c r="BD7" s="123"/>
      <c r="BE7" s="123"/>
      <c r="BF7" s="123"/>
      <c r="BG7" s="123"/>
      <c r="BH7" s="123"/>
      <c r="BI7" s="123"/>
      <c r="BJ7" s="123"/>
      <c r="BK7" s="123"/>
      <c r="BL7" s="123"/>
      <c r="BM7" s="123"/>
      <c r="BN7" s="123"/>
      <c r="BO7" s="123"/>
      <c r="BP7" s="123"/>
      <c r="BQ7" s="123"/>
      <c r="BR7" s="123"/>
      <c r="BS7" s="123"/>
      <c r="BT7" s="123"/>
      <c r="BU7" s="123"/>
      <c r="BV7" s="123"/>
      <c r="BW7" s="123"/>
      <c r="BX7" s="123"/>
      <c r="BY7" s="123"/>
      <c r="BZ7" s="123"/>
      <c r="CA7" s="123"/>
      <c r="CB7" s="123"/>
      <c r="CC7" s="123"/>
      <c r="CD7" s="123"/>
      <c r="CE7" s="123"/>
      <c r="CF7" s="123"/>
      <c r="CG7" s="123"/>
      <c r="CH7" s="123"/>
      <c r="CI7" s="123"/>
      <c r="CJ7" s="123"/>
      <c r="CK7" s="123"/>
      <c r="CL7" s="123"/>
      <c r="CM7" s="123"/>
      <c r="CN7" s="123"/>
      <c r="CO7" s="123"/>
      <c r="CP7" s="123"/>
      <c r="CQ7" s="123"/>
      <c r="CR7" s="123"/>
      <c r="CS7" s="123"/>
      <c r="CT7" s="123"/>
      <c r="CU7" s="123"/>
      <c r="CV7" s="123"/>
      <c r="CW7" s="123"/>
      <c r="CX7" s="123"/>
      <c r="CY7" s="123"/>
      <c r="CZ7" s="123"/>
      <c r="DA7" s="123"/>
      <c r="DB7" s="123"/>
      <c r="DC7" s="123"/>
      <c r="DD7" s="123"/>
      <c r="DE7" s="123"/>
      <c r="DF7" s="123"/>
      <c r="DG7" s="123"/>
      <c r="DH7" s="123"/>
      <c r="DI7" s="123"/>
      <c r="DJ7" s="123"/>
      <c r="DK7" s="123"/>
      <c r="DL7" s="123"/>
      <c r="DM7" s="123"/>
      <c r="DN7" s="123"/>
      <c r="DO7" s="123"/>
      <c r="DP7" s="123"/>
      <c r="DQ7" s="123"/>
      <c r="DR7" s="123"/>
      <c r="DS7" s="123"/>
      <c r="DT7" s="123"/>
      <c r="DU7" s="123"/>
      <c r="DV7" s="123"/>
      <c r="DW7" s="123"/>
      <c r="DX7" s="123"/>
      <c r="DY7" s="123"/>
      <c r="DZ7" s="123"/>
      <c r="EA7" s="123"/>
      <c r="EB7" s="123"/>
      <c r="EC7" s="123"/>
      <c r="ED7" s="123"/>
      <c r="EE7" s="123"/>
      <c r="EF7" s="123"/>
      <c r="EG7" s="123"/>
      <c r="EH7" s="123"/>
      <c r="EI7" s="123"/>
      <c r="EJ7" s="123"/>
      <c r="EK7" s="123"/>
      <c r="EL7" s="123"/>
      <c r="EM7" s="123"/>
      <c r="EN7" s="123"/>
      <c r="EO7" s="123"/>
      <c r="EP7" s="123"/>
      <c r="EQ7" s="123"/>
      <c r="ER7" s="123"/>
      <c r="ES7" s="123"/>
      <c r="ET7" s="123"/>
      <c r="EU7" s="123"/>
      <c r="EV7" s="123"/>
      <c r="EW7" s="123"/>
      <c r="EX7" s="123"/>
      <c r="EY7" s="123"/>
      <c r="EZ7" s="123"/>
      <c r="FA7" s="123"/>
      <c r="FB7" s="123"/>
      <c r="FC7" s="123"/>
      <c r="FD7" s="123"/>
      <c r="FE7" s="123"/>
      <c r="FF7" s="123"/>
      <c r="FG7" s="123"/>
      <c r="FH7" s="123"/>
      <c r="FI7" s="123"/>
      <c r="FJ7" s="123"/>
      <c r="FK7" s="123"/>
      <c r="FL7" s="123"/>
      <c r="FM7" s="123"/>
      <c r="FN7" s="123"/>
      <c r="FO7" s="123"/>
      <c r="FP7" s="123"/>
      <c r="FQ7" s="123"/>
      <c r="FR7" s="123"/>
      <c r="FS7" s="123"/>
      <c r="FT7" s="123"/>
      <c r="FU7" s="123"/>
      <c r="FV7" s="123"/>
      <c r="FW7" s="123"/>
      <c r="FX7" s="123"/>
      <c r="FY7" s="123"/>
      <c r="FZ7" s="123"/>
      <c r="GA7" s="123"/>
      <c r="GB7" s="123"/>
      <c r="GC7" s="123"/>
      <c r="GD7" s="123"/>
      <c r="GE7" s="123"/>
      <c r="GF7" s="123"/>
      <c r="GG7" s="123"/>
      <c r="GH7" s="123"/>
      <c r="GI7" s="123"/>
      <c r="GJ7" s="123"/>
      <c r="GK7" s="123"/>
      <c r="GL7" s="123"/>
      <c r="GM7" s="123"/>
      <c r="GN7" s="123"/>
      <c r="GO7" s="123"/>
      <c r="GP7" s="123"/>
      <c r="GQ7" s="123"/>
      <c r="GR7" s="123"/>
      <c r="GS7" s="123"/>
      <c r="GT7" s="123"/>
      <c r="GU7" s="123"/>
      <c r="GV7" s="123"/>
      <c r="GW7" s="123"/>
      <c r="GX7" s="123"/>
      <c r="GY7" s="123"/>
      <c r="GZ7" s="123"/>
      <c r="HA7" s="123"/>
      <c r="HB7" s="123"/>
      <c r="HC7" s="123"/>
      <c r="HD7" s="123"/>
      <c r="HE7" s="123"/>
      <c r="HF7" s="123"/>
      <c r="HG7" s="123"/>
      <c r="HH7" s="123"/>
      <c r="HI7" s="123"/>
      <c r="HJ7" s="123"/>
      <c r="HK7" s="123"/>
      <c r="HL7" s="123"/>
      <c r="HM7" s="123"/>
      <c r="HN7" s="123"/>
      <c r="HO7" s="123"/>
      <c r="HP7" s="123"/>
      <c r="HQ7" s="123"/>
      <c r="HR7" s="123"/>
      <c r="HS7" s="123"/>
      <c r="HT7" s="123"/>
      <c r="HU7" s="123"/>
      <c r="HV7" s="123"/>
      <c r="HW7" s="123"/>
      <c r="HX7" s="123"/>
      <c r="HY7" s="123"/>
      <c r="HZ7" s="123"/>
      <c r="IA7" s="123"/>
      <c r="IB7" s="123"/>
      <c r="IC7" s="123"/>
      <c r="ID7" s="123"/>
      <c r="IE7" s="123"/>
      <c r="IF7" s="123"/>
      <c r="IG7" s="123"/>
      <c r="IH7" s="123"/>
      <c r="II7" s="123"/>
      <c r="IJ7" s="123"/>
      <c r="IK7" s="123"/>
      <c r="IL7" s="123"/>
      <c r="IM7" s="123"/>
      <c r="IN7" s="123"/>
      <c r="IO7" s="123"/>
      <c r="IP7" s="123"/>
      <c r="IQ7" s="123"/>
      <c r="IR7" s="123"/>
    </row>
    <row r="8" spans="1:252" ht="22.5" customHeight="1" x14ac:dyDescent="0.2">
      <c r="A8" s="139"/>
      <c r="B8" s="140"/>
      <c r="C8" s="141" t="s">
        <v>6</v>
      </c>
      <c r="D8" s="141" t="s">
        <v>7</v>
      </c>
      <c r="E8" s="141" t="s">
        <v>8</v>
      </c>
      <c r="F8" s="141" t="s">
        <v>9</v>
      </c>
      <c r="G8" s="141" t="s">
        <v>10</v>
      </c>
      <c r="H8" s="141" t="s">
        <v>11</v>
      </c>
      <c r="I8" s="141" t="s">
        <v>12</v>
      </c>
      <c r="J8" s="141" t="s">
        <v>13</v>
      </c>
      <c r="K8" s="142" t="s">
        <v>14</v>
      </c>
      <c r="L8" s="143"/>
      <c r="M8" s="123"/>
      <c r="N8" s="123"/>
      <c r="O8" s="123"/>
      <c r="P8" s="123"/>
      <c r="Q8" s="123"/>
      <c r="R8" s="123"/>
      <c r="S8" s="123"/>
      <c r="T8" s="123"/>
      <c r="U8" s="123"/>
      <c r="V8" s="123"/>
      <c r="W8" s="123"/>
      <c r="X8" s="123"/>
      <c r="Y8" s="123"/>
      <c r="Z8" s="123"/>
      <c r="AA8" s="123"/>
      <c r="AB8" s="123"/>
      <c r="AC8" s="123"/>
      <c r="AD8" s="123"/>
      <c r="AE8" s="123"/>
      <c r="AF8" s="123"/>
      <c r="AG8" s="123"/>
      <c r="AH8" s="123"/>
      <c r="AI8" s="123"/>
      <c r="AJ8" s="123"/>
      <c r="AK8" s="123"/>
      <c r="AL8" s="123"/>
      <c r="AM8" s="123"/>
      <c r="AN8" s="123"/>
      <c r="AO8" s="123"/>
      <c r="AP8" s="123"/>
      <c r="AQ8" s="123"/>
      <c r="AR8" s="123"/>
      <c r="AS8" s="123"/>
      <c r="AT8" s="123"/>
      <c r="AU8" s="123"/>
      <c r="AV8" s="123"/>
      <c r="AW8" s="123"/>
      <c r="AX8" s="123"/>
      <c r="AY8" s="123"/>
      <c r="AZ8" s="123"/>
      <c r="BA8" s="123"/>
      <c r="BB8" s="123"/>
      <c r="BC8" s="123"/>
      <c r="BD8" s="123"/>
      <c r="BE8" s="123"/>
      <c r="BF8" s="123"/>
      <c r="BG8" s="123"/>
      <c r="BH8" s="123"/>
      <c r="BI8" s="123"/>
      <c r="BJ8" s="123"/>
      <c r="BK8" s="123"/>
      <c r="BL8" s="123"/>
      <c r="BM8" s="123"/>
      <c r="BN8" s="123"/>
      <c r="BO8" s="123"/>
      <c r="BP8" s="123"/>
      <c r="BQ8" s="123"/>
      <c r="BR8" s="123"/>
      <c r="BS8" s="123"/>
      <c r="BT8" s="123"/>
      <c r="BU8" s="123"/>
      <c r="BV8" s="123"/>
      <c r="BW8" s="123"/>
      <c r="BX8" s="123"/>
      <c r="BY8" s="123"/>
      <c r="BZ8" s="123"/>
      <c r="CA8" s="123"/>
      <c r="CB8" s="123"/>
      <c r="CC8" s="123"/>
      <c r="CD8" s="123"/>
      <c r="CE8" s="123"/>
      <c r="CF8" s="123"/>
      <c r="CG8" s="123"/>
      <c r="CH8" s="123"/>
      <c r="CI8" s="123"/>
      <c r="CJ8" s="123"/>
      <c r="CK8" s="123"/>
      <c r="CL8" s="123"/>
      <c r="CM8" s="123"/>
      <c r="CN8" s="123"/>
      <c r="CO8" s="123"/>
      <c r="CP8" s="123"/>
      <c r="CQ8" s="123"/>
      <c r="CR8" s="123"/>
      <c r="CS8" s="123"/>
      <c r="CT8" s="123"/>
      <c r="CU8" s="123"/>
      <c r="CV8" s="123"/>
      <c r="CW8" s="123"/>
      <c r="CX8" s="123"/>
      <c r="CY8" s="123"/>
      <c r="CZ8" s="123"/>
      <c r="DA8" s="123"/>
      <c r="DB8" s="123"/>
      <c r="DC8" s="123"/>
      <c r="DD8" s="123"/>
      <c r="DE8" s="123"/>
      <c r="DF8" s="123"/>
      <c r="DG8" s="123"/>
      <c r="DH8" s="123"/>
      <c r="DI8" s="123"/>
      <c r="DJ8" s="123"/>
      <c r="DK8" s="123"/>
      <c r="DL8" s="123"/>
      <c r="DM8" s="123"/>
      <c r="DN8" s="123"/>
      <c r="DO8" s="123"/>
      <c r="DP8" s="123"/>
      <c r="DQ8" s="123"/>
      <c r="DR8" s="123"/>
      <c r="DS8" s="123"/>
      <c r="DT8" s="123"/>
      <c r="DU8" s="123"/>
      <c r="DV8" s="123"/>
      <c r="DW8" s="123"/>
      <c r="DX8" s="123"/>
      <c r="DY8" s="123"/>
      <c r="DZ8" s="123"/>
      <c r="EA8" s="123"/>
      <c r="EB8" s="123"/>
      <c r="EC8" s="123"/>
      <c r="ED8" s="123"/>
      <c r="EE8" s="123"/>
      <c r="EF8" s="123"/>
      <c r="EG8" s="123"/>
      <c r="EH8" s="123"/>
      <c r="EI8" s="123"/>
      <c r="EJ8" s="123"/>
      <c r="EK8" s="123"/>
      <c r="EL8" s="123"/>
      <c r="EM8" s="123"/>
      <c r="EN8" s="123"/>
      <c r="EO8" s="123"/>
      <c r="EP8" s="123"/>
      <c r="EQ8" s="123"/>
      <c r="ER8" s="123"/>
      <c r="ES8" s="123"/>
      <c r="ET8" s="123"/>
      <c r="EU8" s="123"/>
      <c r="EV8" s="123"/>
      <c r="EW8" s="123"/>
      <c r="EX8" s="123"/>
      <c r="EY8" s="123"/>
      <c r="EZ8" s="123"/>
      <c r="FA8" s="123"/>
      <c r="FB8" s="123"/>
      <c r="FC8" s="123"/>
      <c r="FD8" s="123"/>
      <c r="FE8" s="123"/>
      <c r="FF8" s="123"/>
      <c r="FG8" s="123"/>
      <c r="FH8" s="123"/>
      <c r="FI8" s="123"/>
      <c r="FJ8" s="123"/>
      <c r="FK8" s="123"/>
      <c r="FL8" s="123"/>
      <c r="FM8" s="123"/>
      <c r="FN8" s="123"/>
      <c r="FO8" s="123"/>
      <c r="FP8" s="123"/>
      <c r="FQ8" s="123"/>
      <c r="FR8" s="123"/>
      <c r="FS8" s="123"/>
      <c r="FT8" s="123"/>
      <c r="FU8" s="123"/>
      <c r="FV8" s="123"/>
      <c r="FW8" s="123"/>
      <c r="FX8" s="123"/>
      <c r="FY8" s="123"/>
      <c r="FZ8" s="123"/>
      <c r="GA8" s="123"/>
      <c r="GB8" s="123"/>
      <c r="GC8" s="123"/>
      <c r="GD8" s="123"/>
      <c r="GE8" s="123"/>
      <c r="GF8" s="123"/>
      <c r="GG8" s="123"/>
      <c r="GH8" s="123"/>
      <c r="GI8" s="123"/>
      <c r="GJ8" s="123"/>
      <c r="GK8" s="123"/>
      <c r="GL8" s="123"/>
      <c r="GM8" s="123"/>
      <c r="GN8" s="123"/>
      <c r="GO8" s="123"/>
      <c r="GP8" s="123"/>
      <c r="GQ8" s="123"/>
      <c r="GR8" s="123"/>
      <c r="GS8" s="123"/>
      <c r="GT8" s="123"/>
      <c r="GU8" s="123"/>
      <c r="GV8" s="123"/>
      <c r="GW8" s="123"/>
      <c r="GX8" s="123"/>
      <c r="GY8" s="123"/>
      <c r="GZ8" s="123"/>
      <c r="HA8" s="123"/>
      <c r="HB8" s="123"/>
      <c r="HC8" s="123"/>
      <c r="HD8" s="123"/>
      <c r="HE8" s="123"/>
      <c r="HF8" s="123"/>
      <c r="HG8" s="123"/>
      <c r="HH8" s="123"/>
      <c r="HI8" s="123"/>
      <c r="HJ8" s="123"/>
      <c r="HK8" s="123"/>
      <c r="HL8" s="123"/>
      <c r="HM8" s="123"/>
      <c r="HN8" s="123"/>
      <c r="HO8" s="123"/>
      <c r="HP8" s="123"/>
      <c r="HQ8" s="123"/>
      <c r="HR8" s="123"/>
      <c r="HS8" s="123"/>
      <c r="HT8" s="123"/>
      <c r="HU8" s="123"/>
      <c r="HV8" s="123"/>
      <c r="HW8" s="123"/>
      <c r="HX8" s="123"/>
      <c r="HY8" s="123"/>
      <c r="HZ8" s="123"/>
      <c r="IA8" s="123"/>
      <c r="IB8" s="123"/>
      <c r="IC8" s="123"/>
      <c r="ID8" s="123"/>
      <c r="IE8" s="123"/>
      <c r="IF8" s="123"/>
      <c r="IG8" s="123"/>
      <c r="IH8" s="123"/>
      <c r="II8" s="123"/>
      <c r="IJ8" s="123"/>
      <c r="IK8" s="123"/>
      <c r="IL8" s="123"/>
      <c r="IM8" s="123"/>
      <c r="IN8" s="123"/>
      <c r="IO8" s="123"/>
      <c r="IP8" s="123"/>
      <c r="IQ8" s="123"/>
      <c r="IR8" s="123"/>
    </row>
    <row r="9" spans="1:252" ht="22.5" customHeight="1" x14ac:dyDescent="0.15">
      <c r="A9" s="144">
        <v>1</v>
      </c>
      <c r="B9" s="145" t="s">
        <v>15</v>
      </c>
      <c r="C9" s="68">
        <v>150459</v>
      </c>
      <c r="D9" s="68">
        <v>4740</v>
      </c>
      <c r="E9" s="68">
        <v>145719</v>
      </c>
      <c r="F9" s="68">
        <v>6614</v>
      </c>
      <c r="G9" s="68">
        <v>210</v>
      </c>
      <c r="H9" s="68">
        <v>6404</v>
      </c>
      <c r="I9" s="68">
        <v>157073</v>
      </c>
      <c r="J9" s="68">
        <v>4950</v>
      </c>
      <c r="K9" s="69">
        <v>152123</v>
      </c>
    </row>
    <row r="10" spans="1:252" ht="22.5" customHeight="1" x14ac:dyDescent="0.15">
      <c r="A10" s="146">
        <v>2</v>
      </c>
      <c r="B10" s="147" t="s">
        <v>16</v>
      </c>
      <c r="C10" s="70">
        <v>50593</v>
      </c>
      <c r="D10" s="70">
        <v>3347</v>
      </c>
      <c r="E10" s="70">
        <v>47246</v>
      </c>
      <c r="F10" s="70">
        <v>2453</v>
      </c>
      <c r="G10" s="70">
        <v>169</v>
      </c>
      <c r="H10" s="70">
        <v>2284</v>
      </c>
      <c r="I10" s="70">
        <v>53046</v>
      </c>
      <c r="J10" s="70">
        <v>3516</v>
      </c>
      <c r="K10" s="71">
        <v>49530</v>
      </c>
    </row>
    <row r="11" spans="1:252" ht="22.5" customHeight="1" x14ac:dyDescent="0.15">
      <c r="A11" s="146">
        <v>3</v>
      </c>
      <c r="B11" s="147" t="s">
        <v>17</v>
      </c>
      <c r="C11" s="70">
        <v>55262</v>
      </c>
      <c r="D11" s="70">
        <v>3362</v>
      </c>
      <c r="E11" s="70">
        <v>51900</v>
      </c>
      <c r="F11" s="70">
        <v>2201</v>
      </c>
      <c r="G11" s="70">
        <v>149</v>
      </c>
      <c r="H11" s="70">
        <v>2052</v>
      </c>
      <c r="I11" s="70">
        <v>57463</v>
      </c>
      <c r="J11" s="70">
        <v>3511</v>
      </c>
      <c r="K11" s="71">
        <v>53952</v>
      </c>
    </row>
    <row r="12" spans="1:252" ht="22.5" customHeight="1" x14ac:dyDescent="0.15">
      <c r="A12" s="146">
        <v>4</v>
      </c>
      <c r="B12" s="147" t="s">
        <v>18</v>
      </c>
      <c r="C12" s="70">
        <v>42357</v>
      </c>
      <c r="D12" s="70">
        <v>3879</v>
      </c>
      <c r="E12" s="70">
        <v>38478</v>
      </c>
      <c r="F12" s="70">
        <v>1888</v>
      </c>
      <c r="G12" s="70">
        <v>130</v>
      </c>
      <c r="H12" s="70">
        <v>1758</v>
      </c>
      <c r="I12" s="70">
        <v>44245</v>
      </c>
      <c r="J12" s="70">
        <v>4009</v>
      </c>
      <c r="K12" s="71">
        <v>40236</v>
      </c>
    </row>
    <row r="13" spans="1:252" ht="22.5" customHeight="1" x14ac:dyDescent="0.15">
      <c r="A13" s="146">
        <v>5</v>
      </c>
      <c r="B13" s="147" t="s">
        <v>19</v>
      </c>
      <c r="C13" s="70">
        <v>32222</v>
      </c>
      <c r="D13" s="70">
        <v>2092</v>
      </c>
      <c r="E13" s="70">
        <v>30130</v>
      </c>
      <c r="F13" s="70">
        <v>1922</v>
      </c>
      <c r="G13" s="70">
        <v>185</v>
      </c>
      <c r="H13" s="70">
        <v>1737</v>
      </c>
      <c r="I13" s="70">
        <v>34144</v>
      </c>
      <c r="J13" s="70">
        <v>2277</v>
      </c>
      <c r="K13" s="71">
        <v>31867</v>
      </c>
    </row>
    <row r="14" spans="1:252" ht="22.5" customHeight="1" x14ac:dyDescent="0.15">
      <c r="A14" s="146">
        <v>6</v>
      </c>
      <c r="B14" s="147" t="s">
        <v>20</v>
      </c>
      <c r="C14" s="70">
        <v>33094</v>
      </c>
      <c r="D14" s="70">
        <v>3726</v>
      </c>
      <c r="E14" s="70">
        <v>29368</v>
      </c>
      <c r="F14" s="70">
        <v>1897</v>
      </c>
      <c r="G14" s="70">
        <v>87</v>
      </c>
      <c r="H14" s="70">
        <v>1810</v>
      </c>
      <c r="I14" s="70">
        <v>34991</v>
      </c>
      <c r="J14" s="70">
        <v>3813</v>
      </c>
      <c r="K14" s="71">
        <v>31178</v>
      </c>
    </row>
    <row r="15" spans="1:252" ht="22.5" customHeight="1" x14ac:dyDescent="0.15">
      <c r="A15" s="146">
        <v>7</v>
      </c>
      <c r="B15" s="147" t="s">
        <v>21</v>
      </c>
      <c r="C15" s="70">
        <v>49552</v>
      </c>
      <c r="D15" s="70">
        <v>2252</v>
      </c>
      <c r="E15" s="70">
        <v>47300</v>
      </c>
      <c r="F15" s="70">
        <v>2055</v>
      </c>
      <c r="G15" s="70">
        <v>41</v>
      </c>
      <c r="H15" s="70">
        <v>2014</v>
      </c>
      <c r="I15" s="70">
        <v>51607</v>
      </c>
      <c r="J15" s="70">
        <v>2293</v>
      </c>
      <c r="K15" s="71">
        <v>49314</v>
      </c>
    </row>
    <row r="16" spans="1:252" ht="22.5" customHeight="1" x14ac:dyDescent="0.15">
      <c r="A16" s="146">
        <v>8</v>
      </c>
      <c r="B16" s="147" t="s">
        <v>22</v>
      </c>
      <c r="C16" s="70">
        <v>24655</v>
      </c>
      <c r="D16" s="70">
        <v>1488</v>
      </c>
      <c r="E16" s="70">
        <v>23167</v>
      </c>
      <c r="F16" s="70">
        <v>1038</v>
      </c>
      <c r="G16" s="70">
        <v>72</v>
      </c>
      <c r="H16" s="70">
        <v>966</v>
      </c>
      <c r="I16" s="70">
        <v>25693</v>
      </c>
      <c r="J16" s="70">
        <v>1560</v>
      </c>
      <c r="K16" s="71">
        <v>24133</v>
      </c>
    </row>
    <row r="17" spans="1:11" ht="22.5" customHeight="1" x14ac:dyDescent="0.15">
      <c r="A17" s="146">
        <v>9</v>
      </c>
      <c r="B17" s="147" t="s">
        <v>23</v>
      </c>
      <c r="C17" s="70">
        <v>24105</v>
      </c>
      <c r="D17" s="70">
        <v>1715</v>
      </c>
      <c r="E17" s="70">
        <v>22390</v>
      </c>
      <c r="F17" s="70">
        <v>1113</v>
      </c>
      <c r="G17" s="70">
        <v>43</v>
      </c>
      <c r="H17" s="70">
        <v>1070</v>
      </c>
      <c r="I17" s="70">
        <v>25218</v>
      </c>
      <c r="J17" s="70">
        <v>1758</v>
      </c>
      <c r="K17" s="71">
        <v>23460</v>
      </c>
    </row>
    <row r="18" spans="1:11" ht="22.5" customHeight="1" x14ac:dyDescent="0.15">
      <c r="A18" s="146">
        <v>10</v>
      </c>
      <c r="B18" s="147" t="s">
        <v>24</v>
      </c>
      <c r="C18" s="70">
        <v>11531</v>
      </c>
      <c r="D18" s="70">
        <v>771</v>
      </c>
      <c r="E18" s="70">
        <v>10760</v>
      </c>
      <c r="F18" s="70">
        <v>549</v>
      </c>
      <c r="G18" s="70">
        <v>39</v>
      </c>
      <c r="H18" s="70">
        <v>510</v>
      </c>
      <c r="I18" s="70">
        <v>12080</v>
      </c>
      <c r="J18" s="70">
        <v>810</v>
      </c>
      <c r="K18" s="71">
        <v>11270</v>
      </c>
    </row>
    <row r="19" spans="1:11" ht="22.5" customHeight="1" x14ac:dyDescent="0.15">
      <c r="A19" s="146">
        <v>11</v>
      </c>
      <c r="B19" s="147" t="s">
        <v>119</v>
      </c>
      <c r="C19" s="70">
        <v>40267</v>
      </c>
      <c r="D19" s="70">
        <v>1906</v>
      </c>
      <c r="E19" s="70">
        <v>38361</v>
      </c>
      <c r="F19" s="70">
        <v>2213</v>
      </c>
      <c r="G19" s="70">
        <v>46</v>
      </c>
      <c r="H19" s="70">
        <v>2167</v>
      </c>
      <c r="I19" s="70">
        <v>42480</v>
      </c>
      <c r="J19" s="70">
        <v>1952</v>
      </c>
      <c r="K19" s="71">
        <v>40528</v>
      </c>
    </row>
    <row r="20" spans="1:11" ht="22.5" customHeight="1" x14ac:dyDescent="0.15">
      <c r="A20" s="146">
        <v>12</v>
      </c>
      <c r="B20" s="147" t="s">
        <v>121</v>
      </c>
      <c r="C20" s="70">
        <v>14072</v>
      </c>
      <c r="D20" s="70">
        <v>764</v>
      </c>
      <c r="E20" s="70">
        <v>13308</v>
      </c>
      <c r="F20" s="70">
        <v>611</v>
      </c>
      <c r="G20" s="70">
        <v>16</v>
      </c>
      <c r="H20" s="70">
        <v>595</v>
      </c>
      <c r="I20" s="70">
        <v>14683</v>
      </c>
      <c r="J20" s="70">
        <v>780</v>
      </c>
      <c r="K20" s="71">
        <v>13903</v>
      </c>
    </row>
    <row r="21" spans="1:11" ht="22.5" customHeight="1" x14ac:dyDescent="0.15">
      <c r="A21" s="146">
        <v>13</v>
      </c>
      <c r="B21" s="147" t="s">
        <v>128</v>
      </c>
      <c r="C21" s="70">
        <v>10254</v>
      </c>
      <c r="D21" s="70">
        <v>810</v>
      </c>
      <c r="E21" s="70">
        <v>9444</v>
      </c>
      <c r="F21" s="70">
        <v>510</v>
      </c>
      <c r="G21" s="70">
        <v>51</v>
      </c>
      <c r="H21" s="70">
        <v>459</v>
      </c>
      <c r="I21" s="70">
        <v>10764</v>
      </c>
      <c r="J21" s="70">
        <v>861</v>
      </c>
      <c r="K21" s="71">
        <v>9903</v>
      </c>
    </row>
    <row r="22" spans="1:11" ht="22.5" customHeight="1" x14ac:dyDescent="0.15">
      <c r="A22" s="148">
        <v>14</v>
      </c>
      <c r="B22" s="149" t="s">
        <v>129</v>
      </c>
      <c r="C22" s="72">
        <v>17683</v>
      </c>
      <c r="D22" s="72">
        <v>673</v>
      </c>
      <c r="E22" s="72">
        <v>17010</v>
      </c>
      <c r="F22" s="72">
        <v>655</v>
      </c>
      <c r="G22" s="72">
        <v>17</v>
      </c>
      <c r="H22" s="72">
        <v>638</v>
      </c>
      <c r="I22" s="72">
        <v>18338</v>
      </c>
      <c r="J22" s="72">
        <v>690</v>
      </c>
      <c r="K22" s="73">
        <v>17648</v>
      </c>
    </row>
    <row r="23" spans="1:11" ht="22.5" customHeight="1" x14ac:dyDescent="0.15">
      <c r="A23" s="150"/>
      <c r="B23" s="151" t="s">
        <v>138</v>
      </c>
      <c r="C23" s="76">
        <f>SUM(C9:C22)</f>
        <v>556106</v>
      </c>
      <c r="D23" s="76">
        <f t="shared" ref="D23:K23" si="0">SUM(D9:D22)</f>
        <v>31525</v>
      </c>
      <c r="E23" s="76">
        <f t="shared" si="0"/>
        <v>524581</v>
      </c>
      <c r="F23" s="76">
        <f t="shared" si="0"/>
        <v>25719</v>
      </c>
      <c r="G23" s="76">
        <f t="shared" si="0"/>
        <v>1255</v>
      </c>
      <c r="H23" s="76">
        <f t="shared" si="0"/>
        <v>24464</v>
      </c>
      <c r="I23" s="76">
        <f t="shared" si="0"/>
        <v>581825</v>
      </c>
      <c r="J23" s="76">
        <f t="shared" si="0"/>
        <v>32780</v>
      </c>
      <c r="K23" s="266">
        <f t="shared" si="0"/>
        <v>549045</v>
      </c>
    </row>
    <row r="24" spans="1:11" ht="22.5" customHeight="1" x14ac:dyDescent="0.15">
      <c r="A24" s="144">
        <v>15</v>
      </c>
      <c r="B24" s="145" t="s">
        <v>25</v>
      </c>
      <c r="C24" s="68">
        <v>9870</v>
      </c>
      <c r="D24" s="68">
        <v>606</v>
      </c>
      <c r="E24" s="68">
        <v>9264</v>
      </c>
      <c r="F24" s="68">
        <v>460</v>
      </c>
      <c r="G24" s="68">
        <v>37</v>
      </c>
      <c r="H24" s="68">
        <v>423</v>
      </c>
      <c r="I24" s="68">
        <v>10330</v>
      </c>
      <c r="J24" s="68">
        <v>643</v>
      </c>
      <c r="K24" s="69">
        <v>9687</v>
      </c>
    </row>
    <row r="25" spans="1:11" ht="22.5" customHeight="1" x14ac:dyDescent="0.15">
      <c r="A25" s="146">
        <v>16</v>
      </c>
      <c r="B25" s="147" t="s">
        <v>135</v>
      </c>
      <c r="C25" s="70">
        <v>8617</v>
      </c>
      <c r="D25" s="70">
        <v>710</v>
      </c>
      <c r="E25" s="70">
        <v>7907</v>
      </c>
      <c r="F25" s="70">
        <v>281</v>
      </c>
      <c r="G25" s="70">
        <v>9</v>
      </c>
      <c r="H25" s="70">
        <v>272</v>
      </c>
      <c r="I25" s="70">
        <v>8898</v>
      </c>
      <c r="J25" s="70">
        <v>719</v>
      </c>
      <c r="K25" s="71">
        <v>8179</v>
      </c>
    </row>
    <row r="26" spans="1:11" ht="22.5" customHeight="1" x14ac:dyDescent="0.15">
      <c r="A26" s="146">
        <v>17</v>
      </c>
      <c r="B26" s="147" t="s">
        <v>26</v>
      </c>
      <c r="C26" s="70">
        <v>6542</v>
      </c>
      <c r="D26" s="70">
        <v>1692</v>
      </c>
      <c r="E26" s="70">
        <v>4850</v>
      </c>
      <c r="F26" s="70">
        <v>220</v>
      </c>
      <c r="G26" s="70">
        <v>18</v>
      </c>
      <c r="H26" s="70">
        <v>202</v>
      </c>
      <c r="I26" s="70">
        <v>6762</v>
      </c>
      <c r="J26" s="70">
        <v>1710</v>
      </c>
      <c r="K26" s="71">
        <v>5052</v>
      </c>
    </row>
    <row r="27" spans="1:11" ht="22.5" customHeight="1" x14ac:dyDescent="0.15">
      <c r="A27" s="146">
        <v>18</v>
      </c>
      <c r="B27" s="147" t="s">
        <v>27</v>
      </c>
      <c r="C27" s="70">
        <v>4456</v>
      </c>
      <c r="D27" s="70">
        <v>480</v>
      </c>
      <c r="E27" s="70">
        <v>3976</v>
      </c>
      <c r="F27" s="70">
        <v>160</v>
      </c>
      <c r="G27" s="70">
        <v>8</v>
      </c>
      <c r="H27" s="70">
        <v>152</v>
      </c>
      <c r="I27" s="70">
        <v>4616</v>
      </c>
      <c r="J27" s="70">
        <v>488</v>
      </c>
      <c r="K27" s="71">
        <v>4128</v>
      </c>
    </row>
    <row r="28" spans="1:11" ht="22.5" customHeight="1" x14ac:dyDescent="0.15">
      <c r="A28" s="146">
        <v>19</v>
      </c>
      <c r="B28" s="147" t="s">
        <v>28</v>
      </c>
      <c r="C28" s="70">
        <v>5750</v>
      </c>
      <c r="D28" s="70">
        <v>602</v>
      </c>
      <c r="E28" s="70">
        <v>5148</v>
      </c>
      <c r="F28" s="70">
        <v>241</v>
      </c>
      <c r="G28" s="70">
        <v>10</v>
      </c>
      <c r="H28" s="70">
        <v>231</v>
      </c>
      <c r="I28" s="70">
        <v>5991</v>
      </c>
      <c r="J28" s="70">
        <v>612</v>
      </c>
      <c r="K28" s="71">
        <v>5379</v>
      </c>
    </row>
    <row r="29" spans="1:11" ht="22.5" customHeight="1" x14ac:dyDescent="0.15">
      <c r="A29" s="146">
        <v>20</v>
      </c>
      <c r="B29" s="147" t="s">
        <v>29</v>
      </c>
      <c r="C29" s="70">
        <v>13847</v>
      </c>
      <c r="D29" s="70">
        <v>1175</v>
      </c>
      <c r="E29" s="70">
        <v>12672</v>
      </c>
      <c r="F29" s="70">
        <v>534</v>
      </c>
      <c r="G29" s="70">
        <v>34</v>
      </c>
      <c r="H29" s="70">
        <v>500</v>
      </c>
      <c r="I29" s="70">
        <v>14381</v>
      </c>
      <c r="J29" s="70">
        <v>1209</v>
      </c>
      <c r="K29" s="71">
        <v>13172</v>
      </c>
    </row>
    <row r="30" spans="1:11" ht="22.5" customHeight="1" x14ac:dyDescent="0.15">
      <c r="A30" s="146">
        <v>21</v>
      </c>
      <c r="B30" s="147" t="s">
        <v>30</v>
      </c>
      <c r="C30" s="70">
        <v>8785</v>
      </c>
      <c r="D30" s="70">
        <v>208</v>
      </c>
      <c r="E30" s="70">
        <v>8577</v>
      </c>
      <c r="F30" s="70">
        <v>260</v>
      </c>
      <c r="G30" s="70">
        <v>3</v>
      </c>
      <c r="H30" s="70">
        <v>257</v>
      </c>
      <c r="I30" s="70">
        <v>9045</v>
      </c>
      <c r="J30" s="70">
        <v>211</v>
      </c>
      <c r="K30" s="71">
        <v>8834</v>
      </c>
    </row>
    <row r="31" spans="1:11" ht="22.5" customHeight="1" x14ac:dyDescent="0.15">
      <c r="A31" s="146">
        <v>22</v>
      </c>
      <c r="B31" s="147" t="s">
        <v>31</v>
      </c>
      <c r="C31" s="70">
        <v>4585</v>
      </c>
      <c r="D31" s="70">
        <v>527</v>
      </c>
      <c r="E31" s="70">
        <v>4058</v>
      </c>
      <c r="F31" s="70">
        <v>196</v>
      </c>
      <c r="G31" s="70">
        <v>20</v>
      </c>
      <c r="H31" s="70">
        <v>176</v>
      </c>
      <c r="I31" s="70">
        <v>4781</v>
      </c>
      <c r="J31" s="70">
        <v>547</v>
      </c>
      <c r="K31" s="71">
        <v>4234</v>
      </c>
    </row>
    <row r="32" spans="1:11" ht="22.5" customHeight="1" x14ac:dyDescent="0.15">
      <c r="A32" s="146">
        <v>23</v>
      </c>
      <c r="B32" s="147" t="s">
        <v>32</v>
      </c>
      <c r="C32" s="70">
        <v>8712</v>
      </c>
      <c r="D32" s="70">
        <v>638</v>
      </c>
      <c r="E32" s="70">
        <v>8074</v>
      </c>
      <c r="F32" s="70">
        <v>258</v>
      </c>
      <c r="G32" s="70">
        <v>9</v>
      </c>
      <c r="H32" s="70">
        <v>249</v>
      </c>
      <c r="I32" s="70">
        <v>8970</v>
      </c>
      <c r="J32" s="70">
        <v>647</v>
      </c>
      <c r="K32" s="71">
        <v>8323</v>
      </c>
    </row>
    <row r="33" spans="1:11" ht="22.5" customHeight="1" x14ac:dyDescent="0.15">
      <c r="A33" s="146">
        <v>24</v>
      </c>
      <c r="B33" s="147" t="s">
        <v>33</v>
      </c>
      <c r="C33" s="70">
        <v>21026</v>
      </c>
      <c r="D33" s="70">
        <v>1467</v>
      </c>
      <c r="E33" s="70">
        <v>19559</v>
      </c>
      <c r="F33" s="70">
        <v>1802</v>
      </c>
      <c r="G33" s="70">
        <v>46</v>
      </c>
      <c r="H33" s="70">
        <v>1756</v>
      </c>
      <c r="I33" s="70">
        <v>22828</v>
      </c>
      <c r="J33" s="70">
        <v>1513</v>
      </c>
      <c r="K33" s="71">
        <v>21315</v>
      </c>
    </row>
    <row r="34" spans="1:11" ht="22.5" customHeight="1" x14ac:dyDescent="0.15">
      <c r="A34" s="148">
        <v>25</v>
      </c>
      <c r="B34" s="149" t="s">
        <v>130</v>
      </c>
      <c r="C34" s="72">
        <v>6347</v>
      </c>
      <c r="D34" s="72">
        <v>536</v>
      </c>
      <c r="E34" s="72">
        <v>5811</v>
      </c>
      <c r="F34" s="72">
        <v>259</v>
      </c>
      <c r="G34" s="72">
        <v>17</v>
      </c>
      <c r="H34" s="72">
        <v>242</v>
      </c>
      <c r="I34" s="72">
        <v>6606</v>
      </c>
      <c r="J34" s="72">
        <v>553</v>
      </c>
      <c r="K34" s="73">
        <v>6053</v>
      </c>
    </row>
    <row r="35" spans="1:11" ht="22.5" customHeight="1" x14ac:dyDescent="0.15">
      <c r="A35" s="150"/>
      <c r="B35" s="151" t="s">
        <v>142</v>
      </c>
      <c r="C35" s="76">
        <f>SUM(C24:C34)</f>
        <v>98537</v>
      </c>
      <c r="D35" s="76">
        <f t="shared" ref="D35:K35" si="1">SUM(D24:D34)</f>
        <v>8641</v>
      </c>
      <c r="E35" s="76">
        <f t="shared" si="1"/>
        <v>89896</v>
      </c>
      <c r="F35" s="76">
        <f t="shared" si="1"/>
        <v>4671</v>
      </c>
      <c r="G35" s="76">
        <f t="shared" si="1"/>
        <v>211</v>
      </c>
      <c r="H35" s="76">
        <f t="shared" si="1"/>
        <v>4460</v>
      </c>
      <c r="I35" s="76">
        <f t="shared" si="1"/>
        <v>103208</v>
      </c>
      <c r="J35" s="76">
        <f t="shared" si="1"/>
        <v>8852</v>
      </c>
      <c r="K35" s="266">
        <f t="shared" si="1"/>
        <v>94356</v>
      </c>
    </row>
    <row r="36" spans="1:11" ht="22.5" customHeight="1" thickBot="1" x14ac:dyDescent="0.2">
      <c r="A36" s="246"/>
      <c r="B36" s="247" t="s">
        <v>131</v>
      </c>
      <c r="C36" s="248">
        <f>SUM(C35,C23)</f>
        <v>654643</v>
      </c>
      <c r="D36" s="248">
        <f t="shared" ref="D36:K36" si="2">SUM(D35,D23)</f>
        <v>40166</v>
      </c>
      <c r="E36" s="248">
        <f t="shared" si="2"/>
        <v>614477</v>
      </c>
      <c r="F36" s="248">
        <f t="shared" si="2"/>
        <v>30390</v>
      </c>
      <c r="G36" s="248">
        <f t="shared" si="2"/>
        <v>1466</v>
      </c>
      <c r="H36" s="248">
        <f t="shared" si="2"/>
        <v>28924</v>
      </c>
      <c r="I36" s="248">
        <f t="shared" si="2"/>
        <v>685033</v>
      </c>
      <c r="J36" s="248">
        <f t="shared" si="2"/>
        <v>41632</v>
      </c>
      <c r="K36" s="267">
        <f t="shared" si="2"/>
        <v>643401</v>
      </c>
    </row>
    <row r="38" spans="1:11" ht="22.5" customHeight="1" x14ac:dyDescent="0.15">
      <c r="C38" s="59">
        <v>650941</v>
      </c>
      <c r="D38" s="59">
        <v>40764</v>
      </c>
      <c r="E38" s="59">
        <v>610177</v>
      </c>
      <c r="F38" s="59">
        <v>30237</v>
      </c>
      <c r="G38" s="59">
        <v>1488</v>
      </c>
      <c r="H38" s="59">
        <v>28749</v>
      </c>
      <c r="I38" s="59">
        <v>681178</v>
      </c>
      <c r="J38" s="59">
        <v>42252</v>
      </c>
      <c r="K38" s="59">
        <v>638926</v>
      </c>
    </row>
    <row r="39" spans="1:11" ht="22.5" customHeight="1" x14ac:dyDescent="0.15">
      <c r="C39" s="152">
        <f>ROUND(C36/C38*100,1)</f>
        <v>100.6</v>
      </c>
      <c r="D39" s="152">
        <f t="shared" ref="D39:K39" si="3">ROUND(D36/D38*100,1)</f>
        <v>98.5</v>
      </c>
      <c r="E39" s="152">
        <f t="shared" si="3"/>
        <v>100.7</v>
      </c>
      <c r="F39" s="152">
        <f t="shared" si="3"/>
        <v>100.5</v>
      </c>
      <c r="G39" s="152">
        <f t="shared" si="3"/>
        <v>98.5</v>
      </c>
      <c r="H39" s="152">
        <f t="shared" si="3"/>
        <v>100.6</v>
      </c>
      <c r="I39" s="152">
        <f t="shared" si="3"/>
        <v>100.6</v>
      </c>
      <c r="J39" s="152">
        <f t="shared" si="3"/>
        <v>98.5</v>
      </c>
      <c r="K39" s="152">
        <f t="shared" si="3"/>
        <v>100.7</v>
      </c>
    </row>
  </sheetData>
  <mergeCells count="1">
    <mergeCell ref="C4:K4"/>
  </mergeCells>
  <phoneticPr fontId="2"/>
  <pageMargins left="0.78740157480314965" right="0.59055118110236227" top="0.78740157480314965" bottom="0.78740157480314965" header="0.51181102362204722" footer="0.39370078740157483"/>
  <pageSetup paperSize="9" scale="56" firstPageNumber="67" pageOrder="overThenDown" orientation="landscape" useFirstPageNumber="1" r:id="rId1"/>
  <headerFooter alignWithMargins="0"/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39"/>
  <sheetViews>
    <sheetView view="pageBreakPreview" zoomScale="70" zoomScaleNormal="50" zoomScaleSheetLayoutView="70" workbookViewId="0">
      <pane xSplit="2" ySplit="8" topLeftCell="C9" activePane="bottomRight" state="frozen"/>
      <selection activeCell="C24" sqref="C24:K35"/>
      <selection pane="topRight" activeCell="C24" sqref="C24:K35"/>
      <selection pane="bottomLeft" activeCell="C24" sqref="C24:K35"/>
      <selection pane="bottomRight" activeCell="E12" sqref="E12"/>
    </sheetView>
  </sheetViews>
  <sheetFormatPr defaultColWidth="11" defaultRowHeight="22.5" customHeight="1" x14ac:dyDescent="0.15"/>
  <cols>
    <col min="1" max="1" width="4.375" style="59" customWidth="1"/>
    <col min="2" max="2" width="13.875" style="113" customWidth="1"/>
    <col min="3" max="11" width="18.375" style="59" customWidth="1"/>
    <col min="12" max="12" width="21.5" style="59" bestFit="1" customWidth="1"/>
    <col min="13" max="13" width="2.375" style="59" customWidth="1"/>
    <col min="14" max="14" width="17.125" style="59" customWidth="1"/>
    <col min="15" max="16" width="17.25" style="59" customWidth="1"/>
    <col min="17" max="16384" width="11" style="59"/>
  </cols>
  <sheetData>
    <row r="2" spans="1:14" ht="22.5" customHeight="1" x14ac:dyDescent="0.15">
      <c r="C2" s="153" t="s">
        <v>236</v>
      </c>
    </row>
    <row r="3" spans="1:14" s="115" customFormat="1" ht="22.5" customHeight="1" thickBot="1" x14ac:dyDescent="0.2">
      <c r="B3" s="116"/>
      <c r="C3" s="115" t="s">
        <v>136</v>
      </c>
      <c r="D3" s="115" t="s">
        <v>34</v>
      </c>
      <c r="L3" s="154" t="s">
        <v>166</v>
      </c>
    </row>
    <row r="4" spans="1:14" ht="22.5" customHeight="1" x14ac:dyDescent="0.15">
      <c r="A4" s="120"/>
      <c r="B4" s="121"/>
      <c r="C4" s="155"/>
      <c r="D4" s="122" t="s">
        <v>35</v>
      </c>
      <c r="E4" s="156"/>
      <c r="F4" s="155"/>
      <c r="G4" s="122" t="s">
        <v>36</v>
      </c>
      <c r="H4" s="156"/>
      <c r="I4" s="157"/>
      <c r="J4" s="158" t="s">
        <v>37</v>
      </c>
      <c r="K4" s="158"/>
      <c r="L4" s="159"/>
      <c r="M4" s="160"/>
      <c r="N4" s="106"/>
    </row>
    <row r="5" spans="1:14" ht="22.5" customHeight="1" x14ac:dyDescent="0.15">
      <c r="A5" s="124"/>
      <c r="B5" s="125"/>
      <c r="C5" s="87"/>
      <c r="D5" s="161" t="s">
        <v>38</v>
      </c>
      <c r="E5" s="161" t="s">
        <v>38</v>
      </c>
      <c r="F5" s="87"/>
      <c r="G5" s="161" t="s">
        <v>38</v>
      </c>
      <c r="H5" s="161" t="s">
        <v>38</v>
      </c>
      <c r="I5" s="87"/>
      <c r="J5" s="161" t="s">
        <v>38</v>
      </c>
      <c r="K5" s="161" t="s">
        <v>38</v>
      </c>
      <c r="L5" s="162"/>
      <c r="M5" s="106"/>
      <c r="N5" s="143"/>
    </row>
    <row r="6" spans="1:14" ht="22.5" customHeight="1" x14ac:dyDescent="0.2">
      <c r="A6" s="130" t="s">
        <v>137</v>
      </c>
      <c r="B6" s="131"/>
      <c r="C6" s="163" t="s">
        <v>39</v>
      </c>
      <c r="D6" s="163" t="s">
        <v>40</v>
      </c>
      <c r="E6" s="163" t="s">
        <v>41</v>
      </c>
      <c r="F6" s="163" t="s">
        <v>39</v>
      </c>
      <c r="G6" s="163" t="s">
        <v>40</v>
      </c>
      <c r="H6" s="163" t="s">
        <v>41</v>
      </c>
      <c r="I6" s="164" t="s">
        <v>42</v>
      </c>
      <c r="J6" s="163" t="s">
        <v>40</v>
      </c>
      <c r="K6" s="165" t="s">
        <v>41</v>
      </c>
      <c r="L6" s="166" t="s">
        <v>43</v>
      </c>
      <c r="M6" s="167"/>
      <c r="N6" s="168"/>
    </row>
    <row r="7" spans="1:14" ht="22.5" customHeight="1" x14ac:dyDescent="0.2">
      <c r="A7" s="124"/>
      <c r="B7" s="135"/>
      <c r="C7" s="163"/>
      <c r="D7" s="164"/>
      <c r="E7" s="169"/>
      <c r="F7" s="163"/>
      <c r="G7" s="164"/>
      <c r="H7" s="169"/>
      <c r="I7" s="163"/>
      <c r="J7" s="164"/>
      <c r="K7" s="169"/>
      <c r="L7" s="170"/>
      <c r="M7" s="171"/>
      <c r="N7" s="143"/>
    </row>
    <row r="8" spans="1:14" ht="22.5" customHeight="1" x14ac:dyDescent="0.2">
      <c r="A8" s="139"/>
      <c r="B8" s="140"/>
      <c r="C8" s="172" t="s">
        <v>44</v>
      </c>
      <c r="D8" s="172" t="s">
        <v>45</v>
      </c>
      <c r="E8" s="172" t="s">
        <v>46</v>
      </c>
      <c r="F8" s="172" t="s">
        <v>47</v>
      </c>
      <c r="G8" s="172" t="s">
        <v>48</v>
      </c>
      <c r="H8" s="172" t="s">
        <v>49</v>
      </c>
      <c r="I8" s="172" t="s">
        <v>50</v>
      </c>
      <c r="J8" s="172" t="s">
        <v>51</v>
      </c>
      <c r="K8" s="172" t="s">
        <v>52</v>
      </c>
      <c r="L8" s="173"/>
      <c r="M8" s="143"/>
      <c r="N8" s="174"/>
    </row>
    <row r="9" spans="1:14" ht="22.5" customHeight="1" x14ac:dyDescent="0.15">
      <c r="A9" s="144">
        <v>1</v>
      </c>
      <c r="B9" s="145" t="s">
        <v>15</v>
      </c>
      <c r="C9" s="68">
        <v>149404</v>
      </c>
      <c r="D9" s="68">
        <v>4571</v>
      </c>
      <c r="E9" s="68">
        <v>144833</v>
      </c>
      <c r="F9" s="68">
        <v>16543434</v>
      </c>
      <c r="G9" s="68">
        <v>175951</v>
      </c>
      <c r="H9" s="68">
        <v>16367483</v>
      </c>
      <c r="I9" s="68">
        <v>450910288</v>
      </c>
      <c r="J9" s="68">
        <v>239327</v>
      </c>
      <c r="K9" s="77">
        <v>450670961</v>
      </c>
      <c r="L9" s="80">
        <f>I9/F9*1000</f>
        <v>27256.148149169028</v>
      </c>
      <c r="M9" s="106"/>
    </row>
    <row r="10" spans="1:14" ht="22.5" customHeight="1" x14ac:dyDescent="0.15">
      <c r="A10" s="146">
        <v>2</v>
      </c>
      <c r="B10" s="147" t="s">
        <v>16</v>
      </c>
      <c r="C10" s="70">
        <v>64570</v>
      </c>
      <c r="D10" s="70">
        <v>4082</v>
      </c>
      <c r="E10" s="70">
        <v>60488</v>
      </c>
      <c r="F10" s="70">
        <v>6162185</v>
      </c>
      <c r="G10" s="70">
        <v>174532</v>
      </c>
      <c r="H10" s="70">
        <v>5987653</v>
      </c>
      <c r="I10" s="70">
        <v>142106857</v>
      </c>
      <c r="J10" s="70">
        <v>266092</v>
      </c>
      <c r="K10" s="78">
        <v>141840765</v>
      </c>
      <c r="L10" s="81">
        <f t="shared" ref="L10:L36" si="0">I10/F10*1000</f>
        <v>23061.115010341302</v>
      </c>
      <c r="M10" s="106"/>
    </row>
    <row r="11" spans="1:14" ht="22.5" customHeight="1" x14ac:dyDescent="0.15">
      <c r="A11" s="146">
        <v>3</v>
      </c>
      <c r="B11" s="147" t="s">
        <v>17</v>
      </c>
      <c r="C11" s="70">
        <v>93603</v>
      </c>
      <c r="D11" s="70">
        <v>4832</v>
      </c>
      <c r="E11" s="70">
        <v>88771</v>
      </c>
      <c r="F11" s="70">
        <v>7718994</v>
      </c>
      <c r="G11" s="70">
        <v>212858</v>
      </c>
      <c r="H11" s="70">
        <v>7506136</v>
      </c>
      <c r="I11" s="70">
        <v>175230330</v>
      </c>
      <c r="J11" s="70">
        <v>243600</v>
      </c>
      <c r="K11" s="78">
        <v>174986730</v>
      </c>
      <c r="L11" s="81">
        <f t="shared" si="0"/>
        <v>22701.187486348608</v>
      </c>
      <c r="M11" s="106"/>
    </row>
    <row r="12" spans="1:14" ht="22.5" customHeight="1" x14ac:dyDescent="0.15">
      <c r="A12" s="146">
        <v>4</v>
      </c>
      <c r="B12" s="147" t="s">
        <v>18</v>
      </c>
      <c r="C12" s="70">
        <v>65661</v>
      </c>
      <c r="D12" s="70">
        <v>4940</v>
      </c>
      <c r="E12" s="70">
        <v>60721</v>
      </c>
      <c r="F12" s="70">
        <v>5430020</v>
      </c>
      <c r="G12" s="70">
        <v>224105</v>
      </c>
      <c r="H12" s="70">
        <v>5205915</v>
      </c>
      <c r="I12" s="70">
        <v>121417208</v>
      </c>
      <c r="J12" s="70">
        <v>283192</v>
      </c>
      <c r="K12" s="78">
        <v>121134016</v>
      </c>
      <c r="L12" s="81">
        <f t="shared" si="0"/>
        <v>22360.361103642343</v>
      </c>
      <c r="M12" s="106"/>
    </row>
    <row r="13" spans="1:14" ht="22.5" customHeight="1" x14ac:dyDescent="0.15">
      <c r="A13" s="146">
        <v>5</v>
      </c>
      <c r="B13" s="147" t="s">
        <v>19</v>
      </c>
      <c r="C13" s="70">
        <v>51713</v>
      </c>
      <c r="D13" s="70">
        <v>2751</v>
      </c>
      <c r="E13" s="70">
        <v>48962</v>
      </c>
      <c r="F13" s="70">
        <v>4582623</v>
      </c>
      <c r="G13" s="70">
        <v>117991</v>
      </c>
      <c r="H13" s="70">
        <v>4464632</v>
      </c>
      <c r="I13" s="70">
        <v>107625454</v>
      </c>
      <c r="J13" s="70">
        <v>147536</v>
      </c>
      <c r="K13" s="78">
        <v>107477918</v>
      </c>
      <c r="L13" s="81">
        <f t="shared" si="0"/>
        <v>23485.557070699466</v>
      </c>
      <c r="M13" s="106"/>
    </row>
    <row r="14" spans="1:14" ht="22.5" customHeight="1" x14ac:dyDescent="0.15">
      <c r="A14" s="146">
        <v>6</v>
      </c>
      <c r="B14" s="147" t="s">
        <v>20</v>
      </c>
      <c r="C14" s="70">
        <v>48750</v>
      </c>
      <c r="D14" s="70">
        <v>5344</v>
      </c>
      <c r="E14" s="70">
        <v>43406</v>
      </c>
      <c r="F14" s="70">
        <v>4347265</v>
      </c>
      <c r="G14" s="70">
        <v>247862</v>
      </c>
      <c r="H14" s="70">
        <v>4099403</v>
      </c>
      <c r="I14" s="70">
        <v>71873167</v>
      </c>
      <c r="J14" s="70">
        <v>271753</v>
      </c>
      <c r="K14" s="70">
        <v>71601414</v>
      </c>
      <c r="L14" s="81">
        <f t="shared" si="0"/>
        <v>16532.96198874465</v>
      </c>
      <c r="M14" s="106"/>
    </row>
    <row r="15" spans="1:14" ht="22.5" customHeight="1" x14ac:dyDescent="0.15">
      <c r="A15" s="146">
        <v>7</v>
      </c>
      <c r="B15" s="147" t="s">
        <v>21</v>
      </c>
      <c r="C15" s="70">
        <v>58782</v>
      </c>
      <c r="D15" s="70">
        <v>3104</v>
      </c>
      <c r="E15" s="70">
        <v>55678</v>
      </c>
      <c r="F15" s="70">
        <v>5974391</v>
      </c>
      <c r="G15" s="70">
        <v>140919</v>
      </c>
      <c r="H15" s="70">
        <v>5833472</v>
      </c>
      <c r="I15" s="70">
        <v>151600792</v>
      </c>
      <c r="J15" s="70">
        <v>148386</v>
      </c>
      <c r="K15" s="78">
        <v>151452406</v>
      </c>
      <c r="L15" s="81">
        <f t="shared" si="0"/>
        <v>25375.103839035644</v>
      </c>
      <c r="M15" s="106"/>
    </row>
    <row r="16" spans="1:14" ht="22.5" customHeight="1" x14ac:dyDescent="0.15">
      <c r="A16" s="146">
        <v>8</v>
      </c>
      <c r="B16" s="147" t="s">
        <v>22</v>
      </c>
      <c r="C16" s="70">
        <v>39886</v>
      </c>
      <c r="D16" s="70">
        <v>2304</v>
      </c>
      <c r="E16" s="70">
        <v>37582</v>
      </c>
      <c r="F16" s="70">
        <v>3694721</v>
      </c>
      <c r="G16" s="70">
        <v>104494</v>
      </c>
      <c r="H16" s="70">
        <v>3590227</v>
      </c>
      <c r="I16" s="70">
        <v>96303377</v>
      </c>
      <c r="J16" s="70">
        <v>111890</v>
      </c>
      <c r="K16" s="78">
        <v>96191487</v>
      </c>
      <c r="L16" s="81">
        <f t="shared" si="0"/>
        <v>26065.128327686987</v>
      </c>
      <c r="M16" s="106"/>
    </row>
    <row r="17" spans="1:13" ht="22.5" customHeight="1" x14ac:dyDescent="0.15">
      <c r="A17" s="146">
        <v>9</v>
      </c>
      <c r="B17" s="147" t="s">
        <v>23</v>
      </c>
      <c r="C17" s="70">
        <v>43841</v>
      </c>
      <c r="D17" s="70">
        <v>2313</v>
      </c>
      <c r="E17" s="70">
        <v>41528</v>
      </c>
      <c r="F17" s="70">
        <v>3623558</v>
      </c>
      <c r="G17" s="70">
        <v>101937</v>
      </c>
      <c r="H17" s="70">
        <v>3521621</v>
      </c>
      <c r="I17" s="70">
        <v>77979817</v>
      </c>
      <c r="J17" s="70">
        <v>113832</v>
      </c>
      <c r="K17" s="70">
        <v>77865985</v>
      </c>
      <c r="L17" s="81">
        <f t="shared" si="0"/>
        <v>21520.234255944019</v>
      </c>
      <c r="M17" s="106"/>
    </row>
    <row r="18" spans="1:13" ht="22.5" customHeight="1" x14ac:dyDescent="0.15">
      <c r="A18" s="146">
        <v>10</v>
      </c>
      <c r="B18" s="147" t="s">
        <v>24</v>
      </c>
      <c r="C18" s="70">
        <v>15389</v>
      </c>
      <c r="D18" s="70">
        <v>1062</v>
      </c>
      <c r="E18" s="70">
        <v>14327</v>
      </c>
      <c r="F18" s="70">
        <v>1522139</v>
      </c>
      <c r="G18" s="70">
        <v>45168</v>
      </c>
      <c r="H18" s="70">
        <v>1476971</v>
      </c>
      <c r="I18" s="70">
        <v>33994158</v>
      </c>
      <c r="J18" s="70">
        <v>42706</v>
      </c>
      <c r="K18" s="78">
        <v>33951452</v>
      </c>
      <c r="L18" s="81">
        <f t="shared" si="0"/>
        <v>22333.14960066065</v>
      </c>
      <c r="M18" s="106"/>
    </row>
    <row r="19" spans="1:13" ht="22.5" customHeight="1" x14ac:dyDescent="0.15">
      <c r="A19" s="146">
        <v>11</v>
      </c>
      <c r="B19" s="147" t="s">
        <v>120</v>
      </c>
      <c r="C19" s="70">
        <v>58188</v>
      </c>
      <c r="D19" s="70">
        <v>2472</v>
      </c>
      <c r="E19" s="70">
        <v>55716</v>
      </c>
      <c r="F19" s="70">
        <v>5473264</v>
      </c>
      <c r="G19" s="70">
        <v>131208</v>
      </c>
      <c r="H19" s="70">
        <v>5342056</v>
      </c>
      <c r="I19" s="70">
        <v>119494834</v>
      </c>
      <c r="J19" s="70">
        <v>134711</v>
      </c>
      <c r="K19" s="78">
        <v>119360123</v>
      </c>
      <c r="L19" s="81">
        <f t="shared" si="0"/>
        <v>21832.463042162773</v>
      </c>
      <c r="M19" s="106"/>
    </row>
    <row r="20" spans="1:13" ht="22.5" customHeight="1" x14ac:dyDescent="0.15">
      <c r="A20" s="146">
        <v>12</v>
      </c>
      <c r="B20" s="147" t="s">
        <v>122</v>
      </c>
      <c r="C20" s="70">
        <v>19581</v>
      </c>
      <c r="D20" s="79">
        <v>963</v>
      </c>
      <c r="E20" s="70">
        <v>18618</v>
      </c>
      <c r="F20" s="70">
        <v>1989654</v>
      </c>
      <c r="G20" s="70">
        <v>44344</v>
      </c>
      <c r="H20" s="70">
        <v>1945310</v>
      </c>
      <c r="I20" s="70">
        <v>49990488</v>
      </c>
      <c r="J20" s="70">
        <v>47236</v>
      </c>
      <c r="K20" s="78">
        <v>49943252</v>
      </c>
      <c r="L20" s="81">
        <f t="shared" si="0"/>
        <v>25125.216746228241</v>
      </c>
      <c r="M20" s="106"/>
    </row>
    <row r="21" spans="1:13" ht="22.5" customHeight="1" x14ac:dyDescent="0.15">
      <c r="A21" s="146">
        <v>13</v>
      </c>
      <c r="B21" s="147" t="s">
        <v>126</v>
      </c>
      <c r="C21" s="70">
        <v>20794</v>
      </c>
      <c r="D21" s="70">
        <v>1189</v>
      </c>
      <c r="E21" s="70">
        <v>19605</v>
      </c>
      <c r="F21" s="70">
        <v>1665378</v>
      </c>
      <c r="G21" s="70">
        <v>55314</v>
      </c>
      <c r="H21" s="70">
        <v>1610064</v>
      </c>
      <c r="I21" s="70">
        <v>30373041</v>
      </c>
      <c r="J21" s="70">
        <v>67597</v>
      </c>
      <c r="K21" s="70">
        <v>30305444</v>
      </c>
      <c r="L21" s="81">
        <f t="shared" si="0"/>
        <v>18237.926164510398</v>
      </c>
      <c r="M21" s="106"/>
    </row>
    <row r="22" spans="1:13" ht="22.5" customHeight="1" x14ac:dyDescent="0.15">
      <c r="A22" s="148">
        <v>14</v>
      </c>
      <c r="B22" s="149" t="s">
        <v>125</v>
      </c>
      <c r="C22" s="72">
        <v>23601</v>
      </c>
      <c r="D22" s="72">
        <v>868</v>
      </c>
      <c r="E22" s="72">
        <v>22733</v>
      </c>
      <c r="F22" s="72">
        <v>2290128</v>
      </c>
      <c r="G22" s="72">
        <v>37878</v>
      </c>
      <c r="H22" s="72">
        <v>2252250</v>
      </c>
      <c r="I22" s="72">
        <v>59061111</v>
      </c>
      <c r="J22" s="72">
        <v>46298</v>
      </c>
      <c r="K22" s="72">
        <v>59014813</v>
      </c>
      <c r="L22" s="81">
        <f t="shared" si="0"/>
        <v>25789.436660308944</v>
      </c>
      <c r="M22" s="106"/>
    </row>
    <row r="23" spans="1:13" ht="22.5" customHeight="1" x14ac:dyDescent="0.15">
      <c r="A23" s="150"/>
      <c r="B23" s="151" t="s">
        <v>138</v>
      </c>
      <c r="C23" s="76">
        <f>SUM(C9:C22)</f>
        <v>753763</v>
      </c>
      <c r="D23" s="76">
        <f t="shared" ref="D23:K23" si="1">SUM(D9:D22)</f>
        <v>40795</v>
      </c>
      <c r="E23" s="76">
        <f t="shared" si="1"/>
        <v>712968</v>
      </c>
      <c r="F23" s="76">
        <f t="shared" si="1"/>
        <v>71017754</v>
      </c>
      <c r="G23" s="76">
        <f t="shared" si="1"/>
        <v>1814561</v>
      </c>
      <c r="H23" s="76">
        <f t="shared" si="1"/>
        <v>69203193</v>
      </c>
      <c r="I23" s="76">
        <f t="shared" si="1"/>
        <v>1687960922</v>
      </c>
      <c r="J23" s="76">
        <f t="shared" si="1"/>
        <v>2164156</v>
      </c>
      <c r="K23" s="76">
        <f t="shared" si="1"/>
        <v>1685796766</v>
      </c>
      <c r="L23" s="80">
        <f t="shared" si="0"/>
        <v>23768.154115377969</v>
      </c>
      <c r="M23" s="106"/>
    </row>
    <row r="24" spans="1:13" ht="22.5" customHeight="1" x14ac:dyDescent="0.15">
      <c r="A24" s="144">
        <v>15</v>
      </c>
      <c r="B24" s="145" t="s">
        <v>25</v>
      </c>
      <c r="C24" s="68">
        <v>13491</v>
      </c>
      <c r="D24" s="68">
        <v>728</v>
      </c>
      <c r="E24" s="68">
        <v>12763</v>
      </c>
      <c r="F24" s="68">
        <v>1245759</v>
      </c>
      <c r="G24" s="68">
        <v>26411</v>
      </c>
      <c r="H24" s="68">
        <v>1219348</v>
      </c>
      <c r="I24" s="68">
        <v>33779632</v>
      </c>
      <c r="J24" s="68">
        <v>34240</v>
      </c>
      <c r="K24" s="74">
        <v>33745392</v>
      </c>
      <c r="L24" s="80">
        <f t="shared" si="0"/>
        <v>27115.703759715961</v>
      </c>
      <c r="M24" s="106"/>
    </row>
    <row r="25" spans="1:13" ht="22.5" customHeight="1" x14ac:dyDescent="0.15">
      <c r="A25" s="146">
        <v>16</v>
      </c>
      <c r="B25" s="147" t="s">
        <v>135</v>
      </c>
      <c r="C25" s="70">
        <v>14682</v>
      </c>
      <c r="D25" s="70">
        <v>969</v>
      </c>
      <c r="E25" s="70">
        <v>13713</v>
      </c>
      <c r="F25" s="70">
        <v>1328275</v>
      </c>
      <c r="G25" s="70">
        <v>47717</v>
      </c>
      <c r="H25" s="70">
        <v>1280558</v>
      </c>
      <c r="I25" s="70">
        <v>26251423</v>
      </c>
      <c r="J25" s="70">
        <v>47843</v>
      </c>
      <c r="K25" s="75">
        <v>26203580</v>
      </c>
      <c r="L25" s="81">
        <f t="shared" si="0"/>
        <v>19763.545199600987</v>
      </c>
      <c r="M25" s="106"/>
    </row>
    <row r="26" spans="1:13" ht="22.5" customHeight="1" x14ac:dyDescent="0.15">
      <c r="A26" s="146">
        <v>17</v>
      </c>
      <c r="B26" s="147" t="s">
        <v>26</v>
      </c>
      <c r="C26" s="70">
        <v>13213</v>
      </c>
      <c r="D26" s="70">
        <v>2807</v>
      </c>
      <c r="E26" s="70">
        <v>10406</v>
      </c>
      <c r="F26" s="70">
        <v>1011463</v>
      </c>
      <c r="G26" s="70">
        <v>140514</v>
      </c>
      <c r="H26" s="70">
        <v>870949</v>
      </c>
      <c r="I26" s="70">
        <v>13270917</v>
      </c>
      <c r="J26" s="70">
        <v>114535</v>
      </c>
      <c r="K26" s="75">
        <v>13156382</v>
      </c>
      <c r="L26" s="81">
        <f t="shared" si="0"/>
        <v>13120.516519141085</v>
      </c>
      <c r="M26" s="106"/>
    </row>
    <row r="27" spans="1:13" ht="22.5" customHeight="1" x14ac:dyDescent="0.15">
      <c r="A27" s="146">
        <v>18</v>
      </c>
      <c r="B27" s="147" t="s">
        <v>27</v>
      </c>
      <c r="C27" s="70">
        <v>8304</v>
      </c>
      <c r="D27" s="70">
        <v>740</v>
      </c>
      <c r="E27" s="70">
        <v>7564</v>
      </c>
      <c r="F27" s="70">
        <v>717375</v>
      </c>
      <c r="G27" s="70">
        <v>36111</v>
      </c>
      <c r="H27" s="70">
        <v>681264</v>
      </c>
      <c r="I27" s="70">
        <v>15149853</v>
      </c>
      <c r="J27" s="70">
        <v>30586</v>
      </c>
      <c r="K27" s="75">
        <v>15119267</v>
      </c>
      <c r="L27" s="81">
        <f t="shared" si="0"/>
        <v>21118.456874019863</v>
      </c>
      <c r="M27" s="106"/>
    </row>
    <row r="28" spans="1:13" ht="22.5" customHeight="1" x14ac:dyDescent="0.15">
      <c r="A28" s="146">
        <v>19</v>
      </c>
      <c r="B28" s="147" t="s">
        <v>28</v>
      </c>
      <c r="C28" s="70">
        <v>9144</v>
      </c>
      <c r="D28" s="70">
        <v>894</v>
      </c>
      <c r="E28" s="70">
        <v>8250</v>
      </c>
      <c r="F28" s="70">
        <v>871876</v>
      </c>
      <c r="G28" s="70">
        <v>40177</v>
      </c>
      <c r="H28" s="70">
        <v>831699</v>
      </c>
      <c r="I28" s="70">
        <v>17418381</v>
      </c>
      <c r="J28" s="70">
        <v>36641</v>
      </c>
      <c r="K28" s="75">
        <v>17381740</v>
      </c>
      <c r="L28" s="81">
        <f t="shared" si="0"/>
        <v>19978.048483958726</v>
      </c>
      <c r="M28" s="106"/>
    </row>
    <row r="29" spans="1:13" ht="22.5" customHeight="1" x14ac:dyDescent="0.15">
      <c r="A29" s="146">
        <v>20</v>
      </c>
      <c r="B29" s="147" t="s">
        <v>29</v>
      </c>
      <c r="C29" s="70">
        <v>19080</v>
      </c>
      <c r="D29" s="70">
        <v>1532</v>
      </c>
      <c r="E29" s="70">
        <v>17548</v>
      </c>
      <c r="F29" s="70">
        <v>1695891</v>
      </c>
      <c r="G29" s="70">
        <v>59450</v>
      </c>
      <c r="H29" s="70">
        <v>1636441</v>
      </c>
      <c r="I29" s="70">
        <v>41331305</v>
      </c>
      <c r="J29" s="70">
        <v>72059</v>
      </c>
      <c r="K29" s="75">
        <v>41259246</v>
      </c>
      <c r="L29" s="81">
        <f t="shared" si="0"/>
        <v>24371.439555962028</v>
      </c>
      <c r="M29" s="106"/>
    </row>
    <row r="30" spans="1:13" ht="22.5" customHeight="1" x14ac:dyDescent="0.15">
      <c r="A30" s="146">
        <v>21</v>
      </c>
      <c r="B30" s="147" t="s">
        <v>30</v>
      </c>
      <c r="C30" s="70">
        <v>11591</v>
      </c>
      <c r="D30" s="70">
        <v>249</v>
      </c>
      <c r="E30" s="70">
        <v>11342</v>
      </c>
      <c r="F30" s="70">
        <v>1100160</v>
      </c>
      <c r="G30" s="70">
        <v>11647</v>
      </c>
      <c r="H30" s="70">
        <v>1088513</v>
      </c>
      <c r="I30" s="70">
        <v>24963044</v>
      </c>
      <c r="J30" s="70">
        <v>17154</v>
      </c>
      <c r="K30" s="75">
        <v>24945890</v>
      </c>
      <c r="L30" s="81">
        <f t="shared" si="0"/>
        <v>22690.375945317042</v>
      </c>
      <c r="M30" s="106"/>
    </row>
    <row r="31" spans="1:13" ht="22.5" customHeight="1" x14ac:dyDescent="0.15">
      <c r="A31" s="146">
        <v>22</v>
      </c>
      <c r="B31" s="147" t="s">
        <v>31</v>
      </c>
      <c r="C31" s="70">
        <v>7858</v>
      </c>
      <c r="D31" s="70">
        <v>670</v>
      </c>
      <c r="E31" s="70">
        <v>7188</v>
      </c>
      <c r="F31" s="70">
        <v>665339</v>
      </c>
      <c r="G31" s="70">
        <v>34929</v>
      </c>
      <c r="H31" s="70">
        <v>630410</v>
      </c>
      <c r="I31" s="70">
        <v>12191163</v>
      </c>
      <c r="J31" s="70">
        <v>35467</v>
      </c>
      <c r="K31" s="75">
        <v>12155696</v>
      </c>
      <c r="L31" s="81">
        <f t="shared" si="0"/>
        <v>18323.235222946496</v>
      </c>
      <c r="M31" s="106"/>
    </row>
    <row r="32" spans="1:13" ht="22.5" customHeight="1" x14ac:dyDescent="0.15">
      <c r="A32" s="146">
        <v>23</v>
      </c>
      <c r="B32" s="147" t="s">
        <v>32</v>
      </c>
      <c r="C32" s="70">
        <v>12550</v>
      </c>
      <c r="D32" s="70">
        <v>846</v>
      </c>
      <c r="E32" s="70">
        <v>11704</v>
      </c>
      <c r="F32" s="70">
        <v>1172609</v>
      </c>
      <c r="G32" s="70">
        <v>39119</v>
      </c>
      <c r="H32" s="70">
        <v>1133490</v>
      </c>
      <c r="I32" s="70">
        <v>25562735</v>
      </c>
      <c r="J32" s="70">
        <v>34609</v>
      </c>
      <c r="K32" s="75">
        <v>25528126</v>
      </c>
      <c r="L32" s="81">
        <f t="shared" si="0"/>
        <v>21799.879584755021</v>
      </c>
      <c r="M32" s="106"/>
    </row>
    <row r="33" spans="1:13" ht="22.5" customHeight="1" x14ac:dyDescent="0.15">
      <c r="A33" s="146">
        <v>24</v>
      </c>
      <c r="B33" s="147" t="s">
        <v>33</v>
      </c>
      <c r="C33" s="70">
        <v>33274</v>
      </c>
      <c r="D33" s="70">
        <v>2139</v>
      </c>
      <c r="E33" s="70">
        <v>31135</v>
      </c>
      <c r="F33" s="70">
        <v>2809369</v>
      </c>
      <c r="G33" s="70">
        <v>100732</v>
      </c>
      <c r="H33" s="70">
        <v>2708637</v>
      </c>
      <c r="I33" s="70">
        <v>52817322</v>
      </c>
      <c r="J33" s="70">
        <v>99308</v>
      </c>
      <c r="K33" s="75">
        <v>52718014</v>
      </c>
      <c r="L33" s="81">
        <f t="shared" si="0"/>
        <v>18800.421731712711</v>
      </c>
      <c r="M33" s="106"/>
    </row>
    <row r="34" spans="1:13" ht="22.5" customHeight="1" x14ac:dyDescent="0.15">
      <c r="A34" s="148">
        <v>25</v>
      </c>
      <c r="B34" s="149" t="s">
        <v>127</v>
      </c>
      <c r="C34" s="72">
        <v>13876</v>
      </c>
      <c r="D34" s="72">
        <v>753</v>
      </c>
      <c r="E34" s="72">
        <v>13123</v>
      </c>
      <c r="F34" s="72">
        <v>1166243</v>
      </c>
      <c r="G34" s="72">
        <v>39339</v>
      </c>
      <c r="H34" s="72">
        <v>1126904</v>
      </c>
      <c r="I34" s="72">
        <v>18378421</v>
      </c>
      <c r="J34" s="72">
        <v>41350</v>
      </c>
      <c r="K34" s="72">
        <v>18337071</v>
      </c>
      <c r="L34" s="81">
        <f t="shared" si="0"/>
        <v>15758.654928689819</v>
      </c>
      <c r="M34" s="106"/>
    </row>
    <row r="35" spans="1:13" ht="22.5" customHeight="1" x14ac:dyDescent="0.15">
      <c r="A35" s="150"/>
      <c r="B35" s="151" t="s">
        <v>139</v>
      </c>
      <c r="C35" s="245">
        <f>SUM(C24:C34)</f>
        <v>157063</v>
      </c>
      <c r="D35" s="245">
        <f t="shared" ref="D35:K35" si="2">SUM(D24:D34)</f>
        <v>12327</v>
      </c>
      <c r="E35" s="245">
        <f t="shared" si="2"/>
        <v>144736</v>
      </c>
      <c r="F35" s="245">
        <f t="shared" si="2"/>
        <v>13784359</v>
      </c>
      <c r="G35" s="245">
        <f t="shared" si="2"/>
        <v>576146</v>
      </c>
      <c r="H35" s="245">
        <f t="shared" si="2"/>
        <v>13208213</v>
      </c>
      <c r="I35" s="245">
        <f t="shared" si="2"/>
        <v>281114196</v>
      </c>
      <c r="J35" s="245">
        <f t="shared" si="2"/>
        <v>563792</v>
      </c>
      <c r="K35" s="245">
        <f t="shared" si="2"/>
        <v>280550404</v>
      </c>
      <c r="L35" s="80">
        <f t="shared" si="0"/>
        <v>20393.708260209998</v>
      </c>
      <c r="M35" s="106"/>
    </row>
    <row r="36" spans="1:13" ht="22.5" customHeight="1" thickBot="1" x14ac:dyDescent="0.2">
      <c r="A36" s="246"/>
      <c r="B36" s="247" t="s">
        <v>131</v>
      </c>
      <c r="C36" s="248">
        <f>SUM(C35,C23)</f>
        <v>910826</v>
      </c>
      <c r="D36" s="248">
        <f t="shared" ref="D36:K36" si="3">SUM(D35,D23)</f>
        <v>53122</v>
      </c>
      <c r="E36" s="248">
        <f t="shared" si="3"/>
        <v>857704</v>
      </c>
      <c r="F36" s="248">
        <f t="shared" si="3"/>
        <v>84802113</v>
      </c>
      <c r="G36" s="248">
        <f t="shared" si="3"/>
        <v>2390707</v>
      </c>
      <c r="H36" s="248">
        <f t="shared" si="3"/>
        <v>82411406</v>
      </c>
      <c r="I36" s="248">
        <f t="shared" si="3"/>
        <v>1969075118</v>
      </c>
      <c r="J36" s="248">
        <f t="shared" si="3"/>
        <v>2727948</v>
      </c>
      <c r="K36" s="248">
        <f t="shared" si="3"/>
        <v>1966347170</v>
      </c>
      <c r="L36" s="249">
        <f t="shared" si="0"/>
        <v>23219.646873657501</v>
      </c>
      <c r="M36" s="106"/>
    </row>
    <row r="38" spans="1:13" ht="22.5" customHeight="1" x14ac:dyDescent="0.15">
      <c r="C38" s="59">
        <v>910303</v>
      </c>
      <c r="D38" s="59">
        <v>54087</v>
      </c>
      <c r="E38" s="59">
        <v>856216</v>
      </c>
      <c r="F38" s="59">
        <v>84320778</v>
      </c>
      <c r="G38" s="59">
        <v>2435585</v>
      </c>
      <c r="H38" s="59">
        <v>81885193</v>
      </c>
      <c r="I38" s="59">
        <v>1898640490</v>
      </c>
      <c r="J38" s="59">
        <v>2711041</v>
      </c>
      <c r="K38" s="59">
        <v>1895929449</v>
      </c>
      <c r="L38" s="59">
        <v>22516.875852355155</v>
      </c>
    </row>
    <row r="39" spans="1:13" ht="22.5" customHeight="1" x14ac:dyDescent="0.15">
      <c r="C39" s="152">
        <f>ROUND(C36/C38*100,1)</f>
        <v>100.1</v>
      </c>
      <c r="D39" s="152">
        <f t="shared" ref="D39:L39" si="4">ROUND(D36/D38*100,1)</f>
        <v>98.2</v>
      </c>
      <c r="E39" s="152">
        <f t="shared" si="4"/>
        <v>100.2</v>
      </c>
      <c r="F39" s="152">
        <f t="shared" si="4"/>
        <v>100.6</v>
      </c>
      <c r="G39" s="152">
        <f t="shared" si="4"/>
        <v>98.2</v>
      </c>
      <c r="H39" s="152">
        <f t="shared" si="4"/>
        <v>100.6</v>
      </c>
      <c r="I39" s="152">
        <f t="shared" si="4"/>
        <v>103.7</v>
      </c>
      <c r="J39" s="152">
        <f t="shared" si="4"/>
        <v>100.6</v>
      </c>
      <c r="K39" s="152">
        <f t="shared" si="4"/>
        <v>103.7</v>
      </c>
      <c r="L39" s="152">
        <f t="shared" si="4"/>
        <v>103.1</v>
      </c>
    </row>
  </sheetData>
  <phoneticPr fontId="3"/>
  <pageMargins left="0.78740157480314965" right="0.59055118110236227" top="0.78740157480314965" bottom="0.78740157480314965" header="0.51181102362204722" footer="0.39370078740157483"/>
  <pageSetup paperSize="9" scale="60" firstPageNumber="67" pageOrder="overThenDown" orientation="landscape" useFirstPageNumber="1" r:id="rId1"/>
  <headerFooter alignWithMargins="0"/>
  <colBreaks count="2" manualBreakCount="2">
    <brk id="13" max="116" man="1"/>
    <brk id="16" max="116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39"/>
  <sheetViews>
    <sheetView view="pageBreakPreview" zoomScale="70" zoomScaleNormal="50" zoomScaleSheetLayoutView="70" workbookViewId="0">
      <pane xSplit="2" ySplit="8" topLeftCell="C26" activePane="bottomRight" state="frozen"/>
      <selection activeCell="C24" sqref="C24:K35"/>
      <selection pane="topRight" activeCell="C24" sqref="C24:K35"/>
      <selection pane="bottomLeft" activeCell="C24" sqref="C24:K35"/>
      <selection pane="bottomRight" activeCell="G39" sqref="G39"/>
    </sheetView>
  </sheetViews>
  <sheetFormatPr defaultRowHeight="22.5" customHeight="1" x14ac:dyDescent="0.15"/>
  <cols>
    <col min="1" max="1" width="4.375" style="59" customWidth="1"/>
    <col min="2" max="2" width="13.875" style="113" customWidth="1"/>
    <col min="3" max="6" width="18.375" style="59" customWidth="1"/>
    <col min="7" max="7" width="18.5" style="59" customWidth="1"/>
    <col min="8" max="11" width="18.375" style="59" customWidth="1"/>
    <col min="12" max="12" width="21.5" style="59" bestFit="1" customWidth="1"/>
    <col min="13" max="13" width="18.375" style="59" customWidth="1"/>
    <col min="14" max="14" width="17.125" style="59" customWidth="1"/>
    <col min="15" max="16" width="17.25" style="59" customWidth="1"/>
    <col min="17" max="16384" width="9" style="59"/>
  </cols>
  <sheetData>
    <row r="2" spans="1:14" ht="22.5" customHeight="1" x14ac:dyDescent="0.15">
      <c r="C2" s="153" t="s">
        <v>236</v>
      </c>
    </row>
    <row r="3" spans="1:14" s="115" customFormat="1" ht="22.5" customHeight="1" thickBot="1" x14ac:dyDescent="0.2">
      <c r="B3" s="116"/>
      <c r="C3" s="115" t="s">
        <v>163</v>
      </c>
      <c r="D3" s="115" t="s">
        <v>53</v>
      </c>
      <c r="L3" s="154" t="s">
        <v>167</v>
      </c>
    </row>
    <row r="4" spans="1:14" ht="22.5" customHeight="1" x14ac:dyDescent="0.15">
      <c r="A4" s="120"/>
      <c r="B4" s="121"/>
      <c r="C4" s="155"/>
      <c r="D4" s="122" t="s">
        <v>35</v>
      </c>
      <c r="E4" s="156"/>
      <c r="F4" s="155"/>
      <c r="G4" s="122" t="s">
        <v>36</v>
      </c>
      <c r="H4" s="156"/>
      <c r="I4" s="157"/>
      <c r="J4" s="158" t="s">
        <v>37</v>
      </c>
      <c r="K4" s="158"/>
      <c r="L4" s="175"/>
      <c r="M4" s="106"/>
      <c r="N4" s="106"/>
    </row>
    <row r="5" spans="1:14" ht="22.5" customHeight="1" x14ac:dyDescent="0.2">
      <c r="A5" s="124"/>
      <c r="B5" s="125"/>
      <c r="C5" s="87"/>
      <c r="D5" s="161" t="s">
        <v>38</v>
      </c>
      <c r="E5" s="161" t="s">
        <v>38</v>
      </c>
      <c r="F5" s="87"/>
      <c r="G5" s="161" t="s">
        <v>38</v>
      </c>
      <c r="H5" s="161" t="s">
        <v>38</v>
      </c>
      <c r="I5" s="87"/>
      <c r="J5" s="161" t="s">
        <v>38</v>
      </c>
      <c r="K5" s="161" t="s">
        <v>38</v>
      </c>
      <c r="L5" s="176"/>
      <c r="M5" s="177"/>
      <c r="N5" s="143"/>
    </row>
    <row r="6" spans="1:14" ht="22.5" customHeight="1" x14ac:dyDescent="0.2">
      <c r="A6" s="130" t="s">
        <v>164</v>
      </c>
      <c r="B6" s="131"/>
      <c r="C6" s="163" t="s">
        <v>39</v>
      </c>
      <c r="D6" s="163" t="s">
        <v>40</v>
      </c>
      <c r="E6" s="163" t="s">
        <v>41</v>
      </c>
      <c r="F6" s="163" t="s">
        <v>39</v>
      </c>
      <c r="G6" s="163" t="s">
        <v>40</v>
      </c>
      <c r="H6" s="163" t="s">
        <v>41</v>
      </c>
      <c r="I6" s="164" t="s">
        <v>42</v>
      </c>
      <c r="J6" s="163" t="s">
        <v>40</v>
      </c>
      <c r="K6" s="165" t="s">
        <v>41</v>
      </c>
      <c r="L6" s="178" t="s">
        <v>43</v>
      </c>
      <c r="M6" s="167"/>
      <c r="N6" s="168"/>
    </row>
    <row r="7" spans="1:14" ht="22.5" customHeight="1" x14ac:dyDescent="0.2">
      <c r="A7" s="124"/>
      <c r="B7" s="135"/>
      <c r="C7" s="163"/>
      <c r="D7" s="164"/>
      <c r="E7" s="169"/>
      <c r="F7" s="163"/>
      <c r="G7" s="164"/>
      <c r="H7" s="169"/>
      <c r="I7" s="163"/>
      <c r="J7" s="164"/>
      <c r="K7" s="169"/>
      <c r="L7" s="179"/>
      <c r="M7" s="174"/>
      <c r="N7" s="143"/>
    </row>
    <row r="8" spans="1:14" ht="22.5" customHeight="1" x14ac:dyDescent="0.2">
      <c r="A8" s="139"/>
      <c r="B8" s="140"/>
      <c r="C8" s="172" t="s">
        <v>54</v>
      </c>
      <c r="D8" s="172" t="s">
        <v>55</v>
      </c>
      <c r="E8" s="172" t="s">
        <v>56</v>
      </c>
      <c r="F8" s="172" t="s">
        <v>57</v>
      </c>
      <c r="G8" s="172" t="s">
        <v>58</v>
      </c>
      <c r="H8" s="172" t="s">
        <v>59</v>
      </c>
      <c r="I8" s="172" t="s">
        <v>60</v>
      </c>
      <c r="J8" s="172" t="s">
        <v>61</v>
      </c>
      <c r="K8" s="172" t="s">
        <v>62</v>
      </c>
      <c r="L8" s="180"/>
      <c r="M8" s="174"/>
      <c r="N8" s="174"/>
    </row>
    <row r="9" spans="1:14" ht="22.5" customHeight="1" x14ac:dyDescent="0.15">
      <c r="A9" s="144">
        <v>1</v>
      </c>
      <c r="B9" s="145" t="s">
        <v>15</v>
      </c>
      <c r="C9" s="68">
        <v>64101</v>
      </c>
      <c r="D9" s="68">
        <v>1866</v>
      </c>
      <c r="E9" s="68">
        <v>62235</v>
      </c>
      <c r="F9" s="68">
        <v>17992129</v>
      </c>
      <c r="G9" s="68">
        <v>58513</v>
      </c>
      <c r="H9" s="68">
        <v>17933616</v>
      </c>
      <c r="I9" s="68">
        <v>792858057</v>
      </c>
      <c r="J9" s="68">
        <v>145541</v>
      </c>
      <c r="K9" s="77">
        <v>792712516</v>
      </c>
      <c r="L9" s="83">
        <f t="shared" ref="L9:L14" si="0">I9/F9*1000</f>
        <v>44066.939326635555</v>
      </c>
      <c r="M9" s="106"/>
    </row>
    <row r="10" spans="1:14" ht="22.5" customHeight="1" x14ac:dyDescent="0.15">
      <c r="A10" s="146">
        <v>2</v>
      </c>
      <c r="B10" s="147" t="s">
        <v>16</v>
      </c>
      <c r="C10" s="70">
        <v>17938</v>
      </c>
      <c r="D10" s="70">
        <v>374</v>
      </c>
      <c r="E10" s="70">
        <v>17564</v>
      </c>
      <c r="F10" s="70">
        <v>4830344</v>
      </c>
      <c r="G10" s="70">
        <v>12395</v>
      </c>
      <c r="H10" s="70">
        <v>4817949</v>
      </c>
      <c r="I10" s="70">
        <v>152248629</v>
      </c>
      <c r="J10" s="70">
        <v>36440</v>
      </c>
      <c r="K10" s="78">
        <v>152212189</v>
      </c>
      <c r="L10" s="83">
        <f t="shared" si="0"/>
        <v>31519.210433045762</v>
      </c>
      <c r="M10" s="106"/>
    </row>
    <row r="11" spans="1:14" ht="22.5" customHeight="1" x14ac:dyDescent="0.15">
      <c r="A11" s="146">
        <v>3</v>
      </c>
      <c r="B11" s="147" t="s">
        <v>17</v>
      </c>
      <c r="C11" s="70">
        <v>26282</v>
      </c>
      <c r="D11" s="70">
        <v>552</v>
      </c>
      <c r="E11" s="70">
        <v>25730</v>
      </c>
      <c r="F11" s="70">
        <v>5512990</v>
      </c>
      <c r="G11" s="70">
        <v>16991</v>
      </c>
      <c r="H11" s="70">
        <v>5495999</v>
      </c>
      <c r="I11" s="70">
        <v>168710735</v>
      </c>
      <c r="J11" s="70">
        <v>45731</v>
      </c>
      <c r="K11" s="78">
        <v>168665004</v>
      </c>
      <c r="L11" s="83">
        <f t="shared" si="0"/>
        <v>30602.40178197312</v>
      </c>
      <c r="M11" s="106"/>
    </row>
    <row r="12" spans="1:14" ht="22.5" customHeight="1" x14ac:dyDescent="0.15">
      <c r="A12" s="146">
        <v>4</v>
      </c>
      <c r="B12" s="147" t="s">
        <v>18</v>
      </c>
      <c r="C12" s="70">
        <v>16795</v>
      </c>
      <c r="D12" s="70">
        <v>451</v>
      </c>
      <c r="E12" s="70">
        <v>16344</v>
      </c>
      <c r="F12" s="70">
        <v>4125688</v>
      </c>
      <c r="G12" s="70">
        <v>13250</v>
      </c>
      <c r="H12" s="70">
        <v>4112438</v>
      </c>
      <c r="I12" s="70">
        <v>134437031</v>
      </c>
      <c r="J12" s="70">
        <v>50956</v>
      </c>
      <c r="K12" s="78">
        <v>134386075</v>
      </c>
      <c r="L12" s="83">
        <f t="shared" si="0"/>
        <v>32585.360550773592</v>
      </c>
      <c r="M12" s="106"/>
    </row>
    <row r="13" spans="1:14" ht="22.5" customHeight="1" x14ac:dyDescent="0.15">
      <c r="A13" s="146">
        <v>5</v>
      </c>
      <c r="B13" s="147" t="s">
        <v>19</v>
      </c>
      <c r="C13" s="70">
        <v>16172</v>
      </c>
      <c r="D13" s="70">
        <v>527</v>
      </c>
      <c r="E13" s="70">
        <v>15645</v>
      </c>
      <c r="F13" s="70">
        <v>3623477</v>
      </c>
      <c r="G13" s="70">
        <v>17957</v>
      </c>
      <c r="H13" s="70">
        <v>3605520</v>
      </c>
      <c r="I13" s="70">
        <v>99847903</v>
      </c>
      <c r="J13" s="70">
        <v>45249</v>
      </c>
      <c r="K13" s="78">
        <v>99802654</v>
      </c>
      <c r="L13" s="83">
        <f t="shared" si="0"/>
        <v>27555.826351319465</v>
      </c>
      <c r="M13" s="106"/>
    </row>
    <row r="14" spans="1:14" ht="22.5" customHeight="1" x14ac:dyDescent="0.15">
      <c r="A14" s="146">
        <v>6</v>
      </c>
      <c r="B14" s="147" t="s">
        <v>20</v>
      </c>
      <c r="C14" s="70">
        <v>10790</v>
      </c>
      <c r="D14" s="70">
        <v>359</v>
      </c>
      <c r="E14" s="70">
        <v>10431</v>
      </c>
      <c r="F14" s="70">
        <v>3276426</v>
      </c>
      <c r="G14" s="70">
        <v>10496</v>
      </c>
      <c r="H14" s="70">
        <v>3265930</v>
      </c>
      <c r="I14" s="70">
        <v>127378471</v>
      </c>
      <c r="J14" s="70">
        <v>31018</v>
      </c>
      <c r="K14" s="78">
        <v>127347453</v>
      </c>
      <c r="L14" s="83">
        <f t="shared" si="0"/>
        <v>38877.261686972335</v>
      </c>
      <c r="M14" s="106"/>
    </row>
    <row r="15" spans="1:14" ht="22.5" customHeight="1" x14ac:dyDescent="0.15">
      <c r="A15" s="146">
        <v>7</v>
      </c>
      <c r="B15" s="147" t="s">
        <v>21</v>
      </c>
      <c r="C15" s="70">
        <v>20843</v>
      </c>
      <c r="D15" s="70">
        <v>495</v>
      </c>
      <c r="E15" s="70">
        <v>20348</v>
      </c>
      <c r="F15" s="70">
        <v>6447430</v>
      </c>
      <c r="G15" s="70">
        <v>17947</v>
      </c>
      <c r="H15" s="70">
        <v>6429483</v>
      </c>
      <c r="I15" s="70">
        <v>238244409</v>
      </c>
      <c r="J15" s="70">
        <v>37558</v>
      </c>
      <c r="K15" s="78">
        <v>238206851</v>
      </c>
      <c r="L15" s="83">
        <f>I15/F15*1000</f>
        <v>36951.841121190926</v>
      </c>
      <c r="M15" s="106"/>
    </row>
    <row r="16" spans="1:14" ht="22.5" customHeight="1" x14ac:dyDescent="0.15">
      <c r="A16" s="146">
        <v>8</v>
      </c>
      <c r="B16" s="147" t="s">
        <v>22</v>
      </c>
      <c r="C16" s="70">
        <v>10372</v>
      </c>
      <c r="D16" s="70">
        <v>182</v>
      </c>
      <c r="E16" s="70">
        <v>10190</v>
      </c>
      <c r="F16" s="70">
        <v>3209384</v>
      </c>
      <c r="G16" s="70">
        <v>6282</v>
      </c>
      <c r="H16" s="70">
        <v>3203102</v>
      </c>
      <c r="I16" s="70">
        <v>100272153</v>
      </c>
      <c r="J16" s="70">
        <v>17696</v>
      </c>
      <c r="K16" s="78">
        <v>100254457</v>
      </c>
      <c r="L16" s="83">
        <f t="shared" ref="L16:L36" si="1">I16/F16*1000</f>
        <v>31243.426464393167</v>
      </c>
      <c r="M16" s="106"/>
    </row>
    <row r="17" spans="1:13" ht="22.5" customHeight="1" x14ac:dyDescent="0.15">
      <c r="A17" s="146">
        <v>9</v>
      </c>
      <c r="B17" s="147" t="s">
        <v>23</v>
      </c>
      <c r="C17" s="70">
        <v>13596</v>
      </c>
      <c r="D17" s="70">
        <v>278</v>
      </c>
      <c r="E17" s="70">
        <v>13318</v>
      </c>
      <c r="F17" s="70">
        <v>2721483</v>
      </c>
      <c r="G17" s="70">
        <v>8394</v>
      </c>
      <c r="H17" s="70">
        <v>2713089</v>
      </c>
      <c r="I17" s="70">
        <v>85819376</v>
      </c>
      <c r="J17" s="70">
        <v>28216</v>
      </c>
      <c r="K17" s="78">
        <v>85791160</v>
      </c>
      <c r="L17" s="83">
        <f t="shared" si="1"/>
        <v>31534.048164181073</v>
      </c>
      <c r="M17" s="106"/>
    </row>
    <row r="18" spans="1:13" ht="22.5" customHeight="1" x14ac:dyDescent="0.15">
      <c r="A18" s="146">
        <v>10</v>
      </c>
      <c r="B18" s="147" t="s">
        <v>24</v>
      </c>
      <c r="C18" s="70">
        <v>6229</v>
      </c>
      <c r="D18" s="70">
        <v>160</v>
      </c>
      <c r="E18" s="70">
        <v>6069</v>
      </c>
      <c r="F18" s="70">
        <v>1250863</v>
      </c>
      <c r="G18" s="70">
        <v>6277</v>
      </c>
      <c r="H18" s="70">
        <v>1244586</v>
      </c>
      <c r="I18" s="70">
        <v>35350291</v>
      </c>
      <c r="J18" s="70">
        <v>12834</v>
      </c>
      <c r="K18" s="78">
        <v>35337457</v>
      </c>
      <c r="L18" s="83">
        <f t="shared" si="1"/>
        <v>28260.721597808872</v>
      </c>
      <c r="M18" s="106"/>
    </row>
    <row r="19" spans="1:13" ht="22.5" customHeight="1" x14ac:dyDescent="0.15">
      <c r="A19" s="146">
        <v>11</v>
      </c>
      <c r="B19" s="147" t="s">
        <v>120</v>
      </c>
      <c r="C19" s="70">
        <v>18489</v>
      </c>
      <c r="D19" s="70">
        <v>345</v>
      </c>
      <c r="E19" s="70">
        <v>18144</v>
      </c>
      <c r="F19" s="70">
        <v>4394766</v>
      </c>
      <c r="G19" s="70">
        <v>9765</v>
      </c>
      <c r="H19" s="70">
        <v>4385001</v>
      </c>
      <c r="I19" s="70">
        <v>150391735</v>
      </c>
      <c r="J19" s="70">
        <v>31699</v>
      </c>
      <c r="K19" s="78">
        <v>150360036</v>
      </c>
      <c r="L19" s="83">
        <f t="shared" si="1"/>
        <v>34220.646787565027</v>
      </c>
      <c r="M19" s="106"/>
    </row>
    <row r="20" spans="1:13" ht="22.5" customHeight="1" x14ac:dyDescent="0.15">
      <c r="A20" s="146">
        <v>12</v>
      </c>
      <c r="B20" s="147" t="s">
        <v>123</v>
      </c>
      <c r="C20" s="70">
        <v>5554</v>
      </c>
      <c r="D20" s="70">
        <v>170</v>
      </c>
      <c r="E20" s="70">
        <v>5384</v>
      </c>
      <c r="F20" s="70">
        <v>1605574</v>
      </c>
      <c r="G20" s="70">
        <v>6061</v>
      </c>
      <c r="H20" s="70">
        <v>1599513</v>
      </c>
      <c r="I20" s="70">
        <v>61025061</v>
      </c>
      <c r="J20" s="70">
        <v>15514</v>
      </c>
      <c r="K20" s="78">
        <v>61009547</v>
      </c>
      <c r="L20" s="83">
        <f t="shared" si="1"/>
        <v>38008.251877521689</v>
      </c>
      <c r="M20" s="106"/>
    </row>
    <row r="21" spans="1:13" ht="22.5" customHeight="1" x14ac:dyDescent="0.15">
      <c r="A21" s="146">
        <v>13</v>
      </c>
      <c r="B21" s="147" t="s">
        <v>126</v>
      </c>
      <c r="C21" s="70">
        <v>3912</v>
      </c>
      <c r="D21" s="70">
        <v>83</v>
      </c>
      <c r="E21" s="70">
        <v>3829</v>
      </c>
      <c r="F21" s="70">
        <v>796104</v>
      </c>
      <c r="G21" s="70">
        <v>3727</v>
      </c>
      <c r="H21" s="70">
        <v>792377</v>
      </c>
      <c r="I21" s="70">
        <v>20739510</v>
      </c>
      <c r="J21" s="70">
        <v>8791</v>
      </c>
      <c r="K21" s="78">
        <v>20730719</v>
      </c>
      <c r="L21" s="83">
        <f t="shared" si="1"/>
        <v>26051.257122185041</v>
      </c>
      <c r="M21" s="106"/>
    </row>
    <row r="22" spans="1:13" ht="22.5" customHeight="1" x14ac:dyDescent="0.15">
      <c r="A22" s="148">
        <v>14</v>
      </c>
      <c r="B22" s="149" t="s">
        <v>125</v>
      </c>
      <c r="C22" s="72">
        <v>8156</v>
      </c>
      <c r="D22" s="72">
        <v>127</v>
      </c>
      <c r="E22" s="72">
        <v>8029</v>
      </c>
      <c r="F22" s="72">
        <v>1986510</v>
      </c>
      <c r="G22" s="72">
        <v>4341</v>
      </c>
      <c r="H22" s="72">
        <v>1982169</v>
      </c>
      <c r="I22" s="72">
        <v>70882677</v>
      </c>
      <c r="J22" s="72">
        <v>12963</v>
      </c>
      <c r="K22" s="82">
        <v>70869714</v>
      </c>
      <c r="L22" s="84">
        <f t="shared" si="1"/>
        <v>35682.013682287026</v>
      </c>
      <c r="M22" s="106"/>
    </row>
    <row r="23" spans="1:13" ht="22.5" customHeight="1" x14ac:dyDescent="0.15">
      <c r="A23" s="150"/>
      <c r="B23" s="151" t="s">
        <v>138</v>
      </c>
      <c r="C23" s="76">
        <f>SUM(C9:C22)</f>
        <v>239229</v>
      </c>
      <c r="D23" s="76">
        <f t="shared" ref="D23:K23" si="2">SUM(D9:D22)</f>
        <v>5969</v>
      </c>
      <c r="E23" s="76">
        <f t="shared" si="2"/>
        <v>233260</v>
      </c>
      <c r="F23" s="76">
        <f t="shared" si="2"/>
        <v>61773168</v>
      </c>
      <c r="G23" s="76">
        <f t="shared" si="2"/>
        <v>192396</v>
      </c>
      <c r="H23" s="76">
        <f t="shared" si="2"/>
        <v>61580772</v>
      </c>
      <c r="I23" s="76">
        <f t="shared" si="2"/>
        <v>2238206038</v>
      </c>
      <c r="J23" s="76">
        <f t="shared" si="2"/>
        <v>520206</v>
      </c>
      <c r="K23" s="76">
        <f t="shared" si="2"/>
        <v>2237685832</v>
      </c>
      <c r="L23" s="85">
        <f t="shared" si="1"/>
        <v>36232.657486499644</v>
      </c>
      <c r="M23" s="106"/>
    </row>
    <row r="24" spans="1:13" ht="22.5" customHeight="1" x14ac:dyDescent="0.15">
      <c r="A24" s="144">
        <v>15</v>
      </c>
      <c r="B24" s="145" t="s">
        <v>25</v>
      </c>
      <c r="C24" s="68">
        <v>5575</v>
      </c>
      <c r="D24" s="68">
        <v>221</v>
      </c>
      <c r="E24" s="68">
        <v>5354</v>
      </c>
      <c r="F24" s="68">
        <v>1957410</v>
      </c>
      <c r="G24" s="68">
        <v>7498</v>
      </c>
      <c r="H24" s="68">
        <v>1949912</v>
      </c>
      <c r="I24" s="68">
        <v>45531649</v>
      </c>
      <c r="J24" s="68">
        <v>17373</v>
      </c>
      <c r="K24" s="77">
        <v>45514276</v>
      </c>
      <c r="L24" s="86">
        <f t="shared" si="1"/>
        <v>23261.171139413818</v>
      </c>
      <c r="M24" s="106"/>
    </row>
    <row r="25" spans="1:13" ht="22.5" customHeight="1" x14ac:dyDescent="0.15">
      <c r="A25" s="146">
        <v>16</v>
      </c>
      <c r="B25" s="147" t="s">
        <v>135</v>
      </c>
      <c r="C25" s="70">
        <v>2172</v>
      </c>
      <c r="D25" s="70">
        <v>77</v>
      </c>
      <c r="E25" s="70">
        <v>2095</v>
      </c>
      <c r="F25" s="70">
        <v>456783</v>
      </c>
      <c r="G25" s="70">
        <v>3693</v>
      </c>
      <c r="H25" s="70">
        <v>453090</v>
      </c>
      <c r="I25" s="70">
        <v>13131554</v>
      </c>
      <c r="J25" s="70">
        <v>10447</v>
      </c>
      <c r="K25" s="78">
        <v>13121107</v>
      </c>
      <c r="L25" s="83">
        <f t="shared" si="1"/>
        <v>28747.904365968086</v>
      </c>
      <c r="M25" s="106"/>
    </row>
    <row r="26" spans="1:13" ht="22.5" customHeight="1" x14ac:dyDescent="0.15">
      <c r="A26" s="146">
        <v>17</v>
      </c>
      <c r="B26" s="147" t="s">
        <v>26</v>
      </c>
      <c r="C26" s="70">
        <v>2031</v>
      </c>
      <c r="D26" s="70">
        <v>162</v>
      </c>
      <c r="E26" s="70">
        <v>1869</v>
      </c>
      <c r="F26" s="70">
        <v>386469</v>
      </c>
      <c r="G26" s="70">
        <v>5946</v>
      </c>
      <c r="H26" s="70">
        <v>380523</v>
      </c>
      <c r="I26" s="70">
        <v>14644187</v>
      </c>
      <c r="J26" s="70">
        <v>9274</v>
      </c>
      <c r="K26" s="78">
        <v>14634913</v>
      </c>
      <c r="L26" s="83">
        <f t="shared" si="1"/>
        <v>37892.268202624269</v>
      </c>
      <c r="M26" s="106"/>
    </row>
    <row r="27" spans="1:13" ht="22.5" customHeight="1" x14ac:dyDescent="0.15">
      <c r="A27" s="146">
        <v>18</v>
      </c>
      <c r="B27" s="147" t="s">
        <v>27</v>
      </c>
      <c r="C27" s="70">
        <v>1454</v>
      </c>
      <c r="D27" s="70">
        <v>78</v>
      </c>
      <c r="E27" s="70">
        <v>1376</v>
      </c>
      <c r="F27" s="70">
        <v>538105</v>
      </c>
      <c r="G27" s="70">
        <v>3327</v>
      </c>
      <c r="H27" s="70">
        <v>534778</v>
      </c>
      <c r="I27" s="70">
        <v>18551572</v>
      </c>
      <c r="J27" s="70">
        <v>5940</v>
      </c>
      <c r="K27" s="78">
        <v>18545632</v>
      </c>
      <c r="L27" s="83">
        <f t="shared" si="1"/>
        <v>34475.747298389717</v>
      </c>
      <c r="M27" s="106"/>
    </row>
    <row r="28" spans="1:13" ht="22.5" customHeight="1" x14ac:dyDescent="0.15">
      <c r="A28" s="146">
        <v>19</v>
      </c>
      <c r="B28" s="147" t="s">
        <v>28</v>
      </c>
      <c r="C28" s="70">
        <v>2615</v>
      </c>
      <c r="D28" s="70">
        <v>86</v>
      </c>
      <c r="E28" s="70">
        <v>2529</v>
      </c>
      <c r="F28" s="70">
        <v>1411204</v>
      </c>
      <c r="G28" s="70">
        <v>3260</v>
      </c>
      <c r="H28" s="70">
        <v>1407944</v>
      </c>
      <c r="I28" s="70">
        <v>75146218</v>
      </c>
      <c r="J28" s="70">
        <v>6653</v>
      </c>
      <c r="K28" s="78">
        <v>75139565</v>
      </c>
      <c r="L28" s="83">
        <f t="shared" si="1"/>
        <v>53249.720097165256</v>
      </c>
      <c r="M28" s="106"/>
    </row>
    <row r="29" spans="1:13" ht="22.5" customHeight="1" x14ac:dyDescent="0.15">
      <c r="A29" s="146">
        <v>20</v>
      </c>
      <c r="B29" s="147" t="s">
        <v>29</v>
      </c>
      <c r="C29" s="70">
        <v>5492</v>
      </c>
      <c r="D29" s="70">
        <v>245</v>
      </c>
      <c r="E29" s="70">
        <v>5247</v>
      </c>
      <c r="F29" s="70">
        <v>1327386</v>
      </c>
      <c r="G29" s="70">
        <v>7398</v>
      </c>
      <c r="H29" s="70">
        <v>1319988</v>
      </c>
      <c r="I29" s="70">
        <v>54257880</v>
      </c>
      <c r="J29" s="70">
        <v>20857</v>
      </c>
      <c r="K29" s="78">
        <v>54237023</v>
      </c>
      <c r="L29" s="83">
        <f t="shared" si="1"/>
        <v>40875.736221415624</v>
      </c>
      <c r="M29" s="106"/>
    </row>
    <row r="30" spans="1:13" ht="22.5" customHeight="1" x14ac:dyDescent="0.15">
      <c r="A30" s="146">
        <v>21</v>
      </c>
      <c r="B30" s="147" t="s">
        <v>30</v>
      </c>
      <c r="C30" s="70">
        <v>2857</v>
      </c>
      <c r="D30" s="70">
        <v>32</v>
      </c>
      <c r="E30" s="70">
        <v>2825</v>
      </c>
      <c r="F30" s="70">
        <v>833496</v>
      </c>
      <c r="G30" s="70">
        <v>945</v>
      </c>
      <c r="H30" s="70">
        <v>832551</v>
      </c>
      <c r="I30" s="70">
        <v>29838022</v>
      </c>
      <c r="J30" s="70">
        <v>3907</v>
      </c>
      <c r="K30" s="78">
        <v>29834115</v>
      </c>
      <c r="L30" s="83">
        <f t="shared" si="1"/>
        <v>35798.63850576368</v>
      </c>
      <c r="M30" s="106"/>
    </row>
    <row r="31" spans="1:13" ht="22.5" customHeight="1" x14ac:dyDescent="0.15">
      <c r="A31" s="146">
        <v>22</v>
      </c>
      <c r="B31" s="147" t="s">
        <v>31</v>
      </c>
      <c r="C31" s="70">
        <v>3334</v>
      </c>
      <c r="D31" s="70">
        <v>125</v>
      </c>
      <c r="E31" s="70">
        <v>3209</v>
      </c>
      <c r="F31" s="70">
        <v>393283</v>
      </c>
      <c r="G31" s="70">
        <v>4339</v>
      </c>
      <c r="H31" s="70">
        <v>388944</v>
      </c>
      <c r="I31" s="70">
        <v>8490129</v>
      </c>
      <c r="J31" s="70">
        <v>10899</v>
      </c>
      <c r="K31" s="78">
        <v>8479230</v>
      </c>
      <c r="L31" s="83">
        <f t="shared" si="1"/>
        <v>21587.836240061228</v>
      </c>
      <c r="M31" s="106"/>
    </row>
    <row r="32" spans="1:13" ht="22.5" customHeight="1" x14ac:dyDescent="0.15">
      <c r="A32" s="146">
        <v>23</v>
      </c>
      <c r="B32" s="147" t="s">
        <v>32</v>
      </c>
      <c r="C32" s="70">
        <v>4206</v>
      </c>
      <c r="D32" s="70">
        <v>159</v>
      </c>
      <c r="E32" s="70">
        <v>4047</v>
      </c>
      <c r="F32" s="70">
        <v>907960</v>
      </c>
      <c r="G32" s="70">
        <v>5621</v>
      </c>
      <c r="H32" s="70">
        <v>902339</v>
      </c>
      <c r="I32" s="70">
        <v>37802458</v>
      </c>
      <c r="J32" s="70">
        <v>13409</v>
      </c>
      <c r="K32" s="78">
        <v>37789049</v>
      </c>
      <c r="L32" s="83">
        <f t="shared" si="1"/>
        <v>41634.497114410333</v>
      </c>
      <c r="M32" s="106"/>
    </row>
    <row r="33" spans="1:13" ht="22.5" customHeight="1" x14ac:dyDescent="0.15">
      <c r="A33" s="146">
        <v>24</v>
      </c>
      <c r="B33" s="147" t="s">
        <v>33</v>
      </c>
      <c r="C33" s="70">
        <v>7384</v>
      </c>
      <c r="D33" s="70">
        <v>185</v>
      </c>
      <c r="E33" s="70">
        <v>7199</v>
      </c>
      <c r="F33" s="70">
        <v>1401630</v>
      </c>
      <c r="G33" s="70">
        <v>6212</v>
      </c>
      <c r="H33" s="70">
        <v>1395418</v>
      </c>
      <c r="I33" s="70">
        <v>61858364</v>
      </c>
      <c r="J33" s="70">
        <v>15507</v>
      </c>
      <c r="K33" s="78">
        <v>61842857</v>
      </c>
      <c r="L33" s="83">
        <f t="shared" si="1"/>
        <v>44133.162104121628</v>
      </c>
      <c r="M33" s="106"/>
    </row>
    <row r="34" spans="1:13" ht="22.5" customHeight="1" x14ac:dyDescent="0.15">
      <c r="A34" s="148">
        <v>25</v>
      </c>
      <c r="B34" s="149" t="s">
        <v>127</v>
      </c>
      <c r="C34" s="72">
        <v>2654</v>
      </c>
      <c r="D34" s="72">
        <v>59</v>
      </c>
      <c r="E34" s="72">
        <v>2595</v>
      </c>
      <c r="F34" s="72">
        <v>465806</v>
      </c>
      <c r="G34" s="72">
        <v>2491</v>
      </c>
      <c r="H34" s="72">
        <v>463315</v>
      </c>
      <c r="I34" s="72">
        <v>11165156</v>
      </c>
      <c r="J34" s="72">
        <v>6934</v>
      </c>
      <c r="K34" s="82">
        <v>11158222</v>
      </c>
      <c r="L34" s="84">
        <f t="shared" si="1"/>
        <v>23969.540967699002</v>
      </c>
      <c r="M34" s="106"/>
    </row>
    <row r="35" spans="1:13" ht="22.5" customHeight="1" x14ac:dyDescent="0.15">
      <c r="A35" s="181"/>
      <c r="B35" s="182" t="s">
        <v>143</v>
      </c>
      <c r="C35" s="87">
        <f>SUM(C24:C34)</f>
        <v>39774</v>
      </c>
      <c r="D35" s="87">
        <f t="shared" ref="D35:K35" si="3">SUM(D24:D34)</f>
        <v>1429</v>
      </c>
      <c r="E35" s="87">
        <f t="shared" si="3"/>
        <v>38345</v>
      </c>
      <c r="F35" s="87">
        <f t="shared" si="3"/>
        <v>10079532</v>
      </c>
      <c r="G35" s="87">
        <f t="shared" si="3"/>
        <v>50730</v>
      </c>
      <c r="H35" s="87">
        <f t="shared" si="3"/>
        <v>10028802</v>
      </c>
      <c r="I35" s="87">
        <f t="shared" si="3"/>
        <v>370417189</v>
      </c>
      <c r="J35" s="87">
        <f t="shared" si="3"/>
        <v>121200</v>
      </c>
      <c r="K35" s="87">
        <f t="shared" si="3"/>
        <v>370295989</v>
      </c>
      <c r="L35" s="85">
        <f t="shared" si="1"/>
        <v>36749.443228118129</v>
      </c>
    </row>
    <row r="36" spans="1:13" ht="22.5" customHeight="1" thickBot="1" x14ac:dyDescent="0.2">
      <c r="A36" s="253"/>
      <c r="B36" s="254" t="s">
        <v>131</v>
      </c>
      <c r="C36" s="259">
        <f>SUM(C35,C23)</f>
        <v>279003</v>
      </c>
      <c r="D36" s="259">
        <f t="shared" ref="D36:K36" si="4">SUM(D35,D23)</f>
        <v>7398</v>
      </c>
      <c r="E36" s="259">
        <f t="shared" si="4"/>
        <v>271605</v>
      </c>
      <c r="F36" s="259">
        <f t="shared" si="4"/>
        <v>71852700</v>
      </c>
      <c r="G36" s="259">
        <f t="shared" si="4"/>
        <v>243126</v>
      </c>
      <c r="H36" s="259">
        <f t="shared" si="4"/>
        <v>71609574</v>
      </c>
      <c r="I36" s="259">
        <f t="shared" si="4"/>
        <v>2608623227</v>
      </c>
      <c r="J36" s="259">
        <f t="shared" si="4"/>
        <v>641406</v>
      </c>
      <c r="K36" s="259">
        <f t="shared" si="4"/>
        <v>2607981821</v>
      </c>
      <c r="L36" s="260">
        <f t="shared" si="1"/>
        <v>36305.15244381909</v>
      </c>
      <c r="M36" s="106"/>
    </row>
    <row r="38" spans="1:13" ht="22.5" customHeight="1" x14ac:dyDescent="0.15">
      <c r="C38" s="59">
        <v>278482</v>
      </c>
      <c r="D38" s="59">
        <v>7456</v>
      </c>
      <c r="E38" s="59">
        <v>271026</v>
      </c>
      <c r="F38" s="59">
        <v>71506276</v>
      </c>
      <c r="G38" s="59">
        <v>252845</v>
      </c>
      <c r="H38" s="59">
        <v>71253431</v>
      </c>
      <c r="I38" s="59">
        <v>2557145363</v>
      </c>
      <c r="J38" s="59">
        <v>1237722</v>
      </c>
      <c r="K38" s="59">
        <v>2555907641</v>
      </c>
      <c r="L38" s="59">
        <v>35761.131834078456</v>
      </c>
    </row>
    <row r="39" spans="1:13" ht="22.5" customHeight="1" x14ac:dyDescent="0.15">
      <c r="C39" s="152">
        <f t="shared" ref="C39:L39" si="5">ROUND(C36/C38*100,1)</f>
        <v>100.2</v>
      </c>
      <c r="D39" s="152">
        <f t="shared" si="5"/>
        <v>99.2</v>
      </c>
      <c r="E39" s="152">
        <f t="shared" si="5"/>
        <v>100.2</v>
      </c>
      <c r="F39" s="152">
        <f t="shared" si="5"/>
        <v>100.5</v>
      </c>
      <c r="G39" s="152">
        <f t="shared" si="5"/>
        <v>96.2</v>
      </c>
      <c r="H39" s="152">
        <f t="shared" si="5"/>
        <v>100.5</v>
      </c>
      <c r="I39" s="152">
        <f t="shared" si="5"/>
        <v>102</v>
      </c>
      <c r="J39" s="152">
        <f t="shared" si="5"/>
        <v>51.8</v>
      </c>
      <c r="K39" s="152">
        <f t="shared" si="5"/>
        <v>102</v>
      </c>
      <c r="L39" s="152">
        <f t="shared" si="5"/>
        <v>101.5</v>
      </c>
    </row>
  </sheetData>
  <phoneticPr fontId="5"/>
  <pageMargins left="0.78740157480314965" right="0.59055118110236227" top="0.78740157480314965" bottom="0.78740157480314965" header="0.51181102362204722" footer="0.39370078740157483"/>
  <pageSetup paperSize="9" scale="60" firstPageNumber="67" pageOrder="overThenDown" orientation="landscape" useFirstPageNumber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39"/>
  <sheetViews>
    <sheetView view="pageBreakPreview" zoomScale="70" zoomScaleNormal="50" zoomScaleSheetLayoutView="70" workbookViewId="0">
      <pane xSplit="2" ySplit="8" topLeftCell="C11" activePane="bottomRight" state="frozen"/>
      <selection activeCell="C24" sqref="C24:K35"/>
      <selection pane="topRight" activeCell="C24" sqref="C24:K35"/>
      <selection pane="bottomLeft" activeCell="C24" sqref="C24:K35"/>
      <selection pane="bottomRight" activeCell="E14" sqref="E14"/>
    </sheetView>
  </sheetViews>
  <sheetFormatPr defaultColWidth="11" defaultRowHeight="22.5" customHeight="1" x14ac:dyDescent="0.15"/>
  <cols>
    <col min="1" max="1" width="4.375" style="59" customWidth="1"/>
    <col min="2" max="2" width="13.875" style="113" customWidth="1"/>
    <col min="3" max="11" width="18.375" style="59" customWidth="1"/>
    <col min="12" max="12" width="21.5" style="59" customWidth="1"/>
    <col min="13" max="13" width="18.375" style="59" customWidth="1"/>
    <col min="14" max="14" width="17.125" style="59" customWidth="1"/>
    <col min="15" max="16" width="17.25" style="59" customWidth="1"/>
    <col min="17" max="16384" width="11" style="59"/>
  </cols>
  <sheetData>
    <row r="2" spans="1:14" ht="22.5" customHeight="1" x14ac:dyDescent="0.15">
      <c r="C2" s="153" t="s">
        <v>237</v>
      </c>
    </row>
    <row r="3" spans="1:14" s="115" customFormat="1" ht="22.5" customHeight="1" thickBot="1" x14ac:dyDescent="0.2">
      <c r="B3" s="116"/>
      <c r="C3" s="115" t="s">
        <v>152</v>
      </c>
      <c r="D3" s="115" t="s">
        <v>132</v>
      </c>
      <c r="M3" s="154" t="s">
        <v>133</v>
      </c>
    </row>
    <row r="4" spans="1:14" ht="22.5" customHeight="1" x14ac:dyDescent="0.15">
      <c r="A4" s="120"/>
      <c r="B4" s="121"/>
      <c r="C4" s="155"/>
      <c r="D4" s="122" t="s">
        <v>35</v>
      </c>
      <c r="E4" s="156"/>
      <c r="F4" s="155"/>
      <c r="G4" s="122" t="s">
        <v>36</v>
      </c>
      <c r="H4" s="156"/>
      <c r="I4" s="157"/>
      <c r="J4" s="158" t="s">
        <v>37</v>
      </c>
      <c r="K4" s="158"/>
      <c r="L4" s="183"/>
      <c r="M4" s="184"/>
      <c r="N4" s="106"/>
    </row>
    <row r="5" spans="1:14" ht="22.5" customHeight="1" x14ac:dyDescent="0.2">
      <c r="A5" s="124"/>
      <c r="B5" s="125"/>
      <c r="C5" s="87"/>
      <c r="D5" s="161" t="s">
        <v>38</v>
      </c>
      <c r="E5" s="161" t="s">
        <v>38</v>
      </c>
      <c r="F5" s="87"/>
      <c r="G5" s="161" t="s">
        <v>38</v>
      </c>
      <c r="H5" s="161" t="s">
        <v>38</v>
      </c>
      <c r="I5" s="87"/>
      <c r="J5" s="161" t="s">
        <v>38</v>
      </c>
      <c r="K5" s="161" t="s">
        <v>38</v>
      </c>
      <c r="L5" s="185"/>
      <c r="M5" s="186"/>
      <c r="N5" s="143"/>
    </row>
    <row r="6" spans="1:14" ht="22.5" customHeight="1" x14ac:dyDescent="0.2">
      <c r="A6" s="130" t="s">
        <v>153</v>
      </c>
      <c r="B6" s="131"/>
      <c r="C6" s="163" t="s">
        <v>39</v>
      </c>
      <c r="D6" s="163" t="s">
        <v>40</v>
      </c>
      <c r="E6" s="163" t="s">
        <v>41</v>
      </c>
      <c r="F6" s="163" t="s">
        <v>39</v>
      </c>
      <c r="G6" s="163" t="s">
        <v>40</v>
      </c>
      <c r="H6" s="163" t="s">
        <v>41</v>
      </c>
      <c r="I6" s="164" t="s">
        <v>42</v>
      </c>
      <c r="J6" s="163" t="s">
        <v>40</v>
      </c>
      <c r="K6" s="165" t="s">
        <v>41</v>
      </c>
      <c r="L6" s="187" t="s">
        <v>134</v>
      </c>
      <c r="M6" s="188" t="s">
        <v>43</v>
      </c>
      <c r="N6" s="168"/>
    </row>
    <row r="7" spans="1:14" ht="22.5" customHeight="1" x14ac:dyDescent="0.2">
      <c r="A7" s="124"/>
      <c r="B7" s="135"/>
      <c r="C7" s="163"/>
      <c r="D7" s="164"/>
      <c r="E7" s="169"/>
      <c r="F7" s="163"/>
      <c r="G7" s="164"/>
      <c r="H7" s="169"/>
      <c r="I7" s="163"/>
      <c r="J7" s="164"/>
      <c r="K7" s="169"/>
      <c r="L7" s="189"/>
      <c r="M7" s="190"/>
      <c r="N7" s="143"/>
    </row>
    <row r="8" spans="1:14" ht="22.5" customHeight="1" x14ac:dyDescent="0.2">
      <c r="A8" s="139"/>
      <c r="B8" s="140"/>
      <c r="C8" s="172" t="s">
        <v>154</v>
      </c>
      <c r="D8" s="172" t="s">
        <v>155</v>
      </c>
      <c r="E8" s="172" t="s">
        <v>156</v>
      </c>
      <c r="F8" s="172" t="s">
        <v>157</v>
      </c>
      <c r="G8" s="172" t="s">
        <v>158</v>
      </c>
      <c r="H8" s="172" t="s">
        <v>159</v>
      </c>
      <c r="I8" s="172" t="s">
        <v>160</v>
      </c>
      <c r="J8" s="172" t="s">
        <v>161</v>
      </c>
      <c r="K8" s="172" t="s">
        <v>162</v>
      </c>
      <c r="L8" s="65" t="s">
        <v>233</v>
      </c>
      <c r="M8" s="191"/>
      <c r="N8" s="174"/>
    </row>
    <row r="9" spans="1:14" ht="22.5" customHeight="1" x14ac:dyDescent="0.15">
      <c r="A9" s="144">
        <v>1</v>
      </c>
      <c r="B9" s="145" t="s">
        <v>15</v>
      </c>
      <c r="C9" s="68">
        <v>213505</v>
      </c>
      <c r="D9" s="68">
        <v>6437</v>
      </c>
      <c r="E9" s="68">
        <v>207068</v>
      </c>
      <c r="F9" s="68">
        <v>34535563</v>
      </c>
      <c r="G9" s="68">
        <v>234464</v>
      </c>
      <c r="H9" s="68">
        <v>34301099</v>
      </c>
      <c r="I9" s="68">
        <v>1243768345</v>
      </c>
      <c r="J9" s="68">
        <v>384868</v>
      </c>
      <c r="K9" s="77">
        <v>1243383477</v>
      </c>
      <c r="L9" s="89">
        <v>1242046834</v>
      </c>
      <c r="M9" s="80">
        <f>I9/F9*1000</f>
        <v>36014.13259138124</v>
      </c>
    </row>
    <row r="10" spans="1:14" ht="22.5" customHeight="1" x14ac:dyDescent="0.15">
      <c r="A10" s="146">
        <v>2</v>
      </c>
      <c r="B10" s="147" t="s">
        <v>16</v>
      </c>
      <c r="C10" s="70">
        <v>82508</v>
      </c>
      <c r="D10" s="70">
        <v>4456</v>
      </c>
      <c r="E10" s="70">
        <v>78052</v>
      </c>
      <c r="F10" s="70">
        <v>10992529</v>
      </c>
      <c r="G10" s="70">
        <v>186927</v>
      </c>
      <c r="H10" s="70">
        <v>10805602</v>
      </c>
      <c r="I10" s="70">
        <v>294355486</v>
      </c>
      <c r="J10" s="70">
        <v>302532</v>
      </c>
      <c r="K10" s="70">
        <v>294052954</v>
      </c>
      <c r="L10" s="90">
        <v>293773983</v>
      </c>
      <c r="M10" s="81">
        <f t="shared" ref="M10:M36" si="0">I10/F10*1000</f>
        <v>26777.776615372131</v>
      </c>
    </row>
    <row r="11" spans="1:14" ht="22.5" customHeight="1" x14ac:dyDescent="0.15">
      <c r="A11" s="146">
        <v>3</v>
      </c>
      <c r="B11" s="147" t="s">
        <v>17</v>
      </c>
      <c r="C11" s="70">
        <v>119885</v>
      </c>
      <c r="D11" s="70">
        <v>5384</v>
      </c>
      <c r="E11" s="70">
        <v>114501</v>
      </c>
      <c r="F11" s="70">
        <v>13231984</v>
      </c>
      <c r="G11" s="70">
        <v>229849</v>
      </c>
      <c r="H11" s="70">
        <v>13002135</v>
      </c>
      <c r="I11" s="70">
        <v>343941065</v>
      </c>
      <c r="J11" s="70">
        <v>289331</v>
      </c>
      <c r="K11" s="70">
        <v>343651734</v>
      </c>
      <c r="L11" s="90">
        <v>343374413</v>
      </c>
      <c r="M11" s="81">
        <f t="shared" si="0"/>
        <v>25993.159075766718</v>
      </c>
    </row>
    <row r="12" spans="1:14" ht="22.5" customHeight="1" x14ac:dyDescent="0.15">
      <c r="A12" s="146">
        <v>4</v>
      </c>
      <c r="B12" s="147" t="s">
        <v>18</v>
      </c>
      <c r="C12" s="70">
        <v>82456</v>
      </c>
      <c r="D12" s="70">
        <v>5391</v>
      </c>
      <c r="E12" s="70">
        <v>77065</v>
      </c>
      <c r="F12" s="70">
        <v>9555708</v>
      </c>
      <c r="G12" s="70">
        <v>237355</v>
      </c>
      <c r="H12" s="70">
        <v>9318353</v>
      </c>
      <c r="I12" s="70">
        <v>255854239</v>
      </c>
      <c r="J12" s="70">
        <v>334148</v>
      </c>
      <c r="K12" s="70">
        <v>255520091</v>
      </c>
      <c r="L12" s="90">
        <v>255210391</v>
      </c>
      <c r="M12" s="81">
        <f t="shared" si="0"/>
        <v>26775.016461365289</v>
      </c>
    </row>
    <row r="13" spans="1:14" ht="22.5" customHeight="1" x14ac:dyDescent="0.15">
      <c r="A13" s="146">
        <v>5</v>
      </c>
      <c r="B13" s="147" t="s">
        <v>19</v>
      </c>
      <c r="C13" s="70">
        <v>67885</v>
      </c>
      <c r="D13" s="70">
        <v>3278</v>
      </c>
      <c r="E13" s="70">
        <v>64607</v>
      </c>
      <c r="F13" s="70">
        <v>8206100</v>
      </c>
      <c r="G13" s="70">
        <v>135948</v>
      </c>
      <c r="H13" s="70">
        <v>8070152</v>
      </c>
      <c r="I13" s="70">
        <v>207473357</v>
      </c>
      <c r="J13" s="70">
        <v>192785</v>
      </c>
      <c r="K13" s="70">
        <v>207280572</v>
      </c>
      <c r="L13" s="90">
        <v>206882738</v>
      </c>
      <c r="M13" s="81">
        <f t="shared" si="0"/>
        <v>25282.820950268702</v>
      </c>
    </row>
    <row r="14" spans="1:14" ht="22.5" customHeight="1" x14ac:dyDescent="0.15">
      <c r="A14" s="146">
        <v>6</v>
      </c>
      <c r="B14" s="147" t="s">
        <v>20</v>
      </c>
      <c r="C14" s="70">
        <v>59540</v>
      </c>
      <c r="D14" s="70">
        <v>5703</v>
      </c>
      <c r="E14" s="70">
        <v>53837</v>
      </c>
      <c r="F14" s="70">
        <v>7623691</v>
      </c>
      <c r="G14" s="70">
        <v>258358</v>
      </c>
      <c r="H14" s="70">
        <v>7365333</v>
      </c>
      <c r="I14" s="70">
        <v>199251638</v>
      </c>
      <c r="J14" s="70">
        <v>302771</v>
      </c>
      <c r="K14" s="70">
        <v>198948867</v>
      </c>
      <c r="L14" s="90">
        <v>198849710</v>
      </c>
      <c r="M14" s="81">
        <f t="shared" si="0"/>
        <v>26135.849157579971</v>
      </c>
    </row>
    <row r="15" spans="1:14" ht="22.5" customHeight="1" x14ac:dyDescent="0.15">
      <c r="A15" s="146">
        <v>7</v>
      </c>
      <c r="B15" s="147" t="s">
        <v>21</v>
      </c>
      <c r="C15" s="70">
        <v>79625</v>
      </c>
      <c r="D15" s="70">
        <v>3599</v>
      </c>
      <c r="E15" s="70">
        <v>76026</v>
      </c>
      <c r="F15" s="70">
        <v>12421821</v>
      </c>
      <c r="G15" s="70">
        <v>158866</v>
      </c>
      <c r="H15" s="70">
        <v>12262955</v>
      </c>
      <c r="I15" s="70">
        <v>389845201</v>
      </c>
      <c r="J15" s="70">
        <v>185944</v>
      </c>
      <c r="K15" s="70">
        <v>389659257</v>
      </c>
      <c r="L15" s="90">
        <v>389358654</v>
      </c>
      <c r="M15" s="81">
        <f t="shared" si="0"/>
        <v>31383.901039952194</v>
      </c>
    </row>
    <row r="16" spans="1:14" ht="22.5" customHeight="1" x14ac:dyDescent="0.15">
      <c r="A16" s="146">
        <v>8</v>
      </c>
      <c r="B16" s="147" t="s">
        <v>22</v>
      </c>
      <c r="C16" s="70">
        <v>50258</v>
      </c>
      <c r="D16" s="70">
        <v>2486</v>
      </c>
      <c r="E16" s="70">
        <v>47772</v>
      </c>
      <c r="F16" s="70">
        <v>6904105</v>
      </c>
      <c r="G16" s="70">
        <v>110776</v>
      </c>
      <c r="H16" s="70">
        <v>6793329</v>
      </c>
      <c r="I16" s="70">
        <v>196575530</v>
      </c>
      <c r="J16" s="70">
        <v>129586</v>
      </c>
      <c r="K16" s="70">
        <v>196445944</v>
      </c>
      <c r="L16" s="90">
        <v>196216728</v>
      </c>
      <c r="M16" s="81">
        <f t="shared" si="0"/>
        <v>28472.268309940246</v>
      </c>
    </row>
    <row r="17" spans="1:13" ht="22.5" customHeight="1" x14ac:dyDescent="0.15">
      <c r="A17" s="146">
        <v>9</v>
      </c>
      <c r="B17" s="147" t="s">
        <v>23</v>
      </c>
      <c r="C17" s="70">
        <v>57437</v>
      </c>
      <c r="D17" s="70">
        <v>2591</v>
      </c>
      <c r="E17" s="70">
        <v>54846</v>
      </c>
      <c r="F17" s="70">
        <v>6345041</v>
      </c>
      <c r="G17" s="70">
        <v>110331</v>
      </c>
      <c r="H17" s="70">
        <v>6234710</v>
      </c>
      <c r="I17" s="70">
        <v>163799193</v>
      </c>
      <c r="J17" s="70">
        <v>142048</v>
      </c>
      <c r="K17" s="70">
        <v>163657145</v>
      </c>
      <c r="L17" s="90">
        <v>163447991</v>
      </c>
      <c r="M17" s="81">
        <f t="shared" si="0"/>
        <v>25815.30883724786</v>
      </c>
    </row>
    <row r="18" spans="1:13" ht="22.5" customHeight="1" x14ac:dyDescent="0.15">
      <c r="A18" s="146">
        <v>10</v>
      </c>
      <c r="B18" s="147" t="s">
        <v>24</v>
      </c>
      <c r="C18" s="70">
        <v>21618</v>
      </c>
      <c r="D18" s="70">
        <v>1222</v>
      </c>
      <c r="E18" s="70">
        <v>20396</v>
      </c>
      <c r="F18" s="70">
        <v>2773002</v>
      </c>
      <c r="G18" s="70">
        <v>51445</v>
      </c>
      <c r="H18" s="70">
        <v>2721557</v>
      </c>
      <c r="I18" s="70">
        <v>69344449</v>
      </c>
      <c r="J18" s="70">
        <v>55540</v>
      </c>
      <c r="K18" s="70">
        <v>69288909</v>
      </c>
      <c r="L18" s="90">
        <v>69277328</v>
      </c>
      <c r="M18" s="81">
        <f t="shared" si="0"/>
        <v>25006.995667511237</v>
      </c>
    </row>
    <row r="19" spans="1:13" ht="22.5" customHeight="1" x14ac:dyDescent="0.15">
      <c r="A19" s="146">
        <v>11</v>
      </c>
      <c r="B19" s="147" t="s">
        <v>124</v>
      </c>
      <c r="C19" s="70">
        <v>76677</v>
      </c>
      <c r="D19" s="70">
        <v>2817</v>
      </c>
      <c r="E19" s="70">
        <v>73860</v>
      </c>
      <c r="F19" s="70">
        <v>9868030</v>
      </c>
      <c r="G19" s="70">
        <v>140973</v>
      </c>
      <c r="H19" s="70">
        <v>9727057</v>
      </c>
      <c r="I19" s="70">
        <v>269886569</v>
      </c>
      <c r="J19" s="70">
        <v>166410</v>
      </c>
      <c r="K19" s="70">
        <v>269720159</v>
      </c>
      <c r="L19" s="90">
        <v>269524230</v>
      </c>
      <c r="M19" s="81">
        <f t="shared" si="0"/>
        <v>27349.589431730546</v>
      </c>
    </row>
    <row r="20" spans="1:13" ht="22.5" customHeight="1" x14ac:dyDescent="0.15">
      <c r="A20" s="146">
        <v>12</v>
      </c>
      <c r="B20" s="147" t="s">
        <v>122</v>
      </c>
      <c r="C20" s="70">
        <v>25135</v>
      </c>
      <c r="D20" s="70">
        <v>1133</v>
      </c>
      <c r="E20" s="70">
        <v>24002</v>
      </c>
      <c r="F20" s="70">
        <v>3595228</v>
      </c>
      <c r="G20" s="70">
        <v>50405</v>
      </c>
      <c r="H20" s="70">
        <v>3544823</v>
      </c>
      <c r="I20" s="70">
        <v>111015549</v>
      </c>
      <c r="J20" s="70">
        <v>62750</v>
      </c>
      <c r="K20" s="70">
        <v>110952799</v>
      </c>
      <c r="L20" s="90">
        <v>110880007</v>
      </c>
      <c r="M20" s="81">
        <f t="shared" si="0"/>
        <v>30878.58377827498</v>
      </c>
    </row>
    <row r="21" spans="1:13" ht="22.5" customHeight="1" x14ac:dyDescent="0.15">
      <c r="A21" s="146">
        <v>13</v>
      </c>
      <c r="B21" s="147" t="s">
        <v>126</v>
      </c>
      <c r="C21" s="70">
        <v>24706</v>
      </c>
      <c r="D21" s="70">
        <v>1272</v>
      </c>
      <c r="E21" s="70">
        <v>23434</v>
      </c>
      <c r="F21" s="70">
        <v>2461482</v>
      </c>
      <c r="G21" s="70">
        <v>59041</v>
      </c>
      <c r="H21" s="70">
        <v>2402441</v>
      </c>
      <c r="I21" s="70">
        <v>51112551</v>
      </c>
      <c r="J21" s="70">
        <v>76388</v>
      </c>
      <c r="K21" s="70">
        <v>51036163</v>
      </c>
      <c r="L21" s="90">
        <v>50930340</v>
      </c>
      <c r="M21" s="81">
        <f t="shared" si="0"/>
        <v>20764.950139793833</v>
      </c>
    </row>
    <row r="22" spans="1:13" ht="22.5" customHeight="1" x14ac:dyDescent="0.15">
      <c r="A22" s="148">
        <v>14</v>
      </c>
      <c r="B22" s="149" t="s">
        <v>125</v>
      </c>
      <c r="C22" s="70">
        <v>31757</v>
      </c>
      <c r="D22" s="70">
        <v>995</v>
      </c>
      <c r="E22" s="70">
        <v>30762</v>
      </c>
      <c r="F22" s="70">
        <v>4276638</v>
      </c>
      <c r="G22" s="70">
        <v>42219</v>
      </c>
      <c r="H22" s="70">
        <v>4234419</v>
      </c>
      <c r="I22" s="70">
        <v>129943788</v>
      </c>
      <c r="J22" s="70">
        <v>59261</v>
      </c>
      <c r="K22" s="70">
        <v>129884527</v>
      </c>
      <c r="L22" s="91">
        <v>129829270</v>
      </c>
      <c r="M22" s="92">
        <f t="shared" si="0"/>
        <v>30384.565633097776</v>
      </c>
    </row>
    <row r="23" spans="1:13" ht="22.5" customHeight="1" x14ac:dyDescent="0.15">
      <c r="A23" s="150"/>
      <c r="B23" s="151" t="s">
        <v>138</v>
      </c>
      <c r="C23" s="76">
        <f>SUM(C9:C22)</f>
        <v>992992</v>
      </c>
      <c r="D23" s="76">
        <f t="shared" ref="D23:L23" si="1">SUM(D9:D22)</f>
        <v>46764</v>
      </c>
      <c r="E23" s="76">
        <f t="shared" si="1"/>
        <v>946228</v>
      </c>
      <c r="F23" s="76">
        <f t="shared" si="1"/>
        <v>132790922</v>
      </c>
      <c r="G23" s="76">
        <f t="shared" si="1"/>
        <v>2006957</v>
      </c>
      <c r="H23" s="76">
        <f t="shared" si="1"/>
        <v>130783965</v>
      </c>
      <c r="I23" s="76">
        <f t="shared" si="1"/>
        <v>3926166960</v>
      </c>
      <c r="J23" s="76">
        <f t="shared" si="1"/>
        <v>2684362</v>
      </c>
      <c r="K23" s="251">
        <f t="shared" si="1"/>
        <v>3923482598</v>
      </c>
      <c r="L23" s="252">
        <f t="shared" si="1"/>
        <v>3919602617</v>
      </c>
      <c r="M23" s="93">
        <f t="shared" si="0"/>
        <v>29566.531362738788</v>
      </c>
    </row>
    <row r="24" spans="1:13" ht="22.5" customHeight="1" x14ac:dyDescent="0.15">
      <c r="A24" s="144">
        <v>15</v>
      </c>
      <c r="B24" s="145" t="s">
        <v>25</v>
      </c>
      <c r="C24" s="68">
        <v>19066</v>
      </c>
      <c r="D24" s="68">
        <v>949</v>
      </c>
      <c r="E24" s="68">
        <v>18117</v>
      </c>
      <c r="F24" s="68">
        <v>3203169</v>
      </c>
      <c r="G24" s="68">
        <v>33909</v>
      </c>
      <c r="H24" s="68">
        <v>3169260</v>
      </c>
      <c r="I24" s="68">
        <v>79311281</v>
      </c>
      <c r="J24" s="68">
        <v>51613</v>
      </c>
      <c r="K24" s="77">
        <v>79259668</v>
      </c>
      <c r="L24" s="89">
        <v>79229117</v>
      </c>
      <c r="M24" s="93">
        <f t="shared" si="0"/>
        <v>24760.254922547017</v>
      </c>
    </row>
    <row r="25" spans="1:13" ht="22.5" customHeight="1" x14ac:dyDescent="0.15">
      <c r="A25" s="146">
        <v>16</v>
      </c>
      <c r="B25" s="147" t="s">
        <v>135</v>
      </c>
      <c r="C25" s="70">
        <v>16854</v>
      </c>
      <c r="D25" s="70">
        <v>1046</v>
      </c>
      <c r="E25" s="70">
        <v>15808</v>
      </c>
      <c r="F25" s="70">
        <v>1785058</v>
      </c>
      <c r="G25" s="70">
        <v>51410</v>
      </c>
      <c r="H25" s="70">
        <v>1733648</v>
      </c>
      <c r="I25" s="70">
        <v>39382977</v>
      </c>
      <c r="J25" s="70">
        <v>58290</v>
      </c>
      <c r="K25" s="78">
        <v>39324687</v>
      </c>
      <c r="L25" s="90">
        <v>39290421</v>
      </c>
      <c r="M25" s="94">
        <f t="shared" si="0"/>
        <v>22062.575557768992</v>
      </c>
    </row>
    <row r="26" spans="1:13" ht="22.5" customHeight="1" x14ac:dyDescent="0.15">
      <c r="A26" s="146">
        <v>17</v>
      </c>
      <c r="B26" s="147" t="s">
        <v>26</v>
      </c>
      <c r="C26" s="70">
        <v>15244</v>
      </c>
      <c r="D26" s="70">
        <v>2969</v>
      </c>
      <c r="E26" s="70">
        <v>12275</v>
      </c>
      <c r="F26" s="70">
        <v>1397932</v>
      </c>
      <c r="G26" s="70">
        <v>146460</v>
      </c>
      <c r="H26" s="70">
        <v>1251472</v>
      </c>
      <c r="I26" s="70">
        <v>27915104</v>
      </c>
      <c r="J26" s="70">
        <v>123809</v>
      </c>
      <c r="K26" s="78">
        <v>27791295</v>
      </c>
      <c r="L26" s="90">
        <v>27757117</v>
      </c>
      <c r="M26" s="94">
        <f t="shared" si="0"/>
        <v>19968.856854267589</v>
      </c>
    </row>
    <row r="27" spans="1:13" ht="22.5" customHeight="1" x14ac:dyDescent="0.15">
      <c r="A27" s="146">
        <v>18</v>
      </c>
      <c r="B27" s="147" t="s">
        <v>27</v>
      </c>
      <c r="C27" s="70">
        <v>9758</v>
      </c>
      <c r="D27" s="70">
        <v>818</v>
      </c>
      <c r="E27" s="70">
        <v>8940</v>
      </c>
      <c r="F27" s="70">
        <v>1255480</v>
      </c>
      <c r="G27" s="70">
        <v>39438</v>
      </c>
      <c r="H27" s="70">
        <v>1216042</v>
      </c>
      <c r="I27" s="70">
        <v>33701425</v>
      </c>
      <c r="J27" s="70">
        <v>36526</v>
      </c>
      <c r="K27" s="78">
        <v>33664899</v>
      </c>
      <c r="L27" s="90">
        <v>33657649</v>
      </c>
      <c r="M27" s="94">
        <f t="shared" si="0"/>
        <v>26843.458278905277</v>
      </c>
    </row>
    <row r="28" spans="1:13" ht="22.5" customHeight="1" x14ac:dyDescent="0.15">
      <c r="A28" s="146">
        <v>19</v>
      </c>
      <c r="B28" s="147" t="s">
        <v>28</v>
      </c>
      <c r="C28" s="70">
        <v>11759</v>
      </c>
      <c r="D28" s="70">
        <v>980</v>
      </c>
      <c r="E28" s="70">
        <v>10779</v>
      </c>
      <c r="F28" s="70">
        <v>2283080</v>
      </c>
      <c r="G28" s="70">
        <v>43437</v>
      </c>
      <c r="H28" s="70">
        <v>2239643</v>
      </c>
      <c r="I28" s="70">
        <v>92564599</v>
      </c>
      <c r="J28" s="70">
        <v>43294</v>
      </c>
      <c r="K28" s="78">
        <v>92521305</v>
      </c>
      <c r="L28" s="90">
        <v>92475394</v>
      </c>
      <c r="M28" s="94">
        <f t="shared" si="0"/>
        <v>40543.738721376387</v>
      </c>
    </row>
    <row r="29" spans="1:13" ht="22.5" customHeight="1" x14ac:dyDescent="0.15">
      <c r="A29" s="146">
        <v>20</v>
      </c>
      <c r="B29" s="147" t="s">
        <v>29</v>
      </c>
      <c r="C29" s="70">
        <v>24572</v>
      </c>
      <c r="D29" s="70">
        <v>1777</v>
      </c>
      <c r="E29" s="70">
        <v>22795</v>
      </c>
      <c r="F29" s="70">
        <v>3023277</v>
      </c>
      <c r="G29" s="70">
        <v>66848</v>
      </c>
      <c r="H29" s="70">
        <v>2956429</v>
      </c>
      <c r="I29" s="70">
        <v>95589185</v>
      </c>
      <c r="J29" s="70">
        <v>92916</v>
      </c>
      <c r="K29" s="78">
        <v>95496269</v>
      </c>
      <c r="L29" s="90">
        <v>95450450</v>
      </c>
      <c r="M29" s="94">
        <f t="shared" si="0"/>
        <v>31617.739624916936</v>
      </c>
    </row>
    <row r="30" spans="1:13" ht="22.5" customHeight="1" x14ac:dyDescent="0.15">
      <c r="A30" s="146">
        <v>21</v>
      </c>
      <c r="B30" s="147" t="s">
        <v>30</v>
      </c>
      <c r="C30" s="70">
        <v>14448</v>
      </c>
      <c r="D30" s="70">
        <v>281</v>
      </c>
      <c r="E30" s="70">
        <v>14167</v>
      </c>
      <c r="F30" s="70">
        <v>1933656</v>
      </c>
      <c r="G30" s="70">
        <v>12592</v>
      </c>
      <c r="H30" s="70">
        <v>1921064</v>
      </c>
      <c r="I30" s="70">
        <v>54801066</v>
      </c>
      <c r="J30" s="70">
        <v>21061</v>
      </c>
      <c r="K30" s="78">
        <v>54780005</v>
      </c>
      <c r="L30" s="90">
        <v>54775285</v>
      </c>
      <c r="M30" s="94">
        <f t="shared" si="0"/>
        <v>28340.649008924029</v>
      </c>
    </row>
    <row r="31" spans="1:13" ht="22.5" customHeight="1" x14ac:dyDescent="0.15">
      <c r="A31" s="146">
        <v>22</v>
      </c>
      <c r="B31" s="147" t="s">
        <v>31</v>
      </c>
      <c r="C31" s="70">
        <v>11192</v>
      </c>
      <c r="D31" s="70">
        <v>795</v>
      </c>
      <c r="E31" s="70">
        <v>10397</v>
      </c>
      <c r="F31" s="70">
        <v>1058622</v>
      </c>
      <c r="G31" s="70">
        <v>39268</v>
      </c>
      <c r="H31" s="70">
        <v>1019354</v>
      </c>
      <c r="I31" s="70">
        <v>20681292</v>
      </c>
      <c r="J31" s="70">
        <v>46366</v>
      </c>
      <c r="K31" s="78">
        <v>20634926</v>
      </c>
      <c r="L31" s="90">
        <v>20623289</v>
      </c>
      <c r="M31" s="94">
        <f t="shared" si="0"/>
        <v>19536.049694791909</v>
      </c>
    </row>
    <row r="32" spans="1:13" ht="22.5" customHeight="1" x14ac:dyDescent="0.15">
      <c r="A32" s="146">
        <v>23</v>
      </c>
      <c r="B32" s="147" t="s">
        <v>32</v>
      </c>
      <c r="C32" s="70">
        <v>16756</v>
      </c>
      <c r="D32" s="70">
        <v>1005</v>
      </c>
      <c r="E32" s="70">
        <v>15751</v>
      </c>
      <c r="F32" s="70">
        <v>2080569</v>
      </c>
      <c r="G32" s="70">
        <v>44740</v>
      </c>
      <c r="H32" s="70">
        <v>2035829</v>
      </c>
      <c r="I32" s="70">
        <v>63365193</v>
      </c>
      <c r="J32" s="70">
        <v>48018</v>
      </c>
      <c r="K32" s="78">
        <v>63317175</v>
      </c>
      <c r="L32" s="90">
        <v>63293887</v>
      </c>
      <c r="M32" s="94">
        <f t="shared" si="0"/>
        <v>30455.703704130938</v>
      </c>
    </row>
    <row r="33" spans="1:13" ht="22.5" customHeight="1" x14ac:dyDescent="0.15">
      <c r="A33" s="146">
        <v>24</v>
      </c>
      <c r="B33" s="147" t="s">
        <v>33</v>
      </c>
      <c r="C33" s="70">
        <v>40658</v>
      </c>
      <c r="D33" s="70">
        <v>2324</v>
      </c>
      <c r="E33" s="70">
        <v>38334</v>
      </c>
      <c r="F33" s="70">
        <v>4210999</v>
      </c>
      <c r="G33" s="70">
        <v>106944</v>
      </c>
      <c r="H33" s="70">
        <v>4104055</v>
      </c>
      <c r="I33" s="70">
        <v>114675686</v>
      </c>
      <c r="J33" s="70">
        <v>114815</v>
      </c>
      <c r="K33" s="78">
        <v>114560871</v>
      </c>
      <c r="L33" s="90">
        <v>114520033</v>
      </c>
      <c r="M33" s="94">
        <f t="shared" si="0"/>
        <v>27232.418245646699</v>
      </c>
    </row>
    <row r="34" spans="1:13" ht="22.5" customHeight="1" x14ac:dyDescent="0.15">
      <c r="A34" s="148">
        <v>25</v>
      </c>
      <c r="B34" s="149" t="s">
        <v>127</v>
      </c>
      <c r="C34" s="72">
        <v>16530</v>
      </c>
      <c r="D34" s="72">
        <v>812</v>
      </c>
      <c r="E34" s="72">
        <v>15718</v>
      </c>
      <c r="F34" s="72">
        <v>1632049</v>
      </c>
      <c r="G34" s="72">
        <v>41830</v>
      </c>
      <c r="H34" s="72">
        <v>1590219</v>
      </c>
      <c r="I34" s="72">
        <v>29543577</v>
      </c>
      <c r="J34" s="72">
        <v>48284</v>
      </c>
      <c r="K34" s="82">
        <v>29495293</v>
      </c>
      <c r="L34" s="91">
        <v>29474888</v>
      </c>
      <c r="M34" s="95">
        <f t="shared" si="0"/>
        <v>18102.138477459928</v>
      </c>
    </row>
    <row r="35" spans="1:13" ht="22.5" customHeight="1" x14ac:dyDescent="0.15">
      <c r="A35" s="181"/>
      <c r="B35" s="182" t="s">
        <v>139</v>
      </c>
      <c r="C35" s="87">
        <f>SUM(C24:C34)</f>
        <v>196837</v>
      </c>
      <c r="D35" s="87">
        <f t="shared" ref="D35:K35" si="2">SUM(D24:D34)</f>
        <v>13756</v>
      </c>
      <c r="E35" s="87">
        <f t="shared" si="2"/>
        <v>183081</v>
      </c>
      <c r="F35" s="87">
        <f t="shared" si="2"/>
        <v>23863891</v>
      </c>
      <c r="G35" s="87">
        <f t="shared" si="2"/>
        <v>626876</v>
      </c>
      <c r="H35" s="87">
        <f t="shared" si="2"/>
        <v>23237015</v>
      </c>
      <c r="I35" s="87">
        <f t="shared" si="2"/>
        <v>651531385</v>
      </c>
      <c r="J35" s="87">
        <f t="shared" si="2"/>
        <v>684992</v>
      </c>
      <c r="K35" s="88">
        <f t="shared" si="2"/>
        <v>650846393</v>
      </c>
      <c r="L35" s="250">
        <f t="shared" ref="L35" si="3">SUM(L24:L34)</f>
        <v>650547530</v>
      </c>
      <c r="M35" s="93">
        <f t="shared" si="0"/>
        <v>27301.976236817376</v>
      </c>
    </row>
    <row r="36" spans="1:13" ht="22.5" customHeight="1" thickBot="1" x14ac:dyDescent="0.2">
      <c r="A36" s="253"/>
      <c r="B36" s="254" t="s">
        <v>131</v>
      </c>
      <c r="C36" s="255">
        <f>SUM(C35,C23)</f>
        <v>1189829</v>
      </c>
      <c r="D36" s="255">
        <f t="shared" ref="D36:K36" si="4">SUM(D35,D23)</f>
        <v>60520</v>
      </c>
      <c r="E36" s="255">
        <f t="shared" si="4"/>
        <v>1129309</v>
      </c>
      <c r="F36" s="255">
        <f t="shared" si="4"/>
        <v>156654813</v>
      </c>
      <c r="G36" s="255">
        <f t="shared" si="4"/>
        <v>2633833</v>
      </c>
      <c r="H36" s="255">
        <f t="shared" si="4"/>
        <v>154020980</v>
      </c>
      <c r="I36" s="255">
        <f t="shared" si="4"/>
        <v>4577698345</v>
      </c>
      <c r="J36" s="255">
        <f t="shared" si="4"/>
        <v>3369354</v>
      </c>
      <c r="K36" s="256">
        <f t="shared" si="4"/>
        <v>4574328991</v>
      </c>
      <c r="L36" s="257">
        <f>SUM(L35,L23)</f>
        <v>4570150147</v>
      </c>
      <c r="M36" s="258">
        <f t="shared" si="0"/>
        <v>29221.562091424537</v>
      </c>
    </row>
    <row r="38" spans="1:13" ht="22.5" customHeight="1" x14ac:dyDescent="0.15">
      <c r="C38" s="59">
        <v>1188785</v>
      </c>
      <c r="D38" s="59">
        <v>61543</v>
      </c>
      <c r="E38" s="59">
        <v>1127242</v>
      </c>
      <c r="F38" s="59">
        <v>155827054</v>
      </c>
      <c r="G38" s="59">
        <v>2688430</v>
      </c>
      <c r="H38" s="59">
        <v>153138624</v>
      </c>
      <c r="I38" s="59">
        <v>4455785853</v>
      </c>
      <c r="J38" s="59">
        <v>3948763</v>
      </c>
      <c r="K38" s="59">
        <v>4451837090</v>
      </c>
      <c r="L38" s="59">
        <v>4447798460</v>
      </c>
      <c r="M38" s="59">
        <v>28594.430418995151</v>
      </c>
    </row>
    <row r="39" spans="1:13" ht="22.5" customHeight="1" x14ac:dyDescent="0.15">
      <c r="C39" s="152">
        <f t="shared" ref="C39:M39" si="5">ROUND(C36/C38*100,1)</f>
        <v>100.1</v>
      </c>
      <c r="D39" s="152">
        <f t="shared" si="5"/>
        <v>98.3</v>
      </c>
      <c r="E39" s="152">
        <f t="shared" si="5"/>
        <v>100.2</v>
      </c>
      <c r="F39" s="152">
        <f t="shared" si="5"/>
        <v>100.5</v>
      </c>
      <c r="G39" s="152">
        <f t="shared" si="5"/>
        <v>98</v>
      </c>
      <c r="H39" s="152">
        <f t="shared" si="5"/>
        <v>100.6</v>
      </c>
      <c r="I39" s="152">
        <f t="shared" si="5"/>
        <v>102.7</v>
      </c>
      <c r="J39" s="152">
        <f t="shared" si="5"/>
        <v>85.3</v>
      </c>
      <c r="K39" s="152">
        <f t="shared" si="5"/>
        <v>102.8</v>
      </c>
      <c r="L39" s="152">
        <f t="shared" si="5"/>
        <v>102.8</v>
      </c>
      <c r="M39" s="152">
        <f t="shared" si="5"/>
        <v>102.2</v>
      </c>
    </row>
  </sheetData>
  <phoneticPr fontId="3"/>
  <pageMargins left="0.78740157480314965" right="0.59055118110236227" top="0.98425196850393704" bottom="0.78740157480314965" header="0.51181102362204722" footer="0.39370078740157483"/>
  <pageSetup paperSize="9" scale="54" firstPageNumber="67" pageOrder="overThenDown" orientation="landscape" useFirstPageNumber="1" r:id="rId1"/>
  <headerFooter alignWithMargins="0"/>
  <colBreaks count="3" manualBreakCount="3">
    <brk id="11" max="41" man="1"/>
    <brk id="13" min="2" max="118" man="1"/>
    <brk id="16" min="2" max="118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P39"/>
  <sheetViews>
    <sheetView view="pageBreakPreview" zoomScale="90" zoomScaleNormal="75" zoomScaleSheetLayoutView="90" workbookViewId="0">
      <pane xSplit="2" ySplit="8" topLeftCell="C9" activePane="bottomRight" state="frozen"/>
      <selection activeCell="H33" sqref="H33"/>
      <selection pane="topRight" activeCell="H33" sqref="H33"/>
      <selection pane="bottomLeft" activeCell="H33" sqref="H33"/>
      <selection pane="bottomRight" activeCell="D9" sqref="D8:D9"/>
    </sheetView>
  </sheetViews>
  <sheetFormatPr defaultColWidth="11" defaultRowHeight="22.5" customHeight="1" x14ac:dyDescent="0.15"/>
  <cols>
    <col min="1" max="1" width="4.375" style="59" customWidth="1"/>
    <col min="2" max="2" width="13.875" style="113" customWidth="1"/>
    <col min="3" max="56" width="20.625" style="59" customWidth="1"/>
    <col min="57" max="58" width="11" style="59"/>
    <col min="59" max="59" width="15.375" style="59" bestFit="1" customWidth="1"/>
    <col min="60" max="60" width="12.625" style="59" customWidth="1"/>
    <col min="61" max="61" width="15.375" style="59" bestFit="1" customWidth="1"/>
    <col min="62" max="16384" width="11" style="59"/>
  </cols>
  <sheetData>
    <row r="1" spans="1:250" ht="22.5" customHeight="1" x14ac:dyDescent="0.15"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  <c r="AC1" s="106"/>
      <c r="AD1" s="106"/>
      <c r="AE1" s="106"/>
      <c r="AF1" s="106"/>
      <c r="AG1" s="106"/>
      <c r="AH1" s="106"/>
      <c r="AI1" s="106"/>
      <c r="AJ1" s="106"/>
      <c r="AK1" s="106"/>
      <c r="AL1" s="106"/>
      <c r="AM1" s="106"/>
      <c r="AN1" s="106"/>
      <c r="AO1" s="106"/>
      <c r="AP1" s="106"/>
      <c r="AQ1" s="106"/>
      <c r="AR1" s="106"/>
      <c r="AS1" s="106"/>
      <c r="AT1" s="106"/>
      <c r="AU1" s="106"/>
      <c r="AV1" s="106"/>
      <c r="AW1" s="106"/>
      <c r="AX1" s="106"/>
      <c r="AY1" s="106"/>
      <c r="AZ1" s="106"/>
      <c r="BA1" s="106"/>
      <c r="BB1" s="106"/>
      <c r="BC1" s="106"/>
      <c r="BD1" s="106"/>
    </row>
    <row r="2" spans="1:250" s="192" customFormat="1" ht="22.5" customHeight="1" x14ac:dyDescent="0.15">
      <c r="B2" s="193"/>
      <c r="C2" s="114" t="s">
        <v>238</v>
      </c>
      <c r="L2" s="114" t="str">
        <f>$C$2</f>
        <v>第２４表  平成31（2019）年度家屋の種類別棟数</v>
      </c>
      <c r="M2" s="194"/>
      <c r="N2" s="194"/>
      <c r="O2" s="194"/>
      <c r="P2" s="194"/>
      <c r="Q2" s="194"/>
      <c r="R2" s="194"/>
      <c r="S2" s="194"/>
      <c r="T2" s="194"/>
      <c r="U2" s="114" t="str">
        <f>$C$2</f>
        <v>第２４表  平成31（2019）年度家屋の種類別棟数</v>
      </c>
      <c r="V2" s="194"/>
      <c r="W2" s="194"/>
      <c r="X2" s="194"/>
      <c r="Y2" s="194"/>
      <c r="Z2" s="194"/>
      <c r="AA2" s="194"/>
      <c r="AB2" s="194"/>
      <c r="AC2" s="194"/>
      <c r="AD2" s="114" t="str">
        <f>$C$2</f>
        <v>第２４表  平成31（2019）年度家屋の種類別棟数</v>
      </c>
      <c r="AE2" s="194"/>
      <c r="AF2" s="194"/>
      <c r="AG2" s="114" t="str">
        <f>$C$2</f>
        <v>第２４表  平成31（2019）年度家屋の種類別棟数</v>
      </c>
      <c r="AH2" s="194"/>
      <c r="AI2" s="194"/>
      <c r="AJ2" s="194"/>
      <c r="AK2" s="194"/>
      <c r="AL2" s="194"/>
      <c r="AN2" s="194"/>
      <c r="AO2" s="194"/>
      <c r="AP2" s="114" t="str">
        <f>$C$2</f>
        <v>第２４表  平成31（2019）年度家屋の種類別棟数</v>
      </c>
      <c r="AQ2" s="194"/>
      <c r="AR2" s="194"/>
      <c r="AS2" s="194"/>
      <c r="AT2" s="194"/>
      <c r="AU2" s="194"/>
      <c r="AX2" s="194"/>
      <c r="AY2" s="194"/>
      <c r="AZ2" s="194"/>
      <c r="BA2" s="194"/>
      <c r="BB2" s="194"/>
      <c r="BC2" s="194"/>
      <c r="BD2" s="194"/>
    </row>
    <row r="3" spans="1:250" s="115" customFormat="1" ht="22.5" customHeight="1" thickBot="1" x14ac:dyDescent="0.25">
      <c r="B3" s="116"/>
      <c r="C3" s="115" t="s">
        <v>144</v>
      </c>
      <c r="D3" s="195" t="s">
        <v>63</v>
      </c>
      <c r="E3" s="117"/>
      <c r="F3" s="118"/>
      <c r="G3" s="118"/>
      <c r="H3" s="118"/>
      <c r="K3" s="119" t="s">
        <v>168</v>
      </c>
      <c r="L3" s="115" t="s">
        <v>145</v>
      </c>
      <c r="M3" s="195" t="s">
        <v>63</v>
      </c>
      <c r="N3" s="117"/>
      <c r="O3" s="118"/>
      <c r="P3" s="118"/>
      <c r="Q3" s="118"/>
      <c r="T3" s="119" t="s">
        <v>168</v>
      </c>
      <c r="U3" s="115" t="s">
        <v>146</v>
      </c>
      <c r="V3" s="195" t="s">
        <v>63</v>
      </c>
      <c r="W3" s="117"/>
      <c r="X3" s="118"/>
      <c r="Y3" s="118"/>
      <c r="Z3" s="118"/>
      <c r="AC3" s="119" t="s">
        <v>168</v>
      </c>
      <c r="AD3" s="115" t="s">
        <v>147</v>
      </c>
      <c r="AE3" s="195" t="s">
        <v>63</v>
      </c>
      <c r="AF3" s="119" t="s">
        <v>168</v>
      </c>
      <c r="AG3" s="115" t="s">
        <v>148</v>
      </c>
      <c r="AH3" s="195" t="s">
        <v>100</v>
      </c>
      <c r="AI3" s="118"/>
      <c r="AO3" s="119" t="s">
        <v>168</v>
      </c>
      <c r="AP3" s="115" t="s">
        <v>149</v>
      </c>
      <c r="AQ3" s="195" t="s">
        <v>100</v>
      </c>
      <c r="AR3" s="118"/>
      <c r="AX3" s="196" t="s">
        <v>168</v>
      </c>
      <c r="AY3" s="118"/>
      <c r="AZ3" s="118"/>
      <c r="BA3" s="118"/>
      <c r="BE3" s="118"/>
      <c r="BF3" s="118"/>
      <c r="BG3" s="118"/>
      <c r="BH3" s="118"/>
      <c r="BI3" s="118"/>
      <c r="BJ3" s="118"/>
      <c r="BK3" s="118"/>
      <c r="BL3" s="118"/>
      <c r="BM3" s="118"/>
      <c r="BN3" s="118"/>
      <c r="BO3" s="118"/>
      <c r="BP3" s="118"/>
      <c r="BQ3" s="118"/>
      <c r="BR3" s="118"/>
      <c r="BS3" s="118"/>
      <c r="BT3" s="118"/>
      <c r="BU3" s="118"/>
      <c r="BV3" s="118"/>
      <c r="BW3" s="118"/>
      <c r="BX3" s="118"/>
      <c r="BY3" s="118"/>
      <c r="BZ3" s="118"/>
      <c r="CA3" s="118"/>
      <c r="CB3" s="118"/>
      <c r="CC3" s="118"/>
      <c r="CD3" s="118"/>
      <c r="CE3" s="118"/>
      <c r="CF3" s="118"/>
      <c r="CG3" s="118"/>
      <c r="CH3" s="118"/>
      <c r="CI3" s="118"/>
      <c r="CJ3" s="118"/>
      <c r="CK3" s="118"/>
      <c r="CL3" s="118"/>
      <c r="CM3" s="118"/>
      <c r="CN3" s="118"/>
      <c r="CO3" s="118"/>
      <c r="CP3" s="118"/>
      <c r="CQ3" s="118"/>
      <c r="CR3" s="118"/>
      <c r="CS3" s="118"/>
      <c r="CT3" s="118"/>
      <c r="CU3" s="118"/>
      <c r="CV3" s="118"/>
      <c r="CW3" s="118"/>
      <c r="CX3" s="118"/>
      <c r="CY3" s="118"/>
      <c r="CZ3" s="118"/>
      <c r="DA3" s="118"/>
      <c r="DB3" s="118"/>
      <c r="DC3" s="118"/>
      <c r="DD3" s="118"/>
      <c r="DE3" s="118"/>
      <c r="DF3" s="118"/>
      <c r="DG3" s="118"/>
      <c r="DH3" s="118"/>
      <c r="DI3" s="118"/>
      <c r="DJ3" s="118"/>
      <c r="DK3" s="118"/>
      <c r="DL3" s="118"/>
      <c r="DM3" s="118"/>
      <c r="DN3" s="118"/>
      <c r="DO3" s="118"/>
      <c r="DP3" s="118"/>
      <c r="DQ3" s="118"/>
      <c r="DR3" s="118"/>
      <c r="DS3" s="118"/>
      <c r="DT3" s="118"/>
      <c r="DU3" s="118"/>
      <c r="DV3" s="118"/>
      <c r="DW3" s="118"/>
      <c r="DX3" s="118"/>
      <c r="DY3" s="118"/>
      <c r="DZ3" s="118"/>
      <c r="EA3" s="118"/>
      <c r="EB3" s="118"/>
      <c r="EC3" s="118"/>
      <c r="ED3" s="118"/>
      <c r="EE3" s="118"/>
      <c r="EF3" s="118"/>
      <c r="EG3" s="118"/>
      <c r="EH3" s="118"/>
      <c r="EI3" s="118"/>
      <c r="EJ3" s="118"/>
      <c r="EK3" s="118"/>
      <c r="EL3" s="118"/>
      <c r="EM3" s="118"/>
      <c r="EN3" s="118"/>
      <c r="EO3" s="118"/>
      <c r="EP3" s="118"/>
      <c r="EQ3" s="118"/>
      <c r="ER3" s="118"/>
      <c r="ES3" s="118"/>
      <c r="ET3" s="118"/>
      <c r="EU3" s="118"/>
      <c r="EV3" s="118"/>
      <c r="EW3" s="118"/>
      <c r="EX3" s="118"/>
      <c r="EY3" s="118"/>
      <c r="EZ3" s="118"/>
      <c r="FA3" s="118"/>
      <c r="FB3" s="118"/>
      <c r="FC3" s="118"/>
      <c r="FD3" s="118"/>
      <c r="FE3" s="118"/>
      <c r="FF3" s="118"/>
      <c r="FG3" s="118"/>
      <c r="FH3" s="118"/>
      <c r="FI3" s="118"/>
      <c r="FJ3" s="118"/>
      <c r="FK3" s="118"/>
      <c r="FL3" s="118"/>
      <c r="FM3" s="118"/>
      <c r="FN3" s="118"/>
      <c r="FO3" s="118"/>
      <c r="FP3" s="118"/>
      <c r="FQ3" s="118"/>
      <c r="FR3" s="118"/>
      <c r="FS3" s="118"/>
      <c r="FT3" s="118"/>
      <c r="FU3" s="118"/>
      <c r="FV3" s="118"/>
      <c r="FW3" s="118"/>
      <c r="FX3" s="118"/>
      <c r="FY3" s="118"/>
      <c r="FZ3" s="118"/>
      <c r="GA3" s="118"/>
      <c r="GB3" s="118"/>
      <c r="GC3" s="118"/>
      <c r="GD3" s="118"/>
      <c r="GE3" s="118"/>
      <c r="GF3" s="118"/>
      <c r="GG3" s="118"/>
      <c r="GH3" s="118"/>
      <c r="GI3" s="118"/>
      <c r="GJ3" s="118"/>
      <c r="GK3" s="118"/>
      <c r="GL3" s="118"/>
      <c r="GM3" s="118"/>
      <c r="GN3" s="118"/>
      <c r="GO3" s="118"/>
      <c r="GP3" s="118"/>
      <c r="GQ3" s="118"/>
      <c r="GR3" s="118"/>
      <c r="GS3" s="118"/>
      <c r="GT3" s="118"/>
      <c r="GU3" s="118"/>
      <c r="GV3" s="118"/>
      <c r="GW3" s="118"/>
      <c r="GX3" s="118"/>
      <c r="GY3" s="118"/>
      <c r="GZ3" s="118"/>
      <c r="HA3" s="118"/>
      <c r="HB3" s="118"/>
      <c r="HC3" s="118"/>
      <c r="HD3" s="118"/>
      <c r="HE3" s="118"/>
      <c r="HF3" s="118"/>
      <c r="HG3" s="118"/>
      <c r="HH3" s="118"/>
      <c r="HI3" s="118"/>
      <c r="HJ3" s="118"/>
      <c r="HK3" s="118"/>
      <c r="HL3" s="118"/>
      <c r="HM3" s="118"/>
      <c r="HN3" s="118"/>
      <c r="HO3" s="118"/>
      <c r="HP3" s="118"/>
      <c r="HQ3" s="118"/>
      <c r="HR3" s="118"/>
      <c r="HS3" s="118"/>
      <c r="HT3" s="118"/>
      <c r="HU3" s="118"/>
      <c r="HV3" s="118"/>
      <c r="HW3" s="118"/>
      <c r="HX3" s="118"/>
      <c r="HY3" s="118"/>
      <c r="HZ3" s="118"/>
      <c r="IA3" s="118"/>
      <c r="IB3" s="118"/>
      <c r="IC3" s="118"/>
      <c r="ID3" s="118"/>
      <c r="IE3" s="118"/>
      <c r="IF3" s="118"/>
      <c r="IG3" s="118"/>
      <c r="IH3" s="118"/>
      <c r="II3" s="118"/>
      <c r="IJ3" s="118"/>
      <c r="IK3" s="118"/>
      <c r="IL3" s="118"/>
      <c r="IM3" s="118"/>
      <c r="IN3" s="118"/>
      <c r="IO3" s="118"/>
      <c r="IP3" s="118"/>
    </row>
    <row r="4" spans="1:250" ht="22.5" customHeight="1" x14ac:dyDescent="0.15">
      <c r="A4" s="120"/>
      <c r="B4" s="231"/>
      <c r="C4" s="230"/>
      <c r="D4" s="197" t="s">
        <v>64</v>
      </c>
      <c r="E4" s="198"/>
      <c r="F4" s="271" t="s">
        <v>169</v>
      </c>
      <c r="G4" s="272"/>
      <c r="H4" s="273"/>
      <c r="I4" s="199"/>
      <c r="J4" s="197" t="s">
        <v>65</v>
      </c>
      <c r="K4" s="236"/>
      <c r="L4" s="202" t="s">
        <v>170</v>
      </c>
      <c r="M4" s="202"/>
      <c r="N4" s="156"/>
      <c r="O4" s="201" t="s">
        <v>171</v>
      </c>
      <c r="P4" s="202"/>
      <c r="Q4" s="221"/>
      <c r="R4" s="202" t="s">
        <v>172</v>
      </c>
      <c r="S4" s="200"/>
      <c r="T4" s="237"/>
      <c r="U4" s="157"/>
      <c r="V4" s="204" t="s">
        <v>173</v>
      </c>
      <c r="W4" s="229"/>
      <c r="X4" s="157"/>
      <c r="Y4" s="204" t="s">
        <v>174</v>
      </c>
      <c r="Z4" s="198"/>
      <c r="AA4" s="203"/>
      <c r="AB4" s="204" t="s">
        <v>175</v>
      </c>
      <c r="AC4" s="238"/>
      <c r="AD4" s="157"/>
      <c r="AE4" s="204" t="s">
        <v>176</v>
      </c>
      <c r="AF4" s="205"/>
      <c r="AG4" s="202" t="s">
        <v>232</v>
      </c>
      <c r="AH4" s="200"/>
      <c r="AI4" s="156"/>
      <c r="AJ4" s="201" t="s">
        <v>178</v>
      </c>
      <c r="AK4" s="202"/>
      <c r="AL4" s="156"/>
      <c r="AM4" s="202" t="s">
        <v>179</v>
      </c>
      <c r="AN4" s="202"/>
      <c r="AO4" s="241"/>
      <c r="AP4" s="202" t="s">
        <v>180</v>
      </c>
      <c r="AQ4" s="200"/>
      <c r="AR4" s="156"/>
      <c r="AS4" s="203"/>
      <c r="AT4" s="122" t="s">
        <v>181</v>
      </c>
      <c r="AU4" s="198"/>
      <c r="AV4" s="203"/>
      <c r="AW4" s="122" t="s">
        <v>182</v>
      </c>
      <c r="AX4" s="205"/>
      <c r="AY4" s="123"/>
      <c r="AZ4" s="123"/>
      <c r="BA4" s="123"/>
      <c r="BB4" s="123"/>
      <c r="BC4" s="123"/>
      <c r="BD4" s="123"/>
      <c r="BE4" s="123"/>
      <c r="BF4" s="123"/>
      <c r="BG4" s="123"/>
      <c r="BH4" s="123"/>
      <c r="BI4" s="123"/>
      <c r="BJ4" s="123"/>
      <c r="BK4" s="123"/>
      <c r="BL4" s="123"/>
      <c r="BM4" s="123"/>
      <c r="BN4" s="123"/>
      <c r="BO4" s="123"/>
      <c r="BP4" s="123"/>
      <c r="BQ4" s="123"/>
      <c r="BR4" s="123"/>
      <c r="BS4" s="123"/>
      <c r="BT4" s="123"/>
      <c r="BU4" s="123"/>
      <c r="BV4" s="123"/>
      <c r="BW4" s="123"/>
      <c r="BX4" s="123"/>
      <c r="BY4" s="123"/>
      <c r="BZ4" s="123"/>
      <c r="CA4" s="123"/>
      <c r="CB4" s="123"/>
      <c r="CC4" s="123"/>
      <c r="CD4" s="123"/>
      <c r="CE4" s="123"/>
      <c r="CF4" s="123"/>
      <c r="CG4" s="123"/>
      <c r="CH4" s="123"/>
      <c r="CI4" s="123"/>
      <c r="CJ4" s="123"/>
      <c r="CK4" s="123"/>
      <c r="CL4" s="123"/>
      <c r="CM4" s="123"/>
      <c r="CN4" s="123"/>
      <c r="CO4" s="123"/>
      <c r="CP4" s="123"/>
      <c r="CQ4" s="123"/>
      <c r="CR4" s="123"/>
      <c r="CS4" s="123"/>
      <c r="CT4" s="123"/>
      <c r="CU4" s="123"/>
      <c r="CV4" s="123"/>
      <c r="CW4" s="123"/>
      <c r="CX4" s="123"/>
      <c r="CY4" s="123"/>
      <c r="CZ4" s="123"/>
      <c r="DA4" s="123"/>
      <c r="DB4" s="123"/>
      <c r="DC4" s="123"/>
      <c r="DD4" s="123"/>
      <c r="DE4" s="123"/>
      <c r="DF4" s="123"/>
      <c r="DG4" s="123"/>
      <c r="DH4" s="123"/>
      <c r="DI4" s="123"/>
      <c r="DJ4" s="123"/>
      <c r="DK4" s="123"/>
      <c r="DL4" s="123"/>
      <c r="DM4" s="123"/>
      <c r="DN4" s="123"/>
      <c r="DO4" s="123"/>
      <c r="DP4" s="123"/>
      <c r="DQ4" s="123"/>
      <c r="DR4" s="123"/>
      <c r="DS4" s="123"/>
      <c r="DT4" s="123"/>
      <c r="DU4" s="123"/>
      <c r="DV4" s="123"/>
      <c r="DW4" s="123"/>
      <c r="DX4" s="123"/>
      <c r="DY4" s="123"/>
      <c r="DZ4" s="123"/>
      <c r="EA4" s="123"/>
      <c r="EB4" s="123"/>
      <c r="EC4" s="123"/>
      <c r="ED4" s="123"/>
      <c r="EE4" s="123"/>
      <c r="EF4" s="123"/>
      <c r="EG4" s="123"/>
      <c r="EH4" s="123"/>
      <c r="EI4" s="123"/>
      <c r="EJ4" s="123"/>
      <c r="EK4" s="123"/>
      <c r="EL4" s="123"/>
      <c r="EM4" s="123"/>
      <c r="EN4" s="123"/>
      <c r="EO4" s="123"/>
      <c r="EP4" s="123"/>
      <c r="EQ4" s="123"/>
      <c r="ER4" s="123"/>
      <c r="ES4" s="123"/>
      <c r="ET4" s="123"/>
      <c r="EU4" s="123"/>
      <c r="EV4" s="123"/>
      <c r="EW4" s="123"/>
      <c r="EX4" s="123"/>
      <c r="EY4" s="123"/>
      <c r="EZ4" s="123"/>
      <c r="FA4" s="123"/>
      <c r="FB4" s="123"/>
      <c r="FC4" s="123"/>
      <c r="FD4" s="123"/>
      <c r="FE4" s="123"/>
      <c r="FF4" s="123"/>
      <c r="FG4" s="123"/>
      <c r="FH4" s="123"/>
      <c r="FI4" s="123"/>
      <c r="FJ4" s="123"/>
      <c r="FK4" s="123"/>
      <c r="FL4" s="123"/>
      <c r="FM4" s="123"/>
      <c r="FN4" s="123"/>
      <c r="FO4" s="123"/>
      <c r="FP4" s="123"/>
      <c r="FQ4" s="123"/>
      <c r="FR4" s="123"/>
      <c r="FS4" s="123"/>
      <c r="FT4" s="123"/>
      <c r="FU4" s="123"/>
      <c r="FV4" s="123"/>
      <c r="FW4" s="123"/>
      <c r="FX4" s="123"/>
      <c r="FY4" s="123"/>
      <c r="FZ4" s="123"/>
      <c r="GA4" s="123"/>
      <c r="GB4" s="123"/>
      <c r="GC4" s="123"/>
      <c r="GD4" s="123"/>
      <c r="GE4" s="123"/>
      <c r="GF4" s="123"/>
      <c r="GG4" s="123"/>
      <c r="GH4" s="123"/>
      <c r="GI4" s="123"/>
      <c r="GJ4" s="123"/>
      <c r="GK4" s="123"/>
      <c r="GL4" s="123"/>
      <c r="GM4" s="123"/>
      <c r="GN4" s="123"/>
      <c r="GO4" s="123"/>
      <c r="GP4" s="123"/>
      <c r="GQ4" s="123"/>
      <c r="GR4" s="123"/>
      <c r="GS4" s="123"/>
      <c r="GT4" s="123"/>
      <c r="GU4" s="123"/>
      <c r="GV4" s="123"/>
      <c r="GW4" s="123"/>
      <c r="GX4" s="123"/>
      <c r="GY4" s="123"/>
      <c r="GZ4" s="123"/>
      <c r="HA4" s="123"/>
      <c r="HB4" s="123"/>
      <c r="HC4" s="123"/>
      <c r="HD4" s="123"/>
      <c r="HE4" s="123"/>
      <c r="HF4" s="123"/>
      <c r="HG4" s="123"/>
      <c r="HH4" s="123"/>
      <c r="HI4" s="123"/>
      <c r="HJ4" s="123"/>
      <c r="HK4" s="123"/>
      <c r="HL4" s="123"/>
      <c r="HM4" s="123"/>
      <c r="HN4" s="123"/>
      <c r="HO4" s="123"/>
      <c r="HP4" s="123"/>
      <c r="HQ4" s="123"/>
      <c r="HR4" s="123"/>
      <c r="HS4" s="123"/>
      <c r="HT4" s="123"/>
      <c r="HU4" s="123"/>
      <c r="HV4" s="123"/>
      <c r="HW4" s="123"/>
      <c r="HX4" s="123"/>
      <c r="HY4" s="123"/>
      <c r="HZ4" s="123"/>
      <c r="IA4" s="123"/>
      <c r="IB4" s="123"/>
      <c r="IC4" s="123"/>
      <c r="ID4" s="123"/>
      <c r="IE4" s="123"/>
      <c r="IF4" s="123"/>
      <c r="IG4" s="123"/>
      <c r="IH4" s="123"/>
      <c r="II4" s="123"/>
      <c r="IJ4" s="123"/>
      <c r="IK4" s="123"/>
    </row>
    <row r="5" spans="1:250" ht="22.5" customHeight="1" x14ac:dyDescent="0.2">
      <c r="A5" s="124"/>
      <c r="B5" s="232"/>
      <c r="C5" s="219" t="s">
        <v>66</v>
      </c>
      <c r="D5" s="206" t="s">
        <v>67</v>
      </c>
      <c r="E5" s="206" t="s">
        <v>68</v>
      </c>
      <c r="F5" s="163" t="s">
        <v>66</v>
      </c>
      <c r="G5" s="206" t="s">
        <v>67</v>
      </c>
      <c r="H5" s="206" t="s">
        <v>68</v>
      </c>
      <c r="I5" s="163" t="s">
        <v>66</v>
      </c>
      <c r="J5" s="206" t="s">
        <v>67</v>
      </c>
      <c r="K5" s="207" t="s">
        <v>68</v>
      </c>
      <c r="L5" s="219" t="s">
        <v>66</v>
      </c>
      <c r="M5" s="206" t="s">
        <v>67</v>
      </c>
      <c r="N5" s="206" t="s">
        <v>68</v>
      </c>
      <c r="O5" s="163" t="s">
        <v>66</v>
      </c>
      <c r="P5" s="206" t="s">
        <v>67</v>
      </c>
      <c r="Q5" s="222" t="s">
        <v>68</v>
      </c>
      <c r="R5" s="219" t="s">
        <v>66</v>
      </c>
      <c r="S5" s="206" t="s">
        <v>67</v>
      </c>
      <c r="T5" s="207" t="s">
        <v>68</v>
      </c>
      <c r="U5" s="219" t="s">
        <v>66</v>
      </c>
      <c r="V5" s="206" t="s">
        <v>67</v>
      </c>
      <c r="W5" s="222" t="s">
        <v>68</v>
      </c>
      <c r="X5" s="219" t="s">
        <v>66</v>
      </c>
      <c r="Y5" s="206" t="s">
        <v>67</v>
      </c>
      <c r="Z5" s="206" t="s">
        <v>68</v>
      </c>
      <c r="AA5" s="163" t="s">
        <v>66</v>
      </c>
      <c r="AB5" s="206" t="s">
        <v>67</v>
      </c>
      <c r="AC5" s="207" t="s">
        <v>68</v>
      </c>
      <c r="AD5" s="219" t="s">
        <v>66</v>
      </c>
      <c r="AE5" s="206" t="s">
        <v>67</v>
      </c>
      <c r="AF5" s="207" t="s">
        <v>68</v>
      </c>
      <c r="AG5" s="239" t="s">
        <v>66</v>
      </c>
      <c r="AH5" s="206" t="s">
        <v>67</v>
      </c>
      <c r="AI5" s="206" t="s">
        <v>68</v>
      </c>
      <c r="AJ5" s="163" t="s">
        <v>66</v>
      </c>
      <c r="AK5" s="206" t="s">
        <v>67</v>
      </c>
      <c r="AL5" s="206" t="s">
        <v>68</v>
      </c>
      <c r="AM5" s="163" t="s">
        <v>66</v>
      </c>
      <c r="AN5" s="206" t="s">
        <v>67</v>
      </c>
      <c r="AO5" s="207" t="s">
        <v>68</v>
      </c>
      <c r="AP5" s="219" t="s">
        <v>66</v>
      </c>
      <c r="AQ5" s="206" t="s">
        <v>67</v>
      </c>
      <c r="AR5" s="206" t="s">
        <v>68</v>
      </c>
      <c r="AS5" s="163" t="s">
        <v>66</v>
      </c>
      <c r="AT5" s="206" t="s">
        <v>67</v>
      </c>
      <c r="AU5" s="206" t="s">
        <v>68</v>
      </c>
      <c r="AV5" s="163" t="s">
        <v>66</v>
      </c>
      <c r="AW5" s="206" t="s">
        <v>67</v>
      </c>
      <c r="AX5" s="207" t="s">
        <v>68</v>
      </c>
      <c r="AY5" s="123"/>
      <c r="AZ5" s="123"/>
      <c r="BA5" s="123"/>
      <c r="BB5" s="123"/>
      <c r="BC5" s="123"/>
      <c r="BD5" s="123"/>
      <c r="BE5" s="123"/>
      <c r="BF5" s="123"/>
      <c r="BG5" s="123"/>
      <c r="BH5" s="123"/>
      <c r="BI5" s="123"/>
      <c r="BJ5" s="123"/>
      <c r="BK5" s="123"/>
      <c r="BL5" s="123"/>
      <c r="BM5" s="123"/>
      <c r="BN5" s="123"/>
      <c r="BO5" s="123"/>
      <c r="BP5" s="123"/>
      <c r="BQ5" s="123"/>
      <c r="BR5" s="123"/>
      <c r="BS5" s="123"/>
      <c r="BT5" s="123"/>
      <c r="BU5" s="123"/>
      <c r="BV5" s="123"/>
      <c r="BW5" s="123"/>
      <c r="BX5" s="123"/>
      <c r="BY5" s="123"/>
      <c r="BZ5" s="123"/>
      <c r="CA5" s="123"/>
      <c r="CB5" s="123"/>
      <c r="CC5" s="123"/>
      <c r="CD5" s="123"/>
      <c r="CE5" s="123"/>
      <c r="CF5" s="123"/>
      <c r="CG5" s="123"/>
      <c r="CH5" s="123"/>
      <c r="CI5" s="123"/>
      <c r="CJ5" s="123"/>
      <c r="CK5" s="123"/>
      <c r="CL5" s="123"/>
      <c r="CM5" s="123"/>
      <c r="CN5" s="123"/>
      <c r="CO5" s="123"/>
      <c r="CP5" s="123"/>
      <c r="CQ5" s="123"/>
      <c r="CR5" s="123"/>
      <c r="CS5" s="123"/>
      <c r="CT5" s="123"/>
      <c r="CU5" s="123"/>
      <c r="CV5" s="123"/>
      <c r="CW5" s="123"/>
      <c r="CX5" s="123"/>
      <c r="CY5" s="123"/>
      <c r="CZ5" s="123"/>
      <c r="DA5" s="123"/>
      <c r="DB5" s="123"/>
      <c r="DC5" s="123"/>
      <c r="DD5" s="123"/>
      <c r="DE5" s="123"/>
      <c r="DF5" s="123"/>
      <c r="DG5" s="123"/>
      <c r="DH5" s="123"/>
      <c r="DI5" s="123"/>
      <c r="DJ5" s="123"/>
      <c r="DK5" s="123"/>
      <c r="DL5" s="123"/>
      <c r="DM5" s="123"/>
      <c r="DN5" s="123"/>
      <c r="DO5" s="123"/>
      <c r="DP5" s="123"/>
      <c r="DQ5" s="123"/>
      <c r="DR5" s="123"/>
      <c r="DS5" s="123"/>
      <c r="DT5" s="123"/>
      <c r="DU5" s="123"/>
      <c r="DV5" s="123"/>
      <c r="DW5" s="123"/>
      <c r="DX5" s="123"/>
      <c r="DY5" s="123"/>
      <c r="DZ5" s="123"/>
      <c r="EA5" s="123"/>
      <c r="EB5" s="123"/>
      <c r="EC5" s="123"/>
      <c r="ED5" s="123"/>
      <c r="EE5" s="123"/>
      <c r="EF5" s="123"/>
      <c r="EG5" s="123"/>
      <c r="EH5" s="123"/>
      <c r="EI5" s="123"/>
      <c r="EJ5" s="123"/>
      <c r="EK5" s="123"/>
      <c r="EL5" s="123"/>
      <c r="EM5" s="123"/>
      <c r="EN5" s="123"/>
      <c r="EO5" s="123"/>
      <c r="EP5" s="123"/>
      <c r="EQ5" s="123"/>
      <c r="ER5" s="123"/>
      <c r="ES5" s="123"/>
      <c r="ET5" s="123"/>
      <c r="EU5" s="123"/>
      <c r="EV5" s="123"/>
      <c r="EW5" s="123"/>
      <c r="EX5" s="123"/>
      <c r="EY5" s="123"/>
      <c r="EZ5" s="123"/>
      <c r="FA5" s="123"/>
      <c r="FB5" s="123"/>
      <c r="FC5" s="123"/>
      <c r="FD5" s="123"/>
      <c r="FE5" s="123"/>
      <c r="FF5" s="123"/>
      <c r="FG5" s="123"/>
      <c r="FH5" s="123"/>
      <c r="FI5" s="123"/>
      <c r="FJ5" s="123"/>
      <c r="FK5" s="123"/>
      <c r="FL5" s="123"/>
      <c r="FM5" s="123"/>
      <c r="FN5" s="123"/>
      <c r="FO5" s="123"/>
      <c r="FP5" s="123"/>
      <c r="FQ5" s="123"/>
      <c r="FR5" s="123"/>
      <c r="FS5" s="123"/>
      <c r="FT5" s="123"/>
      <c r="FU5" s="123"/>
      <c r="FV5" s="123"/>
      <c r="FW5" s="123"/>
      <c r="FX5" s="123"/>
      <c r="FY5" s="123"/>
      <c r="FZ5" s="123"/>
      <c r="GA5" s="123"/>
      <c r="GB5" s="123"/>
      <c r="GC5" s="123"/>
      <c r="GD5" s="123"/>
      <c r="GE5" s="123"/>
      <c r="GF5" s="123"/>
      <c r="GG5" s="123"/>
      <c r="GH5" s="123"/>
      <c r="GI5" s="123"/>
      <c r="GJ5" s="123"/>
      <c r="GK5" s="123"/>
      <c r="GL5" s="123"/>
      <c r="GM5" s="123"/>
      <c r="GN5" s="123"/>
      <c r="GO5" s="123"/>
      <c r="GP5" s="123"/>
      <c r="GQ5" s="123"/>
      <c r="GR5" s="123"/>
      <c r="GS5" s="123"/>
      <c r="GT5" s="123"/>
      <c r="GU5" s="123"/>
      <c r="GV5" s="123"/>
      <c r="GW5" s="123"/>
      <c r="GX5" s="123"/>
      <c r="GY5" s="123"/>
      <c r="GZ5" s="123"/>
      <c r="HA5" s="123"/>
      <c r="HB5" s="123"/>
      <c r="HC5" s="123"/>
      <c r="HD5" s="123"/>
      <c r="HE5" s="123"/>
      <c r="HF5" s="123"/>
      <c r="HG5" s="123"/>
      <c r="HH5" s="123"/>
      <c r="HI5" s="123"/>
      <c r="HJ5" s="123"/>
      <c r="HK5" s="123"/>
      <c r="HL5" s="123"/>
      <c r="HM5" s="123"/>
      <c r="HN5" s="123"/>
      <c r="HO5" s="123"/>
      <c r="HP5" s="123"/>
      <c r="HQ5" s="123"/>
      <c r="HR5" s="123"/>
      <c r="HS5" s="123"/>
      <c r="HT5" s="123"/>
      <c r="HU5" s="123"/>
      <c r="HV5" s="123"/>
      <c r="HW5" s="123"/>
      <c r="HX5" s="123"/>
      <c r="HY5" s="123"/>
      <c r="HZ5" s="123"/>
      <c r="IA5" s="123"/>
      <c r="IB5" s="123"/>
      <c r="IC5" s="123"/>
      <c r="ID5" s="123"/>
      <c r="IE5" s="123"/>
      <c r="IF5" s="123"/>
      <c r="IG5" s="123"/>
      <c r="IH5" s="123"/>
      <c r="II5" s="123"/>
      <c r="IJ5" s="123"/>
      <c r="IK5" s="123"/>
    </row>
    <row r="6" spans="1:250" ht="22.5" customHeight="1" x14ac:dyDescent="0.15">
      <c r="A6" s="130" t="s">
        <v>150</v>
      </c>
      <c r="B6" s="233"/>
      <c r="C6" s="220"/>
      <c r="D6" s="209" t="s">
        <v>69</v>
      </c>
      <c r="E6" s="209" t="s">
        <v>69</v>
      </c>
      <c r="F6" s="208"/>
      <c r="G6" s="209" t="s">
        <v>69</v>
      </c>
      <c r="H6" s="209" t="s">
        <v>69</v>
      </c>
      <c r="I6" s="208"/>
      <c r="J6" s="209" t="s">
        <v>69</v>
      </c>
      <c r="K6" s="210" t="s">
        <v>69</v>
      </c>
      <c r="L6" s="220"/>
      <c r="M6" s="209" t="s">
        <v>69</v>
      </c>
      <c r="N6" s="209" t="s">
        <v>69</v>
      </c>
      <c r="O6" s="208"/>
      <c r="P6" s="209" t="s">
        <v>69</v>
      </c>
      <c r="Q6" s="223" t="s">
        <v>69</v>
      </c>
      <c r="R6" s="220"/>
      <c r="S6" s="209" t="s">
        <v>69</v>
      </c>
      <c r="T6" s="210" t="s">
        <v>69</v>
      </c>
      <c r="U6" s="220"/>
      <c r="V6" s="209" t="s">
        <v>69</v>
      </c>
      <c r="W6" s="223" t="s">
        <v>69</v>
      </c>
      <c r="X6" s="220"/>
      <c r="Y6" s="209" t="s">
        <v>69</v>
      </c>
      <c r="Z6" s="209" t="s">
        <v>69</v>
      </c>
      <c r="AA6" s="208"/>
      <c r="AB6" s="209" t="s">
        <v>69</v>
      </c>
      <c r="AC6" s="210" t="s">
        <v>69</v>
      </c>
      <c r="AD6" s="220"/>
      <c r="AE6" s="209" t="s">
        <v>69</v>
      </c>
      <c r="AF6" s="210" t="s">
        <v>69</v>
      </c>
      <c r="AG6" s="220"/>
      <c r="AH6" s="209" t="s">
        <v>69</v>
      </c>
      <c r="AI6" s="209" t="s">
        <v>69</v>
      </c>
      <c r="AJ6" s="208"/>
      <c r="AK6" s="209" t="s">
        <v>69</v>
      </c>
      <c r="AL6" s="209" t="s">
        <v>69</v>
      </c>
      <c r="AM6" s="208"/>
      <c r="AN6" s="209" t="s">
        <v>69</v>
      </c>
      <c r="AO6" s="210" t="s">
        <v>69</v>
      </c>
      <c r="AP6" s="220"/>
      <c r="AQ6" s="209" t="s">
        <v>69</v>
      </c>
      <c r="AR6" s="209" t="s">
        <v>69</v>
      </c>
      <c r="AS6" s="208"/>
      <c r="AT6" s="209" t="s">
        <v>69</v>
      </c>
      <c r="AU6" s="209" t="s">
        <v>69</v>
      </c>
      <c r="AV6" s="208"/>
      <c r="AW6" s="209" t="s">
        <v>69</v>
      </c>
      <c r="AX6" s="210" t="s">
        <v>69</v>
      </c>
      <c r="AY6" s="123"/>
      <c r="AZ6" s="123"/>
      <c r="BA6" s="123"/>
      <c r="BB6" s="123"/>
      <c r="BC6" s="123"/>
      <c r="BD6" s="123"/>
      <c r="BE6" s="123"/>
      <c r="BF6" s="123"/>
      <c r="BG6" s="123"/>
      <c r="BH6" s="123"/>
      <c r="BI6" s="123"/>
      <c r="BJ6" s="123"/>
      <c r="BK6" s="123"/>
      <c r="BL6" s="123"/>
      <c r="BM6" s="123"/>
      <c r="BN6" s="123"/>
      <c r="BO6" s="123"/>
      <c r="BP6" s="123"/>
      <c r="BQ6" s="123"/>
      <c r="BR6" s="123"/>
      <c r="BS6" s="123"/>
      <c r="BT6" s="123"/>
      <c r="BU6" s="123"/>
      <c r="BV6" s="123"/>
      <c r="BW6" s="123"/>
      <c r="BX6" s="123"/>
      <c r="BY6" s="123"/>
      <c r="BZ6" s="123"/>
      <c r="CA6" s="123"/>
      <c r="CB6" s="123"/>
      <c r="CC6" s="123"/>
      <c r="CD6" s="123"/>
      <c r="CE6" s="123"/>
      <c r="CF6" s="123"/>
      <c r="CG6" s="123"/>
      <c r="CH6" s="123"/>
      <c r="CI6" s="123"/>
      <c r="CJ6" s="123"/>
      <c r="CK6" s="123"/>
      <c r="CL6" s="123"/>
      <c r="CM6" s="123"/>
      <c r="CN6" s="123"/>
      <c r="CO6" s="123"/>
      <c r="CP6" s="123"/>
      <c r="CQ6" s="123"/>
      <c r="CR6" s="123"/>
      <c r="CS6" s="123"/>
      <c r="CT6" s="123"/>
      <c r="CU6" s="123"/>
      <c r="CV6" s="123"/>
      <c r="CW6" s="123"/>
      <c r="CX6" s="123"/>
      <c r="CY6" s="123"/>
      <c r="CZ6" s="123"/>
      <c r="DA6" s="123"/>
      <c r="DB6" s="123"/>
      <c r="DC6" s="123"/>
      <c r="DD6" s="123"/>
      <c r="DE6" s="123"/>
      <c r="DF6" s="123"/>
      <c r="DG6" s="123"/>
      <c r="DH6" s="123"/>
      <c r="DI6" s="123"/>
      <c r="DJ6" s="123"/>
      <c r="DK6" s="123"/>
      <c r="DL6" s="123"/>
      <c r="DM6" s="123"/>
      <c r="DN6" s="123"/>
      <c r="DO6" s="123"/>
      <c r="DP6" s="123"/>
      <c r="DQ6" s="123"/>
      <c r="DR6" s="123"/>
      <c r="DS6" s="123"/>
      <c r="DT6" s="123"/>
      <c r="DU6" s="123"/>
      <c r="DV6" s="123"/>
      <c r="DW6" s="123"/>
      <c r="DX6" s="123"/>
      <c r="DY6" s="123"/>
      <c r="DZ6" s="123"/>
      <c r="EA6" s="123"/>
      <c r="EB6" s="123"/>
      <c r="EC6" s="123"/>
      <c r="ED6" s="123"/>
      <c r="EE6" s="123"/>
      <c r="EF6" s="123"/>
      <c r="EG6" s="123"/>
      <c r="EH6" s="123"/>
      <c r="EI6" s="123"/>
      <c r="EJ6" s="123"/>
      <c r="EK6" s="123"/>
      <c r="EL6" s="123"/>
      <c r="EM6" s="123"/>
      <c r="EN6" s="123"/>
      <c r="EO6" s="123"/>
      <c r="EP6" s="123"/>
      <c r="EQ6" s="123"/>
      <c r="ER6" s="123"/>
      <c r="ES6" s="123"/>
      <c r="ET6" s="123"/>
      <c r="EU6" s="123"/>
      <c r="EV6" s="123"/>
      <c r="EW6" s="123"/>
      <c r="EX6" s="123"/>
      <c r="EY6" s="123"/>
      <c r="EZ6" s="123"/>
      <c r="FA6" s="123"/>
      <c r="FB6" s="123"/>
      <c r="FC6" s="123"/>
      <c r="FD6" s="123"/>
      <c r="FE6" s="123"/>
      <c r="FF6" s="123"/>
      <c r="FG6" s="123"/>
      <c r="FH6" s="123"/>
      <c r="FI6" s="123"/>
      <c r="FJ6" s="123"/>
      <c r="FK6" s="123"/>
      <c r="FL6" s="123"/>
      <c r="FM6" s="123"/>
      <c r="FN6" s="123"/>
      <c r="FO6" s="123"/>
      <c r="FP6" s="123"/>
      <c r="FQ6" s="123"/>
      <c r="FR6" s="123"/>
      <c r="FS6" s="123"/>
      <c r="FT6" s="123"/>
      <c r="FU6" s="123"/>
      <c r="FV6" s="123"/>
      <c r="FW6" s="123"/>
      <c r="FX6" s="123"/>
      <c r="FY6" s="123"/>
      <c r="FZ6" s="123"/>
      <c r="GA6" s="123"/>
      <c r="GB6" s="123"/>
      <c r="GC6" s="123"/>
      <c r="GD6" s="123"/>
      <c r="GE6" s="123"/>
      <c r="GF6" s="123"/>
      <c r="GG6" s="123"/>
      <c r="GH6" s="123"/>
      <c r="GI6" s="123"/>
      <c r="GJ6" s="123"/>
      <c r="GK6" s="123"/>
      <c r="GL6" s="123"/>
      <c r="GM6" s="123"/>
      <c r="GN6" s="123"/>
      <c r="GO6" s="123"/>
      <c r="GP6" s="123"/>
      <c r="GQ6" s="123"/>
      <c r="GR6" s="123"/>
      <c r="GS6" s="123"/>
      <c r="GT6" s="123"/>
      <c r="GU6" s="123"/>
      <c r="GV6" s="123"/>
      <c r="GW6" s="123"/>
      <c r="GX6" s="123"/>
      <c r="GY6" s="123"/>
      <c r="GZ6" s="123"/>
      <c r="HA6" s="123"/>
      <c r="HB6" s="123"/>
      <c r="HC6" s="123"/>
      <c r="HD6" s="123"/>
      <c r="HE6" s="123"/>
      <c r="HF6" s="123"/>
      <c r="HG6" s="123"/>
      <c r="HH6" s="123"/>
      <c r="HI6" s="123"/>
      <c r="HJ6" s="123"/>
      <c r="HK6" s="123"/>
      <c r="HL6" s="123"/>
      <c r="HM6" s="123"/>
      <c r="HN6" s="123"/>
      <c r="HO6" s="123"/>
      <c r="HP6" s="123"/>
      <c r="HQ6" s="123"/>
      <c r="HR6" s="123"/>
      <c r="HS6" s="123"/>
      <c r="HT6" s="123"/>
      <c r="HU6" s="123"/>
      <c r="HV6" s="123"/>
      <c r="HW6" s="123"/>
      <c r="HX6" s="123"/>
      <c r="HY6" s="123"/>
      <c r="HZ6" s="123"/>
      <c r="IA6" s="123"/>
      <c r="IB6" s="123"/>
      <c r="IC6" s="123"/>
      <c r="ID6" s="123"/>
      <c r="IE6" s="123"/>
      <c r="IF6" s="123"/>
      <c r="IG6" s="123"/>
      <c r="IH6" s="123"/>
      <c r="II6" s="123"/>
      <c r="IJ6" s="123"/>
      <c r="IK6" s="123"/>
    </row>
    <row r="7" spans="1:250" ht="22.5" customHeight="1" x14ac:dyDescent="0.2">
      <c r="A7" s="124"/>
      <c r="B7" s="234"/>
      <c r="C7" s="106"/>
      <c r="D7" s="164"/>
      <c r="E7" s="169"/>
      <c r="F7" s="163"/>
      <c r="G7" s="164"/>
      <c r="H7" s="169"/>
      <c r="I7" s="163"/>
      <c r="J7" s="164"/>
      <c r="K7" s="211"/>
      <c r="L7" s="219"/>
      <c r="M7" s="164"/>
      <c r="N7" s="169"/>
      <c r="O7" s="163"/>
      <c r="P7" s="164"/>
      <c r="Q7" s="224"/>
      <c r="R7" s="219"/>
      <c r="S7" s="164"/>
      <c r="T7" s="211"/>
      <c r="U7" s="219"/>
      <c r="V7" s="164"/>
      <c r="W7" s="224"/>
      <c r="X7" s="219"/>
      <c r="Y7" s="164"/>
      <c r="Z7" s="169"/>
      <c r="AA7" s="163"/>
      <c r="AB7" s="164"/>
      <c r="AC7" s="211"/>
      <c r="AD7" s="219"/>
      <c r="AE7" s="164"/>
      <c r="AF7" s="211"/>
      <c r="AG7" s="219"/>
      <c r="AH7" s="164"/>
      <c r="AI7" s="169"/>
      <c r="AJ7" s="163"/>
      <c r="AK7" s="164"/>
      <c r="AL7" s="169"/>
      <c r="AM7" s="163"/>
      <c r="AN7" s="164"/>
      <c r="AO7" s="211"/>
      <c r="AP7" s="219"/>
      <c r="AQ7" s="164"/>
      <c r="AR7" s="169"/>
      <c r="AS7" s="163"/>
      <c r="AT7" s="164"/>
      <c r="AU7" s="169"/>
      <c r="AV7" s="163"/>
      <c r="AW7" s="164"/>
      <c r="AX7" s="211"/>
      <c r="AY7" s="123"/>
      <c r="AZ7" s="123"/>
      <c r="BA7" s="123"/>
      <c r="BB7" s="123"/>
      <c r="BC7" s="123"/>
      <c r="BD7" s="123"/>
      <c r="BE7" s="123"/>
      <c r="BF7" s="123"/>
      <c r="BG7" s="123"/>
      <c r="BH7" s="123"/>
      <c r="BI7" s="123"/>
      <c r="BJ7" s="123"/>
      <c r="BK7" s="123"/>
      <c r="BL7" s="123"/>
      <c r="BM7" s="123"/>
      <c r="BN7" s="123"/>
      <c r="BO7" s="123"/>
      <c r="BP7" s="123"/>
      <c r="BQ7" s="123"/>
      <c r="BR7" s="123"/>
      <c r="BS7" s="123"/>
      <c r="BT7" s="123"/>
      <c r="BU7" s="123"/>
      <c r="BV7" s="123"/>
      <c r="BW7" s="123"/>
      <c r="BX7" s="123"/>
      <c r="BY7" s="123"/>
      <c r="BZ7" s="123"/>
      <c r="CA7" s="123"/>
      <c r="CB7" s="123"/>
      <c r="CC7" s="123"/>
      <c r="CD7" s="123"/>
      <c r="CE7" s="123"/>
      <c r="CF7" s="123"/>
      <c r="CG7" s="123"/>
      <c r="CH7" s="123"/>
      <c r="CI7" s="123"/>
      <c r="CJ7" s="123"/>
      <c r="CK7" s="123"/>
      <c r="CL7" s="123"/>
      <c r="CM7" s="123"/>
      <c r="CN7" s="123"/>
      <c r="CO7" s="123"/>
      <c r="CP7" s="123"/>
      <c r="CQ7" s="123"/>
      <c r="CR7" s="123"/>
      <c r="CS7" s="123"/>
      <c r="CT7" s="123"/>
      <c r="CU7" s="123"/>
      <c r="CV7" s="123"/>
      <c r="CW7" s="123"/>
      <c r="CX7" s="123"/>
      <c r="CY7" s="123"/>
      <c r="CZ7" s="123"/>
      <c r="DA7" s="123"/>
      <c r="DB7" s="123"/>
      <c r="DC7" s="123"/>
      <c r="DD7" s="123"/>
      <c r="DE7" s="123"/>
      <c r="DF7" s="123"/>
      <c r="DG7" s="123"/>
      <c r="DH7" s="123"/>
      <c r="DI7" s="123"/>
      <c r="DJ7" s="123"/>
      <c r="DK7" s="123"/>
      <c r="DL7" s="123"/>
      <c r="DM7" s="123"/>
      <c r="DN7" s="123"/>
      <c r="DO7" s="123"/>
      <c r="DP7" s="123"/>
      <c r="DQ7" s="123"/>
      <c r="DR7" s="123"/>
      <c r="DS7" s="123"/>
      <c r="DT7" s="123"/>
      <c r="DU7" s="123"/>
      <c r="DV7" s="123"/>
      <c r="DW7" s="123"/>
      <c r="DX7" s="123"/>
      <c r="DY7" s="123"/>
      <c r="DZ7" s="123"/>
      <c r="EA7" s="123"/>
      <c r="EB7" s="123"/>
      <c r="EC7" s="123"/>
      <c r="ED7" s="123"/>
      <c r="EE7" s="123"/>
      <c r="EF7" s="123"/>
      <c r="EG7" s="123"/>
      <c r="EH7" s="123"/>
      <c r="EI7" s="123"/>
      <c r="EJ7" s="123"/>
      <c r="EK7" s="123"/>
      <c r="EL7" s="123"/>
      <c r="EM7" s="123"/>
      <c r="EN7" s="123"/>
      <c r="EO7" s="123"/>
      <c r="EP7" s="123"/>
      <c r="EQ7" s="123"/>
      <c r="ER7" s="123"/>
      <c r="ES7" s="123"/>
      <c r="ET7" s="123"/>
      <c r="EU7" s="123"/>
      <c r="EV7" s="123"/>
      <c r="EW7" s="123"/>
      <c r="EX7" s="123"/>
      <c r="EY7" s="123"/>
      <c r="EZ7" s="123"/>
      <c r="FA7" s="123"/>
      <c r="FB7" s="123"/>
      <c r="FC7" s="123"/>
      <c r="FD7" s="123"/>
      <c r="FE7" s="123"/>
      <c r="FF7" s="123"/>
      <c r="FG7" s="123"/>
      <c r="FH7" s="123"/>
      <c r="FI7" s="123"/>
      <c r="FJ7" s="123"/>
      <c r="FK7" s="123"/>
      <c r="FL7" s="123"/>
      <c r="FM7" s="123"/>
      <c r="FN7" s="123"/>
      <c r="FO7" s="123"/>
      <c r="FP7" s="123"/>
      <c r="FQ7" s="123"/>
      <c r="FR7" s="123"/>
      <c r="FS7" s="123"/>
      <c r="FT7" s="123"/>
      <c r="FU7" s="123"/>
      <c r="FV7" s="123"/>
      <c r="FW7" s="123"/>
      <c r="FX7" s="123"/>
      <c r="FY7" s="123"/>
      <c r="FZ7" s="123"/>
      <c r="GA7" s="123"/>
      <c r="GB7" s="123"/>
      <c r="GC7" s="123"/>
      <c r="GD7" s="123"/>
      <c r="GE7" s="123"/>
      <c r="GF7" s="123"/>
      <c r="GG7" s="123"/>
      <c r="GH7" s="123"/>
      <c r="GI7" s="123"/>
      <c r="GJ7" s="123"/>
      <c r="GK7" s="123"/>
      <c r="GL7" s="123"/>
      <c r="GM7" s="123"/>
      <c r="GN7" s="123"/>
      <c r="GO7" s="123"/>
      <c r="GP7" s="123"/>
      <c r="GQ7" s="123"/>
      <c r="GR7" s="123"/>
      <c r="GS7" s="123"/>
      <c r="GT7" s="123"/>
      <c r="GU7" s="123"/>
      <c r="GV7" s="123"/>
      <c r="GW7" s="123"/>
      <c r="GX7" s="123"/>
      <c r="GY7" s="123"/>
      <c r="GZ7" s="123"/>
      <c r="HA7" s="123"/>
      <c r="HB7" s="123"/>
      <c r="HC7" s="123"/>
      <c r="HD7" s="123"/>
      <c r="HE7" s="123"/>
      <c r="HF7" s="123"/>
      <c r="HG7" s="123"/>
      <c r="HH7" s="123"/>
      <c r="HI7" s="123"/>
      <c r="HJ7" s="123"/>
      <c r="HK7" s="123"/>
      <c r="HL7" s="123"/>
      <c r="HM7" s="123"/>
      <c r="HN7" s="123"/>
      <c r="HO7" s="123"/>
      <c r="HP7" s="123"/>
      <c r="HQ7" s="123"/>
      <c r="HR7" s="123"/>
      <c r="HS7" s="123"/>
      <c r="HT7" s="123"/>
      <c r="HU7" s="123"/>
      <c r="HV7" s="123"/>
      <c r="HW7" s="123"/>
      <c r="HX7" s="123"/>
      <c r="HY7" s="123"/>
      <c r="HZ7" s="123"/>
      <c r="IA7" s="123"/>
      <c r="IB7" s="123"/>
      <c r="IC7" s="123"/>
      <c r="ID7" s="123"/>
      <c r="IE7" s="123"/>
      <c r="IF7" s="123"/>
      <c r="IG7" s="123"/>
      <c r="IH7" s="123"/>
      <c r="II7" s="123"/>
      <c r="IJ7" s="123"/>
      <c r="IK7" s="123"/>
    </row>
    <row r="8" spans="1:250" ht="22.5" customHeight="1" x14ac:dyDescent="0.2">
      <c r="A8" s="139"/>
      <c r="B8" s="235"/>
      <c r="C8" s="212" t="s">
        <v>70</v>
      </c>
      <c r="D8" s="141" t="s">
        <v>71</v>
      </c>
      <c r="E8" s="141" t="s">
        <v>72</v>
      </c>
      <c r="F8" s="141" t="s">
        <v>73</v>
      </c>
      <c r="G8" s="141" t="s">
        <v>74</v>
      </c>
      <c r="H8" s="141" t="s">
        <v>75</v>
      </c>
      <c r="I8" s="141" t="s">
        <v>76</v>
      </c>
      <c r="J8" s="141" t="s">
        <v>77</v>
      </c>
      <c r="K8" s="142" t="s">
        <v>78</v>
      </c>
      <c r="L8" s="212" t="s">
        <v>79</v>
      </c>
      <c r="M8" s="141" t="s">
        <v>80</v>
      </c>
      <c r="N8" s="141" t="s">
        <v>81</v>
      </c>
      <c r="O8" s="141" t="s">
        <v>82</v>
      </c>
      <c r="P8" s="141" t="s">
        <v>83</v>
      </c>
      <c r="Q8" s="225" t="s">
        <v>84</v>
      </c>
      <c r="R8" s="212" t="s">
        <v>85</v>
      </c>
      <c r="S8" s="141" t="s">
        <v>86</v>
      </c>
      <c r="T8" s="142" t="s">
        <v>87</v>
      </c>
      <c r="U8" s="212" t="s">
        <v>88</v>
      </c>
      <c r="V8" s="141" t="s">
        <v>89</v>
      </c>
      <c r="W8" s="225" t="s">
        <v>90</v>
      </c>
      <c r="X8" s="212" t="s">
        <v>91</v>
      </c>
      <c r="Y8" s="141" t="s">
        <v>92</v>
      </c>
      <c r="Z8" s="141" t="s">
        <v>93</v>
      </c>
      <c r="AA8" s="141" t="s">
        <v>94</v>
      </c>
      <c r="AB8" s="141" t="s">
        <v>95</v>
      </c>
      <c r="AC8" s="142" t="s">
        <v>96</v>
      </c>
      <c r="AD8" s="212" t="s">
        <v>97</v>
      </c>
      <c r="AE8" s="141" t="s">
        <v>98</v>
      </c>
      <c r="AF8" s="142" t="s">
        <v>99</v>
      </c>
      <c r="AG8" s="240" t="s">
        <v>101</v>
      </c>
      <c r="AH8" s="141" t="s">
        <v>102</v>
      </c>
      <c r="AI8" s="141" t="s">
        <v>103</v>
      </c>
      <c r="AJ8" s="141" t="s">
        <v>104</v>
      </c>
      <c r="AK8" s="141" t="s">
        <v>105</v>
      </c>
      <c r="AL8" s="141" t="s">
        <v>106</v>
      </c>
      <c r="AM8" s="141" t="s">
        <v>107</v>
      </c>
      <c r="AN8" s="141" t="s">
        <v>108</v>
      </c>
      <c r="AO8" s="142" t="s">
        <v>109</v>
      </c>
      <c r="AP8" s="212" t="s">
        <v>110</v>
      </c>
      <c r="AQ8" s="141" t="s">
        <v>111</v>
      </c>
      <c r="AR8" s="141" t="s">
        <v>112</v>
      </c>
      <c r="AS8" s="141" t="s">
        <v>113</v>
      </c>
      <c r="AT8" s="141" t="s">
        <v>114</v>
      </c>
      <c r="AU8" s="141" t="s">
        <v>115</v>
      </c>
      <c r="AV8" s="141" t="s">
        <v>116</v>
      </c>
      <c r="AW8" s="141" t="s">
        <v>117</v>
      </c>
      <c r="AX8" s="142" t="s">
        <v>118</v>
      </c>
      <c r="AY8" s="123"/>
      <c r="AZ8" s="123"/>
      <c r="BA8" s="123"/>
      <c r="BB8" s="123"/>
      <c r="BC8" s="123"/>
      <c r="BD8" s="123"/>
      <c r="BE8" s="123"/>
      <c r="BF8" s="123"/>
      <c r="BG8" s="123"/>
      <c r="BH8" s="123"/>
      <c r="BI8" s="123"/>
      <c r="BJ8" s="123"/>
      <c r="BK8" s="123"/>
      <c r="BL8" s="123"/>
      <c r="BM8" s="123"/>
      <c r="BN8" s="123"/>
      <c r="BO8" s="123"/>
      <c r="BP8" s="123"/>
      <c r="BQ8" s="123"/>
      <c r="BR8" s="123"/>
      <c r="BS8" s="123"/>
      <c r="BT8" s="123"/>
      <c r="BU8" s="123"/>
      <c r="BV8" s="123"/>
      <c r="BW8" s="123"/>
      <c r="BX8" s="123"/>
      <c r="BY8" s="123"/>
      <c r="BZ8" s="123"/>
      <c r="CA8" s="123"/>
      <c r="CB8" s="123"/>
      <c r="CC8" s="123"/>
      <c r="CD8" s="123"/>
      <c r="CE8" s="123"/>
      <c r="CF8" s="123"/>
      <c r="CG8" s="123"/>
      <c r="CH8" s="123"/>
      <c r="CI8" s="123"/>
      <c r="CJ8" s="123"/>
      <c r="CK8" s="123"/>
      <c r="CL8" s="123"/>
      <c r="CM8" s="123"/>
      <c r="CN8" s="123"/>
      <c r="CO8" s="123"/>
      <c r="CP8" s="123"/>
      <c r="CQ8" s="123"/>
      <c r="CR8" s="123"/>
      <c r="CS8" s="123"/>
      <c r="CT8" s="123"/>
      <c r="CU8" s="123"/>
      <c r="CV8" s="123"/>
      <c r="CW8" s="123"/>
      <c r="CX8" s="123"/>
      <c r="CY8" s="123"/>
      <c r="CZ8" s="123"/>
      <c r="DA8" s="123"/>
      <c r="DB8" s="123"/>
      <c r="DC8" s="123"/>
      <c r="DD8" s="123"/>
      <c r="DE8" s="123"/>
      <c r="DF8" s="123"/>
      <c r="DG8" s="123"/>
      <c r="DH8" s="123"/>
      <c r="DI8" s="123"/>
      <c r="DJ8" s="123"/>
      <c r="DK8" s="123"/>
      <c r="DL8" s="123"/>
      <c r="DM8" s="123"/>
      <c r="DN8" s="123"/>
      <c r="DO8" s="123"/>
      <c r="DP8" s="123"/>
      <c r="DQ8" s="123"/>
      <c r="DR8" s="123"/>
      <c r="DS8" s="123"/>
      <c r="DT8" s="123"/>
      <c r="DU8" s="123"/>
      <c r="DV8" s="123"/>
      <c r="DW8" s="123"/>
      <c r="DX8" s="123"/>
      <c r="DY8" s="123"/>
      <c r="DZ8" s="123"/>
      <c r="EA8" s="123"/>
      <c r="EB8" s="123"/>
      <c r="EC8" s="123"/>
      <c r="ED8" s="123"/>
      <c r="EE8" s="123"/>
      <c r="EF8" s="123"/>
      <c r="EG8" s="123"/>
      <c r="EH8" s="123"/>
      <c r="EI8" s="123"/>
      <c r="EJ8" s="123"/>
      <c r="EK8" s="123"/>
      <c r="EL8" s="123"/>
      <c r="EM8" s="123"/>
      <c r="EN8" s="123"/>
      <c r="EO8" s="123"/>
      <c r="EP8" s="123"/>
      <c r="EQ8" s="123"/>
      <c r="ER8" s="123"/>
      <c r="ES8" s="123"/>
      <c r="ET8" s="123"/>
      <c r="EU8" s="123"/>
      <c r="EV8" s="123"/>
      <c r="EW8" s="123"/>
      <c r="EX8" s="123"/>
      <c r="EY8" s="123"/>
      <c r="EZ8" s="123"/>
      <c r="FA8" s="123"/>
      <c r="FB8" s="123"/>
      <c r="FC8" s="123"/>
      <c r="FD8" s="123"/>
      <c r="FE8" s="123"/>
      <c r="FF8" s="123"/>
      <c r="FG8" s="123"/>
      <c r="FH8" s="123"/>
      <c r="FI8" s="123"/>
      <c r="FJ8" s="123"/>
      <c r="FK8" s="123"/>
      <c r="FL8" s="123"/>
      <c r="FM8" s="123"/>
      <c r="FN8" s="123"/>
      <c r="FO8" s="123"/>
      <c r="FP8" s="123"/>
      <c r="FQ8" s="123"/>
      <c r="FR8" s="123"/>
      <c r="FS8" s="123"/>
      <c r="FT8" s="123"/>
      <c r="FU8" s="123"/>
      <c r="FV8" s="123"/>
      <c r="FW8" s="123"/>
      <c r="FX8" s="123"/>
      <c r="FY8" s="123"/>
      <c r="FZ8" s="123"/>
      <c r="GA8" s="123"/>
      <c r="GB8" s="123"/>
      <c r="GC8" s="123"/>
      <c r="GD8" s="123"/>
      <c r="GE8" s="123"/>
      <c r="GF8" s="123"/>
      <c r="GG8" s="123"/>
      <c r="GH8" s="123"/>
      <c r="GI8" s="123"/>
      <c r="GJ8" s="123"/>
      <c r="GK8" s="123"/>
      <c r="GL8" s="123"/>
      <c r="GM8" s="123"/>
      <c r="GN8" s="123"/>
      <c r="GO8" s="123"/>
      <c r="GP8" s="123"/>
      <c r="GQ8" s="123"/>
      <c r="GR8" s="123"/>
      <c r="GS8" s="123"/>
      <c r="GT8" s="123"/>
      <c r="GU8" s="123"/>
      <c r="GV8" s="123"/>
      <c r="GW8" s="123"/>
      <c r="GX8" s="123"/>
      <c r="GY8" s="123"/>
      <c r="GZ8" s="123"/>
      <c r="HA8" s="123"/>
      <c r="HB8" s="123"/>
      <c r="HC8" s="123"/>
      <c r="HD8" s="123"/>
      <c r="HE8" s="123"/>
      <c r="HF8" s="123"/>
      <c r="HG8" s="123"/>
      <c r="HH8" s="123"/>
      <c r="HI8" s="123"/>
      <c r="HJ8" s="123"/>
      <c r="HK8" s="123"/>
      <c r="HL8" s="123"/>
      <c r="HM8" s="123"/>
      <c r="HN8" s="123"/>
      <c r="HO8" s="123"/>
      <c r="HP8" s="123"/>
      <c r="HQ8" s="123"/>
      <c r="HR8" s="123"/>
      <c r="HS8" s="123"/>
      <c r="HT8" s="123"/>
      <c r="HU8" s="123"/>
      <c r="HV8" s="123"/>
      <c r="HW8" s="123"/>
      <c r="HX8" s="123"/>
      <c r="HY8" s="123"/>
      <c r="HZ8" s="123"/>
      <c r="IA8" s="123"/>
      <c r="IB8" s="123"/>
      <c r="IC8" s="123"/>
      <c r="ID8" s="123"/>
      <c r="IE8" s="123"/>
      <c r="IF8" s="123"/>
      <c r="IG8" s="123"/>
      <c r="IH8" s="123"/>
      <c r="II8" s="123"/>
      <c r="IJ8" s="123"/>
      <c r="IK8" s="123"/>
    </row>
    <row r="9" spans="1:250" ht="22.5" customHeight="1" x14ac:dyDescent="0.15">
      <c r="A9" s="144">
        <v>1</v>
      </c>
      <c r="B9" s="213" t="s">
        <v>15</v>
      </c>
      <c r="C9" s="96">
        <v>116398</v>
      </c>
      <c r="D9" s="68">
        <v>1321</v>
      </c>
      <c r="E9" s="68">
        <v>115077</v>
      </c>
      <c r="F9" s="68">
        <v>4538</v>
      </c>
      <c r="G9" s="68">
        <v>2</v>
      </c>
      <c r="H9" s="68">
        <v>4536</v>
      </c>
      <c r="I9" s="68">
        <v>5912</v>
      </c>
      <c r="J9" s="68">
        <v>146</v>
      </c>
      <c r="K9" s="69">
        <v>5766</v>
      </c>
      <c r="L9" s="96">
        <v>262</v>
      </c>
      <c r="M9" s="68">
        <v>0</v>
      </c>
      <c r="N9" s="68">
        <v>262</v>
      </c>
      <c r="O9" s="68">
        <v>3253</v>
      </c>
      <c r="P9" s="68">
        <v>94</v>
      </c>
      <c r="Q9" s="226">
        <v>3159</v>
      </c>
      <c r="R9" s="96">
        <v>34</v>
      </c>
      <c r="S9" s="68">
        <v>1</v>
      </c>
      <c r="T9" s="69">
        <v>33</v>
      </c>
      <c r="U9" s="96">
        <v>2438</v>
      </c>
      <c r="V9" s="68">
        <v>393</v>
      </c>
      <c r="W9" s="226">
        <v>2045</v>
      </c>
      <c r="X9" s="96">
        <v>478</v>
      </c>
      <c r="Y9" s="68">
        <v>91</v>
      </c>
      <c r="Z9" s="68">
        <v>387</v>
      </c>
      <c r="AA9" s="68">
        <v>16091</v>
      </c>
      <c r="AB9" s="68">
        <v>2523</v>
      </c>
      <c r="AC9" s="69">
        <v>13568</v>
      </c>
      <c r="AD9" s="96">
        <v>149404</v>
      </c>
      <c r="AE9" s="68">
        <v>4571</v>
      </c>
      <c r="AF9" s="69">
        <v>144833</v>
      </c>
      <c r="AG9" s="96">
        <v>6567</v>
      </c>
      <c r="AH9" s="68">
        <v>46</v>
      </c>
      <c r="AI9" s="68">
        <v>6521</v>
      </c>
      <c r="AJ9" s="68">
        <v>31662</v>
      </c>
      <c r="AK9" s="68">
        <v>38</v>
      </c>
      <c r="AL9" s="68">
        <v>31624</v>
      </c>
      <c r="AM9" s="68">
        <v>248</v>
      </c>
      <c r="AN9" s="68">
        <v>0</v>
      </c>
      <c r="AO9" s="69">
        <v>248</v>
      </c>
      <c r="AP9" s="96">
        <v>11449</v>
      </c>
      <c r="AQ9" s="68">
        <v>721</v>
      </c>
      <c r="AR9" s="68">
        <v>10728</v>
      </c>
      <c r="AS9" s="68">
        <v>14175</v>
      </c>
      <c r="AT9" s="68">
        <v>1061</v>
      </c>
      <c r="AU9" s="68">
        <v>13114</v>
      </c>
      <c r="AV9" s="68">
        <v>64101</v>
      </c>
      <c r="AW9" s="68">
        <v>1866</v>
      </c>
      <c r="AX9" s="69">
        <v>62235</v>
      </c>
    </row>
    <row r="10" spans="1:250" ht="22.5" customHeight="1" x14ac:dyDescent="0.15">
      <c r="A10" s="146">
        <v>2</v>
      </c>
      <c r="B10" s="214" t="s">
        <v>16</v>
      </c>
      <c r="C10" s="97">
        <v>47538</v>
      </c>
      <c r="D10" s="70">
        <v>2101</v>
      </c>
      <c r="E10" s="70">
        <v>45437</v>
      </c>
      <c r="F10" s="70">
        <v>1152</v>
      </c>
      <c r="G10" s="70">
        <v>2</v>
      </c>
      <c r="H10" s="70">
        <v>1150</v>
      </c>
      <c r="I10" s="70">
        <v>3106</v>
      </c>
      <c r="J10" s="70">
        <v>51</v>
      </c>
      <c r="K10" s="71">
        <v>3055</v>
      </c>
      <c r="L10" s="97">
        <v>177</v>
      </c>
      <c r="M10" s="70">
        <v>0</v>
      </c>
      <c r="N10" s="70">
        <v>177</v>
      </c>
      <c r="O10" s="70">
        <v>1345</v>
      </c>
      <c r="P10" s="70">
        <v>33</v>
      </c>
      <c r="Q10" s="227">
        <v>1312</v>
      </c>
      <c r="R10" s="97">
        <v>20</v>
      </c>
      <c r="S10" s="70">
        <v>0</v>
      </c>
      <c r="T10" s="71">
        <v>20</v>
      </c>
      <c r="U10" s="97">
        <v>1353</v>
      </c>
      <c r="V10" s="70">
        <v>137</v>
      </c>
      <c r="W10" s="227">
        <v>1216</v>
      </c>
      <c r="X10" s="97">
        <v>286</v>
      </c>
      <c r="Y10" s="70">
        <v>39</v>
      </c>
      <c r="Z10" s="70">
        <v>247</v>
      </c>
      <c r="AA10" s="70">
        <v>9593</v>
      </c>
      <c r="AB10" s="70">
        <v>1719</v>
      </c>
      <c r="AC10" s="71">
        <v>7874</v>
      </c>
      <c r="AD10" s="97">
        <v>64570</v>
      </c>
      <c r="AE10" s="70">
        <v>4082</v>
      </c>
      <c r="AF10" s="71">
        <v>60488</v>
      </c>
      <c r="AG10" s="97">
        <v>1668</v>
      </c>
      <c r="AH10" s="70">
        <v>13</v>
      </c>
      <c r="AI10" s="70">
        <v>1655</v>
      </c>
      <c r="AJ10" s="70">
        <v>7590</v>
      </c>
      <c r="AK10" s="70">
        <v>18</v>
      </c>
      <c r="AL10" s="70">
        <v>7572</v>
      </c>
      <c r="AM10" s="70">
        <v>92</v>
      </c>
      <c r="AN10" s="70">
        <v>0</v>
      </c>
      <c r="AO10" s="71">
        <v>92</v>
      </c>
      <c r="AP10" s="97">
        <v>4339</v>
      </c>
      <c r="AQ10" s="70">
        <v>40</v>
      </c>
      <c r="AR10" s="70">
        <v>4299</v>
      </c>
      <c r="AS10" s="70">
        <v>4249</v>
      </c>
      <c r="AT10" s="70">
        <v>303</v>
      </c>
      <c r="AU10" s="70">
        <v>3946</v>
      </c>
      <c r="AV10" s="70">
        <v>17938</v>
      </c>
      <c r="AW10" s="70">
        <v>374</v>
      </c>
      <c r="AX10" s="71">
        <v>17564</v>
      </c>
    </row>
    <row r="11" spans="1:250" ht="22.5" customHeight="1" x14ac:dyDescent="0.15">
      <c r="A11" s="146">
        <v>3</v>
      </c>
      <c r="B11" s="214" t="s">
        <v>17</v>
      </c>
      <c r="C11" s="97">
        <v>59286</v>
      </c>
      <c r="D11" s="70">
        <v>1581</v>
      </c>
      <c r="E11" s="70">
        <v>57705</v>
      </c>
      <c r="F11" s="70">
        <v>953</v>
      </c>
      <c r="G11" s="70">
        <v>0</v>
      </c>
      <c r="H11" s="70">
        <v>953</v>
      </c>
      <c r="I11" s="70">
        <v>3838</v>
      </c>
      <c r="J11" s="70">
        <v>116</v>
      </c>
      <c r="K11" s="71">
        <v>3722</v>
      </c>
      <c r="L11" s="97">
        <v>151</v>
      </c>
      <c r="M11" s="70">
        <v>0</v>
      </c>
      <c r="N11" s="70">
        <v>151</v>
      </c>
      <c r="O11" s="70">
        <v>1744</v>
      </c>
      <c r="P11" s="70">
        <v>50</v>
      </c>
      <c r="Q11" s="227">
        <v>1694</v>
      </c>
      <c r="R11" s="97">
        <v>93</v>
      </c>
      <c r="S11" s="70">
        <v>0</v>
      </c>
      <c r="T11" s="71">
        <v>93</v>
      </c>
      <c r="U11" s="97">
        <v>1299</v>
      </c>
      <c r="V11" s="70">
        <v>83</v>
      </c>
      <c r="W11" s="227">
        <v>1216</v>
      </c>
      <c r="X11" s="97">
        <v>1904</v>
      </c>
      <c r="Y11" s="70">
        <v>291</v>
      </c>
      <c r="Z11" s="70">
        <v>1613</v>
      </c>
      <c r="AA11" s="70">
        <v>24335</v>
      </c>
      <c r="AB11" s="70">
        <v>2711</v>
      </c>
      <c r="AC11" s="71">
        <v>21624</v>
      </c>
      <c r="AD11" s="97">
        <v>93603</v>
      </c>
      <c r="AE11" s="70">
        <v>4832</v>
      </c>
      <c r="AF11" s="71">
        <v>88771</v>
      </c>
      <c r="AG11" s="97">
        <v>1924</v>
      </c>
      <c r="AH11" s="70">
        <v>11</v>
      </c>
      <c r="AI11" s="70">
        <v>1913</v>
      </c>
      <c r="AJ11" s="70">
        <v>7806</v>
      </c>
      <c r="AK11" s="70">
        <v>15</v>
      </c>
      <c r="AL11" s="70">
        <v>7791</v>
      </c>
      <c r="AM11" s="70">
        <v>138</v>
      </c>
      <c r="AN11" s="70">
        <v>0</v>
      </c>
      <c r="AO11" s="71">
        <v>138</v>
      </c>
      <c r="AP11" s="97">
        <v>6044</v>
      </c>
      <c r="AQ11" s="70">
        <v>67</v>
      </c>
      <c r="AR11" s="70">
        <v>5977</v>
      </c>
      <c r="AS11" s="70">
        <v>10370</v>
      </c>
      <c r="AT11" s="70">
        <v>459</v>
      </c>
      <c r="AU11" s="70">
        <v>9911</v>
      </c>
      <c r="AV11" s="70">
        <v>26282</v>
      </c>
      <c r="AW11" s="70">
        <v>552</v>
      </c>
      <c r="AX11" s="71">
        <v>25730</v>
      </c>
    </row>
    <row r="12" spans="1:250" ht="22.5" customHeight="1" x14ac:dyDescent="0.15">
      <c r="A12" s="146">
        <v>4</v>
      </c>
      <c r="B12" s="214" t="s">
        <v>18</v>
      </c>
      <c r="C12" s="97">
        <v>43154</v>
      </c>
      <c r="D12" s="70">
        <v>1662</v>
      </c>
      <c r="E12" s="70">
        <v>41492</v>
      </c>
      <c r="F12" s="70">
        <v>724</v>
      </c>
      <c r="G12" s="70">
        <v>0</v>
      </c>
      <c r="H12" s="70">
        <v>724</v>
      </c>
      <c r="I12" s="70">
        <v>2885</v>
      </c>
      <c r="J12" s="70">
        <v>219</v>
      </c>
      <c r="K12" s="71">
        <v>2666</v>
      </c>
      <c r="L12" s="97">
        <v>163</v>
      </c>
      <c r="M12" s="70">
        <v>1</v>
      </c>
      <c r="N12" s="70">
        <v>162</v>
      </c>
      <c r="O12" s="70">
        <v>1355</v>
      </c>
      <c r="P12" s="70">
        <v>20</v>
      </c>
      <c r="Q12" s="227">
        <v>1335</v>
      </c>
      <c r="R12" s="97">
        <v>51</v>
      </c>
      <c r="S12" s="70">
        <v>0</v>
      </c>
      <c r="T12" s="71">
        <v>51</v>
      </c>
      <c r="U12" s="97">
        <v>1118</v>
      </c>
      <c r="V12" s="70">
        <v>105</v>
      </c>
      <c r="W12" s="227">
        <v>1013</v>
      </c>
      <c r="X12" s="97">
        <v>1059</v>
      </c>
      <c r="Y12" s="70">
        <v>272</v>
      </c>
      <c r="Z12" s="70">
        <v>787</v>
      </c>
      <c r="AA12" s="70">
        <v>15152</v>
      </c>
      <c r="AB12" s="70">
        <v>2661</v>
      </c>
      <c r="AC12" s="71">
        <v>12491</v>
      </c>
      <c r="AD12" s="97">
        <v>65661</v>
      </c>
      <c r="AE12" s="70">
        <v>4940</v>
      </c>
      <c r="AF12" s="71">
        <v>60721</v>
      </c>
      <c r="AG12" s="97">
        <v>1587</v>
      </c>
      <c r="AH12" s="70">
        <v>11</v>
      </c>
      <c r="AI12" s="70">
        <v>1576</v>
      </c>
      <c r="AJ12" s="70">
        <v>5846</v>
      </c>
      <c r="AK12" s="70">
        <v>6</v>
      </c>
      <c r="AL12" s="70">
        <v>5840</v>
      </c>
      <c r="AM12" s="70">
        <v>96</v>
      </c>
      <c r="AN12" s="70">
        <v>0</v>
      </c>
      <c r="AO12" s="71">
        <v>96</v>
      </c>
      <c r="AP12" s="97">
        <v>3991</v>
      </c>
      <c r="AQ12" s="70">
        <v>32</v>
      </c>
      <c r="AR12" s="70">
        <v>3959</v>
      </c>
      <c r="AS12" s="70">
        <v>5275</v>
      </c>
      <c r="AT12" s="70">
        <v>402</v>
      </c>
      <c r="AU12" s="70">
        <v>4873</v>
      </c>
      <c r="AV12" s="70">
        <v>16795</v>
      </c>
      <c r="AW12" s="70">
        <v>451</v>
      </c>
      <c r="AX12" s="71">
        <v>16344</v>
      </c>
    </row>
    <row r="13" spans="1:250" ht="22.5" customHeight="1" x14ac:dyDescent="0.15">
      <c r="A13" s="146">
        <v>5</v>
      </c>
      <c r="B13" s="214" t="s">
        <v>19</v>
      </c>
      <c r="C13" s="97">
        <v>33317</v>
      </c>
      <c r="D13" s="70">
        <v>1125</v>
      </c>
      <c r="E13" s="70">
        <v>32192</v>
      </c>
      <c r="F13" s="70">
        <v>850</v>
      </c>
      <c r="G13" s="70">
        <v>4</v>
      </c>
      <c r="H13" s="70">
        <v>846</v>
      </c>
      <c r="I13" s="70">
        <v>2113</v>
      </c>
      <c r="J13" s="70">
        <v>77</v>
      </c>
      <c r="K13" s="71">
        <v>2036</v>
      </c>
      <c r="L13" s="97">
        <v>92</v>
      </c>
      <c r="M13" s="70">
        <v>0</v>
      </c>
      <c r="N13" s="70">
        <v>92</v>
      </c>
      <c r="O13" s="70">
        <v>1197</v>
      </c>
      <c r="P13" s="70">
        <v>39</v>
      </c>
      <c r="Q13" s="227">
        <v>1158</v>
      </c>
      <c r="R13" s="97">
        <v>43</v>
      </c>
      <c r="S13" s="70">
        <v>0</v>
      </c>
      <c r="T13" s="71">
        <v>43</v>
      </c>
      <c r="U13" s="97">
        <v>1759</v>
      </c>
      <c r="V13" s="70">
        <v>121</v>
      </c>
      <c r="W13" s="227">
        <v>1638</v>
      </c>
      <c r="X13" s="97">
        <v>865</v>
      </c>
      <c r="Y13" s="70">
        <v>61</v>
      </c>
      <c r="Z13" s="70">
        <v>804</v>
      </c>
      <c r="AA13" s="70">
        <v>11477</v>
      </c>
      <c r="AB13" s="70">
        <v>1324</v>
      </c>
      <c r="AC13" s="71">
        <v>10153</v>
      </c>
      <c r="AD13" s="97">
        <v>51713</v>
      </c>
      <c r="AE13" s="70">
        <v>2751</v>
      </c>
      <c r="AF13" s="71">
        <v>48962</v>
      </c>
      <c r="AG13" s="97">
        <v>1296</v>
      </c>
      <c r="AH13" s="70">
        <v>22</v>
      </c>
      <c r="AI13" s="70">
        <v>1274</v>
      </c>
      <c r="AJ13" s="70">
        <v>3713</v>
      </c>
      <c r="AK13" s="70">
        <v>17</v>
      </c>
      <c r="AL13" s="70">
        <v>3696</v>
      </c>
      <c r="AM13" s="70">
        <v>78</v>
      </c>
      <c r="AN13" s="70">
        <v>0</v>
      </c>
      <c r="AO13" s="71">
        <v>78</v>
      </c>
      <c r="AP13" s="97">
        <v>6825</v>
      </c>
      <c r="AQ13" s="70">
        <v>224</v>
      </c>
      <c r="AR13" s="70">
        <v>6601</v>
      </c>
      <c r="AS13" s="70">
        <v>4260</v>
      </c>
      <c r="AT13" s="70">
        <v>264</v>
      </c>
      <c r="AU13" s="70">
        <v>3996</v>
      </c>
      <c r="AV13" s="70">
        <v>16172</v>
      </c>
      <c r="AW13" s="70">
        <v>527</v>
      </c>
      <c r="AX13" s="71">
        <v>15645</v>
      </c>
    </row>
    <row r="14" spans="1:250" ht="22.5" customHeight="1" x14ac:dyDescent="0.15">
      <c r="A14" s="146">
        <v>6</v>
      </c>
      <c r="B14" s="214" t="s">
        <v>20</v>
      </c>
      <c r="C14" s="97">
        <v>33584</v>
      </c>
      <c r="D14" s="70">
        <v>2588</v>
      </c>
      <c r="E14" s="70">
        <v>30996</v>
      </c>
      <c r="F14" s="70">
        <v>756</v>
      </c>
      <c r="G14" s="70">
        <v>7</v>
      </c>
      <c r="H14" s="70">
        <v>749</v>
      </c>
      <c r="I14" s="70">
        <v>2136</v>
      </c>
      <c r="J14" s="70">
        <v>163</v>
      </c>
      <c r="K14" s="71">
        <v>1973</v>
      </c>
      <c r="L14" s="97">
        <v>658</v>
      </c>
      <c r="M14" s="70">
        <v>4</v>
      </c>
      <c r="N14" s="70">
        <v>654</v>
      </c>
      <c r="O14" s="70">
        <v>1569</v>
      </c>
      <c r="P14" s="70">
        <v>51</v>
      </c>
      <c r="Q14" s="227">
        <v>1518</v>
      </c>
      <c r="R14" s="97">
        <v>49</v>
      </c>
      <c r="S14" s="70">
        <v>0</v>
      </c>
      <c r="T14" s="71">
        <v>49</v>
      </c>
      <c r="U14" s="97">
        <v>2613</v>
      </c>
      <c r="V14" s="70">
        <v>535</v>
      </c>
      <c r="W14" s="227">
        <v>2078</v>
      </c>
      <c r="X14" s="97">
        <v>382</v>
      </c>
      <c r="Y14" s="70">
        <v>85</v>
      </c>
      <c r="Z14" s="70">
        <v>297</v>
      </c>
      <c r="AA14" s="70">
        <v>7003</v>
      </c>
      <c r="AB14" s="70">
        <v>1911</v>
      </c>
      <c r="AC14" s="71">
        <v>5092</v>
      </c>
      <c r="AD14" s="97">
        <v>48750</v>
      </c>
      <c r="AE14" s="70">
        <v>5344</v>
      </c>
      <c r="AF14" s="71">
        <v>43406</v>
      </c>
      <c r="AG14" s="97">
        <v>1098</v>
      </c>
      <c r="AH14" s="70">
        <v>9</v>
      </c>
      <c r="AI14" s="70">
        <v>1089</v>
      </c>
      <c r="AJ14" s="70">
        <v>3445</v>
      </c>
      <c r="AK14" s="70">
        <v>11</v>
      </c>
      <c r="AL14" s="70">
        <v>3434</v>
      </c>
      <c r="AM14" s="70">
        <v>399</v>
      </c>
      <c r="AN14" s="70">
        <v>0</v>
      </c>
      <c r="AO14" s="71">
        <v>399</v>
      </c>
      <c r="AP14" s="97">
        <v>3884</v>
      </c>
      <c r="AQ14" s="70">
        <v>143</v>
      </c>
      <c r="AR14" s="70">
        <v>3741</v>
      </c>
      <c r="AS14" s="70">
        <v>1964</v>
      </c>
      <c r="AT14" s="70">
        <v>196</v>
      </c>
      <c r="AU14" s="70">
        <v>1768</v>
      </c>
      <c r="AV14" s="70">
        <v>10790</v>
      </c>
      <c r="AW14" s="70">
        <v>359</v>
      </c>
      <c r="AX14" s="71">
        <v>10431</v>
      </c>
    </row>
    <row r="15" spans="1:250" ht="22.5" customHeight="1" x14ac:dyDescent="0.15">
      <c r="A15" s="146">
        <v>7</v>
      </c>
      <c r="B15" s="214" t="s">
        <v>21</v>
      </c>
      <c r="C15" s="97">
        <v>41061</v>
      </c>
      <c r="D15" s="70">
        <v>868</v>
      </c>
      <c r="E15" s="70">
        <v>40193</v>
      </c>
      <c r="F15" s="70">
        <v>873</v>
      </c>
      <c r="G15" s="70">
        <v>0</v>
      </c>
      <c r="H15" s="70">
        <v>873</v>
      </c>
      <c r="I15" s="70">
        <v>1385</v>
      </c>
      <c r="J15" s="70">
        <v>44</v>
      </c>
      <c r="K15" s="71">
        <v>1341</v>
      </c>
      <c r="L15" s="97">
        <v>95</v>
      </c>
      <c r="M15" s="70">
        <v>0</v>
      </c>
      <c r="N15" s="70">
        <v>95</v>
      </c>
      <c r="O15" s="70">
        <v>1097</v>
      </c>
      <c r="P15" s="70">
        <v>21</v>
      </c>
      <c r="Q15" s="227">
        <v>1076</v>
      </c>
      <c r="R15" s="97">
        <v>60</v>
      </c>
      <c r="S15" s="70">
        <v>1</v>
      </c>
      <c r="T15" s="71">
        <v>59</v>
      </c>
      <c r="U15" s="97">
        <v>532</v>
      </c>
      <c r="V15" s="70">
        <v>61</v>
      </c>
      <c r="W15" s="227">
        <v>471</v>
      </c>
      <c r="X15" s="97">
        <v>612</v>
      </c>
      <c r="Y15" s="70">
        <v>126</v>
      </c>
      <c r="Z15" s="70">
        <v>486</v>
      </c>
      <c r="AA15" s="70">
        <v>13067</v>
      </c>
      <c r="AB15" s="70">
        <v>1983</v>
      </c>
      <c r="AC15" s="71">
        <v>11084</v>
      </c>
      <c r="AD15" s="97">
        <v>58782</v>
      </c>
      <c r="AE15" s="70">
        <v>3104</v>
      </c>
      <c r="AF15" s="71">
        <v>55678</v>
      </c>
      <c r="AG15" s="97">
        <v>2014</v>
      </c>
      <c r="AH15" s="70">
        <v>10</v>
      </c>
      <c r="AI15" s="70">
        <v>2004</v>
      </c>
      <c r="AJ15" s="70">
        <v>9704</v>
      </c>
      <c r="AK15" s="70">
        <v>5</v>
      </c>
      <c r="AL15" s="70">
        <v>9699</v>
      </c>
      <c r="AM15" s="70">
        <v>143</v>
      </c>
      <c r="AN15" s="70">
        <v>0</v>
      </c>
      <c r="AO15" s="71">
        <v>143</v>
      </c>
      <c r="AP15" s="97">
        <v>2950</v>
      </c>
      <c r="AQ15" s="70">
        <v>44</v>
      </c>
      <c r="AR15" s="70">
        <v>2906</v>
      </c>
      <c r="AS15" s="70">
        <v>6032</v>
      </c>
      <c r="AT15" s="70">
        <v>436</v>
      </c>
      <c r="AU15" s="70">
        <v>5596</v>
      </c>
      <c r="AV15" s="70">
        <v>20843</v>
      </c>
      <c r="AW15" s="70">
        <v>495</v>
      </c>
      <c r="AX15" s="71">
        <v>20348</v>
      </c>
    </row>
    <row r="16" spans="1:250" ht="22.5" customHeight="1" x14ac:dyDescent="0.15">
      <c r="A16" s="146">
        <v>8</v>
      </c>
      <c r="B16" s="214" t="s">
        <v>22</v>
      </c>
      <c r="C16" s="97">
        <v>24849</v>
      </c>
      <c r="D16" s="70">
        <v>649</v>
      </c>
      <c r="E16" s="70">
        <v>24200</v>
      </c>
      <c r="F16" s="70">
        <v>556</v>
      </c>
      <c r="G16" s="70">
        <v>0</v>
      </c>
      <c r="H16" s="70">
        <v>556</v>
      </c>
      <c r="I16" s="70">
        <v>1599</v>
      </c>
      <c r="J16" s="70">
        <v>57</v>
      </c>
      <c r="K16" s="71">
        <v>1542</v>
      </c>
      <c r="L16" s="97">
        <v>43</v>
      </c>
      <c r="M16" s="70">
        <v>0</v>
      </c>
      <c r="N16" s="70">
        <v>43</v>
      </c>
      <c r="O16" s="70">
        <v>697</v>
      </c>
      <c r="P16" s="70">
        <v>14</v>
      </c>
      <c r="Q16" s="227">
        <v>683</v>
      </c>
      <c r="R16" s="97">
        <v>34</v>
      </c>
      <c r="S16" s="70">
        <v>1</v>
      </c>
      <c r="T16" s="71">
        <v>33</v>
      </c>
      <c r="U16" s="97">
        <v>1270</v>
      </c>
      <c r="V16" s="70">
        <v>170</v>
      </c>
      <c r="W16" s="227">
        <v>1100</v>
      </c>
      <c r="X16" s="97">
        <v>69</v>
      </c>
      <c r="Y16" s="70">
        <v>12</v>
      </c>
      <c r="Z16" s="70">
        <v>57</v>
      </c>
      <c r="AA16" s="70">
        <v>10769</v>
      </c>
      <c r="AB16" s="70">
        <v>1401</v>
      </c>
      <c r="AC16" s="71">
        <v>9368</v>
      </c>
      <c r="AD16" s="97">
        <v>39886</v>
      </c>
      <c r="AE16" s="70">
        <v>2304</v>
      </c>
      <c r="AF16" s="71">
        <v>37582</v>
      </c>
      <c r="AG16" s="97">
        <v>1159</v>
      </c>
      <c r="AH16" s="70">
        <v>6</v>
      </c>
      <c r="AI16" s="70">
        <v>1153</v>
      </c>
      <c r="AJ16" s="70">
        <v>3380</v>
      </c>
      <c r="AK16" s="70">
        <v>7</v>
      </c>
      <c r="AL16" s="70">
        <v>3373</v>
      </c>
      <c r="AM16" s="70">
        <v>102</v>
      </c>
      <c r="AN16" s="70">
        <v>0</v>
      </c>
      <c r="AO16" s="71">
        <v>102</v>
      </c>
      <c r="AP16" s="97">
        <v>3716</v>
      </c>
      <c r="AQ16" s="70">
        <v>82</v>
      </c>
      <c r="AR16" s="70">
        <v>3634</v>
      </c>
      <c r="AS16" s="70">
        <v>2015</v>
      </c>
      <c r="AT16" s="70">
        <v>87</v>
      </c>
      <c r="AU16" s="70">
        <v>1928</v>
      </c>
      <c r="AV16" s="70">
        <v>10372</v>
      </c>
      <c r="AW16" s="70">
        <v>182</v>
      </c>
      <c r="AX16" s="71">
        <v>10190</v>
      </c>
    </row>
    <row r="17" spans="1:50" ht="22.5" customHeight="1" x14ac:dyDescent="0.15">
      <c r="A17" s="146">
        <v>9</v>
      </c>
      <c r="B17" s="214" t="s">
        <v>23</v>
      </c>
      <c r="C17" s="97">
        <v>26479</v>
      </c>
      <c r="D17" s="70">
        <v>721</v>
      </c>
      <c r="E17" s="70">
        <v>25758</v>
      </c>
      <c r="F17" s="70">
        <v>564</v>
      </c>
      <c r="G17" s="70">
        <v>1</v>
      </c>
      <c r="H17" s="70">
        <v>563</v>
      </c>
      <c r="I17" s="70">
        <v>1369</v>
      </c>
      <c r="J17" s="70">
        <v>39</v>
      </c>
      <c r="K17" s="71">
        <v>1330</v>
      </c>
      <c r="L17" s="97">
        <v>101</v>
      </c>
      <c r="M17" s="70">
        <v>0</v>
      </c>
      <c r="N17" s="70">
        <v>101</v>
      </c>
      <c r="O17" s="70">
        <v>951</v>
      </c>
      <c r="P17" s="70">
        <v>15</v>
      </c>
      <c r="Q17" s="227">
        <v>936</v>
      </c>
      <c r="R17" s="97">
        <v>30</v>
      </c>
      <c r="S17" s="70">
        <v>0</v>
      </c>
      <c r="T17" s="71">
        <v>30</v>
      </c>
      <c r="U17" s="97">
        <v>3526</v>
      </c>
      <c r="V17" s="70">
        <v>329</v>
      </c>
      <c r="W17" s="227">
        <v>3197</v>
      </c>
      <c r="X17" s="97">
        <v>533</v>
      </c>
      <c r="Y17" s="70">
        <v>74</v>
      </c>
      <c r="Z17" s="70">
        <v>459</v>
      </c>
      <c r="AA17" s="70">
        <v>10288</v>
      </c>
      <c r="AB17" s="70">
        <v>1134</v>
      </c>
      <c r="AC17" s="71">
        <v>9154</v>
      </c>
      <c r="AD17" s="97">
        <v>43841</v>
      </c>
      <c r="AE17" s="70">
        <v>2313</v>
      </c>
      <c r="AF17" s="71">
        <v>41528</v>
      </c>
      <c r="AG17" s="97">
        <v>824</v>
      </c>
      <c r="AH17" s="70">
        <v>3</v>
      </c>
      <c r="AI17" s="70">
        <v>821</v>
      </c>
      <c r="AJ17" s="70">
        <v>3295</v>
      </c>
      <c r="AK17" s="70">
        <v>4</v>
      </c>
      <c r="AL17" s="70">
        <v>3291</v>
      </c>
      <c r="AM17" s="70">
        <v>76</v>
      </c>
      <c r="AN17" s="70">
        <v>1</v>
      </c>
      <c r="AO17" s="71">
        <v>75</v>
      </c>
      <c r="AP17" s="97">
        <v>4837</v>
      </c>
      <c r="AQ17" s="70">
        <v>74</v>
      </c>
      <c r="AR17" s="70">
        <v>4763</v>
      </c>
      <c r="AS17" s="70">
        <v>4564</v>
      </c>
      <c r="AT17" s="70">
        <v>196</v>
      </c>
      <c r="AU17" s="70">
        <v>4368</v>
      </c>
      <c r="AV17" s="70">
        <v>13596</v>
      </c>
      <c r="AW17" s="70">
        <v>278</v>
      </c>
      <c r="AX17" s="71">
        <v>13318</v>
      </c>
    </row>
    <row r="18" spans="1:50" ht="22.5" customHeight="1" x14ac:dyDescent="0.15">
      <c r="A18" s="146">
        <v>10</v>
      </c>
      <c r="B18" s="214" t="s">
        <v>24</v>
      </c>
      <c r="C18" s="97">
        <v>10138</v>
      </c>
      <c r="D18" s="70">
        <v>485</v>
      </c>
      <c r="E18" s="70">
        <v>9653</v>
      </c>
      <c r="F18" s="70">
        <v>219</v>
      </c>
      <c r="G18" s="70">
        <v>0</v>
      </c>
      <c r="H18" s="70">
        <v>219</v>
      </c>
      <c r="I18" s="70">
        <v>561</v>
      </c>
      <c r="J18" s="70">
        <v>42</v>
      </c>
      <c r="K18" s="71">
        <v>519</v>
      </c>
      <c r="L18" s="97">
        <v>54</v>
      </c>
      <c r="M18" s="70">
        <v>0</v>
      </c>
      <c r="N18" s="70">
        <v>54</v>
      </c>
      <c r="O18" s="70">
        <v>335</v>
      </c>
      <c r="P18" s="70">
        <v>11</v>
      </c>
      <c r="Q18" s="227">
        <v>324</v>
      </c>
      <c r="R18" s="97">
        <v>9</v>
      </c>
      <c r="S18" s="70">
        <v>0</v>
      </c>
      <c r="T18" s="71">
        <v>9</v>
      </c>
      <c r="U18" s="97">
        <v>386</v>
      </c>
      <c r="V18" s="70">
        <v>33</v>
      </c>
      <c r="W18" s="227">
        <v>353</v>
      </c>
      <c r="X18" s="97">
        <v>562</v>
      </c>
      <c r="Y18" s="70">
        <v>52</v>
      </c>
      <c r="Z18" s="70">
        <v>510</v>
      </c>
      <c r="AA18" s="70">
        <v>3125</v>
      </c>
      <c r="AB18" s="70">
        <v>439</v>
      </c>
      <c r="AC18" s="71">
        <v>2686</v>
      </c>
      <c r="AD18" s="97">
        <v>15389</v>
      </c>
      <c r="AE18" s="70">
        <v>1062</v>
      </c>
      <c r="AF18" s="71">
        <v>14327</v>
      </c>
      <c r="AG18" s="97">
        <v>417</v>
      </c>
      <c r="AH18" s="70">
        <v>1</v>
      </c>
      <c r="AI18" s="70">
        <v>416</v>
      </c>
      <c r="AJ18" s="70">
        <v>1963</v>
      </c>
      <c r="AK18" s="70">
        <v>8</v>
      </c>
      <c r="AL18" s="70">
        <v>1955</v>
      </c>
      <c r="AM18" s="70">
        <v>27</v>
      </c>
      <c r="AN18" s="70">
        <v>0</v>
      </c>
      <c r="AO18" s="71">
        <v>27</v>
      </c>
      <c r="AP18" s="97">
        <v>1921</v>
      </c>
      <c r="AQ18" s="70">
        <v>47</v>
      </c>
      <c r="AR18" s="70">
        <v>1874</v>
      </c>
      <c r="AS18" s="70">
        <v>1901</v>
      </c>
      <c r="AT18" s="70">
        <v>104</v>
      </c>
      <c r="AU18" s="70">
        <v>1797</v>
      </c>
      <c r="AV18" s="70">
        <v>6229</v>
      </c>
      <c r="AW18" s="70">
        <v>160</v>
      </c>
      <c r="AX18" s="71">
        <v>6069</v>
      </c>
    </row>
    <row r="19" spans="1:50" ht="22.5" customHeight="1" x14ac:dyDescent="0.15">
      <c r="A19" s="146">
        <v>11</v>
      </c>
      <c r="B19" s="214" t="s">
        <v>120</v>
      </c>
      <c r="C19" s="97">
        <v>40751</v>
      </c>
      <c r="D19" s="70">
        <v>850</v>
      </c>
      <c r="E19" s="70">
        <v>39901</v>
      </c>
      <c r="F19" s="70">
        <v>1417</v>
      </c>
      <c r="G19" s="70">
        <v>4</v>
      </c>
      <c r="H19" s="70">
        <v>1413</v>
      </c>
      <c r="I19" s="70">
        <v>1708</v>
      </c>
      <c r="J19" s="70">
        <v>47</v>
      </c>
      <c r="K19" s="71">
        <v>1661</v>
      </c>
      <c r="L19" s="97">
        <v>283</v>
      </c>
      <c r="M19" s="70">
        <v>3</v>
      </c>
      <c r="N19" s="70">
        <v>280</v>
      </c>
      <c r="O19" s="70">
        <v>1890</v>
      </c>
      <c r="P19" s="70">
        <v>19</v>
      </c>
      <c r="Q19" s="227">
        <v>1871</v>
      </c>
      <c r="R19" s="97">
        <v>57</v>
      </c>
      <c r="S19" s="70">
        <v>1</v>
      </c>
      <c r="T19" s="71">
        <v>56</v>
      </c>
      <c r="U19" s="97">
        <v>1896</v>
      </c>
      <c r="V19" s="70">
        <v>107</v>
      </c>
      <c r="W19" s="227">
        <v>1789</v>
      </c>
      <c r="X19" s="97">
        <v>262</v>
      </c>
      <c r="Y19" s="70">
        <v>58</v>
      </c>
      <c r="Z19" s="70">
        <v>204</v>
      </c>
      <c r="AA19" s="70">
        <v>9924</v>
      </c>
      <c r="AB19" s="70">
        <v>1383</v>
      </c>
      <c r="AC19" s="71">
        <v>8541</v>
      </c>
      <c r="AD19" s="97">
        <v>58188</v>
      </c>
      <c r="AE19" s="70">
        <v>2472</v>
      </c>
      <c r="AF19" s="71">
        <v>55716</v>
      </c>
      <c r="AG19" s="97">
        <v>1946</v>
      </c>
      <c r="AH19" s="70">
        <v>3</v>
      </c>
      <c r="AI19" s="70">
        <v>1943</v>
      </c>
      <c r="AJ19" s="70">
        <v>5846</v>
      </c>
      <c r="AK19" s="70">
        <v>7</v>
      </c>
      <c r="AL19" s="70">
        <v>5839</v>
      </c>
      <c r="AM19" s="70">
        <v>304</v>
      </c>
      <c r="AN19" s="70">
        <v>0</v>
      </c>
      <c r="AO19" s="71">
        <v>304</v>
      </c>
      <c r="AP19" s="97">
        <v>5838</v>
      </c>
      <c r="AQ19" s="70">
        <v>76</v>
      </c>
      <c r="AR19" s="70">
        <v>5762</v>
      </c>
      <c r="AS19" s="70">
        <v>4555</v>
      </c>
      <c r="AT19" s="70">
        <v>259</v>
      </c>
      <c r="AU19" s="70">
        <v>4296</v>
      </c>
      <c r="AV19" s="70">
        <v>18489</v>
      </c>
      <c r="AW19" s="70">
        <v>345</v>
      </c>
      <c r="AX19" s="71">
        <v>18144</v>
      </c>
    </row>
    <row r="20" spans="1:50" ht="22.5" customHeight="1" x14ac:dyDescent="0.15">
      <c r="A20" s="146">
        <v>12</v>
      </c>
      <c r="B20" s="214" t="s">
        <v>121</v>
      </c>
      <c r="C20" s="97">
        <v>13746</v>
      </c>
      <c r="D20" s="70">
        <v>380</v>
      </c>
      <c r="E20" s="70">
        <v>13366</v>
      </c>
      <c r="F20" s="70">
        <v>310</v>
      </c>
      <c r="G20" s="70">
        <v>0</v>
      </c>
      <c r="H20" s="70">
        <v>310</v>
      </c>
      <c r="I20" s="70">
        <v>733</v>
      </c>
      <c r="J20" s="70">
        <v>39</v>
      </c>
      <c r="K20" s="71">
        <v>694</v>
      </c>
      <c r="L20" s="97">
        <v>22</v>
      </c>
      <c r="M20" s="70">
        <v>1</v>
      </c>
      <c r="N20" s="70">
        <v>21</v>
      </c>
      <c r="O20" s="70">
        <v>355</v>
      </c>
      <c r="P20" s="70">
        <v>8</v>
      </c>
      <c r="Q20" s="227">
        <v>347</v>
      </c>
      <c r="R20" s="97">
        <v>20</v>
      </c>
      <c r="S20" s="70">
        <v>0</v>
      </c>
      <c r="T20" s="71">
        <v>20</v>
      </c>
      <c r="U20" s="97">
        <v>1078</v>
      </c>
      <c r="V20" s="70">
        <v>90</v>
      </c>
      <c r="W20" s="227">
        <v>988</v>
      </c>
      <c r="X20" s="97">
        <v>222</v>
      </c>
      <c r="Y20" s="70">
        <v>38</v>
      </c>
      <c r="Z20" s="70">
        <v>184</v>
      </c>
      <c r="AA20" s="70">
        <v>3095</v>
      </c>
      <c r="AB20" s="70">
        <v>407</v>
      </c>
      <c r="AC20" s="71">
        <v>2688</v>
      </c>
      <c r="AD20" s="97">
        <v>19581</v>
      </c>
      <c r="AE20" s="70">
        <v>963</v>
      </c>
      <c r="AF20" s="71">
        <v>18618</v>
      </c>
      <c r="AG20" s="97">
        <v>345</v>
      </c>
      <c r="AH20" s="70">
        <v>3</v>
      </c>
      <c r="AI20" s="70">
        <v>342</v>
      </c>
      <c r="AJ20" s="70">
        <v>1280</v>
      </c>
      <c r="AK20" s="70">
        <v>6</v>
      </c>
      <c r="AL20" s="70">
        <v>1274</v>
      </c>
      <c r="AM20" s="70">
        <v>25</v>
      </c>
      <c r="AN20" s="70">
        <v>0</v>
      </c>
      <c r="AO20" s="71">
        <v>25</v>
      </c>
      <c r="AP20" s="97">
        <v>2400</v>
      </c>
      <c r="AQ20" s="70">
        <v>75</v>
      </c>
      <c r="AR20" s="70">
        <v>2325</v>
      </c>
      <c r="AS20" s="70">
        <v>1504</v>
      </c>
      <c r="AT20" s="70">
        <v>86</v>
      </c>
      <c r="AU20" s="70">
        <v>1418</v>
      </c>
      <c r="AV20" s="70">
        <v>5554</v>
      </c>
      <c r="AW20" s="70">
        <v>170</v>
      </c>
      <c r="AX20" s="71">
        <v>5384</v>
      </c>
    </row>
    <row r="21" spans="1:50" ht="22.5" customHeight="1" x14ac:dyDescent="0.15">
      <c r="A21" s="146">
        <v>13</v>
      </c>
      <c r="B21" s="214" t="s">
        <v>126</v>
      </c>
      <c r="C21" s="97">
        <v>11518</v>
      </c>
      <c r="D21" s="70">
        <v>454</v>
      </c>
      <c r="E21" s="70">
        <v>11064</v>
      </c>
      <c r="F21" s="70">
        <v>139</v>
      </c>
      <c r="G21" s="70">
        <v>1</v>
      </c>
      <c r="H21" s="70">
        <v>138</v>
      </c>
      <c r="I21" s="70">
        <v>1013</v>
      </c>
      <c r="J21" s="70">
        <v>28</v>
      </c>
      <c r="K21" s="71">
        <v>985</v>
      </c>
      <c r="L21" s="97">
        <v>60</v>
      </c>
      <c r="M21" s="70">
        <v>3</v>
      </c>
      <c r="N21" s="70">
        <v>57</v>
      </c>
      <c r="O21" s="70">
        <v>341</v>
      </c>
      <c r="P21" s="70">
        <v>12</v>
      </c>
      <c r="Q21" s="227">
        <v>329</v>
      </c>
      <c r="R21" s="97">
        <v>12</v>
      </c>
      <c r="S21" s="70">
        <v>0</v>
      </c>
      <c r="T21" s="71">
        <v>12</v>
      </c>
      <c r="U21" s="97">
        <v>1476</v>
      </c>
      <c r="V21" s="70">
        <v>116</v>
      </c>
      <c r="W21" s="227">
        <v>1360</v>
      </c>
      <c r="X21" s="97">
        <v>107</v>
      </c>
      <c r="Y21" s="70">
        <v>5</v>
      </c>
      <c r="Z21" s="70">
        <v>102</v>
      </c>
      <c r="AA21" s="70">
        <v>6128</v>
      </c>
      <c r="AB21" s="70">
        <v>570</v>
      </c>
      <c r="AC21" s="71">
        <v>5558</v>
      </c>
      <c r="AD21" s="97">
        <v>20794</v>
      </c>
      <c r="AE21" s="70">
        <v>1189</v>
      </c>
      <c r="AF21" s="71">
        <v>19605</v>
      </c>
      <c r="AG21" s="97">
        <v>252</v>
      </c>
      <c r="AH21" s="70">
        <v>0</v>
      </c>
      <c r="AI21" s="70">
        <v>252</v>
      </c>
      <c r="AJ21" s="70">
        <v>852</v>
      </c>
      <c r="AK21" s="70">
        <v>7</v>
      </c>
      <c r="AL21" s="70">
        <v>845</v>
      </c>
      <c r="AM21" s="70">
        <v>21</v>
      </c>
      <c r="AN21" s="70">
        <v>0</v>
      </c>
      <c r="AO21" s="71">
        <v>21</v>
      </c>
      <c r="AP21" s="97">
        <v>1290</v>
      </c>
      <c r="AQ21" s="70">
        <v>11</v>
      </c>
      <c r="AR21" s="70">
        <v>1279</v>
      </c>
      <c r="AS21" s="70">
        <v>1497</v>
      </c>
      <c r="AT21" s="70">
        <v>65</v>
      </c>
      <c r="AU21" s="70">
        <v>1432</v>
      </c>
      <c r="AV21" s="70">
        <v>3912</v>
      </c>
      <c r="AW21" s="70">
        <v>83</v>
      </c>
      <c r="AX21" s="71">
        <v>3829</v>
      </c>
    </row>
    <row r="22" spans="1:50" ht="22.5" customHeight="1" x14ac:dyDescent="0.15">
      <c r="A22" s="148">
        <v>14</v>
      </c>
      <c r="B22" s="215" t="s">
        <v>125</v>
      </c>
      <c r="C22" s="98">
        <v>16169</v>
      </c>
      <c r="D22" s="72">
        <v>274</v>
      </c>
      <c r="E22" s="72">
        <v>15895</v>
      </c>
      <c r="F22" s="72">
        <v>271</v>
      </c>
      <c r="G22" s="72">
        <v>0</v>
      </c>
      <c r="H22" s="72">
        <v>271</v>
      </c>
      <c r="I22" s="72">
        <v>835</v>
      </c>
      <c r="J22" s="72">
        <v>18</v>
      </c>
      <c r="K22" s="73">
        <v>817</v>
      </c>
      <c r="L22" s="98">
        <v>72</v>
      </c>
      <c r="M22" s="72">
        <v>0</v>
      </c>
      <c r="N22" s="72">
        <v>72</v>
      </c>
      <c r="O22" s="72">
        <v>347</v>
      </c>
      <c r="P22" s="72">
        <v>8</v>
      </c>
      <c r="Q22" s="228">
        <v>339</v>
      </c>
      <c r="R22" s="98">
        <v>33</v>
      </c>
      <c r="S22" s="72">
        <v>0</v>
      </c>
      <c r="T22" s="73">
        <v>33</v>
      </c>
      <c r="U22" s="98">
        <v>764</v>
      </c>
      <c r="V22" s="72">
        <v>63</v>
      </c>
      <c r="W22" s="228">
        <v>701</v>
      </c>
      <c r="X22" s="98">
        <v>186</v>
      </c>
      <c r="Y22" s="72">
        <v>25</v>
      </c>
      <c r="Z22" s="72">
        <v>161</v>
      </c>
      <c r="AA22" s="72">
        <v>4924</v>
      </c>
      <c r="AB22" s="72">
        <v>480</v>
      </c>
      <c r="AC22" s="73">
        <v>4444</v>
      </c>
      <c r="AD22" s="98">
        <v>23601</v>
      </c>
      <c r="AE22" s="72">
        <v>868</v>
      </c>
      <c r="AF22" s="73">
        <v>22733</v>
      </c>
      <c r="AG22" s="98">
        <v>588</v>
      </c>
      <c r="AH22" s="72">
        <v>5</v>
      </c>
      <c r="AI22" s="72">
        <v>583</v>
      </c>
      <c r="AJ22" s="72">
        <v>3923</v>
      </c>
      <c r="AK22" s="72">
        <v>6</v>
      </c>
      <c r="AL22" s="72">
        <v>3917</v>
      </c>
      <c r="AM22" s="72">
        <v>58</v>
      </c>
      <c r="AN22" s="72">
        <v>0</v>
      </c>
      <c r="AO22" s="73">
        <v>58</v>
      </c>
      <c r="AP22" s="98">
        <v>2049</v>
      </c>
      <c r="AQ22" s="72">
        <v>47</v>
      </c>
      <c r="AR22" s="72">
        <v>2002</v>
      </c>
      <c r="AS22" s="72">
        <v>1538</v>
      </c>
      <c r="AT22" s="72">
        <v>69</v>
      </c>
      <c r="AU22" s="72">
        <v>1469</v>
      </c>
      <c r="AV22" s="72">
        <v>8156</v>
      </c>
      <c r="AW22" s="72">
        <v>127</v>
      </c>
      <c r="AX22" s="73">
        <v>8029</v>
      </c>
    </row>
    <row r="23" spans="1:50" ht="22.5" customHeight="1" x14ac:dyDescent="0.15">
      <c r="A23" s="150"/>
      <c r="B23" s="216" t="s">
        <v>138</v>
      </c>
      <c r="C23" s="99">
        <f>SUM(C9:C22)</f>
        <v>517988</v>
      </c>
      <c r="D23" s="99">
        <f t="shared" ref="D23:AX23" si="0">SUM(D9:D22)</f>
        <v>15059</v>
      </c>
      <c r="E23" s="99">
        <f t="shared" si="0"/>
        <v>502929</v>
      </c>
      <c r="F23" s="99">
        <f t="shared" si="0"/>
        <v>13322</v>
      </c>
      <c r="G23" s="99">
        <f t="shared" si="0"/>
        <v>21</v>
      </c>
      <c r="H23" s="99">
        <f t="shared" si="0"/>
        <v>13301</v>
      </c>
      <c r="I23" s="99">
        <f t="shared" si="0"/>
        <v>29193</v>
      </c>
      <c r="J23" s="99">
        <f t="shared" si="0"/>
        <v>1086</v>
      </c>
      <c r="K23" s="261">
        <f t="shared" si="0"/>
        <v>28107</v>
      </c>
      <c r="L23" s="99">
        <f t="shared" si="0"/>
        <v>2233</v>
      </c>
      <c r="M23" s="99">
        <f t="shared" si="0"/>
        <v>12</v>
      </c>
      <c r="N23" s="99">
        <f t="shared" si="0"/>
        <v>2221</v>
      </c>
      <c r="O23" s="99">
        <f t="shared" si="0"/>
        <v>16476</v>
      </c>
      <c r="P23" s="99">
        <f t="shared" si="0"/>
        <v>395</v>
      </c>
      <c r="Q23" s="99">
        <f t="shared" si="0"/>
        <v>16081</v>
      </c>
      <c r="R23" s="99">
        <f t="shared" si="0"/>
        <v>545</v>
      </c>
      <c r="S23" s="99">
        <f t="shared" si="0"/>
        <v>4</v>
      </c>
      <c r="T23" s="261">
        <f t="shared" si="0"/>
        <v>541</v>
      </c>
      <c r="U23" s="99">
        <f t="shared" si="0"/>
        <v>21508</v>
      </c>
      <c r="V23" s="99">
        <f t="shared" si="0"/>
        <v>2343</v>
      </c>
      <c r="W23" s="99">
        <f t="shared" si="0"/>
        <v>19165</v>
      </c>
      <c r="X23" s="99">
        <f t="shared" si="0"/>
        <v>7527</v>
      </c>
      <c r="Y23" s="99">
        <f t="shared" si="0"/>
        <v>1229</v>
      </c>
      <c r="Z23" s="99">
        <f t="shared" si="0"/>
        <v>6298</v>
      </c>
      <c r="AA23" s="99">
        <f t="shared" si="0"/>
        <v>144971</v>
      </c>
      <c r="AB23" s="99">
        <f t="shared" si="0"/>
        <v>20646</v>
      </c>
      <c r="AC23" s="261">
        <f t="shared" si="0"/>
        <v>124325</v>
      </c>
      <c r="AD23" s="99">
        <f t="shared" si="0"/>
        <v>753763</v>
      </c>
      <c r="AE23" s="99">
        <f t="shared" si="0"/>
        <v>40795</v>
      </c>
      <c r="AF23" s="261">
        <f t="shared" si="0"/>
        <v>712968</v>
      </c>
      <c r="AG23" s="99">
        <f t="shared" si="0"/>
        <v>21685</v>
      </c>
      <c r="AH23" s="99">
        <f t="shared" si="0"/>
        <v>143</v>
      </c>
      <c r="AI23" s="99">
        <f t="shared" si="0"/>
        <v>21542</v>
      </c>
      <c r="AJ23" s="99">
        <f t="shared" si="0"/>
        <v>90305</v>
      </c>
      <c r="AK23" s="99">
        <f t="shared" si="0"/>
        <v>155</v>
      </c>
      <c r="AL23" s="99">
        <f t="shared" si="0"/>
        <v>90150</v>
      </c>
      <c r="AM23" s="99">
        <f t="shared" si="0"/>
        <v>1807</v>
      </c>
      <c r="AN23" s="99">
        <f t="shared" si="0"/>
        <v>1</v>
      </c>
      <c r="AO23" s="261">
        <f t="shared" si="0"/>
        <v>1806</v>
      </c>
      <c r="AP23" s="99">
        <f t="shared" si="0"/>
        <v>61533</v>
      </c>
      <c r="AQ23" s="99">
        <f t="shared" si="0"/>
        <v>1683</v>
      </c>
      <c r="AR23" s="99">
        <f t="shared" si="0"/>
        <v>59850</v>
      </c>
      <c r="AS23" s="99">
        <f t="shared" si="0"/>
        <v>63899</v>
      </c>
      <c r="AT23" s="99">
        <f t="shared" si="0"/>
        <v>3987</v>
      </c>
      <c r="AU23" s="99">
        <f t="shared" si="0"/>
        <v>59912</v>
      </c>
      <c r="AV23" s="99">
        <f t="shared" si="0"/>
        <v>239229</v>
      </c>
      <c r="AW23" s="99">
        <f t="shared" si="0"/>
        <v>5969</v>
      </c>
      <c r="AX23" s="261">
        <f t="shared" si="0"/>
        <v>233260</v>
      </c>
    </row>
    <row r="24" spans="1:50" ht="22.5" customHeight="1" x14ac:dyDescent="0.15">
      <c r="A24" s="144">
        <v>15</v>
      </c>
      <c r="B24" s="213" t="s">
        <v>25</v>
      </c>
      <c r="C24" s="96">
        <v>8744</v>
      </c>
      <c r="D24" s="68">
        <v>99</v>
      </c>
      <c r="E24" s="68">
        <v>8645</v>
      </c>
      <c r="F24" s="68">
        <v>142</v>
      </c>
      <c r="G24" s="68">
        <v>0</v>
      </c>
      <c r="H24" s="68">
        <v>142</v>
      </c>
      <c r="I24" s="68">
        <v>292</v>
      </c>
      <c r="J24" s="68">
        <v>7</v>
      </c>
      <c r="K24" s="69">
        <v>285</v>
      </c>
      <c r="L24" s="96">
        <v>12</v>
      </c>
      <c r="M24" s="68">
        <v>0</v>
      </c>
      <c r="N24" s="68">
        <v>12</v>
      </c>
      <c r="O24" s="68">
        <v>300</v>
      </c>
      <c r="P24" s="68">
        <v>6</v>
      </c>
      <c r="Q24" s="226">
        <v>294</v>
      </c>
      <c r="R24" s="96">
        <v>12</v>
      </c>
      <c r="S24" s="68">
        <v>1</v>
      </c>
      <c r="T24" s="69">
        <v>11</v>
      </c>
      <c r="U24" s="96">
        <v>393</v>
      </c>
      <c r="V24" s="68">
        <v>72</v>
      </c>
      <c r="W24" s="226">
        <v>321</v>
      </c>
      <c r="X24" s="96">
        <v>86</v>
      </c>
      <c r="Y24" s="68">
        <v>23</v>
      </c>
      <c r="Z24" s="68">
        <v>63</v>
      </c>
      <c r="AA24" s="68">
        <v>3510</v>
      </c>
      <c r="AB24" s="68">
        <v>520</v>
      </c>
      <c r="AC24" s="69">
        <v>2990</v>
      </c>
      <c r="AD24" s="96">
        <v>13491</v>
      </c>
      <c r="AE24" s="68">
        <v>728</v>
      </c>
      <c r="AF24" s="69">
        <v>12763</v>
      </c>
      <c r="AG24" s="96">
        <v>406</v>
      </c>
      <c r="AH24" s="68">
        <v>2</v>
      </c>
      <c r="AI24" s="68">
        <v>404</v>
      </c>
      <c r="AJ24" s="68">
        <v>1835</v>
      </c>
      <c r="AK24" s="68">
        <v>3</v>
      </c>
      <c r="AL24" s="68">
        <v>1832</v>
      </c>
      <c r="AM24" s="68">
        <v>17</v>
      </c>
      <c r="AN24" s="68">
        <v>0</v>
      </c>
      <c r="AO24" s="69">
        <v>17</v>
      </c>
      <c r="AP24" s="96">
        <v>1524</v>
      </c>
      <c r="AQ24" s="68">
        <v>88</v>
      </c>
      <c r="AR24" s="68">
        <v>1436</v>
      </c>
      <c r="AS24" s="68">
        <v>1793</v>
      </c>
      <c r="AT24" s="68">
        <v>128</v>
      </c>
      <c r="AU24" s="68">
        <v>1665</v>
      </c>
      <c r="AV24" s="68">
        <v>5575</v>
      </c>
      <c r="AW24" s="68">
        <v>221</v>
      </c>
      <c r="AX24" s="69">
        <v>5354</v>
      </c>
    </row>
    <row r="25" spans="1:50" ht="22.5" customHeight="1" x14ac:dyDescent="0.15">
      <c r="A25" s="146">
        <v>16</v>
      </c>
      <c r="B25" s="214" t="s">
        <v>135</v>
      </c>
      <c r="C25" s="97">
        <v>8317</v>
      </c>
      <c r="D25" s="70">
        <v>284</v>
      </c>
      <c r="E25" s="70">
        <v>8033</v>
      </c>
      <c r="F25" s="70">
        <v>123</v>
      </c>
      <c r="G25" s="70">
        <v>0</v>
      </c>
      <c r="H25" s="70">
        <v>123</v>
      </c>
      <c r="I25" s="70">
        <v>812</v>
      </c>
      <c r="J25" s="70">
        <v>13</v>
      </c>
      <c r="K25" s="71">
        <v>799</v>
      </c>
      <c r="L25" s="97">
        <v>32</v>
      </c>
      <c r="M25" s="70">
        <v>0</v>
      </c>
      <c r="N25" s="70">
        <v>32</v>
      </c>
      <c r="O25" s="70">
        <v>375</v>
      </c>
      <c r="P25" s="70">
        <v>5</v>
      </c>
      <c r="Q25" s="227">
        <v>370</v>
      </c>
      <c r="R25" s="97">
        <v>16</v>
      </c>
      <c r="S25" s="70">
        <v>0</v>
      </c>
      <c r="T25" s="71">
        <v>16</v>
      </c>
      <c r="U25" s="97">
        <v>811</v>
      </c>
      <c r="V25" s="70">
        <v>113</v>
      </c>
      <c r="W25" s="227">
        <v>698</v>
      </c>
      <c r="X25" s="97">
        <v>44</v>
      </c>
      <c r="Y25" s="70">
        <v>3</v>
      </c>
      <c r="Z25" s="70">
        <v>41</v>
      </c>
      <c r="AA25" s="70">
        <v>4152</v>
      </c>
      <c r="AB25" s="70">
        <v>551</v>
      </c>
      <c r="AC25" s="71">
        <v>3601</v>
      </c>
      <c r="AD25" s="97">
        <v>14682</v>
      </c>
      <c r="AE25" s="70">
        <v>969</v>
      </c>
      <c r="AF25" s="71">
        <v>13713</v>
      </c>
      <c r="AG25" s="97">
        <v>166</v>
      </c>
      <c r="AH25" s="70">
        <v>3</v>
      </c>
      <c r="AI25" s="70">
        <v>163</v>
      </c>
      <c r="AJ25" s="70">
        <v>578</v>
      </c>
      <c r="AK25" s="70">
        <v>0</v>
      </c>
      <c r="AL25" s="70">
        <v>578</v>
      </c>
      <c r="AM25" s="70">
        <v>17</v>
      </c>
      <c r="AN25" s="70">
        <v>0</v>
      </c>
      <c r="AO25" s="71">
        <v>17</v>
      </c>
      <c r="AP25" s="97">
        <v>608</v>
      </c>
      <c r="AQ25" s="70">
        <v>18</v>
      </c>
      <c r="AR25" s="70">
        <v>590</v>
      </c>
      <c r="AS25" s="70">
        <v>803</v>
      </c>
      <c r="AT25" s="70">
        <v>56</v>
      </c>
      <c r="AU25" s="70">
        <v>747</v>
      </c>
      <c r="AV25" s="70">
        <v>2172</v>
      </c>
      <c r="AW25" s="70">
        <v>77</v>
      </c>
      <c r="AX25" s="71">
        <v>2095</v>
      </c>
    </row>
    <row r="26" spans="1:50" ht="22.5" customHeight="1" x14ac:dyDescent="0.15">
      <c r="A26" s="146">
        <v>17</v>
      </c>
      <c r="B26" s="214" t="s">
        <v>26</v>
      </c>
      <c r="C26" s="97">
        <v>6513</v>
      </c>
      <c r="D26" s="70">
        <v>892</v>
      </c>
      <c r="E26" s="70">
        <v>5621</v>
      </c>
      <c r="F26" s="70">
        <v>48</v>
      </c>
      <c r="G26" s="70">
        <v>2</v>
      </c>
      <c r="H26" s="70">
        <v>46</v>
      </c>
      <c r="I26" s="70">
        <v>732</v>
      </c>
      <c r="J26" s="70">
        <v>63</v>
      </c>
      <c r="K26" s="71">
        <v>669</v>
      </c>
      <c r="L26" s="97">
        <v>38</v>
      </c>
      <c r="M26" s="70">
        <v>3</v>
      </c>
      <c r="N26" s="70">
        <v>35</v>
      </c>
      <c r="O26" s="70">
        <v>163</v>
      </c>
      <c r="P26" s="70">
        <v>9</v>
      </c>
      <c r="Q26" s="227">
        <v>154</v>
      </c>
      <c r="R26" s="97">
        <v>10</v>
      </c>
      <c r="S26" s="70">
        <v>0</v>
      </c>
      <c r="T26" s="71">
        <v>10</v>
      </c>
      <c r="U26" s="97">
        <v>896</v>
      </c>
      <c r="V26" s="70">
        <v>310</v>
      </c>
      <c r="W26" s="227">
        <v>586</v>
      </c>
      <c r="X26" s="97">
        <v>46</v>
      </c>
      <c r="Y26" s="70">
        <v>13</v>
      </c>
      <c r="Z26" s="70">
        <v>33</v>
      </c>
      <c r="AA26" s="70">
        <v>4767</v>
      </c>
      <c r="AB26" s="70">
        <v>1515</v>
      </c>
      <c r="AC26" s="71">
        <v>3252</v>
      </c>
      <c r="AD26" s="97">
        <v>13213</v>
      </c>
      <c r="AE26" s="70">
        <v>2807</v>
      </c>
      <c r="AF26" s="71">
        <v>10406</v>
      </c>
      <c r="AG26" s="97">
        <v>209</v>
      </c>
      <c r="AH26" s="70">
        <v>0</v>
      </c>
      <c r="AI26" s="70">
        <v>209</v>
      </c>
      <c r="AJ26" s="70">
        <v>324</v>
      </c>
      <c r="AK26" s="70">
        <v>1</v>
      </c>
      <c r="AL26" s="70">
        <v>323</v>
      </c>
      <c r="AM26" s="70">
        <v>14</v>
      </c>
      <c r="AN26" s="70">
        <v>0</v>
      </c>
      <c r="AO26" s="71">
        <v>14</v>
      </c>
      <c r="AP26" s="97">
        <v>647</v>
      </c>
      <c r="AQ26" s="70">
        <v>47</v>
      </c>
      <c r="AR26" s="70">
        <v>600</v>
      </c>
      <c r="AS26" s="70">
        <v>837</v>
      </c>
      <c r="AT26" s="70">
        <v>114</v>
      </c>
      <c r="AU26" s="70">
        <v>723</v>
      </c>
      <c r="AV26" s="70">
        <v>2031</v>
      </c>
      <c r="AW26" s="70">
        <v>162</v>
      </c>
      <c r="AX26" s="71">
        <v>1869</v>
      </c>
    </row>
    <row r="27" spans="1:50" ht="22.5" customHeight="1" x14ac:dyDescent="0.15">
      <c r="A27" s="146">
        <v>18</v>
      </c>
      <c r="B27" s="214" t="s">
        <v>27</v>
      </c>
      <c r="C27" s="97">
        <v>4613</v>
      </c>
      <c r="D27" s="70">
        <v>225</v>
      </c>
      <c r="E27" s="70">
        <v>4388</v>
      </c>
      <c r="F27" s="70">
        <v>60</v>
      </c>
      <c r="G27" s="70">
        <v>0</v>
      </c>
      <c r="H27" s="70">
        <v>60</v>
      </c>
      <c r="I27" s="70">
        <v>210</v>
      </c>
      <c r="J27" s="70">
        <v>12</v>
      </c>
      <c r="K27" s="71">
        <v>198</v>
      </c>
      <c r="L27" s="97">
        <v>8</v>
      </c>
      <c r="M27" s="70">
        <v>0</v>
      </c>
      <c r="N27" s="70">
        <v>8</v>
      </c>
      <c r="O27" s="70">
        <v>123</v>
      </c>
      <c r="P27" s="70">
        <v>2</v>
      </c>
      <c r="Q27" s="227">
        <v>121</v>
      </c>
      <c r="R27" s="97">
        <v>3</v>
      </c>
      <c r="S27" s="70">
        <v>0</v>
      </c>
      <c r="T27" s="71">
        <v>3</v>
      </c>
      <c r="U27" s="97">
        <v>453</v>
      </c>
      <c r="V27" s="70">
        <v>75</v>
      </c>
      <c r="W27" s="227">
        <v>378</v>
      </c>
      <c r="X27" s="97">
        <v>14</v>
      </c>
      <c r="Y27" s="70">
        <v>0</v>
      </c>
      <c r="Z27" s="70">
        <v>14</v>
      </c>
      <c r="AA27" s="70">
        <v>2820</v>
      </c>
      <c r="AB27" s="70">
        <v>426</v>
      </c>
      <c r="AC27" s="71">
        <v>2394</v>
      </c>
      <c r="AD27" s="97">
        <v>8304</v>
      </c>
      <c r="AE27" s="70">
        <v>740</v>
      </c>
      <c r="AF27" s="71">
        <v>7564</v>
      </c>
      <c r="AG27" s="97">
        <v>75</v>
      </c>
      <c r="AH27" s="70">
        <v>1</v>
      </c>
      <c r="AI27" s="70">
        <v>74</v>
      </c>
      <c r="AJ27" s="70">
        <v>197</v>
      </c>
      <c r="AK27" s="70">
        <v>4</v>
      </c>
      <c r="AL27" s="70">
        <v>193</v>
      </c>
      <c r="AM27" s="70">
        <v>6</v>
      </c>
      <c r="AN27" s="70">
        <v>0</v>
      </c>
      <c r="AO27" s="71">
        <v>6</v>
      </c>
      <c r="AP27" s="97">
        <v>418</v>
      </c>
      <c r="AQ27" s="70">
        <v>10</v>
      </c>
      <c r="AR27" s="70">
        <v>408</v>
      </c>
      <c r="AS27" s="70">
        <v>758</v>
      </c>
      <c r="AT27" s="70">
        <v>63</v>
      </c>
      <c r="AU27" s="70">
        <v>695</v>
      </c>
      <c r="AV27" s="70">
        <v>1454</v>
      </c>
      <c r="AW27" s="70">
        <v>78</v>
      </c>
      <c r="AX27" s="71">
        <v>1376</v>
      </c>
    </row>
    <row r="28" spans="1:50" ht="22.5" customHeight="1" x14ac:dyDescent="0.15">
      <c r="A28" s="146">
        <v>19</v>
      </c>
      <c r="B28" s="214" t="s">
        <v>28</v>
      </c>
      <c r="C28" s="97">
        <v>5073</v>
      </c>
      <c r="D28" s="70">
        <v>280</v>
      </c>
      <c r="E28" s="70">
        <v>4793</v>
      </c>
      <c r="F28" s="70">
        <v>40</v>
      </c>
      <c r="G28" s="70">
        <v>0</v>
      </c>
      <c r="H28" s="70">
        <v>40</v>
      </c>
      <c r="I28" s="70">
        <v>411</v>
      </c>
      <c r="J28" s="70">
        <v>22</v>
      </c>
      <c r="K28" s="71">
        <v>389</v>
      </c>
      <c r="L28" s="97">
        <v>13</v>
      </c>
      <c r="M28" s="70">
        <v>0</v>
      </c>
      <c r="N28" s="70">
        <v>13</v>
      </c>
      <c r="O28" s="70">
        <v>95</v>
      </c>
      <c r="P28" s="70">
        <v>4</v>
      </c>
      <c r="Q28" s="227">
        <v>91</v>
      </c>
      <c r="R28" s="97">
        <v>8</v>
      </c>
      <c r="S28" s="70">
        <v>0</v>
      </c>
      <c r="T28" s="71">
        <v>8</v>
      </c>
      <c r="U28" s="97">
        <v>746</v>
      </c>
      <c r="V28" s="70">
        <v>106</v>
      </c>
      <c r="W28" s="227">
        <v>640</v>
      </c>
      <c r="X28" s="97">
        <v>24</v>
      </c>
      <c r="Y28" s="70">
        <v>1</v>
      </c>
      <c r="Z28" s="70">
        <v>23</v>
      </c>
      <c r="AA28" s="70">
        <v>2734</v>
      </c>
      <c r="AB28" s="70">
        <v>481</v>
      </c>
      <c r="AC28" s="71">
        <v>2253</v>
      </c>
      <c r="AD28" s="97">
        <v>9144</v>
      </c>
      <c r="AE28" s="70">
        <v>894</v>
      </c>
      <c r="AF28" s="71">
        <v>8250</v>
      </c>
      <c r="AG28" s="97">
        <v>185</v>
      </c>
      <c r="AH28" s="70">
        <v>1</v>
      </c>
      <c r="AI28" s="70">
        <v>184</v>
      </c>
      <c r="AJ28" s="70">
        <v>555</v>
      </c>
      <c r="AK28" s="70">
        <v>8</v>
      </c>
      <c r="AL28" s="70">
        <v>547</v>
      </c>
      <c r="AM28" s="70">
        <v>14</v>
      </c>
      <c r="AN28" s="70">
        <v>0</v>
      </c>
      <c r="AO28" s="71">
        <v>14</v>
      </c>
      <c r="AP28" s="97">
        <v>1062</v>
      </c>
      <c r="AQ28" s="70">
        <v>41</v>
      </c>
      <c r="AR28" s="70">
        <v>1021</v>
      </c>
      <c r="AS28" s="70">
        <v>799</v>
      </c>
      <c r="AT28" s="70">
        <v>36</v>
      </c>
      <c r="AU28" s="70">
        <v>763</v>
      </c>
      <c r="AV28" s="70">
        <v>2615</v>
      </c>
      <c r="AW28" s="70">
        <v>86</v>
      </c>
      <c r="AX28" s="71">
        <v>2529</v>
      </c>
    </row>
    <row r="29" spans="1:50" ht="22.5" customHeight="1" x14ac:dyDescent="0.15">
      <c r="A29" s="146">
        <v>20</v>
      </c>
      <c r="B29" s="214" t="s">
        <v>29</v>
      </c>
      <c r="C29" s="97">
        <v>12878</v>
      </c>
      <c r="D29" s="70">
        <v>296</v>
      </c>
      <c r="E29" s="70">
        <v>12582</v>
      </c>
      <c r="F29" s="70">
        <v>227</v>
      </c>
      <c r="G29" s="70">
        <v>0</v>
      </c>
      <c r="H29" s="70">
        <v>227</v>
      </c>
      <c r="I29" s="70">
        <v>617</v>
      </c>
      <c r="J29" s="70">
        <v>28</v>
      </c>
      <c r="K29" s="71">
        <v>589</v>
      </c>
      <c r="L29" s="97">
        <v>13</v>
      </c>
      <c r="M29" s="70">
        <v>0</v>
      </c>
      <c r="N29" s="70">
        <v>13</v>
      </c>
      <c r="O29" s="70">
        <v>312</v>
      </c>
      <c r="P29" s="70">
        <v>11</v>
      </c>
      <c r="Q29" s="227">
        <v>301</v>
      </c>
      <c r="R29" s="97">
        <v>18</v>
      </c>
      <c r="S29" s="70">
        <v>0</v>
      </c>
      <c r="T29" s="71">
        <v>18</v>
      </c>
      <c r="U29" s="97">
        <v>402</v>
      </c>
      <c r="V29" s="70">
        <v>53</v>
      </c>
      <c r="W29" s="227">
        <v>349</v>
      </c>
      <c r="X29" s="97">
        <v>432</v>
      </c>
      <c r="Y29" s="70">
        <v>159</v>
      </c>
      <c r="Z29" s="70">
        <v>273</v>
      </c>
      <c r="AA29" s="70">
        <v>4181</v>
      </c>
      <c r="AB29" s="70">
        <v>985</v>
      </c>
      <c r="AC29" s="71">
        <v>3196</v>
      </c>
      <c r="AD29" s="97">
        <v>19080</v>
      </c>
      <c r="AE29" s="70">
        <v>1532</v>
      </c>
      <c r="AF29" s="71">
        <v>17548</v>
      </c>
      <c r="AG29" s="97">
        <v>408</v>
      </c>
      <c r="AH29" s="70">
        <v>6</v>
      </c>
      <c r="AI29" s="70">
        <v>402</v>
      </c>
      <c r="AJ29" s="70">
        <v>1972</v>
      </c>
      <c r="AK29" s="70">
        <v>3</v>
      </c>
      <c r="AL29" s="70">
        <v>1969</v>
      </c>
      <c r="AM29" s="70">
        <v>25</v>
      </c>
      <c r="AN29" s="70">
        <v>0</v>
      </c>
      <c r="AO29" s="71">
        <v>25</v>
      </c>
      <c r="AP29" s="97">
        <v>1522</v>
      </c>
      <c r="AQ29" s="70">
        <v>67</v>
      </c>
      <c r="AR29" s="70">
        <v>1455</v>
      </c>
      <c r="AS29" s="70">
        <v>1565</v>
      </c>
      <c r="AT29" s="70">
        <v>169</v>
      </c>
      <c r="AU29" s="70">
        <v>1396</v>
      </c>
      <c r="AV29" s="70">
        <v>5492</v>
      </c>
      <c r="AW29" s="70">
        <v>245</v>
      </c>
      <c r="AX29" s="71">
        <v>5247</v>
      </c>
    </row>
    <row r="30" spans="1:50" ht="22.5" customHeight="1" x14ac:dyDescent="0.15">
      <c r="A30" s="146">
        <v>21</v>
      </c>
      <c r="B30" s="214" t="s">
        <v>30</v>
      </c>
      <c r="C30" s="97">
        <v>8558</v>
      </c>
      <c r="D30" s="70">
        <v>77</v>
      </c>
      <c r="E30" s="70">
        <v>8481</v>
      </c>
      <c r="F30" s="70">
        <v>130</v>
      </c>
      <c r="G30" s="70">
        <v>0</v>
      </c>
      <c r="H30" s="70">
        <v>130</v>
      </c>
      <c r="I30" s="70">
        <v>339</v>
      </c>
      <c r="J30" s="70">
        <v>2</v>
      </c>
      <c r="K30" s="71">
        <v>337</v>
      </c>
      <c r="L30" s="97">
        <v>12</v>
      </c>
      <c r="M30" s="70">
        <v>0</v>
      </c>
      <c r="N30" s="70">
        <v>12</v>
      </c>
      <c r="O30" s="70">
        <v>167</v>
      </c>
      <c r="P30" s="70">
        <v>2</v>
      </c>
      <c r="Q30" s="227">
        <v>165</v>
      </c>
      <c r="R30" s="97">
        <v>10</v>
      </c>
      <c r="S30" s="70">
        <v>0</v>
      </c>
      <c r="T30" s="71">
        <v>10</v>
      </c>
      <c r="U30" s="97">
        <v>135</v>
      </c>
      <c r="V30" s="70">
        <v>8</v>
      </c>
      <c r="W30" s="227">
        <v>127</v>
      </c>
      <c r="X30" s="97">
        <v>37</v>
      </c>
      <c r="Y30" s="70">
        <v>2</v>
      </c>
      <c r="Z30" s="70">
        <v>35</v>
      </c>
      <c r="AA30" s="70">
        <v>2203</v>
      </c>
      <c r="AB30" s="70">
        <v>158</v>
      </c>
      <c r="AC30" s="71">
        <v>2045</v>
      </c>
      <c r="AD30" s="97">
        <v>11591</v>
      </c>
      <c r="AE30" s="70">
        <v>249</v>
      </c>
      <c r="AF30" s="71">
        <v>11342</v>
      </c>
      <c r="AG30" s="97">
        <v>197</v>
      </c>
      <c r="AH30" s="70">
        <v>1</v>
      </c>
      <c r="AI30" s="70">
        <v>196</v>
      </c>
      <c r="AJ30" s="70">
        <v>1415</v>
      </c>
      <c r="AK30" s="70">
        <v>1</v>
      </c>
      <c r="AL30" s="70">
        <v>1414</v>
      </c>
      <c r="AM30" s="70">
        <v>11</v>
      </c>
      <c r="AN30" s="70">
        <v>0</v>
      </c>
      <c r="AO30" s="71">
        <v>11</v>
      </c>
      <c r="AP30" s="97">
        <v>597</v>
      </c>
      <c r="AQ30" s="70">
        <v>8</v>
      </c>
      <c r="AR30" s="70">
        <v>589</v>
      </c>
      <c r="AS30" s="70">
        <v>637</v>
      </c>
      <c r="AT30" s="70">
        <v>22</v>
      </c>
      <c r="AU30" s="70">
        <v>615</v>
      </c>
      <c r="AV30" s="70">
        <v>2857</v>
      </c>
      <c r="AW30" s="70">
        <v>32</v>
      </c>
      <c r="AX30" s="71">
        <v>2825</v>
      </c>
    </row>
    <row r="31" spans="1:50" ht="22.5" customHeight="1" x14ac:dyDescent="0.15">
      <c r="A31" s="146">
        <v>22</v>
      </c>
      <c r="B31" s="214" t="s">
        <v>31</v>
      </c>
      <c r="C31" s="97">
        <v>4661</v>
      </c>
      <c r="D31" s="70">
        <v>288</v>
      </c>
      <c r="E31" s="70">
        <v>4373</v>
      </c>
      <c r="F31" s="70">
        <v>27</v>
      </c>
      <c r="G31" s="70">
        <v>0</v>
      </c>
      <c r="H31" s="70">
        <v>27</v>
      </c>
      <c r="I31" s="70">
        <v>357</v>
      </c>
      <c r="J31" s="70">
        <v>13</v>
      </c>
      <c r="K31" s="71">
        <v>344</v>
      </c>
      <c r="L31" s="97">
        <v>18</v>
      </c>
      <c r="M31" s="70">
        <v>0</v>
      </c>
      <c r="N31" s="70">
        <v>18</v>
      </c>
      <c r="O31" s="70">
        <v>137</v>
      </c>
      <c r="P31" s="70">
        <v>7</v>
      </c>
      <c r="Q31" s="227">
        <v>130</v>
      </c>
      <c r="R31" s="97">
        <v>12</v>
      </c>
      <c r="S31" s="70">
        <v>0</v>
      </c>
      <c r="T31" s="71">
        <v>12</v>
      </c>
      <c r="U31" s="97">
        <v>220</v>
      </c>
      <c r="V31" s="70">
        <v>21</v>
      </c>
      <c r="W31" s="227">
        <v>199</v>
      </c>
      <c r="X31" s="97">
        <v>232</v>
      </c>
      <c r="Y31" s="70">
        <v>45</v>
      </c>
      <c r="Z31" s="70">
        <v>187</v>
      </c>
      <c r="AA31" s="70">
        <v>2194</v>
      </c>
      <c r="AB31" s="70">
        <v>296</v>
      </c>
      <c r="AC31" s="71">
        <v>1898</v>
      </c>
      <c r="AD31" s="97">
        <v>7858</v>
      </c>
      <c r="AE31" s="70">
        <v>670</v>
      </c>
      <c r="AF31" s="71">
        <v>7188</v>
      </c>
      <c r="AG31" s="97">
        <v>98</v>
      </c>
      <c r="AH31" s="70">
        <v>1</v>
      </c>
      <c r="AI31" s="70">
        <v>97</v>
      </c>
      <c r="AJ31" s="70">
        <v>399</v>
      </c>
      <c r="AK31" s="70">
        <v>0</v>
      </c>
      <c r="AL31" s="70">
        <v>399</v>
      </c>
      <c r="AM31" s="70">
        <v>19</v>
      </c>
      <c r="AN31" s="70">
        <v>0</v>
      </c>
      <c r="AO31" s="71">
        <v>19</v>
      </c>
      <c r="AP31" s="97">
        <v>1212</v>
      </c>
      <c r="AQ31" s="70">
        <v>46</v>
      </c>
      <c r="AR31" s="70">
        <v>1166</v>
      </c>
      <c r="AS31" s="70">
        <v>1606</v>
      </c>
      <c r="AT31" s="70">
        <v>78</v>
      </c>
      <c r="AU31" s="70">
        <v>1528</v>
      </c>
      <c r="AV31" s="70">
        <v>3334</v>
      </c>
      <c r="AW31" s="70">
        <v>125</v>
      </c>
      <c r="AX31" s="71">
        <v>3209</v>
      </c>
    </row>
    <row r="32" spans="1:50" ht="22.5" customHeight="1" x14ac:dyDescent="0.15">
      <c r="A32" s="146">
        <v>23</v>
      </c>
      <c r="B32" s="214" t="s">
        <v>32</v>
      </c>
      <c r="C32" s="97">
        <v>7889</v>
      </c>
      <c r="D32" s="70">
        <v>216</v>
      </c>
      <c r="E32" s="70">
        <v>7673</v>
      </c>
      <c r="F32" s="70">
        <v>198</v>
      </c>
      <c r="G32" s="70">
        <v>0</v>
      </c>
      <c r="H32" s="70">
        <v>198</v>
      </c>
      <c r="I32" s="70">
        <v>523</v>
      </c>
      <c r="J32" s="70">
        <v>21</v>
      </c>
      <c r="K32" s="71">
        <v>502</v>
      </c>
      <c r="L32" s="97">
        <v>15</v>
      </c>
      <c r="M32" s="70">
        <v>0</v>
      </c>
      <c r="N32" s="70">
        <v>15</v>
      </c>
      <c r="O32" s="70">
        <v>147</v>
      </c>
      <c r="P32" s="70">
        <v>3</v>
      </c>
      <c r="Q32" s="227">
        <v>144</v>
      </c>
      <c r="R32" s="97">
        <v>19</v>
      </c>
      <c r="S32" s="70">
        <v>0</v>
      </c>
      <c r="T32" s="71">
        <v>19</v>
      </c>
      <c r="U32" s="97">
        <v>953</v>
      </c>
      <c r="V32" s="70">
        <v>134</v>
      </c>
      <c r="W32" s="227">
        <v>819</v>
      </c>
      <c r="X32" s="97">
        <v>7</v>
      </c>
      <c r="Y32" s="70">
        <v>1</v>
      </c>
      <c r="Z32" s="70">
        <v>6</v>
      </c>
      <c r="AA32" s="70">
        <v>2799</v>
      </c>
      <c r="AB32" s="70">
        <v>471</v>
      </c>
      <c r="AC32" s="71">
        <v>2328</v>
      </c>
      <c r="AD32" s="97">
        <v>12550</v>
      </c>
      <c r="AE32" s="70">
        <v>846</v>
      </c>
      <c r="AF32" s="71">
        <v>11704</v>
      </c>
      <c r="AG32" s="97">
        <v>202</v>
      </c>
      <c r="AH32" s="70">
        <v>0</v>
      </c>
      <c r="AI32" s="70">
        <v>202</v>
      </c>
      <c r="AJ32" s="70">
        <v>1547</v>
      </c>
      <c r="AK32" s="70">
        <v>6</v>
      </c>
      <c r="AL32" s="70">
        <v>1541</v>
      </c>
      <c r="AM32" s="70">
        <v>22</v>
      </c>
      <c r="AN32" s="70">
        <v>0</v>
      </c>
      <c r="AO32" s="71">
        <v>22</v>
      </c>
      <c r="AP32" s="97">
        <v>1225</v>
      </c>
      <c r="AQ32" s="70">
        <v>60</v>
      </c>
      <c r="AR32" s="70">
        <v>1165</v>
      </c>
      <c r="AS32" s="70">
        <v>1210</v>
      </c>
      <c r="AT32" s="70">
        <v>93</v>
      </c>
      <c r="AU32" s="70">
        <v>1117</v>
      </c>
      <c r="AV32" s="70">
        <v>4206</v>
      </c>
      <c r="AW32" s="70">
        <v>159</v>
      </c>
      <c r="AX32" s="71">
        <v>4047</v>
      </c>
    </row>
    <row r="33" spans="1:55" ht="22.5" customHeight="1" x14ac:dyDescent="0.15">
      <c r="A33" s="146">
        <v>24</v>
      </c>
      <c r="B33" s="214" t="s">
        <v>33</v>
      </c>
      <c r="C33" s="97">
        <v>22292</v>
      </c>
      <c r="D33" s="70">
        <v>678</v>
      </c>
      <c r="E33" s="70">
        <v>21614</v>
      </c>
      <c r="F33" s="70">
        <v>83</v>
      </c>
      <c r="G33" s="70">
        <v>0</v>
      </c>
      <c r="H33" s="70">
        <v>83</v>
      </c>
      <c r="I33" s="70">
        <v>781</v>
      </c>
      <c r="J33" s="70">
        <v>47</v>
      </c>
      <c r="K33" s="71">
        <v>734</v>
      </c>
      <c r="L33" s="97">
        <v>679</v>
      </c>
      <c r="M33" s="70">
        <v>3</v>
      </c>
      <c r="N33" s="70">
        <v>676</v>
      </c>
      <c r="O33" s="70">
        <v>692</v>
      </c>
      <c r="P33" s="70">
        <v>6</v>
      </c>
      <c r="Q33" s="227">
        <v>686</v>
      </c>
      <c r="R33" s="97">
        <v>24</v>
      </c>
      <c r="S33" s="70">
        <v>2</v>
      </c>
      <c r="T33" s="71">
        <v>22</v>
      </c>
      <c r="U33" s="97">
        <v>848</v>
      </c>
      <c r="V33" s="70">
        <v>60</v>
      </c>
      <c r="W33" s="227">
        <v>788</v>
      </c>
      <c r="X33" s="97">
        <v>240</v>
      </c>
      <c r="Y33" s="70">
        <v>76</v>
      </c>
      <c r="Z33" s="70">
        <v>164</v>
      </c>
      <c r="AA33" s="70">
        <v>7635</v>
      </c>
      <c r="AB33" s="70">
        <v>1267</v>
      </c>
      <c r="AC33" s="71">
        <v>6368</v>
      </c>
      <c r="AD33" s="97">
        <v>33274</v>
      </c>
      <c r="AE33" s="70">
        <v>2139</v>
      </c>
      <c r="AF33" s="71">
        <v>31135</v>
      </c>
      <c r="AG33" s="97">
        <v>393</v>
      </c>
      <c r="AH33" s="70">
        <v>3</v>
      </c>
      <c r="AI33" s="70">
        <v>390</v>
      </c>
      <c r="AJ33" s="70">
        <v>2241</v>
      </c>
      <c r="AK33" s="70">
        <v>30</v>
      </c>
      <c r="AL33" s="70">
        <v>2211</v>
      </c>
      <c r="AM33" s="70">
        <v>329</v>
      </c>
      <c r="AN33" s="70">
        <v>0</v>
      </c>
      <c r="AO33" s="71">
        <v>329</v>
      </c>
      <c r="AP33" s="97">
        <v>1414</v>
      </c>
      <c r="AQ33" s="70">
        <v>17</v>
      </c>
      <c r="AR33" s="70">
        <v>1397</v>
      </c>
      <c r="AS33" s="70">
        <v>3007</v>
      </c>
      <c r="AT33" s="70">
        <v>135</v>
      </c>
      <c r="AU33" s="70">
        <v>2872</v>
      </c>
      <c r="AV33" s="70">
        <v>7384</v>
      </c>
      <c r="AW33" s="70">
        <v>185</v>
      </c>
      <c r="AX33" s="71">
        <v>7199</v>
      </c>
    </row>
    <row r="34" spans="1:55" ht="22.5" customHeight="1" x14ac:dyDescent="0.15">
      <c r="A34" s="148">
        <v>25</v>
      </c>
      <c r="B34" s="215" t="s">
        <v>127</v>
      </c>
      <c r="C34" s="98">
        <v>7311</v>
      </c>
      <c r="D34" s="72">
        <v>326</v>
      </c>
      <c r="E34" s="72">
        <v>6985</v>
      </c>
      <c r="F34" s="72">
        <v>50</v>
      </c>
      <c r="G34" s="72">
        <v>0</v>
      </c>
      <c r="H34" s="72">
        <v>50</v>
      </c>
      <c r="I34" s="72">
        <v>472</v>
      </c>
      <c r="J34" s="72">
        <v>12</v>
      </c>
      <c r="K34" s="73">
        <v>460</v>
      </c>
      <c r="L34" s="98">
        <v>47</v>
      </c>
      <c r="M34" s="72">
        <v>0</v>
      </c>
      <c r="N34" s="72">
        <v>47</v>
      </c>
      <c r="O34" s="72">
        <v>274</v>
      </c>
      <c r="P34" s="72">
        <v>3</v>
      </c>
      <c r="Q34" s="228">
        <v>271</v>
      </c>
      <c r="R34" s="98">
        <v>10</v>
      </c>
      <c r="S34" s="72">
        <v>0</v>
      </c>
      <c r="T34" s="73">
        <v>10</v>
      </c>
      <c r="U34" s="98">
        <v>1154</v>
      </c>
      <c r="V34" s="72">
        <v>57</v>
      </c>
      <c r="W34" s="228">
        <v>1097</v>
      </c>
      <c r="X34" s="98">
        <v>57</v>
      </c>
      <c r="Y34" s="72">
        <v>0</v>
      </c>
      <c r="Z34" s="72">
        <v>57</v>
      </c>
      <c r="AA34" s="72">
        <v>4501</v>
      </c>
      <c r="AB34" s="72">
        <v>355</v>
      </c>
      <c r="AC34" s="73">
        <v>4146</v>
      </c>
      <c r="AD34" s="98">
        <v>13876</v>
      </c>
      <c r="AE34" s="72">
        <v>753</v>
      </c>
      <c r="AF34" s="73">
        <v>13123</v>
      </c>
      <c r="AG34" s="98">
        <v>157</v>
      </c>
      <c r="AH34" s="72">
        <v>0</v>
      </c>
      <c r="AI34" s="72">
        <v>157</v>
      </c>
      <c r="AJ34" s="72">
        <v>443</v>
      </c>
      <c r="AK34" s="72">
        <v>3</v>
      </c>
      <c r="AL34" s="72">
        <v>440</v>
      </c>
      <c r="AM34" s="72">
        <v>28</v>
      </c>
      <c r="AN34" s="72">
        <v>0</v>
      </c>
      <c r="AO34" s="73">
        <v>28</v>
      </c>
      <c r="AP34" s="98">
        <v>833</v>
      </c>
      <c r="AQ34" s="72">
        <v>11</v>
      </c>
      <c r="AR34" s="72">
        <v>822</v>
      </c>
      <c r="AS34" s="72">
        <v>1193</v>
      </c>
      <c r="AT34" s="72">
        <v>45</v>
      </c>
      <c r="AU34" s="72">
        <v>1148</v>
      </c>
      <c r="AV34" s="72">
        <v>2654</v>
      </c>
      <c r="AW34" s="72">
        <v>59</v>
      </c>
      <c r="AX34" s="73">
        <v>2595</v>
      </c>
    </row>
    <row r="35" spans="1:55" ht="22.5" customHeight="1" x14ac:dyDescent="0.15">
      <c r="A35" s="181"/>
      <c r="B35" s="217" t="s">
        <v>151</v>
      </c>
      <c r="C35" s="100">
        <f>SUM(C24:C34)</f>
        <v>96849</v>
      </c>
      <c r="D35" s="100">
        <f t="shared" ref="D35:AX35" si="1">SUM(D24:D34)</f>
        <v>3661</v>
      </c>
      <c r="E35" s="100">
        <f t="shared" si="1"/>
        <v>93188</v>
      </c>
      <c r="F35" s="100">
        <f t="shared" si="1"/>
        <v>1128</v>
      </c>
      <c r="G35" s="100">
        <f t="shared" si="1"/>
        <v>2</v>
      </c>
      <c r="H35" s="100">
        <f t="shared" si="1"/>
        <v>1126</v>
      </c>
      <c r="I35" s="100">
        <f t="shared" si="1"/>
        <v>5546</v>
      </c>
      <c r="J35" s="100">
        <f t="shared" si="1"/>
        <v>240</v>
      </c>
      <c r="K35" s="262">
        <f t="shared" si="1"/>
        <v>5306</v>
      </c>
      <c r="L35" s="100">
        <f t="shared" si="1"/>
        <v>887</v>
      </c>
      <c r="M35" s="100">
        <f t="shared" si="1"/>
        <v>6</v>
      </c>
      <c r="N35" s="100">
        <f t="shared" si="1"/>
        <v>881</v>
      </c>
      <c r="O35" s="100">
        <f t="shared" si="1"/>
        <v>2785</v>
      </c>
      <c r="P35" s="100">
        <f t="shared" si="1"/>
        <v>58</v>
      </c>
      <c r="Q35" s="100">
        <f t="shared" si="1"/>
        <v>2727</v>
      </c>
      <c r="R35" s="100">
        <f t="shared" si="1"/>
        <v>142</v>
      </c>
      <c r="S35" s="100">
        <f t="shared" si="1"/>
        <v>3</v>
      </c>
      <c r="T35" s="262">
        <f t="shared" si="1"/>
        <v>139</v>
      </c>
      <c r="U35" s="100">
        <f t="shared" si="1"/>
        <v>7011</v>
      </c>
      <c r="V35" s="100">
        <f t="shared" si="1"/>
        <v>1009</v>
      </c>
      <c r="W35" s="100">
        <f t="shared" si="1"/>
        <v>6002</v>
      </c>
      <c r="X35" s="100">
        <f t="shared" si="1"/>
        <v>1219</v>
      </c>
      <c r="Y35" s="100">
        <f t="shared" si="1"/>
        <v>323</v>
      </c>
      <c r="Z35" s="100">
        <f t="shared" si="1"/>
        <v>896</v>
      </c>
      <c r="AA35" s="100">
        <f t="shared" si="1"/>
        <v>41496</v>
      </c>
      <c r="AB35" s="100">
        <f t="shared" si="1"/>
        <v>7025</v>
      </c>
      <c r="AC35" s="262">
        <f t="shared" si="1"/>
        <v>34471</v>
      </c>
      <c r="AD35" s="100">
        <f t="shared" si="1"/>
        <v>157063</v>
      </c>
      <c r="AE35" s="100">
        <f t="shared" si="1"/>
        <v>12327</v>
      </c>
      <c r="AF35" s="262">
        <f t="shared" si="1"/>
        <v>144736</v>
      </c>
      <c r="AG35" s="100">
        <f t="shared" si="1"/>
        <v>2496</v>
      </c>
      <c r="AH35" s="100">
        <f t="shared" si="1"/>
        <v>18</v>
      </c>
      <c r="AI35" s="100">
        <f t="shared" si="1"/>
        <v>2478</v>
      </c>
      <c r="AJ35" s="100">
        <f t="shared" si="1"/>
        <v>11506</v>
      </c>
      <c r="AK35" s="100">
        <f t="shared" si="1"/>
        <v>59</v>
      </c>
      <c r="AL35" s="100">
        <f t="shared" si="1"/>
        <v>11447</v>
      </c>
      <c r="AM35" s="100">
        <f t="shared" si="1"/>
        <v>502</v>
      </c>
      <c r="AN35" s="100">
        <f t="shared" si="1"/>
        <v>0</v>
      </c>
      <c r="AO35" s="262">
        <f t="shared" si="1"/>
        <v>502</v>
      </c>
      <c r="AP35" s="100">
        <f t="shared" si="1"/>
        <v>11062</v>
      </c>
      <c r="AQ35" s="100">
        <f t="shared" si="1"/>
        <v>413</v>
      </c>
      <c r="AR35" s="100">
        <f t="shared" si="1"/>
        <v>10649</v>
      </c>
      <c r="AS35" s="100">
        <f t="shared" si="1"/>
        <v>14208</v>
      </c>
      <c r="AT35" s="100">
        <f t="shared" si="1"/>
        <v>939</v>
      </c>
      <c r="AU35" s="100">
        <f t="shared" si="1"/>
        <v>13269</v>
      </c>
      <c r="AV35" s="100">
        <f t="shared" si="1"/>
        <v>39774</v>
      </c>
      <c r="AW35" s="100">
        <f t="shared" si="1"/>
        <v>1429</v>
      </c>
      <c r="AX35" s="262">
        <f t="shared" si="1"/>
        <v>38345</v>
      </c>
    </row>
    <row r="36" spans="1:55" ht="22.5" customHeight="1" thickBot="1" x14ac:dyDescent="0.2">
      <c r="A36" s="253"/>
      <c r="B36" s="263" t="s">
        <v>131</v>
      </c>
      <c r="C36" s="264">
        <f>SUM(C35,C23)</f>
        <v>614837</v>
      </c>
      <c r="D36" s="264">
        <f t="shared" ref="D36:AX36" si="2">SUM(D35,D23)</f>
        <v>18720</v>
      </c>
      <c r="E36" s="264">
        <f t="shared" si="2"/>
        <v>596117</v>
      </c>
      <c r="F36" s="264">
        <f t="shared" si="2"/>
        <v>14450</v>
      </c>
      <c r="G36" s="264">
        <f t="shared" si="2"/>
        <v>23</v>
      </c>
      <c r="H36" s="264">
        <f t="shared" si="2"/>
        <v>14427</v>
      </c>
      <c r="I36" s="264">
        <f t="shared" si="2"/>
        <v>34739</v>
      </c>
      <c r="J36" s="264">
        <f t="shared" si="2"/>
        <v>1326</v>
      </c>
      <c r="K36" s="265">
        <f t="shared" si="2"/>
        <v>33413</v>
      </c>
      <c r="L36" s="264">
        <f t="shared" si="2"/>
        <v>3120</v>
      </c>
      <c r="M36" s="264">
        <f t="shared" si="2"/>
        <v>18</v>
      </c>
      <c r="N36" s="264">
        <f t="shared" si="2"/>
        <v>3102</v>
      </c>
      <c r="O36" s="264">
        <f t="shared" si="2"/>
        <v>19261</v>
      </c>
      <c r="P36" s="264">
        <f t="shared" si="2"/>
        <v>453</v>
      </c>
      <c r="Q36" s="264">
        <f t="shared" si="2"/>
        <v>18808</v>
      </c>
      <c r="R36" s="264">
        <f t="shared" si="2"/>
        <v>687</v>
      </c>
      <c r="S36" s="264">
        <f t="shared" si="2"/>
        <v>7</v>
      </c>
      <c r="T36" s="265">
        <f t="shared" si="2"/>
        <v>680</v>
      </c>
      <c r="U36" s="264">
        <f t="shared" si="2"/>
        <v>28519</v>
      </c>
      <c r="V36" s="264">
        <f t="shared" si="2"/>
        <v>3352</v>
      </c>
      <c r="W36" s="264">
        <f t="shared" si="2"/>
        <v>25167</v>
      </c>
      <c r="X36" s="264">
        <f t="shared" si="2"/>
        <v>8746</v>
      </c>
      <c r="Y36" s="264">
        <f t="shared" si="2"/>
        <v>1552</v>
      </c>
      <c r="Z36" s="264">
        <f t="shared" si="2"/>
        <v>7194</v>
      </c>
      <c r="AA36" s="264">
        <f t="shared" si="2"/>
        <v>186467</v>
      </c>
      <c r="AB36" s="264">
        <f t="shared" si="2"/>
        <v>27671</v>
      </c>
      <c r="AC36" s="265">
        <f t="shared" si="2"/>
        <v>158796</v>
      </c>
      <c r="AD36" s="264">
        <f t="shared" si="2"/>
        <v>910826</v>
      </c>
      <c r="AE36" s="264">
        <f t="shared" si="2"/>
        <v>53122</v>
      </c>
      <c r="AF36" s="265">
        <f t="shared" si="2"/>
        <v>857704</v>
      </c>
      <c r="AG36" s="264">
        <f t="shared" si="2"/>
        <v>24181</v>
      </c>
      <c r="AH36" s="264">
        <f t="shared" si="2"/>
        <v>161</v>
      </c>
      <c r="AI36" s="264">
        <f t="shared" si="2"/>
        <v>24020</v>
      </c>
      <c r="AJ36" s="264">
        <f t="shared" si="2"/>
        <v>101811</v>
      </c>
      <c r="AK36" s="264">
        <f t="shared" si="2"/>
        <v>214</v>
      </c>
      <c r="AL36" s="264">
        <f t="shared" si="2"/>
        <v>101597</v>
      </c>
      <c r="AM36" s="264">
        <f t="shared" si="2"/>
        <v>2309</v>
      </c>
      <c r="AN36" s="264">
        <f t="shared" si="2"/>
        <v>1</v>
      </c>
      <c r="AO36" s="265">
        <f t="shared" si="2"/>
        <v>2308</v>
      </c>
      <c r="AP36" s="264">
        <f t="shared" si="2"/>
        <v>72595</v>
      </c>
      <c r="AQ36" s="264">
        <f t="shared" si="2"/>
        <v>2096</v>
      </c>
      <c r="AR36" s="264">
        <f t="shared" si="2"/>
        <v>70499</v>
      </c>
      <c r="AS36" s="264">
        <f t="shared" si="2"/>
        <v>78107</v>
      </c>
      <c r="AT36" s="264">
        <f t="shared" si="2"/>
        <v>4926</v>
      </c>
      <c r="AU36" s="264">
        <f t="shared" si="2"/>
        <v>73181</v>
      </c>
      <c r="AV36" s="264">
        <f t="shared" si="2"/>
        <v>279003</v>
      </c>
      <c r="AW36" s="264">
        <f t="shared" si="2"/>
        <v>7398</v>
      </c>
      <c r="AX36" s="265">
        <f t="shared" si="2"/>
        <v>271605</v>
      </c>
      <c r="BA36" s="59">
        <f>SUM(AD36,AV36)</f>
        <v>1189829</v>
      </c>
      <c r="BB36" s="59">
        <f>SUM(AE36,AW36)</f>
        <v>60520</v>
      </c>
      <c r="BC36" s="59">
        <f>SUM(AF36,AX36)</f>
        <v>1129309</v>
      </c>
    </row>
    <row r="38" spans="1:55" ht="22.5" customHeight="1" x14ac:dyDescent="0.15">
      <c r="C38" s="59">
        <v>611987</v>
      </c>
      <c r="D38" s="59">
        <v>19160</v>
      </c>
      <c r="E38" s="59">
        <v>592827</v>
      </c>
      <c r="F38" s="59">
        <v>14349</v>
      </c>
      <c r="G38" s="59">
        <v>24</v>
      </c>
      <c r="H38" s="59">
        <v>14325</v>
      </c>
      <c r="I38" s="59">
        <v>35186</v>
      </c>
      <c r="J38" s="59">
        <v>1373</v>
      </c>
      <c r="K38" s="59">
        <v>33813</v>
      </c>
      <c r="L38" s="59">
        <v>3127</v>
      </c>
      <c r="M38" s="59">
        <v>18</v>
      </c>
      <c r="N38" s="59">
        <v>3109</v>
      </c>
      <c r="O38" s="59">
        <v>19212</v>
      </c>
      <c r="P38" s="59">
        <v>471</v>
      </c>
      <c r="Q38" s="59">
        <v>18741</v>
      </c>
      <c r="R38" s="59">
        <v>677</v>
      </c>
      <c r="S38" s="59">
        <v>7</v>
      </c>
      <c r="T38" s="59">
        <v>670</v>
      </c>
      <c r="U38" s="59">
        <v>28679</v>
      </c>
      <c r="V38" s="59">
        <v>3388</v>
      </c>
      <c r="W38" s="59">
        <v>25291</v>
      </c>
      <c r="X38" s="59">
        <v>8874</v>
      </c>
      <c r="Y38" s="59">
        <v>1561</v>
      </c>
      <c r="Z38" s="59">
        <v>7313</v>
      </c>
      <c r="AA38" s="59">
        <v>188212</v>
      </c>
      <c r="AB38" s="59">
        <v>28085</v>
      </c>
      <c r="AC38" s="59">
        <v>160127</v>
      </c>
      <c r="AD38" s="59">
        <v>910303</v>
      </c>
      <c r="AE38" s="59">
        <v>54087</v>
      </c>
      <c r="AF38" s="59">
        <v>856216</v>
      </c>
      <c r="AG38" s="59">
        <v>24265</v>
      </c>
      <c r="AH38" s="59">
        <v>165</v>
      </c>
      <c r="AI38" s="59">
        <v>24100</v>
      </c>
      <c r="AJ38" s="59">
        <v>101087</v>
      </c>
      <c r="AK38" s="59">
        <v>214</v>
      </c>
      <c r="AL38" s="59">
        <v>100873</v>
      </c>
      <c r="AM38" s="59">
        <v>2318</v>
      </c>
      <c r="AN38" s="59">
        <v>1</v>
      </c>
      <c r="AO38" s="59">
        <v>2317</v>
      </c>
      <c r="AP38" s="59">
        <v>72555</v>
      </c>
      <c r="AQ38" s="59">
        <v>2104</v>
      </c>
      <c r="AR38" s="59">
        <v>70451</v>
      </c>
      <c r="AS38" s="59">
        <v>78257</v>
      </c>
      <c r="AT38" s="59">
        <v>4972</v>
      </c>
      <c r="AU38" s="59">
        <v>73285</v>
      </c>
      <c r="AV38" s="59">
        <v>278482</v>
      </c>
      <c r="AW38" s="59">
        <v>7456</v>
      </c>
      <c r="AX38" s="59">
        <v>271026</v>
      </c>
      <c r="BA38" s="59">
        <v>1194474</v>
      </c>
      <c r="BB38" s="59">
        <v>63983</v>
      </c>
      <c r="BC38" s="59">
        <v>1130491</v>
      </c>
    </row>
    <row r="39" spans="1:55" ht="22.5" customHeight="1" x14ac:dyDescent="0.15">
      <c r="C39" s="152">
        <f t="shared" ref="C39:K39" si="3">ROUND(C36/C38*100,1)</f>
        <v>100.5</v>
      </c>
      <c r="D39" s="152">
        <f t="shared" si="3"/>
        <v>97.7</v>
      </c>
      <c r="E39" s="152">
        <f t="shared" si="3"/>
        <v>100.6</v>
      </c>
      <c r="F39" s="152">
        <f t="shared" si="3"/>
        <v>100.7</v>
      </c>
      <c r="G39" s="152">
        <f t="shared" si="3"/>
        <v>95.8</v>
      </c>
      <c r="H39" s="152">
        <f t="shared" si="3"/>
        <v>100.7</v>
      </c>
      <c r="I39" s="152">
        <f t="shared" si="3"/>
        <v>98.7</v>
      </c>
      <c r="J39" s="152">
        <f t="shared" si="3"/>
        <v>96.6</v>
      </c>
      <c r="K39" s="152">
        <f t="shared" si="3"/>
        <v>98.8</v>
      </c>
      <c r="L39" s="152">
        <f t="shared" ref="L39:AX39" si="4">ROUND(L36/L38*100,1)</f>
        <v>99.8</v>
      </c>
      <c r="M39" s="152">
        <f t="shared" si="4"/>
        <v>100</v>
      </c>
      <c r="N39" s="152">
        <f t="shared" si="4"/>
        <v>99.8</v>
      </c>
      <c r="O39" s="152">
        <f t="shared" si="4"/>
        <v>100.3</v>
      </c>
      <c r="P39" s="152">
        <f t="shared" si="4"/>
        <v>96.2</v>
      </c>
      <c r="Q39" s="152">
        <f t="shared" si="4"/>
        <v>100.4</v>
      </c>
      <c r="R39" s="152">
        <f t="shared" si="4"/>
        <v>101.5</v>
      </c>
      <c r="S39" s="152">
        <f t="shared" si="4"/>
        <v>100</v>
      </c>
      <c r="T39" s="152">
        <f t="shared" si="4"/>
        <v>101.5</v>
      </c>
      <c r="U39" s="152">
        <f t="shared" si="4"/>
        <v>99.4</v>
      </c>
      <c r="V39" s="152">
        <f t="shared" si="4"/>
        <v>98.9</v>
      </c>
      <c r="W39" s="152">
        <f t="shared" si="4"/>
        <v>99.5</v>
      </c>
      <c r="X39" s="152">
        <f t="shared" si="4"/>
        <v>98.6</v>
      </c>
      <c r="Y39" s="152">
        <f t="shared" si="4"/>
        <v>99.4</v>
      </c>
      <c r="Z39" s="152">
        <f t="shared" si="4"/>
        <v>98.4</v>
      </c>
      <c r="AA39" s="152">
        <f t="shared" si="4"/>
        <v>99.1</v>
      </c>
      <c r="AB39" s="152">
        <f t="shared" si="4"/>
        <v>98.5</v>
      </c>
      <c r="AC39" s="152">
        <f t="shared" si="4"/>
        <v>99.2</v>
      </c>
      <c r="AD39" s="152">
        <f t="shared" si="4"/>
        <v>100.1</v>
      </c>
      <c r="AE39" s="152">
        <f t="shared" si="4"/>
        <v>98.2</v>
      </c>
      <c r="AF39" s="152">
        <f t="shared" si="4"/>
        <v>100.2</v>
      </c>
      <c r="AG39" s="152">
        <f t="shared" si="4"/>
        <v>99.7</v>
      </c>
      <c r="AH39" s="152">
        <f t="shared" si="4"/>
        <v>97.6</v>
      </c>
      <c r="AI39" s="152">
        <f t="shared" si="4"/>
        <v>99.7</v>
      </c>
      <c r="AJ39" s="152">
        <f t="shared" si="4"/>
        <v>100.7</v>
      </c>
      <c r="AK39" s="152">
        <f t="shared" si="4"/>
        <v>100</v>
      </c>
      <c r="AL39" s="152">
        <f t="shared" si="4"/>
        <v>100.7</v>
      </c>
      <c r="AM39" s="152">
        <f t="shared" si="4"/>
        <v>99.6</v>
      </c>
      <c r="AN39" s="152">
        <f t="shared" si="4"/>
        <v>100</v>
      </c>
      <c r="AO39" s="152">
        <f t="shared" si="4"/>
        <v>99.6</v>
      </c>
      <c r="AP39" s="152">
        <f t="shared" si="4"/>
        <v>100.1</v>
      </c>
      <c r="AQ39" s="152">
        <f t="shared" si="4"/>
        <v>99.6</v>
      </c>
      <c r="AR39" s="152">
        <f t="shared" si="4"/>
        <v>100.1</v>
      </c>
      <c r="AS39" s="152">
        <f t="shared" si="4"/>
        <v>99.8</v>
      </c>
      <c r="AT39" s="152">
        <f t="shared" si="4"/>
        <v>99.1</v>
      </c>
      <c r="AU39" s="152">
        <f t="shared" si="4"/>
        <v>99.9</v>
      </c>
      <c r="AV39" s="152">
        <f t="shared" si="4"/>
        <v>100.2</v>
      </c>
      <c r="AW39" s="152">
        <f t="shared" si="4"/>
        <v>99.2</v>
      </c>
      <c r="AX39" s="152">
        <f t="shared" si="4"/>
        <v>100.2</v>
      </c>
    </row>
  </sheetData>
  <mergeCells count="1">
    <mergeCell ref="F4:H4"/>
  </mergeCells>
  <phoneticPr fontId="2"/>
  <pageMargins left="0.78740157480314965" right="0.59055118110236227" top="0.78740157480314965" bottom="0.59055118110236227" header="0.51181102362204722" footer="0.39370078740157483"/>
  <pageSetup paperSize="9" scale="60" firstPageNumber="67" fitToWidth="6" pageOrder="overThenDown" orientation="landscape" useFirstPageNumber="1" r:id="rId1"/>
  <headerFooter alignWithMargins="0"/>
  <colBreaks count="2" manualBreakCount="2">
    <brk id="32" max="35" man="1"/>
    <brk id="41" max="3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31"/>
  <sheetViews>
    <sheetView topLeftCell="AE1" workbookViewId="0">
      <selection activeCell="AR18" sqref="AR18:AR28"/>
    </sheetView>
  </sheetViews>
  <sheetFormatPr defaultRowHeight="14.25" x14ac:dyDescent="0.15"/>
  <cols>
    <col min="1" max="1" width="12.625" customWidth="1"/>
    <col min="18" max="20" width="12.5" bestFit="1" customWidth="1"/>
    <col min="29" max="29" width="12.5" bestFit="1" customWidth="1"/>
    <col min="31" max="31" width="12.5" bestFit="1" customWidth="1"/>
    <col min="39" max="39" width="12.5" bestFit="1" customWidth="1"/>
    <col min="41" max="41" width="12.5" bestFit="1" customWidth="1"/>
    <col min="44" max="44" width="24.5" bestFit="1" customWidth="1"/>
  </cols>
  <sheetData>
    <row r="1" spans="1:44" x14ac:dyDescent="0.15">
      <c r="B1" t="s">
        <v>193</v>
      </c>
      <c r="L1" t="s">
        <v>194</v>
      </c>
      <c r="M1" t="s">
        <v>198</v>
      </c>
      <c r="V1" t="s">
        <v>199</v>
      </c>
      <c r="W1" t="s">
        <v>200</v>
      </c>
      <c r="AG1" t="s">
        <v>201</v>
      </c>
      <c r="AH1" t="s">
        <v>202</v>
      </c>
      <c r="AR1" t="s">
        <v>234</v>
      </c>
    </row>
    <row r="2" spans="1:44" x14ac:dyDescent="0.15">
      <c r="A2" s="101" t="s">
        <v>186</v>
      </c>
      <c r="B2" s="101" t="s">
        <v>183</v>
      </c>
      <c r="C2" s="101" t="s">
        <v>184</v>
      </c>
      <c r="D2" s="101" t="s">
        <v>185</v>
      </c>
      <c r="E2" s="101" t="s">
        <v>183</v>
      </c>
      <c r="F2" s="101" t="s">
        <v>184</v>
      </c>
      <c r="G2" s="101" t="s">
        <v>185</v>
      </c>
      <c r="H2" s="101" t="s">
        <v>183</v>
      </c>
      <c r="I2" s="101" t="s">
        <v>184</v>
      </c>
      <c r="J2" s="101" t="s">
        <v>185</v>
      </c>
      <c r="L2" s="101" t="s">
        <v>195</v>
      </c>
      <c r="M2" s="101" t="s">
        <v>195</v>
      </c>
      <c r="N2" s="101" t="s">
        <v>195</v>
      </c>
      <c r="O2" s="101" t="s">
        <v>196</v>
      </c>
      <c r="P2" s="101" t="s">
        <v>196</v>
      </c>
      <c r="Q2" s="101" t="s">
        <v>196</v>
      </c>
      <c r="R2" s="101" t="s">
        <v>197</v>
      </c>
      <c r="S2" s="101" t="s">
        <v>197</v>
      </c>
      <c r="T2" s="101" t="s">
        <v>197</v>
      </c>
      <c r="W2" s="101" t="s">
        <v>195</v>
      </c>
      <c r="X2" s="101" t="s">
        <v>195</v>
      </c>
      <c r="Y2" s="101" t="s">
        <v>195</v>
      </c>
      <c r="Z2" s="101" t="s">
        <v>196</v>
      </c>
      <c r="AA2" s="101" t="s">
        <v>196</v>
      </c>
      <c r="AB2" s="101" t="s">
        <v>196</v>
      </c>
      <c r="AC2" s="101" t="s">
        <v>197</v>
      </c>
      <c r="AD2" s="101" t="s">
        <v>197</v>
      </c>
      <c r="AE2" s="101" t="s">
        <v>197</v>
      </c>
      <c r="AG2" s="101" t="s">
        <v>195</v>
      </c>
      <c r="AH2" s="101" t="s">
        <v>195</v>
      </c>
      <c r="AI2" s="101" t="s">
        <v>195</v>
      </c>
      <c r="AJ2" s="101" t="s">
        <v>196</v>
      </c>
      <c r="AK2" s="101" t="s">
        <v>196</v>
      </c>
      <c r="AL2" s="101" t="s">
        <v>196</v>
      </c>
      <c r="AM2" s="101" t="s">
        <v>197</v>
      </c>
      <c r="AN2" s="101" t="s">
        <v>197</v>
      </c>
      <c r="AO2" s="101" t="s">
        <v>197</v>
      </c>
      <c r="AR2" s="111" t="s">
        <v>209</v>
      </c>
    </row>
    <row r="3" spans="1:44" ht="15" customHeight="1" x14ac:dyDescent="0.15">
      <c r="A3" s="102" t="s">
        <v>15</v>
      </c>
      <c r="B3" s="242">
        <v>150459</v>
      </c>
      <c r="C3" s="242">
        <v>4740</v>
      </c>
      <c r="D3" s="242">
        <v>145719</v>
      </c>
      <c r="E3" s="242">
        <v>6614</v>
      </c>
      <c r="F3" s="242">
        <v>210</v>
      </c>
      <c r="G3" s="242">
        <v>6404</v>
      </c>
      <c r="H3" s="242">
        <v>157073</v>
      </c>
      <c r="I3" s="242">
        <v>4950</v>
      </c>
      <c r="J3" s="242">
        <v>152123</v>
      </c>
      <c r="L3" s="242">
        <v>149404</v>
      </c>
      <c r="M3" s="242">
        <v>4571</v>
      </c>
      <c r="N3" s="242">
        <v>144833</v>
      </c>
      <c r="O3" s="242">
        <v>16543434</v>
      </c>
      <c r="P3" s="242">
        <v>175951</v>
      </c>
      <c r="Q3" s="242">
        <v>16367483</v>
      </c>
      <c r="R3" s="242">
        <v>450910288</v>
      </c>
      <c r="S3" s="242">
        <v>239327</v>
      </c>
      <c r="T3" s="242">
        <v>450670961</v>
      </c>
      <c r="W3" s="242">
        <v>64101</v>
      </c>
      <c r="X3" s="242">
        <v>1866</v>
      </c>
      <c r="Y3" s="242">
        <v>62235</v>
      </c>
      <c r="Z3" s="242">
        <v>17992129</v>
      </c>
      <c r="AA3" s="242">
        <v>58513</v>
      </c>
      <c r="AB3" s="242">
        <v>17933616</v>
      </c>
      <c r="AC3" s="242">
        <v>792858057</v>
      </c>
      <c r="AD3" s="242">
        <v>145541</v>
      </c>
      <c r="AE3" s="242">
        <v>792712516</v>
      </c>
      <c r="AG3" s="242">
        <v>213505</v>
      </c>
      <c r="AH3" s="242">
        <v>6437</v>
      </c>
      <c r="AI3" s="242">
        <v>207068</v>
      </c>
      <c r="AJ3" s="242">
        <v>34535563</v>
      </c>
      <c r="AK3" s="242">
        <v>234464</v>
      </c>
      <c r="AL3" s="242">
        <v>34301099</v>
      </c>
      <c r="AM3" s="242">
        <v>1243768345</v>
      </c>
      <c r="AN3" s="242">
        <v>384868</v>
      </c>
      <c r="AO3" s="242">
        <v>1243383477</v>
      </c>
      <c r="AR3" s="243">
        <v>1242046834</v>
      </c>
    </row>
    <row r="4" spans="1:44" ht="15" customHeight="1" x14ac:dyDescent="0.15">
      <c r="A4" s="102" t="s">
        <v>16</v>
      </c>
      <c r="B4" s="242">
        <v>50593</v>
      </c>
      <c r="C4" s="242">
        <v>3347</v>
      </c>
      <c r="D4" s="242">
        <v>47246</v>
      </c>
      <c r="E4" s="242">
        <v>2453</v>
      </c>
      <c r="F4" s="242">
        <v>169</v>
      </c>
      <c r="G4" s="242">
        <v>2284</v>
      </c>
      <c r="H4" s="242">
        <v>53046</v>
      </c>
      <c r="I4" s="242">
        <v>3516</v>
      </c>
      <c r="J4" s="242">
        <v>49530</v>
      </c>
      <c r="L4" s="242">
        <v>64570</v>
      </c>
      <c r="M4" s="242">
        <v>4082</v>
      </c>
      <c r="N4" s="242">
        <v>60488</v>
      </c>
      <c r="O4" s="242">
        <v>6162185</v>
      </c>
      <c r="P4" s="242">
        <v>174532</v>
      </c>
      <c r="Q4" s="242">
        <v>5987653</v>
      </c>
      <c r="R4" s="242">
        <v>142106857</v>
      </c>
      <c r="S4" s="242">
        <v>266092</v>
      </c>
      <c r="T4" s="242">
        <v>141840765</v>
      </c>
      <c r="W4" s="242">
        <v>17938</v>
      </c>
      <c r="X4" s="242">
        <v>374</v>
      </c>
      <c r="Y4" s="242">
        <v>17564</v>
      </c>
      <c r="Z4" s="242">
        <v>4830344</v>
      </c>
      <c r="AA4" s="242">
        <v>12395</v>
      </c>
      <c r="AB4" s="242">
        <v>4817949</v>
      </c>
      <c r="AC4" s="242">
        <v>152248629</v>
      </c>
      <c r="AD4" s="242">
        <v>36440</v>
      </c>
      <c r="AE4" s="242">
        <v>152212189</v>
      </c>
      <c r="AG4" s="242">
        <v>82508</v>
      </c>
      <c r="AH4" s="242">
        <v>4456</v>
      </c>
      <c r="AI4" s="242">
        <v>78052</v>
      </c>
      <c r="AJ4" s="242">
        <v>10992529</v>
      </c>
      <c r="AK4" s="242">
        <v>186927</v>
      </c>
      <c r="AL4" s="242">
        <v>10805602</v>
      </c>
      <c r="AM4" s="242">
        <v>294355486</v>
      </c>
      <c r="AN4" s="242">
        <v>302532</v>
      </c>
      <c r="AO4" s="242">
        <v>294052954</v>
      </c>
      <c r="AR4" s="243">
        <v>293773983</v>
      </c>
    </row>
    <row r="5" spans="1:44" ht="15" customHeight="1" x14ac:dyDescent="0.15">
      <c r="A5" s="102" t="s">
        <v>17</v>
      </c>
      <c r="B5" s="242">
        <v>55262</v>
      </c>
      <c r="C5" s="242">
        <v>3362</v>
      </c>
      <c r="D5" s="242">
        <v>51900</v>
      </c>
      <c r="E5" s="242">
        <v>2201</v>
      </c>
      <c r="F5" s="242">
        <v>149</v>
      </c>
      <c r="G5" s="242">
        <v>2052</v>
      </c>
      <c r="H5" s="242">
        <v>57463</v>
      </c>
      <c r="I5" s="242">
        <v>3511</v>
      </c>
      <c r="J5" s="242">
        <v>53952</v>
      </c>
      <c r="L5" s="242">
        <v>93603</v>
      </c>
      <c r="M5" s="242">
        <v>4832</v>
      </c>
      <c r="N5" s="242">
        <v>88771</v>
      </c>
      <c r="O5" s="242">
        <v>7718994</v>
      </c>
      <c r="P5" s="242">
        <v>212858</v>
      </c>
      <c r="Q5" s="242">
        <v>7506136</v>
      </c>
      <c r="R5" s="242">
        <v>175230330</v>
      </c>
      <c r="S5" s="242">
        <v>243600</v>
      </c>
      <c r="T5" s="242">
        <v>174986730</v>
      </c>
      <c r="W5" s="242">
        <v>26282</v>
      </c>
      <c r="X5" s="242">
        <v>552</v>
      </c>
      <c r="Y5" s="242">
        <v>25730</v>
      </c>
      <c r="Z5" s="242">
        <v>5512990</v>
      </c>
      <c r="AA5" s="242">
        <v>16991</v>
      </c>
      <c r="AB5" s="242">
        <v>5495999</v>
      </c>
      <c r="AC5" s="242">
        <v>168710735</v>
      </c>
      <c r="AD5" s="242">
        <v>45731</v>
      </c>
      <c r="AE5" s="242">
        <v>168665004</v>
      </c>
      <c r="AG5" s="242">
        <v>119885</v>
      </c>
      <c r="AH5" s="242">
        <v>5384</v>
      </c>
      <c r="AI5" s="242">
        <v>114501</v>
      </c>
      <c r="AJ5" s="242">
        <v>13231984</v>
      </c>
      <c r="AK5" s="242">
        <v>229849</v>
      </c>
      <c r="AL5" s="242">
        <v>13002135</v>
      </c>
      <c r="AM5" s="242">
        <v>343941065</v>
      </c>
      <c r="AN5" s="242">
        <v>289331</v>
      </c>
      <c r="AO5" s="242">
        <v>343651734</v>
      </c>
      <c r="AR5" s="243">
        <v>343374413</v>
      </c>
    </row>
    <row r="6" spans="1:44" ht="15" customHeight="1" x14ac:dyDescent="0.15">
      <c r="A6" s="102" t="s">
        <v>18</v>
      </c>
      <c r="B6" s="242">
        <v>42357</v>
      </c>
      <c r="C6" s="242">
        <v>3879</v>
      </c>
      <c r="D6" s="242">
        <v>38478</v>
      </c>
      <c r="E6" s="242">
        <v>1888</v>
      </c>
      <c r="F6" s="242">
        <v>130</v>
      </c>
      <c r="G6" s="242">
        <v>1758</v>
      </c>
      <c r="H6" s="242">
        <v>44245</v>
      </c>
      <c r="I6" s="242">
        <v>4009</v>
      </c>
      <c r="J6" s="242">
        <v>40236</v>
      </c>
      <c r="L6" s="242">
        <v>65661</v>
      </c>
      <c r="M6" s="242">
        <v>4940</v>
      </c>
      <c r="N6" s="242">
        <v>60721</v>
      </c>
      <c r="O6" s="242">
        <v>5430020</v>
      </c>
      <c r="P6" s="242">
        <v>224105</v>
      </c>
      <c r="Q6" s="242">
        <v>5205915</v>
      </c>
      <c r="R6" s="242">
        <v>121417208</v>
      </c>
      <c r="S6" s="242">
        <v>283192</v>
      </c>
      <c r="T6" s="242">
        <v>121134016</v>
      </c>
      <c r="W6" s="242">
        <v>16795</v>
      </c>
      <c r="X6" s="242">
        <v>451</v>
      </c>
      <c r="Y6" s="242">
        <v>16344</v>
      </c>
      <c r="Z6" s="242">
        <v>4125688</v>
      </c>
      <c r="AA6" s="242">
        <v>13250</v>
      </c>
      <c r="AB6" s="242">
        <v>4112438</v>
      </c>
      <c r="AC6" s="242">
        <v>134437031</v>
      </c>
      <c r="AD6" s="242">
        <v>50956</v>
      </c>
      <c r="AE6" s="242">
        <v>134386075</v>
      </c>
      <c r="AG6" s="242">
        <v>82456</v>
      </c>
      <c r="AH6" s="242">
        <v>5391</v>
      </c>
      <c r="AI6" s="242">
        <v>77065</v>
      </c>
      <c r="AJ6" s="242">
        <v>9555708</v>
      </c>
      <c r="AK6" s="242">
        <v>237355</v>
      </c>
      <c r="AL6" s="242">
        <v>9318353</v>
      </c>
      <c r="AM6" s="242">
        <v>255854239</v>
      </c>
      <c r="AN6" s="242">
        <v>334148</v>
      </c>
      <c r="AO6" s="242">
        <v>255520091</v>
      </c>
      <c r="AR6" s="243">
        <v>255210391</v>
      </c>
    </row>
    <row r="7" spans="1:44" ht="15" customHeight="1" x14ac:dyDescent="0.15">
      <c r="A7" s="102" t="s">
        <v>19</v>
      </c>
      <c r="B7" s="242">
        <v>32222</v>
      </c>
      <c r="C7" s="242">
        <v>2092</v>
      </c>
      <c r="D7" s="242">
        <v>30130</v>
      </c>
      <c r="E7" s="242">
        <v>1922</v>
      </c>
      <c r="F7" s="242">
        <v>185</v>
      </c>
      <c r="G7" s="242">
        <v>1737</v>
      </c>
      <c r="H7" s="242">
        <v>34144</v>
      </c>
      <c r="I7" s="242">
        <v>2277</v>
      </c>
      <c r="J7" s="242">
        <v>31867</v>
      </c>
      <c r="L7" s="242">
        <v>51713</v>
      </c>
      <c r="M7" s="242">
        <v>2751</v>
      </c>
      <c r="N7" s="242">
        <v>48962</v>
      </c>
      <c r="O7" s="242">
        <v>4582623</v>
      </c>
      <c r="P7" s="242">
        <v>117991</v>
      </c>
      <c r="Q7" s="242">
        <v>4464632</v>
      </c>
      <c r="R7" s="242">
        <v>107625454</v>
      </c>
      <c r="S7" s="242">
        <v>147536</v>
      </c>
      <c r="T7" s="242">
        <v>107477918</v>
      </c>
      <c r="W7" s="242">
        <v>16172</v>
      </c>
      <c r="X7" s="242">
        <v>527</v>
      </c>
      <c r="Y7" s="242">
        <v>15645</v>
      </c>
      <c r="Z7" s="242">
        <v>3623477</v>
      </c>
      <c r="AA7" s="242">
        <v>17957</v>
      </c>
      <c r="AB7" s="242">
        <v>3605520</v>
      </c>
      <c r="AC7" s="242">
        <v>99847903</v>
      </c>
      <c r="AD7" s="242">
        <v>45249</v>
      </c>
      <c r="AE7" s="242">
        <v>99802654</v>
      </c>
      <c r="AG7" s="242">
        <v>67885</v>
      </c>
      <c r="AH7" s="242">
        <v>3278</v>
      </c>
      <c r="AI7" s="242">
        <v>64607</v>
      </c>
      <c r="AJ7" s="242">
        <v>8206100</v>
      </c>
      <c r="AK7" s="242">
        <v>135948</v>
      </c>
      <c r="AL7" s="242">
        <v>8070152</v>
      </c>
      <c r="AM7" s="242">
        <v>207473357</v>
      </c>
      <c r="AN7" s="242">
        <v>192785</v>
      </c>
      <c r="AO7" s="242">
        <v>207280572</v>
      </c>
      <c r="AR7" s="243">
        <v>206882738</v>
      </c>
    </row>
    <row r="8" spans="1:44" ht="15" customHeight="1" x14ac:dyDescent="0.15">
      <c r="A8" s="102" t="s">
        <v>20</v>
      </c>
      <c r="B8" s="242">
        <v>33094</v>
      </c>
      <c r="C8" s="242">
        <v>3726</v>
      </c>
      <c r="D8" s="242">
        <v>29368</v>
      </c>
      <c r="E8" s="242">
        <v>1897</v>
      </c>
      <c r="F8" s="242">
        <v>87</v>
      </c>
      <c r="G8" s="242">
        <v>1810</v>
      </c>
      <c r="H8" s="242">
        <v>34991</v>
      </c>
      <c r="I8" s="242">
        <v>3813</v>
      </c>
      <c r="J8" s="242">
        <v>31178</v>
      </c>
      <c r="L8" s="242">
        <v>48750</v>
      </c>
      <c r="M8" s="242">
        <v>5344</v>
      </c>
      <c r="N8" s="242">
        <v>43406</v>
      </c>
      <c r="O8" s="242">
        <v>4347265</v>
      </c>
      <c r="P8" s="242">
        <v>247862</v>
      </c>
      <c r="Q8" s="242">
        <v>4099403</v>
      </c>
      <c r="R8" s="242">
        <v>71873167</v>
      </c>
      <c r="S8" s="242">
        <v>271753</v>
      </c>
      <c r="T8" s="242">
        <v>71601414</v>
      </c>
      <c r="W8" s="242">
        <v>10790</v>
      </c>
      <c r="X8" s="242">
        <v>359</v>
      </c>
      <c r="Y8" s="242">
        <v>10431</v>
      </c>
      <c r="Z8" s="242">
        <v>3276426</v>
      </c>
      <c r="AA8" s="242">
        <v>10496</v>
      </c>
      <c r="AB8" s="242">
        <v>3265930</v>
      </c>
      <c r="AC8" s="242">
        <v>127378471</v>
      </c>
      <c r="AD8" s="242">
        <v>31018</v>
      </c>
      <c r="AE8" s="242">
        <v>127347453</v>
      </c>
      <c r="AG8" s="242">
        <v>59540</v>
      </c>
      <c r="AH8" s="242">
        <v>5703</v>
      </c>
      <c r="AI8" s="242">
        <v>53837</v>
      </c>
      <c r="AJ8" s="242">
        <v>7623691</v>
      </c>
      <c r="AK8" s="242">
        <v>258358</v>
      </c>
      <c r="AL8" s="242">
        <v>7365333</v>
      </c>
      <c r="AM8" s="242">
        <v>199251638</v>
      </c>
      <c r="AN8" s="242">
        <v>302771</v>
      </c>
      <c r="AO8" s="242">
        <v>198948867</v>
      </c>
      <c r="AR8" s="243">
        <v>198849710</v>
      </c>
    </row>
    <row r="9" spans="1:44" ht="15" customHeight="1" x14ac:dyDescent="0.15">
      <c r="A9" s="102" t="s">
        <v>21</v>
      </c>
      <c r="B9" s="242">
        <v>49552</v>
      </c>
      <c r="C9" s="242">
        <v>2252</v>
      </c>
      <c r="D9" s="242">
        <v>47300</v>
      </c>
      <c r="E9" s="242">
        <v>2055</v>
      </c>
      <c r="F9" s="242">
        <v>41</v>
      </c>
      <c r="G9" s="242">
        <v>2014</v>
      </c>
      <c r="H9" s="242">
        <v>51607</v>
      </c>
      <c r="I9" s="242">
        <v>2293</v>
      </c>
      <c r="J9" s="242">
        <v>49314</v>
      </c>
      <c r="L9" s="242">
        <v>58782</v>
      </c>
      <c r="M9" s="242">
        <v>3104</v>
      </c>
      <c r="N9" s="242">
        <v>55678</v>
      </c>
      <c r="O9" s="242">
        <v>5974391</v>
      </c>
      <c r="P9" s="242">
        <v>140919</v>
      </c>
      <c r="Q9" s="242">
        <v>5833472</v>
      </c>
      <c r="R9" s="242">
        <v>151600792</v>
      </c>
      <c r="S9" s="242">
        <v>148386</v>
      </c>
      <c r="T9" s="242">
        <v>151452406</v>
      </c>
      <c r="W9" s="242">
        <v>20843</v>
      </c>
      <c r="X9" s="242">
        <v>495</v>
      </c>
      <c r="Y9" s="242">
        <v>20348</v>
      </c>
      <c r="Z9" s="242">
        <v>6447430</v>
      </c>
      <c r="AA9" s="242">
        <v>17947</v>
      </c>
      <c r="AB9" s="242">
        <v>6429483</v>
      </c>
      <c r="AC9" s="242">
        <v>238244409</v>
      </c>
      <c r="AD9" s="242">
        <v>37558</v>
      </c>
      <c r="AE9" s="242">
        <v>238206851</v>
      </c>
      <c r="AG9" s="242">
        <v>79625</v>
      </c>
      <c r="AH9" s="242">
        <v>3599</v>
      </c>
      <c r="AI9" s="242">
        <v>76026</v>
      </c>
      <c r="AJ9" s="242">
        <v>12421821</v>
      </c>
      <c r="AK9" s="242">
        <v>158866</v>
      </c>
      <c r="AL9" s="242">
        <v>12262955</v>
      </c>
      <c r="AM9" s="242">
        <v>389845201</v>
      </c>
      <c r="AN9" s="242">
        <v>185944</v>
      </c>
      <c r="AO9" s="242">
        <v>389659257</v>
      </c>
      <c r="AR9" s="243">
        <v>389358654</v>
      </c>
    </row>
    <row r="10" spans="1:44" ht="15" customHeight="1" x14ac:dyDescent="0.15">
      <c r="A10" s="102" t="s">
        <v>22</v>
      </c>
      <c r="B10" s="242">
        <v>24655</v>
      </c>
      <c r="C10" s="242">
        <v>1488</v>
      </c>
      <c r="D10" s="242">
        <v>23167</v>
      </c>
      <c r="E10" s="242">
        <v>1038</v>
      </c>
      <c r="F10" s="242">
        <v>72</v>
      </c>
      <c r="G10" s="242">
        <v>966</v>
      </c>
      <c r="H10" s="242">
        <v>25693</v>
      </c>
      <c r="I10" s="242">
        <v>1560</v>
      </c>
      <c r="J10" s="242">
        <v>24133</v>
      </c>
      <c r="L10" s="242">
        <v>39886</v>
      </c>
      <c r="M10" s="242">
        <v>2304</v>
      </c>
      <c r="N10" s="242">
        <v>37582</v>
      </c>
      <c r="O10" s="242">
        <v>3694721</v>
      </c>
      <c r="P10" s="242">
        <v>104494</v>
      </c>
      <c r="Q10" s="242">
        <v>3590227</v>
      </c>
      <c r="R10" s="242">
        <v>96303377</v>
      </c>
      <c r="S10" s="242">
        <v>111890</v>
      </c>
      <c r="T10" s="242">
        <v>96191487</v>
      </c>
      <c r="W10" s="242">
        <v>10372</v>
      </c>
      <c r="X10" s="242">
        <v>182</v>
      </c>
      <c r="Y10" s="242">
        <v>10190</v>
      </c>
      <c r="Z10" s="242">
        <v>3209384</v>
      </c>
      <c r="AA10" s="242">
        <v>6282</v>
      </c>
      <c r="AB10" s="242">
        <v>3203102</v>
      </c>
      <c r="AC10" s="242">
        <v>100272153</v>
      </c>
      <c r="AD10" s="242">
        <v>17696</v>
      </c>
      <c r="AE10" s="242">
        <v>100254457</v>
      </c>
      <c r="AG10" s="242">
        <v>50258</v>
      </c>
      <c r="AH10" s="242">
        <v>2486</v>
      </c>
      <c r="AI10" s="242">
        <v>47772</v>
      </c>
      <c r="AJ10" s="242">
        <v>6904105</v>
      </c>
      <c r="AK10" s="242">
        <v>110776</v>
      </c>
      <c r="AL10" s="242">
        <v>6793329</v>
      </c>
      <c r="AM10" s="242">
        <v>196575530</v>
      </c>
      <c r="AN10" s="242">
        <v>129586</v>
      </c>
      <c r="AO10" s="242">
        <v>196445944</v>
      </c>
      <c r="AR10" s="243">
        <v>196216728</v>
      </c>
    </row>
    <row r="11" spans="1:44" ht="15" customHeight="1" x14ac:dyDescent="0.15">
      <c r="A11" s="102" t="s">
        <v>23</v>
      </c>
      <c r="B11" s="242">
        <v>24105</v>
      </c>
      <c r="C11" s="242">
        <v>1715</v>
      </c>
      <c r="D11" s="242">
        <v>22390</v>
      </c>
      <c r="E11" s="242">
        <v>1113</v>
      </c>
      <c r="F11" s="242">
        <v>43</v>
      </c>
      <c r="G11" s="242">
        <v>1070</v>
      </c>
      <c r="H11" s="242">
        <v>25218</v>
      </c>
      <c r="I11" s="242">
        <v>1758</v>
      </c>
      <c r="J11" s="242">
        <v>23460</v>
      </c>
      <c r="L11" s="242">
        <v>43841</v>
      </c>
      <c r="M11" s="242">
        <v>2313</v>
      </c>
      <c r="N11" s="242">
        <v>41528</v>
      </c>
      <c r="O11" s="242">
        <v>3623558</v>
      </c>
      <c r="P11" s="242">
        <v>101937</v>
      </c>
      <c r="Q11" s="242">
        <v>3521621</v>
      </c>
      <c r="R11" s="242">
        <v>77979817</v>
      </c>
      <c r="S11" s="242">
        <v>113832</v>
      </c>
      <c r="T11" s="242">
        <v>77865985</v>
      </c>
      <c r="W11" s="242">
        <v>13596</v>
      </c>
      <c r="X11" s="242">
        <v>278</v>
      </c>
      <c r="Y11" s="242">
        <v>13318</v>
      </c>
      <c r="Z11" s="242">
        <v>2721483</v>
      </c>
      <c r="AA11" s="242">
        <v>8394</v>
      </c>
      <c r="AB11" s="242">
        <v>2713089</v>
      </c>
      <c r="AC11" s="242">
        <v>85819376</v>
      </c>
      <c r="AD11" s="242">
        <v>28216</v>
      </c>
      <c r="AE11" s="242">
        <v>85791160</v>
      </c>
      <c r="AG11" s="242">
        <v>57437</v>
      </c>
      <c r="AH11" s="242">
        <v>2591</v>
      </c>
      <c r="AI11" s="242">
        <v>54846</v>
      </c>
      <c r="AJ11" s="242">
        <v>6345041</v>
      </c>
      <c r="AK11" s="242">
        <v>110331</v>
      </c>
      <c r="AL11" s="242">
        <v>6234710</v>
      </c>
      <c r="AM11" s="242">
        <v>163799193</v>
      </c>
      <c r="AN11" s="242">
        <v>142048</v>
      </c>
      <c r="AO11" s="242">
        <v>163657145</v>
      </c>
      <c r="AR11" s="243">
        <v>163447991</v>
      </c>
    </row>
    <row r="12" spans="1:44" ht="15" customHeight="1" x14ac:dyDescent="0.15">
      <c r="A12" s="102" t="s">
        <v>24</v>
      </c>
      <c r="B12" s="242">
        <v>11531</v>
      </c>
      <c r="C12" s="242">
        <v>771</v>
      </c>
      <c r="D12" s="242">
        <v>10760</v>
      </c>
      <c r="E12" s="242">
        <v>549</v>
      </c>
      <c r="F12" s="242">
        <v>39</v>
      </c>
      <c r="G12" s="242">
        <v>510</v>
      </c>
      <c r="H12" s="242">
        <v>12080</v>
      </c>
      <c r="I12" s="242">
        <v>810</v>
      </c>
      <c r="J12" s="242">
        <v>11270</v>
      </c>
      <c r="L12" s="242">
        <v>15389</v>
      </c>
      <c r="M12" s="242">
        <v>1062</v>
      </c>
      <c r="N12" s="242">
        <v>14327</v>
      </c>
      <c r="O12" s="242">
        <v>1522139</v>
      </c>
      <c r="P12" s="242">
        <v>45168</v>
      </c>
      <c r="Q12" s="242">
        <v>1476971</v>
      </c>
      <c r="R12" s="242">
        <v>33994158</v>
      </c>
      <c r="S12" s="242">
        <v>42706</v>
      </c>
      <c r="T12" s="242">
        <v>33951452</v>
      </c>
      <c r="W12" s="242">
        <v>6229</v>
      </c>
      <c r="X12" s="242">
        <v>160</v>
      </c>
      <c r="Y12" s="242">
        <v>6069</v>
      </c>
      <c r="Z12" s="242">
        <v>1250863</v>
      </c>
      <c r="AA12" s="242">
        <v>6277</v>
      </c>
      <c r="AB12" s="242">
        <v>1244586</v>
      </c>
      <c r="AC12" s="242">
        <v>35350291</v>
      </c>
      <c r="AD12" s="242">
        <v>12834</v>
      </c>
      <c r="AE12" s="242">
        <v>35337457</v>
      </c>
      <c r="AG12" s="242">
        <v>21618</v>
      </c>
      <c r="AH12" s="242">
        <v>1222</v>
      </c>
      <c r="AI12" s="242">
        <v>20396</v>
      </c>
      <c r="AJ12" s="242">
        <v>2773002</v>
      </c>
      <c r="AK12" s="242">
        <v>51445</v>
      </c>
      <c r="AL12" s="242">
        <v>2721557</v>
      </c>
      <c r="AM12" s="242">
        <v>69344449</v>
      </c>
      <c r="AN12" s="242">
        <v>55540</v>
      </c>
      <c r="AO12" s="242">
        <v>69288909</v>
      </c>
      <c r="AR12" s="243">
        <v>69277328</v>
      </c>
    </row>
    <row r="13" spans="1:44" ht="15" customHeight="1" x14ac:dyDescent="0.15">
      <c r="A13" s="102" t="s">
        <v>187</v>
      </c>
      <c r="B13" s="242">
        <v>40267</v>
      </c>
      <c r="C13" s="242">
        <v>1906</v>
      </c>
      <c r="D13" s="242">
        <v>38361</v>
      </c>
      <c r="E13" s="242">
        <v>2213</v>
      </c>
      <c r="F13" s="242">
        <v>46</v>
      </c>
      <c r="G13" s="242">
        <v>2167</v>
      </c>
      <c r="H13" s="242">
        <v>42480</v>
      </c>
      <c r="I13" s="242">
        <v>1952</v>
      </c>
      <c r="J13" s="242">
        <v>40528</v>
      </c>
      <c r="L13" s="242">
        <v>58188</v>
      </c>
      <c r="M13" s="242">
        <v>2472</v>
      </c>
      <c r="N13" s="242">
        <v>55716</v>
      </c>
      <c r="O13" s="242">
        <v>5473264</v>
      </c>
      <c r="P13" s="242">
        <v>131208</v>
      </c>
      <c r="Q13" s="242">
        <v>5342056</v>
      </c>
      <c r="R13" s="242">
        <v>119494834</v>
      </c>
      <c r="S13" s="242">
        <v>134711</v>
      </c>
      <c r="T13" s="242">
        <v>119360123</v>
      </c>
      <c r="W13" s="242">
        <v>18489</v>
      </c>
      <c r="X13" s="242">
        <v>345</v>
      </c>
      <c r="Y13" s="242">
        <v>18144</v>
      </c>
      <c r="Z13" s="242">
        <v>4394766</v>
      </c>
      <c r="AA13" s="242">
        <v>9765</v>
      </c>
      <c r="AB13" s="242">
        <v>4385001</v>
      </c>
      <c r="AC13" s="242">
        <v>150391735</v>
      </c>
      <c r="AD13" s="242">
        <v>31699</v>
      </c>
      <c r="AE13" s="242">
        <v>150360036</v>
      </c>
      <c r="AG13" s="242">
        <v>76677</v>
      </c>
      <c r="AH13" s="242">
        <v>2817</v>
      </c>
      <c r="AI13" s="242">
        <v>73860</v>
      </c>
      <c r="AJ13" s="242">
        <v>9868030</v>
      </c>
      <c r="AK13" s="242">
        <v>140973</v>
      </c>
      <c r="AL13" s="242">
        <v>9727057</v>
      </c>
      <c r="AM13" s="242">
        <v>269886569</v>
      </c>
      <c r="AN13" s="242">
        <v>166410</v>
      </c>
      <c r="AO13" s="242">
        <v>269720159</v>
      </c>
      <c r="AR13" s="243">
        <v>269524230</v>
      </c>
    </row>
    <row r="14" spans="1:44" ht="15" customHeight="1" x14ac:dyDescent="0.15">
      <c r="A14" s="102" t="s">
        <v>188</v>
      </c>
      <c r="B14" s="242">
        <v>14072</v>
      </c>
      <c r="C14" s="242">
        <v>764</v>
      </c>
      <c r="D14" s="242">
        <v>13308</v>
      </c>
      <c r="E14" s="242">
        <v>611</v>
      </c>
      <c r="F14" s="242">
        <v>16</v>
      </c>
      <c r="G14" s="242">
        <v>595</v>
      </c>
      <c r="H14" s="242">
        <v>14683</v>
      </c>
      <c r="I14" s="242">
        <v>780</v>
      </c>
      <c r="J14" s="242">
        <v>13903</v>
      </c>
      <c r="L14" s="242">
        <v>19581</v>
      </c>
      <c r="M14" s="242">
        <v>963</v>
      </c>
      <c r="N14" s="242">
        <v>18618</v>
      </c>
      <c r="O14" s="242">
        <v>1989654</v>
      </c>
      <c r="P14" s="242">
        <v>44344</v>
      </c>
      <c r="Q14" s="242">
        <v>1945310</v>
      </c>
      <c r="R14" s="242">
        <v>49990488</v>
      </c>
      <c r="S14" s="242">
        <v>47236</v>
      </c>
      <c r="T14" s="242">
        <v>49943252</v>
      </c>
      <c r="W14" s="242">
        <v>5554</v>
      </c>
      <c r="X14" s="242">
        <v>170</v>
      </c>
      <c r="Y14" s="242">
        <v>5384</v>
      </c>
      <c r="Z14" s="242">
        <v>1605574</v>
      </c>
      <c r="AA14" s="242">
        <v>6061</v>
      </c>
      <c r="AB14" s="242">
        <v>1599513</v>
      </c>
      <c r="AC14" s="242">
        <v>61025061</v>
      </c>
      <c r="AD14" s="242">
        <v>15514</v>
      </c>
      <c r="AE14" s="242">
        <v>61009547</v>
      </c>
      <c r="AG14" s="242">
        <v>25135</v>
      </c>
      <c r="AH14" s="242">
        <v>1133</v>
      </c>
      <c r="AI14" s="242">
        <v>24002</v>
      </c>
      <c r="AJ14" s="242">
        <v>3595228</v>
      </c>
      <c r="AK14" s="242">
        <v>50405</v>
      </c>
      <c r="AL14" s="242">
        <v>3544823</v>
      </c>
      <c r="AM14" s="242">
        <v>111015549</v>
      </c>
      <c r="AN14" s="242">
        <v>62750</v>
      </c>
      <c r="AO14" s="242">
        <v>110952799</v>
      </c>
      <c r="AR14" s="243">
        <v>110880007</v>
      </c>
    </row>
    <row r="15" spans="1:44" ht="15" customHeight="1" x14ac:dyDescent="0.15">
      <c r="A15" s="102" t="s">
        <v>189</v>
      </c>
      <c r="B15" s="242">
        <v>10254</v>
      </c>
      <c r="C15" s="242">
        <v>810</v>
      </c>
      <c r="D15" s="242">
        <v>9444</v>
      </c>
      <c r="E15" s="242">
        <v>510</v>
      </c>
      <c r="F15" s="242">
        <v>51</v>
      </c>
      <c r="G15" s="242">
        <v>459</v>
      </c>
      <c r="H15" s="242">
        <v>10764</v>
      </c>
      <c r="I15" s="242">
        <v>861</v>
      </c>
      <c r="J15" s="242">
        <v>9903</v>
      </c>
      <c r="L15" s="242">
        <v>20794</v>
      </c>
      <c r="M15" s="242">
        <v>1189</v>
      </c>
      <c r="N15" s="242">
        <v>19605</v>
      </c>
      <c r="O15" s="242">
        <v>1665378</v>
      </c>
      <c r="P15" s="242">
        <v>55314</v>
      </c>
      <c r="Q15" s="242">
        <v>1610064</v>
      </c>
      <c r="R15" s="242">
        <v>30373041</v>
      </c>
      <c r="S15" s="242">
        <v>67597</v>
      </c>
      <c r="T15" s="242">
        <v>30305444</v>
      </c>
      <c r="W15" s="242">
        <v>3912</v>
      </c>
      <c r="X15" s="242">
        <v>83</v>
      </c>
      <c r="Y15" s="242">
        <v>3829</v>
      </c>
      <c r="Z15" s="242">
        <v>796104</v>
      </c>
      <c r="AA15" s="242">
        <v>3727</v>
      </c>
      <c r="AB15" s="242">
        <v>792377</v>
      </c>
      <c r="AC15" s="242">
        <v>20739510</v>
      </c>
      <c r="AD15" s="242">
        <v>8791</v>
      </c>
      <c r="AE15" s="242">
        <v>20730719</v>
      </c>
      <c r="AG15" s="242">
        <v>24706</v>
      </c>
      <c r="AH15" s="242">
        <v>1272</v>
      </c>
      <c r="AI15" s="242">
        <v>23434</v>
      </c>
      <c r="AJ15" s="242">
        <v>2461482</v>
      </c>
      <c r="AK15" s="242">
        <v>59041</v>
      </c>
      <c r="AL15" s="242">
        <v>2402441</v>
      </c>
      <c r="AM15" s="242">
        <v>51112551</v>
      </c>
      <c r="AN15" s="242">
        <v>76388</v>
      </c>
      <c r="AO15" s="242">
        <v>51036163</v>
      </c>
      <c r="AR15" s="243">
        <v>50930340</v>
      </c>
    </row>
    <row r="16" spans="1:44" ht="15" customHeight="1" x14ac:dyDescent="0.15">
      <c r="A16" s="102" t="s">
        <v>190</v>
      </c>
      <c r="B16" s="242">
        <v>17683</v>
      </c>
      <c r="C16" s="242">
        <v>673</v>
      </c>
      <c r="D16" s="242">
        <v>17010</v>
      </c>
      <c r="E16" s="242">
        <v>655</v>
      </c>
      <c r="F16" s="242">
        <v>17</v>
      </c>
      <c r="G16" s="242">
        <v>638</v>
      </c>
      <c r="H16" s="242">
        <v>18338</v>
      </c>
      <c r="I16" s="242">
        <v>690</v>
      </c>
      <c r="J16" s="242">
        <v>17648</v>
      </c>
      <c r="L16" s="242">
        <v>23601</v>
      </c>
      <c r="M16" s="242">
        <v>868</v>
      </c>
      <c r="N16" s="242">
        <v>22733</v>
      </c>
      <c r="O16" s="242">
        <v>2290128</v>
      </c>
      <c r="P16" s="242">
        <v>37878</v>
      </c>
      <c r="Q16" s="242">
        <v>2252250</v>
      </c>
      <c r="R16" s="242">
        <v>59061111</v>
      </c>
      <c r="S16" s="242">
        <v>46298</v>
      </c>
      <c r="T16" s="242">
        <v>59014813</v>
      </c>
      <c r="W16" s="242">
        <v>8156</v>
      </c>
      <c r="X16" s="242">
        <v>127</v>
      </c>
      <c r="Y16" s="242">
        <v>8029</v>
      </c>
      <c r="Z16" s="242">
        <v>1986510</v>
      </c>
      <c r="AA16" s="242">
        <v>4341</v>
      </c>
      <c r="AB16" s="242">
        <v>1982169</v>
      </c>
      <c r="AC16" s="242">
        <v>70882677</v>
      </c>
      <c r="AD16" s="242">
        <v>12963</v>
      </c>
      <c r="AE16" s="242">
        <v>70869714</v>
      </c>
      <c r="AG16" s="242">
        <v>31757</v>
      </c>
      <c r="AH16" s="242">
        <v>995</v>
      </c>
      <c r="AI16" s="242">
        <v>30762</v>
      </c>
      <c r="AJ16" s="242">
        <v>4276638</v>
      </c>
      <c r="AK16" s="242">
        <v>42219</v>
      </c>
      <c r="AL16" s="242">
        <v>4234419</v>
      </c>
      <c r="AM16" s="242">
        <v>129943788</v>
      </c>
      <c r="AN16" s="242">
        <v>59261</v>
      </c>
      <c r="AO16" s="242">
        <v>129884527</v>
      </c>
      <c r="AR16" s="243">
        <v>129829270</v>
      </c>
    </row>
    <row r="17" spans="1:45" ht="15" customHeight="1" x14ac:dyDescent="0.15">
      <c r="A17" s="102"/>
      <c r="B17" s="242"/>
      <c r="C17" s="242"/>
      <c r="D17" s="242"/>
      <c r="E17" s="242"/>
      <c r="F17" s="242"/>
      <c r="G17" s="242"/>
      <c r="H17" s="242"/>
      <c r="I17" s="242"/>
      <c r="J17" s="242"/>
      <c r="L17" s="242"/>
      <c r="M17" s="242"/>
      <c r="N17" s="242"/>
      <c r="O17" s="242"/>
      <c r="P17" s="242"/>
      <c r="Q17" s="242"/>
      <c r="R17" s="242"/>
      <c r="S17" s="242"/>
      <c r="T17" s="242"/>
      <c r="W17" s="242"/>
      <c r="X17" s="242"/>
      <c r="Y17" s="242"/>
      <c r="Z17" s="242"/>
      <c r="AA17" s="242"/>
      <c r="AB17" s="242"/>
      <c r="AC17" s="242"/>
      <c r="AD17" s="242"/>
      <c r="AE17" s="242"/>
      <c r="AG17" s="242"/>
      <c r="AH17" s="242"/>
      <c r="AI17" s="242"/>
      <c r="AJ17" s="242"/>
      <c r="AK17" s="242"/>
      <c r="AL17" s="242"/>
      <c r="AM17" s="242"/>
      <c r="AN17" s="242"/>
      <c r="AO17" s="242"/>
      <c r="AR17" s="243"/>
    </row>
    <row r="18" spans="1:45" ht="15" customHeight="1" x14ac:dyDescent="0.15">
      <c r="A18" s="102" t="s">
        <v>25</v>
      </c>
      <c r="B18" s="242">
        <v>9870</v>
      </c>
      <c r="C18" s="242">
        <v>606</v>
      </c>
      <c r="D18" s="242">
        <v>9264</v>
      </c>
      <c r="E18" s="242">
        <v>460</v>
      </c>
      <c r="F18" s="242">
        <v>37</v>
      </c>
      <c r="G18" s="242">
        <v>423</v>
      </c>
      <c r="H18" s="242">
        <v>10330</v>
      </c>
      <c r="I18" s="242">
        <v>643</v>
      </c>
      <c r="J18" s="242">
        <v>9687</v>
      </c>
      <c r="L18" s="242">
        <v>13491</v>
      </c>
      <c r="M18" s="242">
        <v>728</v>
      </c>
      <c r="N18" s="242">
        <v>12763</v>
      </c>
      <c r="O18" s="242">
        <v>1245759</v>
      </c>
      <c r="P18" s="242">
        <v>26411</v>
      </c>
      <c r="Q18" s="242">
        <v>1219348</v>
      </c>
      <c r="R18" s="242">
        <v>33779632</v>
      </c>
      <c r="S18" s="242">
        <v>34240</v>
      </c>
      <c r="T18" s="242">
        <v>33745392</v>
      </c>
      <c r="W18" s="242">
        <v>5575</v>
      </c>
      <c r="X18" s="242">
        <v>221</v>
      </c>
      <c r="Y18" s="242">
        <v>5354</v>
      </c>
      <c r="Z18" s="242">
        <v>1957410</v>
      </c>
      <c r="AA18" s="242">
        <v>7498</v>
      </c>
      <c r="AB18" s="242">
        <v>1949912</v>
      </c>
      <c r="AC18" s="242">
        <v>45531649</v>
      </c>
      <c r="AD18" s="242">
        <v>17373</v>
      </c>
      <c r="AE18" s="242">
        <v>45514276</v>
      </c>
      <c r="AG18" s="242">
        <v>19066</v>
      </c>
      <c r="AH18" s="242">
        <v>949</v>
      </c>
      <c r="AI18" s="242">
        <v>18117</v>
      </c>
      <c r="AJ18" s="242">
        <v>3203169</v>
      </c>
      <c r="AK18" s="242">
        <v>33909</v>
      </c>
      <c r="AL18" s="242">
        <v>3169260</v>
      </c>
      <c r="AM18" s="242">
        <v>79311281</v>
      </c>
      <c r="AN18" s="242">
        <v>51613</v>
      </c>
      <c r="AO18" s="242">
        <v>79259668</v>
      </c>
      <c r="AR18" s="243">
        <v>79229117</v>
      </c>
      <c r="AS18" s="112"/>
    </row>
    <row r="19" spans="1:45" ht="15" customHeight="1" x14ac:dyDescent="0.15">
      <c r="A19" s="102" t="s">
        <v>191</v>
      </c>
      <c r="B19" s="242">
        <v>8617</v>
      </c>
      <c r="C19" s="242">
        <v>710</v>
      </c>
      <c r="D19" s="242">
        <v>7907</v>
      </c>
      <c r="E19" s="242">
        <v>281</v>
      </c>
      <c r="F19" s="242">
        <v>9</v>
      </c>
      <c r="G19" s="242">
        <v>272</v>
      </c>
      <c r="H19" s="242">
        <v>8898</v>
      </c>
      <c r="I19" s="242">
        <v>719</v>
      </c>
      <c r="J19" s="242">
        <v>8179</v>
      </c>
      <c r="L19" s="242">
        <v>14682</v>
      </c>
      <c r="M19" s="242">
        <v>969</v>
      </c>
      <c r="N19" s="242">
        <v>13713</v>
      </c>
      <c r="O19" s="242">
        <v>1328275</v>
      </c>
      <c r="P19" s="242">
        <v>47717</v>
      </c>
      <c r="Q19" s="242">
        <v>1280558</v>
      </c>
      <c r="R19" s="242">
        <v>26251423</v>
      </c>
      <c r="S19" s="242">
        <v>47843</v>
      </c>
      <c r="T19" s="242">
        <v>26203580</v>
      </c>
      <c r="W19" s="242">
        <v>2172</v>
      </c>
      <c r="X19" s="242">
        <v>77</v>
      </c>
      <c r="Y19" s="242">
        <v>2095</v>
      </c>
      <c r="Z19" s="242">
        <v>456783</v>
      </c>
      <c r="AA19" s="242">
        <v>3693</v>
      </c>
      <c r="AB19" s="242">
        <v>453090</v>
      </c>
      <c r="AC19" s="242">
        <v>13131554</v>
      </c>
      <c r="AD19" s="242">
        <v>10447</v>
      </c>
      <c r="AE19" s="242">
        <v>13121107</v>
      </c>
      <c r="AG19" s="242">
        <v>16854</v>
      </c>
      <c r="AH19" s="242">
        <v>1046</v>
      </c>
      <c r="AI19" s="242">
        <v>15808</v>
      </c>
      <c r="AJ19" s="242">
        <v>1785058</v>
      </c>
      <c r="AK19" s="242">
        <v>51410</v>
      </c>
      <c r="AL19" s="242">
        <v>1733648</v>
      </c>
      <c r="AM19" s="242">
        <v>39382977</v>
      </c>
      <c r="AN19" s="242">
        <v>58290</v>
      </c>
      <c r="AO19" s="242">
        <v>39324687</v>
      </c>
      <c r="AR19" s="243">
        <v>39290421</v>
      </c>
      <c r="AS19" s="112"/>
    </row>
    <row r="20" spans="1:45" ht="15" customHeight="1" x14ac:dyDescent="0.15">
      <c r="A20" s="102" t="s">
        <v>26</v>
      </c>
      <c r="B20" s="242">
        <v>6542</v>
      </c>
      <c r="C20" s="242">
        <v>1692</v>
      </c>
      <c r="D20" s="242">
        <v>4850</v>
      </c>
      <c r="E20" s="242">
        <v>220</v>
      </c>
      <c r="F20" s="242">
        <v>18</v>
      </c>
      <c r="G20" s="242">
        <v>202</v>
      </c>
      <c r="H20" s="242">
        <v>6762</v>
      </c>
      <c r="I20" s="242">
        <v>1710</v>
      </c>
      <c r="J20" s="242">
        <v>5052</v>
      </c>
      <c r="L20" s="242">
        <v>13213</v>
      </c>
      <c r="M20" s="242">
        <v>2807</v>
      </c>
      <c r="N20" s="242">
        <v>10406</v>
      </c>
      <c r="O20" s="242">
        <v>1011463</v>
      </c>
      <c r="P20" s="242">
        <v>140514</v>
      </c>
      <c r="Q20" s="242">
        <v>870949</v>
      </c>
      <c r="R20" s="242">
        <v>13270917</v>
      </c>
      <c r="S20" s="242">
        <v>114535</v>
      </c>
      <c r="T20" s="242">
        <v>13156382</v>
      </c>
      <c r="W20" s="242">
        <v>2031</v>
      </c>
      <c r="X20" s="242">
        <v>162</v>
      </c>
      <c r="Y20" s="242">
        <v>1869</v>
      </c>
      <c r="Z20" s="242">
        <v>386469</v>
      </c>
      <c r="AA20" s="242">
        <v>5946</v>
      </c>
      <c r="AB20" s="242">
        <v>380523</v>
      </c>
      <c r="AC20" s="242">
        <v>14644187</v>
      </c>
      <c r="AD20" s="242">
        <v>9274</v>
      </c>
      <c r="AE20" s="242">
        <v>14634913</v>
      </c>
      <c r="AG20" s="242">
        <v>15244</v>
      </c>
      <c r="AH20" s="242">
        <v>2969</v>
      </c>
      <c r="AI20" s="242">
        <v>12275</v>
      </c>
      <c r="AJ20" s="242">
        <v>1397932</v>
      </c>
      <c r="AK20" s="242">
        <v>146460</v>
      </c>
      <c r="AL20" s="242">
        <v>1251472</v>
      </c>
      <c r="AM20" s="242">
        <v>27915104</v>
      </c>
      <c r="AN20" s="242">
        <v>123809</v>
      </c>
      <c r="AO20" s="242">
        <v>27791295</v>
      </c>
      <c r="AR20" s="243">
        <v>27757117</v>
      </c>
      <c r="AS20" s="112"/>
    </row>
    <row r="21" spans="1:45" ht="15" customHeight="1" x14ac:dyDescent="0.15">
      <c r="A21" s="102" t="s">
        <v>27</v>
      </c>
      <c r="B21" s="242">
        <v>4456</v>
      </c>
      <c r="C21" s="242">
        <v>480</v>
      </c>
      <c r="D21" s="242">
        <v>3976</v>
      </c>
      <c r="E21" s="242">
        <v>160</v>
      </c>
      <c r="F21" s="242">
        <v>8</v>
      </c>
      <c r="G21" s="242">
        <v>152</v>
      </c>
      <c r="H21" s="242">
        <v>4616</v>
      </c>
      <c r="I21" s="242">
        <v>488</v>
      </c>
      <c r="J21" s="242">
        <v>4128</v>
      </c>
      <c r="L21" s="242">
        <v>8304</v>
      </c>
      <c r="M21" s="242">
        <v>740</v>
      </c>
      <c r="N21" s="242">
        <v>7564</v>
      </c>
      <c r="O21" s="242">
        <v>717375</v>
      </c>
      <c r="P21" s="242">
        <v>36111</v>
      </c>
      <c r="Q21" s="242">
        <v>681264</v>
      </c>
      <c r="R21" s="242">
        <v>15149853</v>
      </c>
      <c r="S21" s="242">
        <v>30586</v>
      </c>
      <c r="T21" s="242">
        <v>15119267</v>
      </c>
      <c r="W21" s="242">
        <v>1454</v>
      </c>
      <c r="X21" s="242">
        <v>78</v>
      </c>
      <c r="Y21" s="242">
        <v>1376</v>
      </c>
      <c r="Z21" s="242">
        <v>538105</v>
      </c>
      <c r="AA21" s="242">
        <v>3327</v>
      </c>
      <c r="AB21" s="242">
        <v>534778</v>
      </c>
      <c r="AC21" s="242">
        <v>18551572</v>
      </c>
      <c r="AD21" s="242">
        <v>5940</v>
      </c>
      <c r="AE21" s="242">
        <v>18545632</v>
      </c>
      <c r="AG21" s="242">
        <v>9758</v>
      </c>
      <c r="AH21" s="242">
        <v>818</v>
      </c>
      <c r="AI21" s="242">
        <v>8940</v>
      </c>
      <c r="AJ21" s="242">
        <v>1255480</v>
      </c>
      <c r="AK21" s="242">
        <v>39438</v>
      </c>
      <c r="AL21" s="242">
        <v>1216042</v>
      </c>
      <c r="AM21" s="242">
        <v>33701425</v>
      </c>
      <c r="AN21" s="242">
        <v>36526</v>
      </c>
      <c r="AO21" s="242">
        <v>33664899</v>
      </c>
      <c r="AR21" s="243">
        <v>33657649</v>
      </c>
      <c r="AS21" s="112"/>
    </row>
    <row r="22" spans="1:45" ht="15" customHeight="1" x14ac:dyDescent="0.15">
      <c r="A22" s="102" t="s">
        <v>28</v>
      </c>
      <c r="B22" s="242">
        <v>5750</v>
      </c>
      <c r="C22" s="242">
        <v>602</v>
      </c>
      <c r="D22" s="242">
        <v>5148</v>
      </c>
      <c r="E22" s="242">
        <v>241</v>
      </c>
      <c r="F22" s="242">
        <v>10</v>
      </c>
      <c r="G22" s="242">
        <v>231</v>
      </c>
      <c r="H22" s="242">
        <v>5991</v>
      </c>
      <c r="I22" s="242">
        <v>612</v>
      </c>
      <c r="J22" s="242">
        <v>5379</v>
      </c>
      <c r="L22" s="242">
        <v>9144</v>
      </c>
      <c r="M22" s="242">
        <v>894</v>
      </c>
      <c r="N22" s="242">
        <v>8250</v>
      </c>
      <c r="O22" s="242">
        <v>871876</v>
      </c>
      <c r="P22" s="242">
        <v>40177</v>
      </c>
      <c r="Q22" s="242">
        <v>831699</v>
      </c>
      <c r="R22" s="242">
        <v>17418381</v>
      </c>
      <c r="S22" s="242">
        <v>36641</v>
      </c>
      <c r="T22" s="242">
        <v>17381740</v>
      </c>
      <c r="W22" s="242">
        <v>2615</v>
      </c>
      <c r="X22" s="242">
        <v>86</v>
      </c>
      <c r="Y22" s="242">
        <v>2529</v>
      </c>
      <c r="Z22" s="242">
        <v>1411204</v>
      </c>
      <c r="AA22" s="242">
        <v>3260</v>
      </c>
      <c r="AB22" s="242">
        <v>1407944</v>
      </c>
      <c r="AC22" s="242">
        <v>75146218</v>
      </c>
      <c r="AD22" s="242">
        <v>6653</v>
      </c>
      <c r="AE22" s="242">
        <v>75139565</v>
      </c>
      <c r="AG22" s="242">
        <v>11759</v>
      </c>
      <c r="AH22" s="242">
        <v>980</v>
      </c>
      <c r="AI22" s="242">
        <v>10779</v>
      </c>
      <c r="AJ22" s="242">
        <v>2283080</v>
      </c>
      <c r="AK22" s="242">
        <v>43437</v>
      </c>
      <c r="AL22" s="242">
        <v>2239643</v>
      </c>
      <c r="AM22" s="242">
        <v>92564599</v>
      </c>
      <c r="AN22" s="242">
        <v>43294</v>
      </c>
      <c r="AO22" s="242">
        <v>92521305</v>
      </c>
      <c r="AR22" s="243">
        <v>92475394</v>
      </c>
      <c r="AS22" s="112"/>
    </row>
    <row r="23" spans="1:45" ht="15" customHeight="1" x14ac:dyDescent="0.15">
      <c r="A23" s="102" t="s">
        <v>29</v>
      </c>
      <c r="B23" s="242">
        <v>13847</v>
      </c>
      <c r="C23" s="242">
        <v>1175</v>
      </c>
      <c r="D23" s="242">
        <v>12672</v>
      </c>
      <c r="E23" s="242">
        <v>534</v>
      </c>
      <c r="F23" s="242">
        <v>34</v>
      </c>
      <c r="G23" s="242">
        <v>500</v>
      </c>
      <c r="H23" s="242">
        <v>14381</v>
      </c>
      <c r="I23" s="242">
        <v>1209</v>
      </c>
      <c r="J23" s="242">
        <v>13172</v>
      </c>
      <c r="L23" s="242">
        <v>19080</v>
      </c>
      <c r="M23" s="242">
        <v>1532</v>
      </c>
      <c r="N23" s="242">
        <v>17548</v>
      </c>
      <c r="O23" s="242">
        <v>1695891</v>
      </c>
      <c r="P23" s="242">
        <v>59450</v>
      </c>
      <c r="Q23" s="242">
        <v>1636441</v>
      </c>
      <c r="R23" s="242">
        <v>41331305</v>
      </c>
      <c r="S23" s="242">
        <v>72059</v>
      </c>
      <c r="T23" s="242">
        <v>41259246</v>
      </c>
      <c r="W23" s="242">
        <v>5492</v>
      </c>
      <c r="X23" s="242">
        <v>245</v>
      </c>
      <c r="Y23" s="242">
        <v>5247</v>
      </c>
      <c r="Z23" s="242">
        <v>1327386</v>
      </c>
      <c r="AA23" s="242">
        <v>7398</v>
      </c>
      <c r="AB23" s="242">
        <v>1319988</v>
      </c>
      <c r="AC23" s="242">
        <v>54257880</v>
      </c>
      <c r="AD23" s="242">
        <v>20857</v>
      </c>
      <c r="AE23" s="242">
        <v>54237023</v>
      </c>
      <c r="AG23" s="242">
        <v>24572</v>
      </c>
      <c r="AH23" s="242">
        <v>1777</v>
      </c>
      <c r="AI23" s="242">
        <v>22795</v>
      </c>
      <c r="AJ23" s="242">
        <v>3023277</v>
      </c>
      <c r="AK23" s="242">
        <v>66848</v>
      </c>
      <c r="AL23" s="242">
        <v>2956429</v>
      </c>
      <c r="AM23" s="242">
        <v>95589185</v>
      </c>
      <c r="AN23" s="242">
        <v>92916</v>
      </c>
      <c r="AO23" s="242">
        <v>95496269</v>
      </c>
      <c r="AR23" s="243">
        <v>95450450</v>
      </c>
      <c r="AS23" s="112"/>
    </row>
    <row r="24" spans="1:45" ht="15" customHeight="1" x14ac:dyDescent="0.15">
      <c r="A24" s="102" t="s">
        <v>30</v>
      </c>
      <c r="B24" s="242">
        <v>8785</v>
      </c>
      <c r="C24" s="242">
        <v>208</v>
      </c>
      <c r="D24" s="242">
        <v>8577</v>
      </c>
      <c r="E24" s="242">
        <v>260</v>
      </c>
      <c r="F24" s="242">
        <v>3</v>
      </c>
      <c r="G24" s="242">
        <v>257</v>
      </c>
      <c r="H24" s="242">
        <v>9045</v>
      </c>
      <c r="I24" s="242">
        <v>211</v>
      </c>
      <c r="J24" s="242">
        <v>8834</v>
      </c>
      <c r="L24" s="242">
        <v>11591</v>
      </c>
      <c r="M24" s="242">
        <v>249</v>
      </c>
      <c r="N24" s="242">
        <v>11342</v>
      </c>
      <c r="O24" s="242">
        <v>1100160</v>
      </c>
      <c r="P24" s="242">
        <v>11647</v>
      </c>
      <c r="Q24" s="242">
        <v>1088513</v>
      </c>
      <c r="R24" s="242">
        <v>24963044</v>
      </c>
      <c r="S24" s="242">
        <v>17154</v>
      </c>
      <c r="T24" s="242">
        <v>24945890</v>
      </c>
      <c r="W24" s="242">
        <v>2857</v>
      </c>
      <c r="X24" s="242">
        <v>32</v>
      </c>
      <c r="Y24" s="242">
        <v>2825</v>
      </c>
      <c r="Z24" s="242">
        <v>833496</v>
      </c>
      <c r="AA24" s="242">
        <v>945</v>
      </c>
      <c r="AB24" s="242">
        <v>832551</v>
      </c>
      <c r="AC24" s="242">
        <v>29838022</v>
      </c>
      <c r="AD24" s="242">
        <v>3907</v>
      </c>
      <c r="AE24" s="242">
        <v>29834115</v>
      </c>
      <c r="AG24" s="242">
        <v>14448</v>
      </c>
      <c r="AH24" s="242">
        <v>281</v>
      </c>
      <c r="AI24" s="242">
        <v>14167</v>
      </c>
      <c r="AJ24" s="242">
        <v>1933656</v>
      </c>
      <c r="AK24" s="242">
        <v>12592</v>
      </c>
      <c r="AL24" s="242">
        <v>1921064</v>
      </c>
      <c r="AM24" s="242">
        <v>54801066</v>
      </c>
      <c r="AN24" s="242">
        <v>21061</v>
      </c>
      <c r="AO24" s="242">
        <v>54780005</v>
      </c>
      <c r="AR24" s="243">
        <v>54775285</v>
      </c>
      <c r="AS24" s="112"/>
    </row>
    <row r="25" spans="1:45" ht="15" customHeight="1" x14ac:dyDescent="0.15">
      <c r="A25" s="102" t="s">
        <v>31</v>
      </c>
      <c r="B25" s="242">
        <v>4585</v>
      </c>
      <c r="C25" s="242">
        <v>527</v>
      </c>
      <c r="D25" s="242">
        <v>4058</v>
      </c>
      <c r="E25" s="242">
        <v>196</v>
      </c>
      <c r="F25" s="242">
        <v>20</v>
      </c>
      <c r="G25" s="242">
        <v>176</v>
      </c>
      <c r="H25" s="242">
        <v>4781</v>
      </c>
      <c r="I25" s="242">
        <v>547</v>
      </c>
      <c r="J25" s="242">
        <v>4234</v>
      </c>
      <c r="L25" s="242">
        <v>7858</v>
      </c>
      <c r="M25" s="242">
        <v>670</v>
      </c>
      <c r="N25" s="242">
        <v>7188</v>
      </c>
      <c r="O25" s="242">
        <v>665339</v>
      </c>
      <c r="P25" s="242">
        <v>34929</v>
      </c>
      <c r="Q25" s="242">
        <v>630410</v>
      </c>
      <c r="R25" s="242">
        <v>12191163</v>
      </c>
      <c r="S25" s="242">
        <v>35467</v>
      </c>
      <c r="T25" s="242">
        <v>12155696</v>
      </c>
      <c r="W25" s="242">
        <v>3334</v>
      </c>
      <c r="X25" s="242">
        <v>125</v>
      </c>
      <c r="Y25" s="242">
        <v>3209</v>
      </c>
      <c r="Z25" s="242">
        <v>393283</v>
      </c>
      <c r="AA25" s="242">
        <v>4339</v>
      </c>
      <c r="AB25" s="242">
        <v>388944</v>
      </c>
      <c r="AC25" s="242">
        <v>8490129</v>
      </c>
      <c r="AD25" s="242">
        <v>10899</v>
      </c>
      <c r="AE25" s="242">
        <v>8479230</v>
      </c>
      <c r="AG25" s="242">
        <v>11192</v>
      </c>
      <c r="AH25" s="242">
        <v>795</v>
      </c>
      <c r="AI25" s="242">
        <v>10397</v>
      </c>
      <c r="AJ25" s="242">
        <v>1058622</v>
      </c>
      <c r="AK25" s="242">
        <v>39268</v>
      </c>
      <c r="AL25" s="242">
        <v>1019354</v>
      </c>
      <c r="AM25" s="242">
        <v>20681292</v>
      </c>
      <c r="AN25" s="242">
        <v>46366</v>
      </c>
      <c r="AO25" s="242">
        <v>20634926</v>
      </c>
      <c r="AR25" s="243">
        <v>20623289</v>
      </c>
      <c r="AS25" s="112"/>
    </row>
    <row r="26" spans="1:45" ht="15" customHeight="1" x14ac:dyDescent="0.15">
      <c r="A26" s="102" t="s">
        <v>32</v>
      </c>
      <c r="B26" s="242">
        <v>8712</v>
      </c>
      <c r="C26" s="242">
        <v>638</v>
      </c>
      <c r="D26" s="242">
        <v>8074</v>
      </c>
      <c r="E26" s="242">
        <v>258</v>
      </c>
      <c r="F26" s="242">
        <v>9</v>
      </c>
      <c r="G26" s="242">
        <v>249</v>
      </c>
      <c r="H26" s="242">
        <v>8970</v>
      </c>
      <c r="I26" s="242">
        <v>647</v>
      </c>
      <c r="J26" s="242">
        <v>8323</v>
      </c>
      <c r="L26" s="242">
        <v>12550</v>
      </c>
      <c r="M26" s="242">
        <v>846</v>
      </c>
      <c r="N26" s="242">
        <v>11704</v>
      </c>
      <c r="O26" s="242">
        <v>1172609</v>
      </c>
      <c r="P26" s="242">
        <v>39119</v>
      </c>
      <c r="Q26" s="242">
        <v>1133490</v>
      </c>
      <c r="R26" s="242">
        <v>25562735</v>
      </c>
      <c r="S26" s="242">
        <v>34609</v>
      </c>
      <c r="T26" s="242">
        <v>25528126</v>
      </c>
      <c r="W26" s="242">
        <v>4206</v>
      </c>
      <c r="X26" s="242">
        <v>159</v>
      </c>
      <c r="Y26" s="242">
        <v>4047</v>
      </c>
      <c r="Z26" s="242">
        <v>907960</v>
      </c>
      <c r="AA26" s="242">
        <v>5621</v>
      </c>
      <c r="AB26" s="242">
        <v>902339</v>
      </c>
      <c r="AC26" s="242">
        <v>37802458</v>
      </c>
      <c r="AD26" s="242">
        <v>13409</v>
      </c>
      <c r="AE26" s="242">
        <v>37789049</v>
      </c>
      <c r="AG26" s="242">
        <v>16756</v>
      </c>
      <c r="AH26" s="242">
        <v>1005</v>
      </c>
      <c r="AI26" s="242">
        <v>15751</v>
      </c>
      <c r="AJ26" s="242">
        <v>2080569</v>
      </c>
      <c r="AK26" s="242">
        <v>44740</v>
      </c>
      <c r="AL26" s="242">
        <v>2035829</v>
      </c>
      <c r="AM26" s="242">
        <v>63365193</v>
      </c>
      <c r="AN26" s="242">
        <v>48018</v>
      </c>
      <c r="AO26" s="242">
        <v>63317175</v>
      </c>
      <c r="AR26" s="243">
        <v>63293887</v>
      </c>
      <c r="AS26" s="112"/>
    </row>
    <row r="27" spans="1:45" ht="15" customHeight="1" x14ac:dyDescent="0.15">
      <c r="A27" s="102" t="s">
        <v>33</v>
      </c>
      <c r="B27" s="242">
        <v>21026</v>
      </c>
      <c r="C27" s="242">
        <v>1467</v>
      </c>
      <c r="D27" s="242">
        <v>19559</v>
      </c>
      <c r="E27" s="242">
        <v>1802</v>
      </c>
      <c r="F27" s="242">
        <v>46</v>
      </c>
      <c r="G27" s="242">
        <v>1756</v>
      </c>
      <c r="H27" s="242">
        <v>22828</v>
      </c>
      <c r="I27" s="242">
        <v>1513</v>
      </c>
      <c r="J27" s="242">
        <v>21315</v>
      </c>
      <c r="L27" s="242">
        <v>33274</v>
      </c>
      <c r="M27" s="242">
        <v>2139</v>
      </c>
      <c r="N27" s="242">
        <v>31135</v>
      </c>
      <c r="O27" s="242">
        <v>2809369</v>
      </c>
      <c r="P27" s="242">
        <v>100732</v>
      </c>
      <c r="Q27" s="242">
        <v>2708637</v>
      </c>
      <c r="R27" s="242">
        <v>52817322</v>
      </c>
      <c r="S27" s="242">
        <v>99308</v>
      </c>
      <c r="T27" s="242">
        <v>52718014</v>
      </c>
      <c r="W27" s="242">
        <v>7384</v>
      </c>
      <c r="X27" s="242">
        <v>185</v>
      </c>
      <c r="Y27" s="242">
        <v>7199</v>
      </c>
      <c r="Z27" s="242">
        <v>1401630</v>
      </c>
      <c r="AA27" s="242">
        <v>6212</v>
      </c>
      <c r="AB27" s="242">
        <v>1395418</v>
      </c>
      <c r="AC27" s="242">
        <v>61858364</v>
      </c>
      <c r="AD27" s="242">
        <v>15507</v>
      </c>
      <c r="AE27" s="242">
        <v>61842857</v>
      </c>
      <c r="AG27" s="242">
        <v>40658</v>
      </c>
      <c r="AH27" s="242">
        <v>2324</v>
      </c>
      <c r="AI27" s="242">
        <v>38334</v>
      </c>
      <c r="AJ27" s="242">
        <v>4210999</v>
      </c>
      <c r="AK27" s="242">
        <v>106944</v>
      </c>
      <c r="AL27" s="242">
        <v>4104055</v>
      </c>
      <c r="AM27" s="242">
        <v>114675686</v>
      </c>
      <c r="AN27" s="242">
        <v>114815</v>
      </c>
      <c r="AO27" s="242">
        <v>114560871</v>
      </c>
      <c r="AR27" s="243">
        <v>114520033</v>
      </c>
      <c r="AS27" s="112"/>
    </row>
    <row r="28" spans="1:45" ht="15" customHeight="1" x14ac:dyDescent="0.15">
      <c r="A28" s="102" t="s">
        <v>192</v>
      </c>
      <c r="B28" s="242">
        <v>6347</v>
      </c>
      <c r="C28" s="242">
        <v>536</v>
      </c>
      <c r="D28" s="242">
        <v>5811</v>
      </c>
      <c r="E28" s="242">
        <v>259</v>
      </c>
      <c r="F28" s="242">
        <v>17</v>
      </c>
      <c r="G28" s="242">
        <v>242</v>
      </c>
      <c r="H28" s="242">
        <v>6606</v>
      </c>
      <c r="I28" s="242">
        <v>553</v>
      </c>
      <c r="J28" s="242">
        <v>6053</v>
      </c>
      <c r="L28" s="242">
        <v>13876</v>
      </c>
      <c r="M28" s="242">
        <v>753</v>
      </c>
      <c r="N28" s="242">
        <v>13123</v>
      </c>
      <c r="O28" s="242">
        <v>1166243</v>
      </c>
      <c r="P28" s="242">
        <v>39339</v>
      </c>
      <c r="Q28" s="242">
        <v>1126904</v>
      </c>
      <c r="R28" s="242">
        <v>18378421</v>
      </c>
      <c r="S28" s="242">
        <v>41350</v>
      </c>
      <c r="T28" s="242">
        <v>18337071</v>
      </c>
      <c r="W28" s="242">
        <v>2654</v>
      </c>
      <c r="X28" s="242">
        <v>59</v>
      </c>
      <c r="Y28" s="242">
        <v>2595</v>
      </c>
      <c r="Z28" s="242">
        <v>465806</v>
      </c>
      <c r="AA28" s="242">
        <v>2491</v>
      </c>
      <c r="AB28" s="242">
        <v>463315</v>
      </c>
      <c r="AC28" s="242">
        <v>11165156</v>
      </c>
      <c r="AD28" s="242">
        <v>6934</v>
      </c>
      <c r="AE28" s="242">
        <v>11158222</v>
      </c>
      <c r="AG28" s="242">
        <v>16530</v>
      </c>
      <c r="AH28" s="242">
        <v>812</v>
      </c>
      <c r="AI28" s="242">
        <v>15718</v>
      </c>
      <c r="AJ28" s="242">
        <v>1632049</v>
      </c>
      <c r="AK28" s="242">
        <v>41830</v>
      </c>
      <c r="AL28" s="242">
        <v>1590219</v>
      </c>
      <c r="AM28" s="242">
        <v>29543577</v>
      </c>
      <c r="AN28" s="242">
        <v>48284</v>
      </c>
      <c r="AO28" s="242">
        <v>29495293</v>
      </c>
      <c r="AR28" s="243">
        <v>29474888</v>
      </c>
      <c r="AS28" s="112"/>
    </row>
    <row r="30" spans="1:45" x14ac:dyDescent="0.15">
      <c r="B30" s="108">
        <f>SUM(B3:B28)</f>
        <v>654643</v>
      </c>
      <c r="C30" s="110">
        <f t="shared" ref="C30:AO30" si="0">SUM(C3:C28)</f>
        <v>40166</v>
      </c>
      <c r="D30" s="110">
        <f t="shared" si="0"/>
        <v>614477</v>
      </c>
      <c r="E30" s="110">
        <f t="shared" si="0"/>
        <v>30390</v>
      </c>
      <c r="F30" s="110">
        <f t="shared" si="0"/>
        <v>1466</v>
      </c>
      <c r="G30" s="110">
        <f t="shared" si="0"/>
        <v>28924</v>
      </c>
      <c r="H30" s="110">
        <f t="shared" si="0"/>
        <v>685033</v>
      </c>
      <c r="I30" s="110">
        <f t="shared" si="0"/>
        <v>41632</v>
      </c>
      <c r="J30" s="110">
        <f t="shared" si="0"/>
        <v>643401</v>
      </c>
      <c r="K30" s="110">
        <f t="shared" si="0"/>
        <v>0</v>
      </c>
      <c r="L30" s="110">
        <f t="shared" si="0"/>
        <v>910826</v>
      </c>
      <c r="M30" s="110">
        <f t="shared" si="0"/>
        <v>53122</v>
      </c>
      <c r="N30" s="110">
        <f t="shared" si="0"/>
        <v>857704</v>
      </c>
      <c r="O30" s="110">
        <f t="shared" si="0"/>
        <v>84802113</v>
      </c>
      <c r="P30" s="110">
        <f t="shared" si="0"/>
        <v>2390707</v>
      </c>
      <c r="Q30" s="110">
        <f t="shared" si="0"/>
        <v>82411406</v>
      </c>
      <c r="R30" s="110">
        <f t="shared" si="0"/>
        <v>1969075118</v>
      </c>
      <c r="S30" s="110">
        <f t="shared" si="0"/>
        <v>2727948</v>
      </c>
      <c r="T30" s="110">
        <f t="shared" si="0"/>
        <v>1966347170</v>
      </c>
      <c r="U30" s="110">
        <f t="shared" si="0"/>
        <v>0</v>
      </c>
      <c r="V30" s="110">
        <f t="shared" si="0"/>
        <v>0</v>
      </c>
      <c r="W30" s="110">
        <f t="shared" si="0"/>
        <v>279003</v>
      </c>
      <c r="X30" s="110">
        <f t="shared" si="0"/>
        <v>7398</v>
      </c>
      <c r="Y30" s="110">
        <f t="shared" si="0"/>
        <v>271605</v>
      </c>
      <c r="Z30" s="110">
        <f t="shared" si="0"/>
        <v>71852700</v>
      </c>
      <c r="AA30" s="110">
        <f t="shared" si="0"/>
        <v>243126</v>
      </c>
      <c r="AB30" s="110">
        <f t="shared" si="0"/>
        <v>71609574</v>
      </c>
      <c r="AC30" s="110">
        <f t="shared" si="0"/>
        <v>2608623227</v>
      </c>
      <c r="AD30" s="110">
        <f t="shared" si="0"/>
        <v>641406</v>
      </c>
      <c r="AE30" s="110">
        <f t="shared" si="0"/>
        <v>2607981821</v>
      </c>
      <c r="AF30" s="110">
        <f t="shared" si="0"/>
        <v>0</v>
      </c>
      <c r="AG30" s="110">
        <f t="shared" si="0"/>
        <v>1189829</v>
      </c>
      <c r="AH30" s="110">
        <f t="shared" si="0"/>
        <v>60520</v>
      </c>
      <c r="AI30" s="110">
        <f t="shared" si="0"/>
        <v>1129309</v>
      </c>
      <c r="AJ30" s="110">
        <f t="shared" si="0"/>
        <v>156654813</v>
      </c>
      <c r="AK30" s="110">
        <f t="shared" si="0"/>
        <v>2633833</v>
      </c>
      <c r="AL30" s="110">
        <f t="shared" si="0"/>
        <v>154020980</v>
      </c>
      <c r="AM30" s="110">
        <f t="shared" si="0"/>
        <v>4577698345</v>
      </c>
      <c r="AN30" s="110">
        <f t="shared" si="0"/>
        <v>3369354</v>
      </c>
      <c r="AO30" s="110">
        <f t="shared" si="0"/>
        <v>4574328991</v>
      </c>
    </row>
    <row r="31" spans="1:45" x14ac:dyDescent="0.15">
      <c r="H31" s="109">
        <f>H30-B30-E30</f>
        <v>0</v>
      </c>
      <c r="I31" s="109">
        <f>I30-C30-F30</f>
        <v>0</v>
      </c>
      <c r="J31" s="109">
        <f>J30-D30-G30</f>
        <v>0</v>
      </c>
      <c r="R31" s="109"/>
      <c r="S31" s="109"/>
      <c r="T31" s="109"/>
    </row>
  </sheetData>
  <phoneticPr fontId="15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P38"/>
  <sheetViews>
    <sheetView view="pageBreakPreview" zoomScale="87" zoomScaleNormal="75" zoomScaleSheetLayoutView="87" workbookViewId="0">
      <pane xSplit="2" ySplit="8" topLeftCell="C9" activePane="bottomRight" state="frozen"/>
      <selection activeCell="H33" sqref="H33"/>
      <selection pane="topRight" activeCell="H33" sqref="H33"/>
      <selection pane="bottomLeft" activeCell="H33" sqref="H33"/>
      <selection pane="bottomRight" activeCell="F15" sqref="F15"/>
    </sheetView>
  </sheetViews>
  <sheetFormatPr defaultColWidth="11" defaultRowHeight="22.5" customHeight="1" x14ac:dyDescent="0.15"/>
  <cols>
    <col min="1" max="1" width="4.375" style="2" customWidth="1"/>
    <col min="2" max="2" width="13.875" style="52" customWidth="1"/>
    <col min="3" max="56" width="20.625" style="2" customWidth="1"/>
    <col min="57" max="58" width="11" style="2"/>
    <col min="59" max="59" width="15.375" style="2" bestFit="1" customWidth="1"/>
    <col min="60" max="60" width="12.625" style="2" customWidth="1"/>
    <col min="61" max="61" width="15.375" style="2" bestFit="1" customWidth="1"/>
    <col min="62" max="16384" width="11" style="2"/>
  </cols>
  <sheetData>
    <row r="1" spans="1:250" ht="22.5" customHeight="1" x14ac:dyDescent="0.15"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</row>
    <row r="2" spans="1:250" s="62" customFormat="1" ht="22.5" customHeight="1" x14ac:dyDescent="0.15">
      <c r="B2" s="63"/>
      <c r="C2" s="61" t="s">
        <v>231</v>
      </c>
      <c r="L2" s="61" t="str">
        <f>$C$2</f>
        <v>第２４表  平成２８年度家屋の種類別棟数</v>
      </c>
      <c r="M2" s="64"/>
      <c r="N2" s="64"/>
      <c r="O2" s="64"/>
      <c r="P2" s="64"/>
      <c r="Q2" s="64"/>
      <c r="R2" s="64"/>
      <c r="S2" s="64"/>
      <c r="T2" s="64"/>
      <c r="U2" s="61" t="str">
        <f>$C$2</f>
        <v>第２４表  平成２８年度家屋の種類別棟数</v>
      </c>
      <c r="V2" s="64"/>
      <c r="W2" s="64"/>
      <c r="X2" s="64"/>
      <c r="Y2" s="64"/>
      <c r="Z2" s="64"/>
      <c r="AA2" s="64"/>
      <c r="AB2" s="64"/>
      <c r="AC2" s="64"/>
      <c r="AD2" s="61" t="str">
        <f>$C$2</f>
        <v>第２４表  平成２８年度家屋の種類別棟数</v>
      </c>
      <c r="AE2" s="64"/>
      <c r="AF2" s="64"/>
      <c r="AG2" s="64"/>
      <c r="AH2" s="64"/>
      <c r="AI2" s="64"/>
      <c r="AJ2" s="64"/>
      <c r="AK2" s="64"/>
      <c r="AL2" s="64"/>
      <c r="AM2" s="61" t="str">
        <f>$C$2</f>
        <v>第２４表  平成２８年度家屋の種類別棟数</v>
      </c>
      <c r="AN2" s="64"/>
      <c r="AO2" s="64"/>
      <c r="AP2" s="64"/>
      <c r="AQ2" s="64"/>
      <c r="AR2" s="64"/>
      <c r="AS2" s="64"/>
      <c r="AT2" s="64"/>
      <c r="AU2" s="64"/>
      <c r="AV2" s="61" t="str">
        <f>$C$2</f>
        <v>第２４表  平成２８年度家屋の種類別棟数</v>
      </c>
      <c r="AW2" s="64"/>
      <c r="AX2" s="64"/>
      <c r="AY2" s="64"/>
      <c r="AZ2" s="64"/>
      <c r="BA2" s="64"/>
      <c r="BB2" s="64"/>
      <c r="BC2" s="64"/>
      <c r="BD2" s="64"/>
    </row>
    <row r="3" spans="1:250" s="16" customFormat="1" ht="22.5" customHeight="1" thickBot="1" x14ac:dyDescent="0.25">
      <c r="B3" s="53"/>
      <c r="C3" s="16" t="s">
        <v>144</v>
      </c>
      <c r="D3" s="60" t="s">
        <v>63</v>
      </c>
      <c r="E3" s="17"/>
      <c r="F3" s="15"/>
      <c r="G3" s="15"/>
      <c r="H3" s="15"/>
      <c r="K3" s="66" t="s">
        <v>168</v>
      </c>
      <c r="L3" s="16" t="s">
        <v>145</v>
      </c>
      <c r="M3" s="60" t="s">
        <v>63</v>
      </c>
      <c r="N3" s="17"/>
      <c r="O3" s="15"/>
      <c r="P3" s="15"/>
      <c r="Q3" s="15"/>
      <c r="T3" s="66" t="s">
        <v>168</v>
      </c>
      <c r="U3" s="16" t="s">
        <v>146</v>
      </c>
      <c r="V3" s="60" t="s">
        <v>63</v>
      </c>
      <c r="W3" s="17"/>
      <c r="X3" s="15"/>
      <c r="Y3" s="15"/>
      <c r="Z3" s="15"/>
      <c r="AC3" s="66" t="s">
        <v>168</v>
      </c>
      <c r="AD3" s="16" t="s">
        <v>147</v>
      </c>
      <c r="AE3" s="60" t="s">
        <v>63</v>
      </c>
      <c r="AF3" s="17"/>
      <c r="AG3" s="15"/>
      <c r="AH3" s="15"/>
      <c r="AI3" s="15"/>
      <c r="AL3" s="66" t="s">
        <v>168</v>
      </c>
      <c r="AM3" s="16" t="s">
        <v>148</v>
      </c>
      <c r="AN3" s="60" t="s">
        <v>100</v>
      </c>
      <c r="AO3" s="17"/>
      <c r="AP3" s="15"/>
      <c r="AQ3" s="15"/>
      <c r="AR3" s="15"/>
      <c r="AU3" s="66" t="s">
        <v>168</v>
      </c>
      <c r="AV3" s="16" t="s">
        <v>149</v>
      </c>
      <c r="AW3" s="60" t="s">
        <v>100</v>
      </c>
      <c r="AX3" s="17"/>
      <c r="AY3" s="15"/>
      <c r="AZ3" s="15"/>
      <c r="BA3" s="15"/>
      <c r="BD3" s="67" t="s">
        <v>168</v>
      </c>
      <c r="BE3" s="15"/>
      <c r="BF3" s="15"/>
      <c r="BG3" s="15"/>
      <c r="BH3" s="15"/>
      <c r="BI3" s="15"/>
      <c r="BJ3" s="15"/>
      <c r="BK3" s="15"/>
      <c r="BL3" s="15"/>
      <c r="BM3" s="15"/>
      <c r="BN3" s="15"/>
      <c r="BO3" s="15"/>
      <c r="BP3" s="15"/>
      <c r="BQ3" s="15"/>
      <c r="BR3" s="15"/>
      <c r="BS3" s="15"/>
      <c r="BT3" s="15"/>
      <c r="BU3" s="15"/>
      <c r="BV3" s="15"/>
      <c r="BW3" s="15"/>
      <c r="BX3" s="15"/>
      <c r="BY3" s="15"/>
      <c r="BZ3" s="15"/>
      <c r="CA3" s="15"/>
      <c r="CB3" s="15"/>
      <c r="CC3" s="15"/>
      <c r="CD3" s="15"/>
      <c r="CE3" s="15"/>
      <c r="CF3" s="15"/>
      <c r="CG3" s="15"/>
      <c r="CH3" s="15"/>
      <c r="CI3" s="15"/>
      <c r="CJ3" s="15"/>
      <c r="CK3" s="15"/>
      <c r="CL3" s="15"/>
      <c r="CM3" s="15"/>
      <c r="CN3" s="15"/>
      <c r="CO3" s="15"/>
      <c r="CP3" s="15"/>
      <c r="CQ3" s="15"/>
      <c r="CR3" s="15"/>
      <c r="CS3" s="15"/>
      <c r="CT3" s="15"/>
      <c r="CU3" s="15"/>
      <c r="CV3" s="15"/>
      <c r="CW3" s="15"/>
      <c r="CX3" s="15"/>
      <c r="CY3" s="15"/>
      <c r="CZ3" s="15"/>
      <c r="DA3" s="15"/>
      <c r="DB3" s="15"/>
      <c r="DC3" s="15"/>
      <c r="DD3" s="15"/>
      <c r="DE3" s="15"/>
      <c r="DF3" s="15"/>
      <c r="DG3" s="15"/>
      <c r="DH3" s="15"/>
      <c r="DI3" s="15"/>
      <c r="DJ3" s="15"/>
      <c r="DK3" s="15"/>
      <c r="DL3" s="15"/>
      <c r="DM3" s="15"/>
      <c r="DN3" s="15"/>
      <c r="DO3" s="15"/>
      <c r="DP3" s="15"/>
      <c r="DQ3" s="15"/>
      <c r="DR3" s="15"/>
      <c r="DS3" s="15"/>
      <c r="DT3" s="15"/>
      <c r="DU3" s="15"/>
      <c r="DV3" s="15"/>
      <c r="DW3" s="15"/>
      <c r="DX3" s="15"/>
      <c r="DY3" s="15"/>
      <c r="DZ3" s="15"/>
      <c r="EA3" s="15"/>
      <c r="EB3" s="15"/>
      <c r="EC3" s="15"/>
      <c r="ED3" s="15"/>
      <c r="EE3" s="15"/>
      <c r="EF3" s="15"/>
      <c r="EG3" s="15"/>
      <c r="EH3" s="15"/>
      <c r="EI3" s="15"/>
      <c r="EJ3" s="15"/>
      <c r="EK3" s="15"/>
      <c r="EL3" s="15"/>
      <c r="EM3" s="15"/>
      <c r="EN3" s="15"/>
      <c r="EO3" s="15"/>
      <c r="EP3" s="15"/>
      <c r="EQ3" s="15"/>
      <c r="ER3" s="15"/>
      <c r="ES3" s="15"/>
      <c r="ET3" s="15"/>
      <c r="EU3" s="15"/>
      <c r="EV3" s="15"/>
      <c r="EW3" s="15"/>
      <c r="EX3" s="15"/>
      <c r="EY3" s="15"/>
      <c r="EZ3" s="15"/>
      <c r="FA3" s="15"/>
      <c r="FB3" s="15"/>
      <c r="FC3" s="15"/>
      <c r="FD3" s="15"/>
      <c r="FE3" s="15"/>
      <c r="FF3" s="15"/>
      <c r="FG3" s="15"/>
      <c r="FH3" s="15"/>
      <c r="FI3" s="15"/>
      <c r="FJ3" s="15"/>
      <c r="FK3" s="15"/>
      <c r="FL3" s="15"/>
      <c r="FM3" s="15"/>
      <c r="FN3" s="15"/>
      <c r="FO3" s="15"/>
      <c r="FP3" s="15"/>
      <c r="FQ3" s="15"/>
      <c r="FR3" s="15"/>
      <c r="FS3" s="15"/>
      <c r="FT3" s="15"/>
      <c r="FU3" s="15"/>
      <c r="FV3" s="15"/>
      <c r="FW3" s="15"/>
      <c r="FX3" s="15"/>
      <c r="FY3" s="15"/>
      <c r="FZ3" s="15"/>
      <c r="GA3" s="15"/>
      <c r="GB3" s="15"/>
      <c r="GC3" s="15"/>
      <c r="GD3" s="15"/>
      <c r="GE3" s="15"/>
      <c r="GF3" s="15"/>
      <c r="GG3" s="15"/>
      <c r="GH3" s="15"/>
      <c r="GI3" s="15"/>
      <c r="GJ3" s="15"/>
      <c r="GK3" s="15"/>
      <c r="GL3" s="15"/>
      <c r="GM3" s="15"/>
      <c r="GN3" s="15"/>
      <c r="GO3" s="15"/>
      <c r="GP3" s="15"/>
      <c r="GQ3" s="15"/>
      <c r="GR3" s="15"/>
      <c r="GS3" s="15"/>
      <c r="GT3" s="15"/>
      <c r="GU3" s="15"/>
      <c r="GV3" s="15"/>
      <c r="GW3" s="15"/>
      <c r="GX3" s="15"/>
      <c r="GY3" s="15"/>
      <c r="GZ3" s="15"/>
      <c r="HA3" s="15"/>
      <c r="HB3" s="15"/>
      <c r="HC3" s="15"/>
      <c r="HD3" s="15"/>
      <c r="HE3" s="15"/>
      <c r="HF3" s="15"/>
      <c r="HG3" s="15"/>
      <c r="HH3" s="15"/>
      <c r="HI3" s="15"/>
      <c r="HJ3" s="15"/>
      <c r="HK3" s="15"/>
      <c r="HL3" s="15"/>
      <c r="HM3" s="15"/>
      <c r="HN3" s="15"/>
      <c r="HO3" s="15"/>
      <c r="HP3" s="15"/>
      <c r="HQ3" s="15"/>
      <c r="HR3" s="15"/>
      <c r="HS3" s="15"/>
      <c r="HT3" s="15"/>
      <c r="HU3" s="15"/>
      <c r="HV3" s="15"/>
      <c r="HW3" s="15"/>
      <c r="HX3" s="15"/>
      <c r="HY3" s="15"/>
      <c r="HZ3" s="15"/>
      <c r="IA3" s="15"/>
      <c r="IB3" s="15"/>
      <c r="IC3" s="15"/>
      <c r="ID3" s="15"/>
      <c r="IE3" s="15"/>
      <c r="IF3" s="15"/>
      <c r="IG3" s="15"/>
      <c r="IH3" s="15"/>
      <c r="II3" s="15"/>
      <c r="IJ3" s="15"/>
      <c r="IK3" s="15"/>
      <c r="IL3" s="15"/>
      <c r="IM3" s="15"/>
      <c r="IN3" s="15"/>
      <c r="IO3" s="15"/>
      <c r="IP3" s="15"/>
    </row>
    <row r="4" spans="1:250" ht="22.5" customHeight="1" x14ac:dyDescent="0.15">
      <c r="A4" s="25"/>
      <c r="B4" s="54"/>
      <c r="C4" s="26"/>
      <c r="D4" s="34" t="s">
        <v>64</v>
      </c>
      <c r="E4" s="35"/>
      <c r="F4" s="274" t="s">
        <v>169</v>
      </c>
      <c r="G4" s="275"/>
      <c r="H4" s="276"/>
      <c r="I4" s="36"/>
      <c r="J4" s="34" t="s">
        <v>65</v>
      </c>
      <c r="K4" s="37"/>
      <c r="L4" s="39" t="s">
        <v>170</v>
      </c>
      <c r="M4" s="40"/>
      <c r="N4" s="27"/>
      <c r="O4" s="39" t="s">
        <v>171</v>
      </c>
      <c r="P4" s="40"/>
      <c r="Q4" s="41"/>
      <c r="R4" s="42" t="s">
        <v>172</v>
      </c>
      <c r="S4" s="38"/>
      <c r="T4" s="27"/>
      <c r="U4" s="43"/>
      <c r="V4" s="44" t="s">
        <v>173</v>
      </c>
      <c r="W4" s="45"/>
      <c r="X4" s="46"/>
      <c r="Y4" s="47" t="s">
        <v>174</v>
      </c>
      <c r="Z4" s="35"/>
      <c r="AA4" s="43"/>
      <c r="AB4" s="44" t="s">
        <v>175</v>
      </c>
      <c r="AC4" s="35"/>
      <c r="AD4" s="43"/>
      <c r="AE4" s="44" t="s">
        <v>176</v>
      </c>
      <c r="AF4" s="45"/>
      <c r="AG4" s="42" t="s">
        <v>177</v>
      </c>
      <c r="AH4" s="38"/>
      <c r="AI4" s="27"/>
      <c r="AJ4" s="39" t="s">
        <v>178</v>
      </c>
      <c r="AK4" s="40"/>
      <c r="AL4" s="27"/>
      <c r="AM4" s="40" t="s">
        <v>179</v>
      </c>
      <c r="AN4" s="40"/>
      <c r="AO4" s="41"/>
      <c r="AP4" s="42" t="s">
        <v>180</v>
      </c>
      <c r="AQ4" s="38"/>
      <c r="AR4" s="27"/>
      <c r="AS4" s="43"/>
      <c r="AT4" s="23" t="s">
        <v>181</v>
      </c>
      <c r="AU4" s="35"/>
      <c r="AV4" s="43"/>
      <c r="AW4" s="23" t="s">
        <v>182</v>
      </c>
      <c r="AX4" s="48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</row>
    <row r="5" spans="1:250" ht="22.5" customHeight="1" x14ac:dyDescent="0.2">
      <c r="A5" s="28"/>
      <c r="B5" s="55"/>
      <c r="C5" s="3" t="s">
        <v>66</v>
      </c>
      <c r="D5" s="10" t="s">
        <v>67</v>
      </c>
      <c r="E5" s="10" t="s">
        <v>68</v>
      </c>
      <c r="F5" s="3" t="s">
        <v>66</v>
      </c>
      <c r="G5" s="10" t="s">
        <v>67</v>
      </c>
      <c r="H5" s="10" t="s">
        <v>68</v>
      </c>
      <c r="I5" s="3" t="s">
        <v>66</v>
      </c>
      <c r="J5" s="10" t="s">
        <v>67</v>
      </c>
      <c r="K5" s="11" t="s">
        <v>68</v>
      </c>
      <c r="L5" s="3" t="s">
        <v>66</v>
      </c>
      <c r="M5" s="10" t="s">
        <v>67</v>
      </c>
      <c r="N5" s="10" t="s">
        <v>68</v>
      </c>
      <c r="O5" s="3" t="s">
        <v>66</v>
      </c>
      <c r="P5" s="10" t="s">
        <v>67</v>
      </c>
      <c r="Q5" s="11" t="s">
        <v>68</v>
      </c>
      <c r="R5" s="20" t="s">
        <v>66</v>
      </c>
      <c r="S5" s="10" t="s">
        <v>67</v>
      </c>
      <c r="T5" s="10" t="s">
        <v>68</v>
      </c>
      <c r="U5" s="3" t="s">
        <v>66</v>
      </c>
      <c r="V5" s="10" t="s">
        <v>67</v>
      </c>
      <c r="W5" s="11" t="s">
        <v>68</v>
      </c>
      <c r="X5" s="20" t="s">
        <v>66</v>
      </c>
      <c r="Y5" s="10" t="s">
        <v>67</v>
      </c>
      <c r="Z5" s="10" t="s">
        <v>68</v>
      </c>
      <c r="AA5" s="3" t="s">
        <v>66</v>
      </c>
      <c r="AB5" s="10" t="s">
        <v>67</v>
      </c>
      <c r="AC5" s="10" t="s">
        <v>68</v>
      </c>
      <c r="AD5" s="3" t="s">
        <v>66</v>
      </c>
      <c r="AE5" s="10" t="s">
        <v>67</v>
      </c>
      <c r="AF5" s="11" t="s">
        <v>68</v>
      </c>
      <c r="AG5" s="18" t="s">
        <v>66</v>
      </c>
      <c r="AH5" s="10" t="s">
        <v>67</v>
      </c>
      <c r="AI5" s="10" t="s">
        <v>68</v>
      </c>
      <c r="AJ5" s="3" t="s">
        <v>66</v>
      </c>
      <c r="AK5" s="10" t="s">
        <v>67</v>
      </c>
      <c r="AL5" s="10" t="s">
        <v>68</v>
      </c>
      <c r="AM5" s="3" t="s">
        <v>66</v>
      </c>
      <c r="AN5" s="10" t="s">
        <v>67</v>
      </c>
      <c r="AO5" s="11" t="s">
        <v>68</v>
      </c>
      <c r="AP5" s="20" t="s">
        <v>66</v>
      </c>
      <c r="AQ5" s="10" t="s">
        <v>67</v>
      </c>
      <c r="AR5" s="10" t="s">
        <v>68</v>
      </c>
      <c r="AS5" s="3" t="s">
        <v>66</v>
      </c>
      <c r="AT5" s="10" t="s">
        <v>67</v>
      </c>
      <c r="AU5" s="10" t="s">
        <v>68</v>
      </c>
      <c r="AV5" s="3" t="s">
        <v>66</v>
      </c>
      <c r="AW5" s="10" t="s">
        <v>67</v>
      </c>
      <c r="AX5" s="49" t="s">
        <v>68</v>
      </c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</row>
    <row r="6" spans="1:250" ht="22.5" customHeight="1" x14ac:dyDescent="0.15">
      <c r="A6" s="29" t="s">
        <v>141</v>
      </c>
      <c r="B6" s="56"/>
      <c r="C6" s="6"/>
      <c r="D6" s="12" t="s">
        <v>69</v>
      </c>
      <c r="E6" s="12" t="s">
        <v>69</v>
      </c>
      <c r="F6" s="6"/>
      <c r="G6" s="12" t="s">
        <v>69</v>
      </c>
      <c r="H6" s="12" t="s">
        <v>69</v>
      </c>
      <c r="I6" s="6"/>
      <c r="J6" s="12" t="s">
        <v>69</v>
      </c>
      <c r="K6" s="13" t="s">
        <v>69</v>
      </c>
      <c r="L6" s="6"/>
      <c r="M6" s="12" t="s">
        <v>69</v>
      </c>
      <c r="N6" s="12" t="s">
        <v>69</v>
      </c>
      <c r="O6" s="6"/>
      <c r="P6" s="12" t="s">
        <v>69</v>
      </c>
      <c r="Q6" s="13" t="s">
        <v>69</v>
      </c>
      <c r="R6" s="19"/>
      <c r="S6" s="12" t="s">
        <v>69</v>
      </c>
      <c r="T6" s="12" t="s">
        <v>69</v>
      </c>
      <c r="U6" s="6"/>
      <c r="V6" s="12" t="s">
        <v>69</v>
      </c>
      <c r="W6" s="13" t="s">
        <v>69</v>
      </c>
      <c r="X6" s="19"/>
      <c r="Y6" s="12" t="s">
        <v>69</v>
      </c>
      <c r="Z6" s="12" t="s">
        <v>69</v>
      </c>
      <c r="AA6" s="6"/>
      <c r="AB6" s="12" t="s">
        <v>69</v>
      </c>
      <c r="AC6" s="12" t="s">
        <v>69</v>
      </c>
      <c r="AD6" s="6"/>
      <c r="AE6" s="12" t="s">
        <v>69</v>
      </c>
      <c r="AF6" s="13" t="s">
        <v>69</v>
      </c>
      <c r="AG6" s="19"/>
      <c r="AH6" s="12" t="s">
        <v>69</v>
      </c>
      <c r="AI6" s="12" t="s">
        <v>69</v>
      </c>
      <c r="AJ6" s="6"/>
      <c r="AK6" s="12" t="s">
        <v>69</v>
      </c>
      <c r="AL6" s="12" t="s">
        <v>69</v>
      </c>
      <c r="AM6" s="6"/>
      <c r="AN6" s="12" t="s">
        <v>69</v>
      </c>
      <c r="AO6" s="13" t="s">
        <v>69</v>
      </c>
      <c r="AP6" s="19"/>
      <c r="AQ6" s="12" t="s">
        <v>69</v>
      </c>
      <c r="AR6" s="12" t="s">
        <v>69</v>
      </c>
      <c r="AS6" s="6"/>
      <c r="AT6" s="12" t="s">
        <v>69</v>
      </c>
      <c r="AU6" s="12" t="s">
        <v>69</v>
      </c>
      <c r="AV6" s="6"/>
      <c r="AW6" s="12" t="s">
        <v>69</v>
      </c>
      <c r="AX6" s="50" t="s">
        <v>69</v>
      </c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</row>
    <row r="7" spans="1:250" ht="22.5" customHeight="1" x14ac:dyDescent="0.2">
      <c r="A7" s="28"/>
      <c r="B7" s="57"/>
      <c r="C7" s="7"/>
      <c r="D7" s="8"/>
      <c r="E7" s="9"/>
      <c r="F7" s="3"/>
      <c r="G7" s="8"/>
      <c r="H7" s="9"/>
      <c r="I7" s="3"/>
      <c r="J7" s="8"/>
      <c r="K7" s="14"/>
      <c r="L7" s="3"/>
      <c r="M7" s="8"/>
      <c r="N7" s="9"/>
      <c r="O7" s="3"/>
      <c r="P7" s="8"/>
      <c r="Q7" s="14"/>
      <c r="R7" s="20"/>
      <c r="S7" s="8"/>
      <c r="T7" s="9"/>
      <c r="U7" s="3"/>
      <c r="V7" s="8"/>
      <c r="W7" s="14"/>
      <c r="X7" s="20"/>
      <c r="Y7" s="8"/>
      <c r="Z7" s="9"/>
      <c r="AA7" s="3"/>
      <c r="AB7" s="8"/>
      <c r="AC7" s="9"/>
      <c r="AD7" s="3"/>
      <c r="AE7" s="8"/>
      <c r="AF7" s="14"/>
      <c r="AG7" s="20"/>
      <c r="AH7" s="8"/>
      <c r="AI7" s="9"/>
      <c r="AJ7" s="3"/>
      <c r="AK7" s="8"/>
      <c r="AL7" s="9"/>
      <c r="AM7" s="3"/>
      <c r="AN7" s="8"/>
      <c r="AO7" s="14"/>
      <c r="AP7" s="20"/>
      <c r="AQ7" s="8"/>
      <c r="AR7" s="9"/>
      <c r="AS7" s="3"/>
      <c r="AT7" s="8"/>
      <c r="AU7" s="9"/>
      <c r="AV7" s="3"/>
      <c r="AW7" s="8"/>
      <c r="AX7" s="5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</row>
    <row r="8" spans="1:250" ht="22.5" customHeight="1" x14ac:dyDescent="0.2">
      <c r="A8" s="30"/>
      <c r="B8" s="58"/>
      <c r="C8" s="4" t="s">
        <v>70</v>
      </c>
      <c r="D8" s="4" t="s">
        <v>71</v>
      </c>
      <c r="E8" s="4" t="s">
        <v>72</v>
      </c>
      <c r="F8" s="4" t="s">
        <v>73</v>
      </c>
      <c r="G8" s="4" t="s">
        <v>74</v>
      </c>
      <c r="H8" s="4" t="s">
        <v>75</v>
      </c>
      <c r="I8" s="4" t="s">
        <v>76</v>
      </c>
      <c r="J8" s="4" t="s">
        <v>77</v>
      </c>
      <c r="K8" s="5" t="s">
        <v>78</v>
      </c>
      <c r="L8" s="4" t="s">
        <v>210</v>
      </c>
      <c r="M8" s="4" t="s">
        <v>211</v>
      </c>
      <c r="N8" s="4" t="s">
        <v>212</v>
      </c>
      <c r="O8" s="4" t="s">
        <v>213</v>
      </c>
      <c r="P8" s="4" t="s">
        <v>214</v>
      </c>
      <c r="Q8" s="5" t="s">
        <v>215</v>
      </c>
      <c r="R8" s="22" t="s">
        <v>216</v>
      </c>
      <c r="S8" s="4" t="s">
        <v>217</v>
      </c>
      <c r="T8" s="4" t="s">
        <v>218</v>
      </c>
      <c r="U8" s="4" t="s">
        <v>219</v>
      </c>
      <c r="V8" s="4" t="s">
        <v>220</v>
      </c>
      <c r="W8" s="5" t="s">
        <v>221</v>
      </c>
      <c r="X8" s="22" t="s">
        <v>222</v>
      </c>
      <c r="Y8" s="4" t="s">
        <v>223</v>
      </c>
      <c r="Z8" s="4" t="s">
        <v>224</v>
      </c>
      <c r="AA8" s="4" t="s">
        <v>225</v>
      </c>
      <c r="AB8" s="4" t="s">
        <v>226</v>
      </c>
      <c r="AC8" s="4" t="s">
        <v>227</v>
      </c>
      <c r="AD8" s="4" t="s">
        <v>228</v>
      </c>
      <c r="AE8" s="4" t="s">
        <v>229</v>
      </c>
      <c r="AF8" s="5" t="s">
        <v>230</v>
      </c>
      <c r="AG8" s="21" t="s">
        <v>101</v>
      </c>
      <c r="AH8" s="4" t="s">
        <v>102</v>
      </c>
      <c r="AI8" s="4" t="s">
        <v>103</v>
      </c>
      <c r="AJ8" s="4" t="s">
        <v>104</v>
      </c>
      <c r="AK8" s="4" t="s">
        <v>105</v>
      </c>
      <c r="AL8" s="4" t="s">
        <v>106</v>
      </c>
      <c r="AM8" s="4" t="s">
        <v>107</v>
      </c>
      <c r="AN8" s="4" t="s">
        <v>108</v>
      </c>
      <c r="AO8" s="5" t="s">
        <v>109</v>
      </c>
      <c r="AP8" s="22" t="s">
        <v>110</v>
      </c>
      <c r="AQ8" s="4" t="s">
        <v>111</v>
      </c>
      <c r="AR8" s="4" t="s">
        <v>112</v>
      </c>
      <c r="AS8" s="4" t="s">
        <v>113</v>
      </c>
      <c r="AT8" s="4" t="s">
        <v>114</v>
      </c>
      <c r="AU8" s="4" t="s">
        <v>115</v>
      </c>
      <c r="AV8" s="4" t="s">
        <v>116</v>
      </c>
      <c r="AW8" s="4" t="s">
        <v>117</v>
      </c>
      <c r="AX8" s="24" t="s">
        <v>118</v>
      </c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</row>
    <row r="9" spans="1:250" ht="22.5" customHeight="1" x14ac:dyDescent="0.15">
      <c r="A9" s="28"/>
      <c r="B9" s="55"/>
      <c r="C9" s="107" t="s">
        <v>203</v>
      </c>
      <c r="D9" s="107" t="s">
        <v>204</v>
      </c>
      <c r="E9" s="107" t="s">
        <v>205</v>
      </c>
      <c r="F9" s="107" t="s">
        <v>203</v>
      </c>
      <c r="G9" s="107" t="s">
        <v>204</v>
      </c>
      <c r="H9" s="107" t="s">
        <v>205</v>
      </c>
      <c r="I9" s="107" t="s">
        <v>203</v>
      </c>
      <c r="J9" s="107" t="s">
        <v>204</v>
      </c>
      <c r="K9" s="107" t="s">
        <v>205</v>
      </c>
      <c r="L9" s="107" t="s">
        <v>203</v>
      </c>
      <c r="M9" s="107" t="s">
        <v>204</v>
      </c>
      <c r="N9" s="107" t="s">
        <v>205</v>
      </c>
      <c r="O9" s="107" t="s">
        <v>203</v>
      </c>
      <c r="P9" s="107" t="s">
        <v>204</v>
      </c>
      <c r="Q9" s="107" t="s">
        <v>205</v>
      </c>
      <c r="R9" s="107" t="s">
        <v>203</v>
      </c>
      <c r="S9" s="107" t="s">
        <v>204</v>
      </c>
      <c r="T9" s="107" t="s">
        <v>205</v>
      </c>
      <c r="U9" s="107" t="s">
        <v>203</v>
      </c>
      <c r="V9" s="107" t="s">
        <v>204</v>
      </c>
      <c r="W9" s="107" t="s">
        <v>205</v>
      </c>
      <c r="X9" s="107" t="s">
        <v>203</v>
      </c>
      <c r="Y9" s="107" t="s">
        <v>204</v>
      </c>
      <c r="Z9" s="107" t="s">
        <v>205</v>
      </c>
      <c r="AA9" s="107" t="s">
        <v>203</v>
      </c>
      <c r="AB9" s="107" t="s">
        <v>204</v>
      </c>
      <c r="AC9" s="107" t="s">
        <v>205</v>
      </c>
      <c r="AD9" s="107" t="s">
        <v>203</v>
      </c>
      <c r="AE9" s="107" t="s">
        <v>204</v>
      </c>
      <c r="AF9" s="107" t="s">
        <v>205</v>
      </c>
      <c r="AG9" s="107" t="s">
        <v>206</v>
      </c>
      <c r="AH9" s="107" t="s">
        <v>207</v>
      </c>
      <c r="AI9" s="107" t="s">
        <v>208</v>
      </c>
      <c r="AJ9" s="107" t="s">
        <v>206</v>
      </c>
      <c r="AK9" s="107" t="s">
        <v>207</v>
      </c>
      <c r="AL9" s="107" t="s">
        <v>208</v>
      </c>
      <c r="AM9" s="107" t="s">
        <v>206</v>
      </c>
      <c r="AN9" s="107" t="s">
        <v>207</v>
      </c>
      <c r="AO9" s="107" t="s">
        <v>208</v>
      </c>
      <c r="AP9" s="107" t="s">
        <v>206</v>
      </c>
      <c r="AQ9" s="107" t="s">
        <v>207</v>
      </c>
      <c r="AR9" s="107" t="s">
        <v>208</v>
      </c>
      <c r="AS9" s="107" t="s">
        <v>206</v>
      </c>
      <c r="AT9" s="107" t="s">
        <v>207</v>
      </c>
      <c r="AU9" s="107" t="s">
        <v>208</v>
      </c>
      <c r="AV9" s="107" t="s">
        <v>206</v>
      </c>
      <c r="AW9" s="107" t="s">
        <v>207</v>
      </c>
      <c r="AX9" s="107" t="s">
        <v>208</v>
      </c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</row>
    <row r="10" spans="1:250" ht="22.5" customHeight="1" x14ac:dyDescent="0.15">
      <c r="A10" s="31">
        <v>1</v>
      </c>
      <c r="B10" s="103" t="s">
        <v>15</v>
      </c>
      <c r="C10" s="218">
        <v>113406</v>
      </c>
      <c r="D10" s="218">
        <v>1478</v>
      </c>
      <c r="E10" s="218">
        <v>111928</v>
      </c>
      <c r="F10" s="218">
        <v>4496</v>
      </c>
      <c r="G10" s="218">
        <v>2</v>
      </c>
      <c r="H10" s="218">
        <v>4494</v>
      </c>
      <c r="I10" s="218">
        <v>6227</v>
      </c>
      <c r="J10" s="218">
        <v>172</v>
      </c>
      <c r="K10" s="218">
        <v>6055</v>
      </c>
      <c r="L10" s="218">
        <v>277</v>
      </c>
      <c r="M10" s="218">
        <v>0</v>
      </c>
      <c r="N10" s="218">
        <v>277</v>
      </c>
      <c r="O10" s="218">
        <v>3211</v>
      </c>
      <c r="P10" s="218">
        <v>106</v>
      </c>
      <c r="Q10" s="218">
        <v>3105</v>
      </c>
      <c r="R10" s="218">
        <v>34</v>
      </c>
      <c r="S10" s="218">
        <v>1</v>
      </c>
      <c r="T10" s="218">
        <v>33</v>
      </c>
      <c r="U10" s="218">
        <v>2547</v>
      </c>
      <c r="V10" s="218">
        <v>398</v>
      </c>
      <c r="W10" s="218">
        <v>2149</v>
      </c>
      <c r="X10" s="218">
        <v>499</v>
      </c>
      <c r="Y10" s="218">
        <v>90</v>
      </c>
      <c r="Z10" s="218">
        <v>409</v>
      </c>
      <c r="AA10" s="218">
        <v>16512</v>
      </c>
      <c r="AB10" s="218">
        <v>2551</v>
      </c>
      <c r="AC10" s="218">
        <v>13961</v>
      </c>
      <c r="AD10" s="218">
        <v>147209</v>
      </c>
      <c r="AE10" s="218">
        <v>4798</v>
      </c>
      <c r="AF10" s="218">
        <v>142411</v>
      </c>
      <c r="AG10" s="218">
        <v>6552</v>
      </c>
      <c r="AH10" s="218">
        <v>40</v>
      </c>
      <c r="AI10" s="218">
        <v>6512</v>
      </c>
      <c r="AJ10" s="218">
        <v>30610</v>
      </c>
      <c r="AK10" s="218">
        <v>40</v>
      </c>
      <c r="AL10" s="218">
        <v>30570</v>
      </c>
      <c r="AM10" s="218">
        <v>253</v>
      </c>
      <c r="AN10" s="218">
        <v>0</v>
      </c>
      <c r="AO10" s="218">
        <v>253</v>
      </c>
      <c r="AP10" s="218">
        <v>11626</v>
      </c>
      <c r="AQ10" s="218">
        <v>710</v>
      </c>
      <c r="AR10" s="218">
        <v>10916</v>
      </c>
      <c r="AS10" s="218">
        <v>14049</v>
      </c>
      <c r="AT10" s="218">
        <v>1038</v>
      </c>
      <c r="AU10" s="218">
        <v>13011</v>
      </c>
      <c r="AV10" s="218">
        <v>63090</v>
      </c>
      <c r="AW10" s="218">
        <v>1828</v>
      </c>
      <c r="AX10" s="218">
        <v>61262</v>
      </c>
      <c r="AY10" s="59"/>
    </row>
    <row r="11" spans="1:250" ht="22.5" customHeight="1" x14ac:dyDescent="0.15">
      <c r="A11" s="32">
        <v>2</v>
      </c>
      <c r="B11" s="104" t="s">
        <v>16</v>
      </c>
      <c r="C11" s="218">
        <v>47327</v>
      </c>
      <c r="D11" s="218">
        <v>2251</v>
      </c>
      <c r="E11" s="218">
        <v>45076</v>
      </c>
      <c r="F11" s="218">
        <v>1118</v>
      </c>
      <c r="G11" s="218">
        <v>2</v>
      </c>
      <c r="H11" s="218">
        <v>1116</v>
      </c>
      <c r="I11" s="218">
        <v>3217</v>
      </c>
      <c r="J11" s="218">
        <v>56</v>
      </c>
      <c r="K11" s="218">
        <v>3161</v>
      </c>
      <c r="L11" s="218">
        <v>206</v>
      </c>
      <c r="M11" s="218">
        <v>0</v>
      </c>
      <c r="N11" s="218">
        <v>206</v>
      </c>
      <c r="O11" s="218">
        <v>1314</v>
      </c>
      <c r="P11" s="218">
        <v>29</v>
      </c>
      <c r="Q11" s="218">
        <v>1285</v>
      </c>
      <c r="R11" s="218">
        <v>20</v>
      </c>
      <c r="S11" s="218">
        <v>0</v>
      </c>
      <c r="T11" s="218">
        <v>20</v>
      </c>
      <c r="U11" s="218">
        <v>1430</v>
      </c>
      <c r="V11" s="218">
        <v>147</v>
      </c>
      <c r="W11" s="218">
        <v>1283</v>
      </c>
      <c r="X11" s="218">
        <v>298</v>
      </c>
      <c r="Y11" s="218">
        <v>44</v>
      </c>
      <c r="Z11" s="218">
        <v>254</v>
      </c>
      <c r="AA11" s="218">
        <v>10003</v>
      </c>
      <c r="AB11" s="218">
        <v>1756</v>
      </c>
      <c r="AC11" s="218">
        <v>8247</v>
      </c>
      <c r="AD11" s="218">
        <v>64933</v>
      </c>
      <c r="AE11" s="218">
        <v>4285</v>
      </c>
      <c r="AF11" s="218">
        <v>60648</v>
      </c>
      <c r="AG11" s="218">
        <v>1687</v>
      </c>
      <c r="AH11" s="218">
        <v>13</v>
      </c>
      <c r="AI11" s="218">
        <v>1674</v>
      </c>
      <c r="AJ11" s="218">
        <v>7443</v>
      </c>
      <c r="AK11" s="218">
        <v>19</v>
      </c>
      <c r="AL11" s="218">
        <v>7424</v>
      </c>
      <c r="AM11" s="218">
        <v>97</v>
      </c>
      <c r="AN11" s="218">
        <v>0</v>
      </c>
      <c r="AO11" s="218">
        <v>97</v>
      </c>
      <c r="AP11" s="218">
        <v>4407</v>
      </c>
      <c r="AQ11" s="218">
        <v>39</v>
      </c>
      <c r="AR11" s="218">
        <v>4368</v>
      </c>
      <c r="AS11" s="218">
        <v>4331</v>
      </c>
      <c r="AT11" s="218">
        <v>300</v>
      </c>
      <c r="AU11" s="218">
        <v>4031</v>
      </c>
      <c r="AV11" s="218">
        <v>17965</v>
      </c>
      <c r="AW11" s="218">
        <v>371</v>
      </c>
      <c r="AX11" s="218">
        <v>17594</v>
      </c>
      <c r="AY11" s="59"/>
    </row>
    <row r="12" spans="1:250" ht="22.5" customHeight="1" x14ac:dyDescent="0.15">
      <c r="A12" s="32">
        <v>3</v>
      </c>
      <c r="B12" s="104" t="s">
        <v>17</v>
      </c>
      <c r="C12" s="218">
        <v>58867</v>
      </c>
      <c r="D12" s="218">
        <v>1699</v>
      </c>
      <c r="E12" s="218">
        <v>57168</v>
      </c>
      <c r="F12" s="218">
        <v>866</v>
      </c>
      <c r="G12" s="218">
        <v>0</v>
      </c>
      <c r="H12" s="218">
        <v>866</v>
      </c>
      <c r="I12" s="218">
        <v>3963</v>
      </c>
      <c r="J12" s="218">
        <v>127</v>
      </c>
      <c r="K12" s="218">
        <v>3836</v>
      </c>
      <c r="L12" s="218">
        <v>155</v>
      </c>
      <c r="M12" s="218">
        <v>0</v>
      </c>
      <c r="N12" s="218">
        <v>155</v>
      </c>
      <c r="O12" s="218">
        <v>1734</v>
      </c>
      <c r="P12" s="218">
        <v>59</v>
      </c>
      <c r="Q12" s="218">
        <v>1675</v>
      </c>
      <c r="R12" s="218">
        <v>86</v>
      </c>
      <c r="S12" s="218">
        <v>0</v>
      </c>
      <c r="T12" s="218">
        <v>86</v>
      </c>
      <c r="U12" s="218">
        <v>1338</v>
      </c>
      <c r="V12" s="218">
        <v>76</v>
      </c>
      <c r="W12" s="218">
        <v>1262</v>
      </c>
      <c r="X12" s="218">
        <v>1987</v>
      </c>
      <c r="Y12" s="218">
        <v>253</v>
      </c>
      <c r="Z12" s="218">
        <v>1734</v>
      </c>
      <c r="AA12" s="218">
        <v>25265</v>
      </c>
      <c r="AB12" s="218">
        <v>2701</v>
      </c>
      <c r="AC12" s="218">
        <v>22564</v>
      </c>
      <c r="AD12" s="218">
        <v>94261</v>
      </c>
      <c r="AE12" s="218">
        <v>4915</v>
      </c>
      <c r="AF12" s="218">
        <v>89346</v>
      </c>
      <c r="AG12" s="218">
        <v>1949</v>
      </c>
      <c r="AH12" s="218">
        <v>12</v>
      </c>
      <c r="AI12" s="218">
        <v>1937</v>
      </c>
      <c r="AJ12" s="218">
        <v>7594</v>
      </c>
      <c r="AK12" s="218">
        <v>16</v>
      </c>
      <c r="AL12" s="218">
        <v>7578</v>
      </c>
      <c r="AM12" s="218">
        <v>149</v>
      </c>
      <c r="AN12" s="218">
        <v>0</v>
      </c>
      <c r="AO12" s="218">
        <v>149</v>
      </c>
      <c r="AP12" s="218">
        <v>6007</v>
      </c>
      <c r="AQ12" s="218">
        <v>74</v>
      </c>
      <c r="AR12" s="218">
        <v>5933</v>
      </c>
      <c r="AS12" s="218">
        <v>10467</v>
      </c>
      <c r="AT12" s="218">
        <v>446</v>
      </c>
      <c r="AU12" s="218">
        <v>10021</v>
      </c>
      <c r="AV12" s="218">
        <v>26166</v>
      </c>
      <c r="AW12" s="218">
        <v>548</v>
      </c>
      <c r="AX12" s="218">
        <v>25618</v>
      </c>
      <c r="AY12" s="59"/>
    </row>
    <row r="13" spans="1:250" ht="22.5" customHeight="1" x14ac:dyDescent="0.15">
      <c r="A13" s="32">
        <v>4</v>
      </c>
      <c r="B13" s="104" t="s">
        <v>18</v>
      </c>
      <c r="C13" s="218">
        <v>43060</v>
      </c>
      <c r="D13" s="218">
        <v>1926</v>
      </c>
      <c r="E13" s="218">
        <v>41134</v>
      </c>
      <c r="F13" s="218">
        <v>681</v>
      </c>
      <c r="G13" s="218">
        <v>0</v>
      </c>
      <c r="H13" s="218">
        <v>681</v>
      </c>
      <c r="I13" s="218">
        <v>3030</v>
      </c>
      <c r="J13" s="218">
        <v>245</v>
      </c>
      <c r="K13" s="218">
        <v>2785</v>
      </c>
      <c r="L13" s="218">
        <v>176</v>
      </c>
      <c r="M13" s="218">
        <v>1</v>
      </c>
      <c r="N13" s="218">
        <v>175</v>
      </c>
      <c r="O13" s="218">
        <v>1333</v>
      </c>
      <c r="P13" s="218">
        <v>28</v>
      </c>
      <c r="Q13" s="218">
        <v>1305</v>
      </c>
      <c r="R13" s="218">
        <v>48</v>
      </c>
      <c r="S13" s="218">
        <v>0</v>
      </c>
      <c r="T13" s="218">
        <v>48</v>
      </c>
      <c r="U13" s="218">
        <v>1231</v>
      </c>
      <c r="V13" s="218">
        <v>127</v>
      </c>
      <c r="W13" s="218">
        <v>1104</v>
      </c>
      <c r="X13" s="218">
        <v>1123</v>
      </c>
      <c r="Y13" s="218">
        <v>283</v>
      </c>
      <c r="Z13" s="218">
        <v>840</v>
      </c>
      <c r="AA13" s="218">
        <v>16186</v>
      </c>
      <c r="AB13" s="218">
        <v>3043</v>
      </c>
      <c r="AC13" s="218">
        <v>13143</v>
      </c>
      <c r="AD13" s="218">
        <v>66868</v>
      </c>
      <c r="AE13" s="218">
        <v>5653</v>
      </c>
      <c r="AF13" s="218">
        <v>61215</v>
      </c>
      <c r="AG13" s="218">
        <v>1601</v>
      </c>
      <c r="AH13" s="218">
        <v>9</v>
      </c>
      <c r="AI13" s="218">
        <v>1592</v>
      </c>
      <c r="AJ13" s="218">
        <v>5663</v>
      </c>
      <c r="AK13" s="218">
        <v>6</v>
      </c>
      <c r="AL13" s="218">
        <v>5657</v>
      </c>
      <c r="AM13" s="218">
        <v>98</v>
      </c>
      <c r="AN13" s="218">
        <v>0</v>
      </c>
      <c r="AO13" s="218">
        <v>98</v>
      </c>
      <c r="AP13" s="218">
        <v>4005</v>
      </c>
      <c r="AQ13" s="218">
        <v>37</v>
      </c>
      <c r="AR13" s="218">
        <v>3968</v>
      </c>
      <c r="AS13" s="218">
        <v>5192</v>
      </c>
      <c r="AT13" s="218">
        <v>417</v>
      </c>
      <c r="AU13" s="218">
        <v>4775</v>
      </c>
      <c r="AV13" s="218">
        <v>16559</v>
      </c>
      <c r="AW13" s="218">
        <v>469</v>
      </c>
      <c r="AX13" s="218">
        <v>16090</v>
      </c>
      <c r="AY13" s="59"/>
    </row>
    <row r="14" spans="1:250" ht="22.5" customHeight="1" x14ac:dyDescent="0.15">
      <c r="A14" s="32">
        <v>5</v>
      </c>
      <c r="B14" s="104" t="s">
        <v>19</v>
      </c>
      <c r="C14" s="218">
        <v>32876</v>
      </c>
      <c r="D14" s="218">
        <v>1243</v>
      </c>
      <c r="E14" s="218">
        <v>31633</v>
      </c>
      <c r="F14" s="218">
        <v>849</v>
      </c>
      <c r="G14" s="218">
        <v>6</v>
      </c>
      <c r="H14" s="218">
        <v>843</v>
      </c>
      <c r="I14" s="218">
        <v>2190</v>
      </c>
      <c r="J14" s="218">
        <v>88</v>
      </c>
      <c r="K14" s="218">
        <v>2102</v>
      </c>
      <c r="L14" s="218">
        <v>79</v>
      </c>
      <c r="M14" s="218">
        <v>0</v>
      </c>
      <c r="N14" s="218">
        <v>79</v>
      </c>
      <c r="O14" s="218">
        <v>1194</v>
      </c>
      <c r="P14" s="218">
        <v>42</v>
      </c>
      <c r="Q14" s="218">
        <v>1152</v>
      </c>
      <c r="R14" s="218">
        <v>43</v>
      </c>
      <c r="S14" s="218">
        <v>0</v>
      </c>
      <c r="T14" s="218">
        <v>43</v>
      </c>
      <c r="U14" s="218">
        <v>1782</v>
      </c>
      <c r="V14" s="218">
        <v>127</v>
      </c>
      <c r="W14" s="218">
        <v>1655</v>
      </c>
      <c r="X14" s="218">
        <v>885</v>
      </c>
      <c r="Y14" s="218">
        <v>68</v>
      </c>
      <c r="Z14" s="218">
        <v>817</v>
      </c>
      <c r="AA14" s="218">
        <v>11771</v>
      </c>
      <c r="AB14" s="218">
        <v>1428</v>
      </c>
      <c r="AC14" s="218">
        <v>10343</v>
      </c>
      <c r="AD14" s="218">
        <v>51669</v>
      </c>
      <c r="AE14" s="218">
        <v>3002</v>
      </c>
      <c r="AF14" s="218">
        <v>48667</v>
      </c>
      <c r="AG14" s="218">
        <v>1344</v>
      </c>
      <c r="AH14" s="218">
        <v>21</v>
      </c>
      <c r="AI14" s="218">
        <v>1323</v>
      </c>
      <c r="AJ14" s="218">
        <v>3748</v>
      </c>
      <c r="AK14" s="218">
        <v>17</v>
      </c>
      <c r="AL14" s="218">
        <v>3731</v>
      </c>
      <c r="AM14" s="218">
        <v>78</v>
      </c>
      <c r="AN14" s="218">
        <v>0</v>
      </c>
      <c r="AO14" s="218">
        <v>78</v>
      </c>
      <c r="AP14" s="218">
        <v>6951</v>
      </c>
      <c r="AQ14" s="218">
        <v>230</v>
      </c>
      <c r="AR14" s="218">
        <v>6721</v>
      </c>
      <c r="AS14" s="218">
        <v>4376</v>
      </c>
      <c r="AT14" s="218">
        <v>290</v>
      </c>
      <c r="AU14" s="218">
        <v>4086</v>
      </c>
      <c r="AV14" s="218">
        <v>16497</v>
      </c>
      <c r="AW14" s="218">
        <v>558</v>
      </c>
      <c r="AX14" s="218">
        <v>15939</v>
      </c>
      <c r="AY14" s="59"/>
    </row>
    <row r="15" spans="1:250" ht="22.5" customHeight="1" x14ac:dyDescent="0.15">
      <c r="A15" s="32">
        <v>6</v>
      </c>
      <c r="B15" s="104" t="s">
        <v>20</v>
      </c>
      <c r="C15" s="218">
        <v>33590</v>
      </c>
      <c r="D15" s="218">
        <v>2656</v>
      </c>
      <c r="E15" s="218">
        <v>30934</v>
      </c>
      <c r="F15" s="218">
        <v>729</v>
      </c>
      <c r="G15" s="218">
        <v>7</v>
      </c>
      <c r="H15" s="218">
        <v>722</v>
      </c>
      <c r="I15" s="218">
        <v>2210</v>
      </c>
      <c r="J15" s="218">
        <v>174</v>
      </c>
      <c r="K15" s="218">
        <v>2036</v>
      </c>
      <c r="L15" s="218">
        <v>688</v>
      </c>
      <c r="M15" s="218">
        <v>4</v>
      </c>
      <c r="N15" s="218">
        <v>684</v>
      </c>
      <c r="O15" s="218">
        <v>1596</v>
      </c>
      <c r="P15" s="218">
        <v>49</v>
      </c>
      <c r="Q15" s="218">
        <v>1547</v>
      </c>
      <c r="R15" s="218">
        <v>50</v>
      </c>
      <c r="S15" s="218">
        <v>0</v>
      </c>
      <c r="T15" s="218">
        <v>50</v>
      </c>
      <c r="U15" s="218">
        <v>2622</v>
      </c>
      <c r="V15" s="218">
        <v>536</v>
      </c>
      <c r="W15" s="218">
        <v>2086</v>
      </c>
      <c r="X15" s="218">
        <v>387</v>
      </c>
      <c r="Y15" s="218">
        <v>87</v>
      </c>
      <c r="Z15" s="218">
        <v>300</v>
      </c>
      <c r="AA15" s="218">
        <v>7207</v>
      </c>
      <c r="AB15" s="218">
        <v>1924</v>
      </c>
      <c r="AC15" s="218">
        <v>5283</v>
      </c>
      <c r="AD15" s="218">
        <v>49079</v>
      </c>
      <c r="AE15" s="218">
        <v>5437</v>
      </c>
      <c r="AF15" s="218">
        <v>43642</v>
      </c>
      <c r="AG15" s="218">
        <v>1116</v>
      </c>
      <c r="AH15" s="218">
        <v>7</v>
      </c>
      <c r="AI15" s="218">
        <v>1109</v>
      </c>
      <c r="AJ15" s="218">
        <v>3425</v>
      </c>
      <c r="AK15" s="218">
        <v>11</v>
      </c>
      <c r="AL15" s="218">
        <v>3414</v>
      </c>
      <c r="AM15" s="218">
        <v>403</v>
      </c>
      <c r="AN15" s="218">
        <v>0</v>
      </c>
      <c r="AO15" s="218">
        <v>403</v>
      </c>
      <c r="AP15" s="218">
        <v>3857</v>
      </c>
      <c r="AQ15" s="218">
        <v>133</v>
      </c>
      <c r="AR15" s="218">
        <v>3724</v>
      </c>
      <c r="AS15" s="218">
        <v>2006</v>
      </c>
      <c r="AT15" s="218">
        <v>194</v>
      </c>
      <c r="AU15" s="218">
        <v>1812</v>
      </c>
      <c r="AV15" s="218">
        <v>10807</v>
      </c>
      <c r="AW15" s="218">
        <v>345</v>
      </c>
      <c r="AX15" s="218">
        <v>10462</v>
      </c>
      <c r="AY15" s="59"/>
    </row>
    <row r="16" spans="1:250" ht="22.5" customHeight="1" x14ac:dyDescent="0.15">
      <c r="A16" s="32">
        <v>7</v>
      </c>
      <c r="B16" s="104" t="s">
        <v>21</v>
      </c>
      <c r="C16" s="218">
        <v>40051</v>
      </c>
      <c r="D16" s="218">
        <v>985</v>
      </c>
      <c r="E16" s="218">
        <v>39066</v>
      </c>
      <c r="F16" s="218">
        <v>841</v>
      </c>
      <c r="G16" s="218">
        <v>1</v>
      </c>
      <c r="H16" s="218">
        <v>840</v>
      </c>
      <c r="I16" s="218">
        <v>1454</v>
      </c>
      <c r="J16" s="218">
        <v>53</v>
      </c>
      <c r="K16" s="218">
        <v>1401</v>
      </c>
      <c r="L16" s="218">
        <v>101</v>
      </c>
      <c r="M16" s="218">
        <v>0</v>
      </c>
      <c r="N16" s="218">
        <v>101</v>
      </c>
      <c r="O16" s="218">
        <v>1084</v>
      </c>
      <c r="P16" s="218">
        <v>26</v>
      </c>
      <c r="Q16" s="218">
        <v>1058</v>
      </c>
      <c r="R16" s="218">
        <v>58</v>
      </c>
      <c r="S16" s="218">
        <v>1</v>
      </c>
      <c r="T16" s="218">
        <v>57</v>
      </c>
      <c r="U16" s="218">
        <v>544</v>
      </c>
      <c r="V16" s="218">
        <v>68</v>
      </c>
      <c r="W16" s="218">
        <v>476</v>
      </c>
      <c r="X16" s="218">
        <v>638</v>
      </c>
      <c r="Y16" s="218">
        <v>129</v>
      </c>
      <c r="Z16" s="218">
        <v>509</v>
      </c>
      <c r="AA16" s="218">
        <v>13551</v>
      </c>
      <c r="AB16" s="218">
        <v>2180</v>
      </c>
      <c r="AC16" s="218">
        <v>11371</v>
      </c>
      <c r="AD16" s="218">
        <v>58322</v>
      </c>
      <c r="AE16" s="218">
        <v>3443</v>
      </c>
      <c r="AF16" s="218">
        <v>54879</v>
      </c>
      <c r="AG16" s="218">
        <v>2023</v>
      </c>
      <c r="AH16" s="218">
        <v>10</v>
      </c>
      <c r="AI16" s="218">
        <v>2013</v>
      </c>
      <c r="AJ16" s="218">
        <v>9324</v>
      </c>
      <c r="AK16" s="218">
        <v>6</v>
      </c>
      <c r="AL16" s="218">
        <v>9318</v>
      </c>
      <c r="AM16" s="218">
        <v>142</v>
      </c>
      <c r="AN16" s="218">
        <v>0</v>
      </c>
      <c r="AO16" s="218">
        <v>142</v>
      </c>
      <c r="AP16" s="218">
        <v>2941</v>
      </c>
      <c r="AQ16" s="218">
        <v>46</v>
      </c>
      <c r="AR16" s="218">
        <v>2895</v>
      </c>
      <c r="AS16" s="218">
        <v>6008</v>
      </c>
      <c r="AT16" s="218">
        <v>453</v>
      </c>
      <c r="AU16" s="218">
        <v>5555</v>
      </c>
      <c r="AV16" s="218">
        <v>20438</v>
      </c>
      <c r="AW16" s="218">
        <v>515</v>
      </c>
      <c r="AX16" s="218">
        <v>19923</v>
      </c>
      <c r="AY16" s="59"/>
    </row>
    <row r="17" spans="1:51" ht="22.5" customHeight="1" x14ac:dyDescent="0.15">
      <c r="A17" s="32">
        <v>8</v>
      </c>
      <c r="B17" s="104" t="s">
        <v>22</v>
      </c>
      <c r="C17" s="218">
        <v>24300</v>
      </c>
      <c r="D17" s="218">
        <v>697</v>
      </c>
      <c r="E17" s="218">
        <v>23603</v>
      </c>
      <c r="F17" s="218">
        <v>506</v>
      </c>
      <c r="G17" s="218">
        <v>0</v>
      </c>
      <c r="H17" s="218">
        <v>506</v>
      </c>
      <c r="I17" s="218">
        <v>1652</v>
      </c>
      <c r="J17" s="218">
        <v>61</v>
      </c>
      <c r="K17" s="218">
        <v>1591</v>
      </c>
      <c r="L17" s="218">
        <v>43</v>
      </c>
      <c r="M17" s="218">
        <v>0</v>
      </c>
      <c r="N17" s="218">
        <v>43</v>
      </c>
      <c r="O17" s="218">
        <v>705</v>
      </c>
      <c r="P17" s="218">
        <v>17</v>
      </c>
      <c r="Q17" s="218">
        <v>688</v>
      </c>
      <c r="R17" s="218">
        <v>32</v>
      </c>
      <c r="S17" s="218">
        <v>1</v>
      </c>
      <c r="T17" s="218">
        <v>31</v>
      </c>
      <c r="U17" s="218">
        <v>1283</v>
      </c>
      <c r="V17" s="218">
        <v>183</v>
      </c>
      <c r="W17" s="218">
        <v>1100</v>
      </c>
      <c r="X17" s="218">
        <v>70</v>
      </c>
      <c r="Y17" s="218">
        <v>10</v>
      </c>
      <c r="Z17" s="218">
        <v>60</v>
      </c>
      <c r="AA17" s="218">
        <v>11036</v>
      </c>
      <c r="AB17" s="218">
        <v>1458</v>
      </c>
      <c r="AC17" s="218">
        <v>9578</v>
      </c>
      <c r="AD17" s="218">
        <v>39627</v>
      </c>
      <c r="AE17" s="218">
        <v>2427</v>
      </c>
      <c r="AF17" s="218">
        <v>37200</v>
      </c>
      <c r="AG17" s="218">
        <v>1145</v>
      </c>
      <c r="AH17" s="218">
        <v>7</v>
      </c>
      <c r="AI17" s="218">
        <v>1138</v>
      </c>
      <c r="AJ17" s="218">
        <v>3295</v>
      </c>
      <c r="AK17" s="218">
        <v>10</v>
      </c>
      <c r="AL17" s="218">
        <v>3285</v>
      </c>
      <c r="AM17" s="218">
        <v>103</v>
      </c>
      <c r="AN17" s="218">
        <v>0</v>
      </c>
      <c r="AO17" s="218">
        <v>103</v>
      </c>
      <c r="AP17" s="218">
        <v>3634</v>
      </c>
      <c r="AQ17" s="218">
        <v>88</v>
      </c>
      <c r="AR17" s="218">
        <v>3546</v>
      </c>
      <c r="AS17" s="218">
        <v>2049</v>
      </c>
      <c r="AT17" s="218">
        <v>83</v>
      </c>
      <c r="AU17" s="218">
        <v>1966</v>
      </c>
      <c r="AV17" s="218">
        <v>10226</v>
      </c>
      <c r="AW17" s="218">
        <v>188</v>
      </c>
      <c r="AX17" s="218">
        <v>10038</v>
      </c>
      <c r="AY17" s="59"/>
    </row>
    <row r="18" spans="1:51" ht="22.5" customHeight="1" x14ac:dyDescent="0.15">
      <c r="A18" s="32">
        <v>9</v>
      </c>
      <c r="B18" s="104" t="s">
        <v>23</v>
      </c>
      <c r="C18" s="218">
        <v>26194</v>
      </c>
      <c r="D18" s="218">
        <v>770</v>
      </c>
      <c r="E18" s="218">
        <v>25424</v>
      </c>
      <c r="F18" s="218">
        <v>552</v>
      </c>
      <c r="G18" s="218">
        <v>1</v>
      </c>
      <c r="H18" s="218">
        <v>551</v>
      </c>
      <c r="I18" s="218">
        <v>1427</v>
      </c>
      <c r="J18" s="218">
        <v>45</v>
      </c>
      <c r="K18" s="218">
        <v>1382</v>
      </c>
      <c r="L18" s="218">
        <v>101</v>
      </c>
      <c r="M18" s="218">
        <v>0</v>
      </c>
      <c r="N18" s="218">
        <v>101</v>
      </c>
      <c r="O18" s="218">
        <v>944</v>
      </c>
      <c r="P18" s="218">
        <v>16</v>
      </c>
      <c r="Q18" s="218">
        <v>928</v>
      </c>
      <c r="R18" s="218">
        <v>28</v>
      </c>
      <c r="S18" s="218">
        <v>0</v>
      </c>
      <c r="T18" s="218">
        <v>28</v>
      </c>
      <c r="U18" s="218">
        <v>3547</v>
      </c>
      <c r="V18" s="218">
        <v>317</v>
      </c>
      <c r="W18" s="218">
        <v>3230</v>
      </c>
      <c r="X18" s="218">
        <v>557</v>
      </c>
      <c r="Y18" s="218">
        <v>68</v>
      </c>
      <c r="Z18" s="218">
        <v>489</v>
      </c>
      <c r="AA18" s="218">
        <v>10529</v>
      </c>
      <c r="AB18" s="218">
        <v>1058</v>
      </c>
      <c r="AC18" s="218">
        <v>9471</v>
      </c>
      <c r="AD18" s="218">
        <v>43879</v>
      </c>
      <c r="AE18" s="218">
        <v>2275</v>
      </c>
      <c r="AF18" s="218">
        <v>41604</v>
      </c>
      <c r="AG18" s="218">
        <v>823</v>
      </c>
      <c r="AH18" s="218">
        <v>4</v>
      </c>
      <c r="AI18" s="218">
        <v>819</v>
      </c>
      <c r="AJ18" s="218">
        <v>3226</v>
      </c>
      <c r="AK18" s="218">
        <v>3</v>
      </c>
      <c r="AL18" s="218">
        <v>3223</v>
      </c>
      <c r="AM18" s="218">
        <v>75</v>
      </c>
      <c r="AN18" s="218">
        <v>1</v>
      </c>
      <c r="AO18" s="218">
        <v>74</v>
      </c>
      <c r="AP18" s="218">
        <v>4720</v>
      </c>
      <c r="AQ18" s="218">
        <v>68</v>
      </c>
      <c r="AR18" s="218">
        <v>4652</v>
      </c>
      <c r="AS18" s="218">
        <v>4632</v>
      </c>
      <c r="AT18" s="218">
        <v>189</v>
      </c>
      <c r="AU18" s="218">
        <v>4443</v>
      </c>
      <c r="AV18" s="218">
        <v>13476</v>
      </c>
      <c r="AW18" s="218">
        <v>265</v>
      </c>
      <c r="AX18" s="218">
        <v>13211</v>
      </c>
      <c r="AY18" s="59"/>
    </row>
    <row r="19" spans="1:51" ht="22.5" customHeight="1" x14ac:dyDescent="0.15">
      <c r="A19" s="32">
        <v>10</v>
      </c>
      <c r="B19" s="104" t="s">
        <v>24</v>
      </c>
      <c r="C19" s="218">
        <v>9965</v>
      </c>
      <c r="D19" s="218">
        <v>514</v>
      </c>
      <c r="E19" s="218">
        <v>9451</v>
      </c>
      <c r="F19" s="218">
        <v>208</v>
      </c>
      <c r="G19" s="218">
        <v>0</v>
      </c>
      <c r="H19" s="218">
        <v>208</v>
      </c>
      <c r="I19" s="218">
        <v>573</v>
      </c>
      <c r="J19" s="218">
        <v>42</v>
      </c>
      <c r="K19" s="218">
        <v>531</v>
      </c>
      <c r="L19" s="218">
        <v>54</v>
      </c>
      <c r="M19" s="218">
        <v>0</v>
      </c>
      <c r="N19" s="218">
        <v>54</v>
      </c>
      <c r="O19" s="218">
        <v>341</v>
      </c>
      <c r="P19" s="218">
        <v>12</v>
      </c>
      <c r="Q19" s="218">
        <v>329</v>
      </c>
      <c r="R19" s="218">
        <v>9</v>
      </c>
      <c r="S19" s="218">
        <v>0</v>
      </c>
      <c r="T19" s="218">
        <v>9</v>
      </c>
      <c r="U19" s="218">
        <v>379</v>
      </c>
      <c r="V19" s="218">
        <v>34</v>
      </c>
      <c r="W19" s="218">
        <v>345</v>
      </c>
      <c r="X19" s="218">
        <v>579</v>
      </c>
      <c r="Y19" s="218">
        <v>53</v>
      </c>
      <c r="Z19" s="218">
        <v>526</v>
      </c>
      <c r="AA19" s="218">
        <v>3193</v>
      </c>
      <c r="AB19" s="218">
        <v>465</v>
      </c>
      <c r="AC19" s="218">
        <v>2728</v>
      </c>
      <c r="AD19" s="218">
        <v>15301</v>
      </c>
      <c r="AE19" s="218">
        <v>1120</v>
      </c>
      <c r="AF19" s="218">
        <v>14181</v>
      </c>
      <c r="AG19" s="218">
        <v>406</v>
      </c>
      <c r="AH19" s="218">
        <v>0</v>
      </c>
      <c r="AI19" s="218">
        <v>406</v>
      </c>
      <c r="AJ19" s="218">
        <v>1949</v>
      </c>
      <c r="AK19" s="218">
        <v>9</v>
      </c>
      <c r="AL19" s="218">
        <v>1940</v>
      </c>
      <c r="AM19" s="218">
        <v>26</v>
      </c>
      <c r="AN19" s="218">
        <v>0</v>
      </c>
      <c r="AO19" s="218">
        <v>26</v>
      </c>
      <c r="AP19" s="218">
        <v>1879</v>
      </c>
      <c r="AQ19" s="218">
        <v>54</v>
      </c>
      <c r="AR19" s="218">
        <v>1825</v>
      </c>
      <c r="AS19" s="218">
        <v>1912</v>
      </c>
      <c r="AT19" s="218">
        <v>111</v>
      </c>
      <c r="AU19" s="218">
        <v>1801</v>
      </c>
      <c r="AV19" s="218">
        <v>6172</v>
      </c>
      <c r="AW19" s="218">
        <v>174</v>
      </c>
      <c r="AX19" s="218">
        <v>5998</v>
      </c>
      <c r="AY19" s="59"/>
    </row>
    <row r="20" spans="1:51" ht="22.5" customHeight="1" x14ac:dyDescent="0.15">
      <c r="A20" s="32">
        <v>11</v>
      </c>
      <c r="B20" s="104" t="s">
        <v>120</v>
      </c>
      <c r="C20" s="218">
        <v>39098</v>
      </c>
      <c r="D20" s="218">
        <v>968</v>
      </c>
      <c r="E20" s="218">
        <v>38130</v>
      </c>
      <c r="F20" s="218">
        <v>1425</v>
      </c>
      <c r="G20" s="218">
        <v>6</v>
      </c>
      <c r="H20" s="218">
        <v>1419</v>
      </c>
      <c r="I20" s="218">
        <v>1754</v>
      </c>
      <c r="J20" s="218">
        <v>56</v>
      </c>
      <c r="K20" s="218">
        <v>1698</v>
      </c>
      <c r="L20" s="218">
        <v>273</v>
      </c>
      <c r="M20" s="218">
        <v>3</v>
      </c>
      <c r="N20" s="218">
        <v>270</v>
      </c>
      <c r="O20" s="218">
        <v>1781</v>
      </c>
      <c r="P20" s="218">
        <v>21</v>
      </c>
      <c r="Q20" s="218">
        <v>1760</v>
      </c>
      <c r="R20" s="218">
        <v>53</v>
      </c>
      <c r="S20" s="218">
        <v>1</v>
      </c>
      <c r="T20" s="218">
        <v>52</v>
      </c>
      <c r="U20" s="218">
        <v>1734</v>
      </c>
      <c r="V20" s="218">
        <v>114</v>
      </c>
      <c r="W20" s="218">
        <v>1620</v>
      </c>
      <c r="X20" s="218">
        <v>285</v>
      </c>
      <c r="Y20" s="218">
        <v>61</v>
      </c>
      <c r="Z20" s="218">
        <v>224</v>
      </c>
      <c r="AA20" s="218">
        <v>8844</v>
      </c>
      <c r="AB20" s="218">
        <v>1546</v>
      </c>
      <c r="AC20" s="218">
        <v>7298</v>
      </c>
      <c r="AD20" s="218">
        <v>55247</v>
      </c>
      <c r="AE20" s="218">
        <v>2776</v>
      </c>
      <c r="AF20" s="218">
        <v>52471</v>
      </c>
      <c r="AG20" s="218">
        <v>1905</v>
      </c>
      <c r="AH20" s="218">
        <v>3</v>
      </c>
      <c r="AI20" s="218">
        <v>1902</v>
      </c>
      <c r="AJ20" s="218">
        <v>5775</v>
      </c>
      <c r="AK20" s="218">
        <v>6</v>
      </c>
      <c r="AL20" s="218">
        <v>5769</v>
      </c>
      <c r="AM20" s="218">
        <v>309</v>
      </c>
      <c r="AN20" s="218">
        <v>0</v>
      </c>
      <c r="AO20" s="218">
        <v>309</v>
      </c>
      <c r="AP20" s="218">
        <v>5344</v>
      </c>
      <c r="AQ20" s="218">
        <v>74</v>
      </c>
      <c r="AR20" s="218">
        <v>5270</v>
      </c>
      <c r="AS20" s="218">
        <v>3449</v>
      </c>
      <c r="AT20" s="218">
        <v>206</v>
      </c>
      <c r="AU20" s="218">
        <v>3243</v>
      </c>
      <c r="AV20" s="218">
        <v>16782</v>
      </c>
      <c r="AW20" s="218">
        <v>289</v>
      </c>
      <c r="AX20" s="218">
        <v>16493</v>
      </c>
    </row>
    <row r="21" spans="1:51" ht="22.5" customHeight="1" x14ac:dyDescent="0.15">
      <c r="A21" s="32">
        <v>12</v>
      </c>
      <c r="B21" s="104" t="s">
        <v>121</v>
      </c>
      <c r="C21" s="218">
        <v>13375</v>
      </c>
      <c r="D21" s="218">
        <v>401</v>
      </c>
      <c r="E21" s="218">
        <v>12974</v>
      </c>
      <c r="F21" s="218">
        <v>292</v>
      </c>
      <c r="G21" s="218">
        <v>0</v>
      </c>
      <c r="H21" s="218">
        <v>292</v>
      </c>
      <c r="I21" s="218">
        <v>750</v>
      </c>
      <c r="J21" s="218">
        <v>41</v>
      </c>
      <c r="K21" s="218">
        <v>709</v>
      </c>
      <c r="L21" s="218">
        <v>26</v>
      </c>
      <c r="M21" s="218">
        <v>1</v>
      </c>
      <c r="N21" s="218">
        <v>25</v>
      </c>
      <c r="O21" s="218">
        <v>346</v>
      </c>
      <c r="P21" s="218">
        <v>9</v>
      </c>
      <c r="Q21" s="218">
        <v>337</v>
      </c>
      <c r="R21" s="218">
        <v>17</v>
      </c>
      <c r="S21" s="218">
        <v>0</v>
      </c>
      <c r="T21" s="218">
        <v>17</v>
      </c>
      <c r="U21" s="218">
        <v>1071</v>
      </c>
      <c r="V21" s="218">
        <v>101</v>
      </c>
      <c r="W21" s="218">
        <v>970</v>
      </c>
      <c r="X21" s="218">
        <v>226</v>
      </c>
      <c r="Y21" s="218">
        <v>38</v>
      </c>
      <c r="Z21" s="218">
        <v>188</v>
      </c>
      <c r="AA21" s="218">
        <v>3183</v>
      </c>
      <c r="AB21" s="218">
        <v>419</v>
      </c>
      <c r="AC21" s="218">
        <v>2764</v>
      </c>
      <c r="AD21" s="218">
        <v>19286</v>
      </c>
      <c r="AE21" s="218">
        <v>1010</v>
      </c>
      <c r="AF21" s="218">
        <v>18276</v>
      </c>
      <c r="AG21" s="218">
        <v>347</v>
      </c>
      <c r="AH21" s="218">
        <v>2</v>
      </c>
      <c r="AI21" s="218">
        <v>345</v>
      </c>
      <c r="AJ21" s="218">
        <v>1297</v>
      </c>
      <c r="AK21" s="218">
        <v>7</v>
      </c>
      <c r="AL21" s="218">
        <v>1290</v>
      </c>
      <c r="AM21" s="218">
        <v>25</v>
      </c>
      <c r="AN21" s="218">
        <v>0</v>
      </c>
      <c r="AO21" s="218">
        <v>25</v>
      </c>
      <c r="AP21" s="218">
        <v>2404</v>
      </c>
      <c r="AQ21" s="218">
        <v>82</v>
      </c>
      <c r="AR21" s="218">
        <v>2322</v>
      </c>
      <c r="AS21" s="218">
        <v>1531</v>
      </c>
      <c r="AT21" s="218">
        <v>90</v>
      </c>
      <c r="AU21" s="218">
        <v>1441</v>
      </c>
      <c r="AV21" s="218">
        <v>5604</v>
      </c>
      <c r="AW21" s="218">
        <v>181</v>
      </c>
      <c r="AX21" s="218">
        <v>5423</v>
      </c>
    </row>
    <row r="22" spans="1:51" ht="22.5" customHeight="1" x14ac:dyDescent="0.15">
      <c r="A22" s="32">
        <v>13</v>
      </c>
      <c r="B22" s="104" t="s">
        <v>126</v>
      </c>
      <c r="C22" s="218">
        <v>11532</v>
      </c>
      <c r="D22" s="218">
        <v>481</v>
      </c>
      <c r="E22" s="218">
        <v>11051</v>
      </c>
      <c r="F22" s="218">
        <v>138</v>
      </c>
      <c r="G22" s="218">
        <v>1</v>
      </c>
      <c r="H22" s="218">
        <v>137</v>
      </c>
      <c r="I22" s="218">
        <v>1050</v>
      </c>
      <c r="J22" s="218">
        <v>29</v>
      </c>
      <c r="K22" s="218">
        <v>1021</v>
      </c>
      <c r="L22" s="218">
        <v>62</v>
      </c>
      <c r="M22" s="218">
        <v>3</v>
      </c>
      <c r="N22" s="218">
        <v>59</v>
      </c>
      <c r="O22" s="218">
        <v>348</v>
      </c>
      <c r="P22" s="218">
        <v>13</v>
      </c>
      <c r="Q22" s="218">
        <v>335</v>
      </c>
      <c r="R22" s="218">
        <v>16</v>
      </c>
      <c r="S22" s="218">
        <v>0</v>
      </c>
      <c r="T22" s="218">
        <v>16</v>
      </c>
      <c r="U22" s="218">
        <v>1512</v>
      </c>
      <c r="V22" s="218">
        <v>124</v>
      </c>
      <c r="W22" s="218">
        <v>1388</v>
      </c>
      <c r="X22" s="218">
        <v>110</v>
      </c>
      <c r="Y22" s="218">
        <v>5</v>
      </c>
      <c r="Z22" s="218">
        <v>105</v>
      </c>
      <c r="AA22" s="218">
        <v>6253</v>
      </c>
      <c r="AB22" s="218">
        <v>628</v>
      </c>
      <c r="AC22" s="218">
        <v>5625</v>
      </c>
      <c r="AD22" s="218">
        <v>21021</v>
      </c>
      <c r="AE22" s="218">
        <v>1284</v>
      </c>
      <c r="AF22" s="218">
        <v>19737</v>
      </c>
      <c r="AG22" s="218">
        <v>268</v>
      </c>
      <c r="AH22" s="218">
        <v>0</v>
      </c>
      <c r="AI22" s="218">
        <v>268</v>
      </c>
      <c r="AJ22" s="218">
        <v>867</v>
      </c>
      <c r="AK22" s="218">
        <v>7</v>
      </c>
      <c r="AL22" s="218">
        <v>860</v>
      </c>
      <c r="AM22" s="218">
        <v>22</v>
      </c>
      <c r="AN22" s="218">
        <v>0</v>
      </c>
      <c r="AO22" s="218">
        <v>22</v>
      </c>
      <c r="AP22" s="218">
        <v>1280</v>
      </c>
      <c r="AQ22" s="218">
        <v>13</v>
      </c>
      <c r="AR22" s="218">
        <v>1267</v>
      </c>
      <c r="AS22" s="218">
        <v>1520</v>
      </c>
      <c r="AT22" s="218">
        <v>62</v>
      </c>
      <c r="AU22" s="218">
        <v>1458</v>
      </c>
      <c r="AV22" s="218">
        <v>3957</v>
      </c>
      <c r="AW22" s="218">
        <v>82</v>
      </c>
      <c r="AX22" s="218">
        <v>3875</v>
      </c>
    </row>
    <row r="23" spans="1:51" ht="22.5" customHeight="1" x14ac:dyDescent="0.15">
      <c r="A23" s="33">
        <v>14</v>
      </c>
      <c r="B23" s="105" t="s">
        <v>125</v>
      </c>
      <c r="C23" s="218">
        <v>15815</v>
      </c>
      <c r="D23" s="218">
        <v>294</v>
      </c>
      <c r="E23" s="218">
        <v>15521</v>
      </c>
      <c r="F23" s="218">
        <v>242</v>
      </c>
      <c r="G23" s="218">
        <v>0</v>
      </c>
      <c r="H23" s="218">
        <v>242</v>
      </c>
      <c r="I23" s="218">
        <v>862</v>
      </c>
      <c r="J23" s="218">
        <v>18</v>
      </c>
      <c r="K23" s="218">
        <v>844</v>
      </c>
      <c r="L23" s="218">
        <v>89</v>
      </c>
      <c r="M23" s="218">
        <v>0</v>
      </c>
      <c r="N23" s="218">
        <v>89</v>
      </c>
      <c r="O23" s="218">
        <v>341</v>
      </c>
      <c r="P23" s="218">
        <v>8</v>
      </c>
      <c r="Q23" s="218">
        <v>333</v>
      </c>
      <c r="R23" s="218">
        <v>28</v>
      </c>
      <c r="S23" s="218">
        <v>0</v>
      </c>
      <c r="T23" s="218">
        <v>28</v>
      </c>
      <c r="U23" s="218">
        <v>771</v>
      </c>
      <c r="V23" s="218">
        <v>69</v>
      </c>
      <c r="W23" s="218">
        <v>702</v>
      </c>
      <c r="X23" s="218">
        <v>195</v>
      </c>
      <c r="Y23" s="218">
        <v>28</v>
      </c>
      <c r="Z23" s="218">
        <v>167</v>
      </c>
      <c r="AA23" s="218">
        <v>5140</v>
      </c>
      <c r="AB23" s="218">
        <v>497</v>
      </c>
      <c r="AC23" s="218">
        <v>4643</v>
      </c>
      <c r="AD23" s="218">
        <v>23483</v>
      </c>
      <c r="AE23" s="218">
        <v>914</v>
      </c>
      <c r="AF23" s="218">
        <v>22569</v>
      </c>
      <c r="AG23" s="218">
        <v>584</v>
      </c>
      <c r="AH23" s="218">
        <v>3</v>
      </c>
      <c r="AI23" s="218">
        <v>581</v>
      </c>
      <c r="AJ23" s="218">
        <v>3802</v>
      </c>
      <c r="AK23" s="218">
        <v>3</v>
      </c>
      <c r="AL23" s="218">
        <v>3799</v>
      </c>
      <c r="AM23" s="218">
        <v>70</v>
      </c>
      <c r="AN23" s="218">
        <v>0</v>
      </c>
      <c r="AO23" s="218">
        <v>70</v>
      </c>
      <c r="AP23" s="218">
        <v>2021</v>
      </c>
      <c r="AQ23" s="218">
        <v>46</v>
      </c>
      <c r="AR23" s="218">
        <v>1975</v>
      </c>
      <c r="AS23" s="218">
        <v>1556</v>
      </c>
      <c r="AT23" s="218">
        <v>73</v>
      </c>
      <c r="AU23" s="218">
        <v>1483</v>
      </c>
      <c r="AV23" s="218">
        <v>8033</v>
      </c>
      <c r="AW23" s="218">
        <v>125</v>
      </c>
      <c r="AX23" s="218">
        <v>7908</v>
      </c>
    </row>
    <row r="24" spans="1:51" ht="22.5" customHeight="1" x14ac:dyDescent="0.15">
      <c r="A24" s="28"/>
      <c r="B24" s="244"/>
      <c r="C24" s="218"/>
      <c r="D24" s="218"/>
      <c r="E24" s="218"/>
      <c r="F24" s="218"/>
      <c r="G24" s="218"/>
      <c r="H24" s="218"/>
      <c r="I24" s="218"/>
      <c r="J24" s="218"/>
      <c r="K24" s="218"/>
      <c r="L24" s="218"/>
      <c r="M24" s="218"/>
      <c r="N24" s="218"/>
      <c r="O24" s="218"/>
      <c r="P24" s="218"/>
      <c r="Q24" s="218"/>
      <c r="R24" s="218"/>
      <c r="S24" s="218"/>
      <c r="T24" s="218"/>
      <c r="U24" s="218"/>
      <c r="V24" s="218"/>
      <c r="W24" s="218"/>
      <c r="X24" s="218"/>
      <c r="Y24" s="218"/>
      <c r="Z24" s="218"/>
      <c r="AA24" s="218"/>
      <c r="AB24" s="218"/>
      <c r="AC24" s="218"/>
      <c r="AD24" s="218"/>
      <c r="AE24" s="218"/>
      <c r="AF24" s="218"/>
      <c r="AG24" s="218"/>
      <c r="AH24" s="218"/>
      <c r="AI24" s="218"/>
      <c r="AJ24" s="218"/>
      <c r="AK24" s="218"/>
      <c r="AL24" s="218"/>
      <c r="AM24" s="218"/>
      <c r="AN24" s="218"/>
      <c r="AO24" s="218"/>
      <c r="AP24" s="218"/>
      <c r="AQ24" s="218"/>
      <c r="AR24" s="218"/>
      <c r="AS24" s="218"/>
      <c r="AT24" s="218"/>
      <c r="AU24" s="218"/>
      <c r="AV24" s="218"/>
      <c r="AW24" s="218"/>
      <c r="AX24" s="218"/>
    </row>
    <row r="25" spans="1:51" ht="22.5" customHeight="1" x14ac:dyDescent="0.15">
      <c r="A25" s="31">
        <v>15</v>
      </c>
      <c r="B25" s="103" t="s">
        <v>25</v>
      </c>
      <c r="C25" s="218">
        <v>8506</v>
      </c>
      <c r="D25" s="218">
        <v>110</v>
      </c>
      <c r="E25" s="218">
        <v>8396</v>
      </c>
      <c r="F25" s="218">
        <v>119</v>
      </c>
      <c r="G25" s="218">
        <v>0</v>
      </c>
      <c r="H25" s="218">
        <v>119</v>
      </c>
      <c r="I25" s="218">
        <v>304</v>
      </c>
      <c r="J25" s="218">
        <v>7</v>
      </c>
      <c r="K25" s="218">
        <v>297</v>
      </c>
      <c r="L25" s="218">
        <v>12</v>
      </c>
      <c r="M25" s="218">
        <v>0</v>
      </c>
      <c r="N25" s="218">
        <v>12</v>
      </c>
      <c r="O25" s="218">
        <v>298</v>
      </c>
      <c r="P25" s="218">
        <v>5</v>
      </c>
      <c r="Q25" s="218">
        <v>293</v>
      </c>
      <c r="R25" s="218">
        <v>12</v>
      </c>
      <c r="S25" s="218">
        <v>1</v>
      </c>
      <c r="T25" s="218">
        <v>11</v>
      </c>
      <c r="U25" s="218">
        <v>399</v>
      </c>
      <c r="V25" s="218">
        <v>66</v>
      </c>
      <c r="W25" s="218">
        <v>333</v>
      </c>
      <c r="X25" s="218">
        <v>94</v>
      </c>
      <c r="Y25" s="218">
        <v>21</v>
      </c>
      <c r="Z25" s="218">
        <v>73</v>
      </c>
      <c r="AA25" s="218">
        <v>3616</v>
      </c>
      <c r="AB25" s="218">
        <v>517</v>
      </c>
      <c r="AC25" s="218">
        <v>3099</v>
      </c>
      <c r="AD25" s="218">
        <v>13360</v>
      </c>
      <c r="AE25" s="218">
        <v>727</v>
      </c>
      <c r="AF25" s="218">
        <v>12633</v>
      </c>
      <c r="AG25" s="218">
        <v>396</v>
      </c>
      <c r="AH25" s="218">
        <v>2</v>
      </c>
      <c r="AI25" s="218">
        <v>394</v>
      </c>
      <c r="AJ25" s="218">
        <v>1821</v>
      </c>
      <c r="AK25" s="218">
        <v>2</v>
      </c>
      <c r="AL25" s="218">
        <v>1819</v>
      </c>
      <c r="AM25" s="218">
        <v>16</v>
      </c>
      <c r="AN25" s="218">
        <v>0</v>
      </c>
      <c r="AO25" s="218">
        <v>16</v>
      </c>
      <c r="AP25" s="218">
        <v>1503</v>
      </c>
      <c r="AQ25" s="218">
        <v>88</v>
      </c>
      <c r="AR25" s="218">
        <v>1415</v>
      </c>
      <c r="AS25" s="218">
        <v>1837</v>
      </c>
      <c r="AT25" s="218">
        <v>120</v>
      </c>
      <c r="AU25" s="218">
        <v>1717</v>
      </c>
      <c r="AV25" s="218">
        <v>5573</v>
      </c>
      <c r="AW25" s="218">
        <v>212</v>
      </c>
      <c r="AX25" s="218">
        <v>5361</v>
      </c>
    </row>
    <row r="26" spans="1:51" ht="22.5" customHeight="1" x14ac:dyDescent="0.15">
      <c r="A26" s="32">
        <v>16</v>
      </c>
      <c r="B26" s="104" t="s">
        <v>135</v>
      </c>
      <c r="C26" s="218">
        <v>8256</v>
      </c>
      <c r="D26" s="218">
        <v>292</v>
      </c>
      <c r="E26" s="218">
        <v>7964</v>
      </c>
      <c r="F26" s="218">
        <v>118</v>
      </c>
      <c r="G26" s="218">
        <v>0</v>
      </c>
      <c r="H26" s="218">
        <v>118</v>
      </c>
      <c r="I26" s="218">
        <v>817</v>
      </c>
      <c r="J26" s="218">
        <v>12</v>
      </c>
      <c r="K26" s="218">
        <v>805</v>
      </c>
      <c r="L26" s="218">
        <v>39</v>
      </c>
      <c r="M26" s="218">
        <v>0</v>
      </c>
      <c r="N26" s="218">
        <v>39</v>
      </c>
      <c r="O26" s="218">
        <v>379</v>
      </c>
      <c r="P26" s="218">
        <v>6</v>
      </c>
      <c r="Q26" s="218">
        <v>373</v>
      </c>
      <c r="R26" s="218">
        <v>16</v>
      </c>
      <c r="S26" s="218">
        <v>0</v>
      </c>
      <c r="T26" s="218">
        <v>16</v>
      </c>
      <c r="U26" s="218">
        <v>819</v>
      </c>
      <c r="V26" s="218">
        <v>117</v>
      </c>
      <c r="W26" s="218">
        <v>702</v>
      </c>
      <c r="X26" s="218">
        <v>46</v>
      </c>
      <c r="Y26" s="218">
        <v>3</v>
      </c>
      <c r="Z26" s="218">
        <v>43</v>
      </c>
      <c r="AA26" s="218">
        <v>4227</v>
      </c>
      <c r="AB26" s="218">
        <v>562</v>
      </c>
      <c r="AC26" s="218">
        <v>3665</v>
      </c>
      <c r="AD26" s="218">
        <v>14717</v>
      </c>
      <c r="AE26" s="218">
        <v>992</v>
      </c>
      <c r="AF26" s="218">
        <v>13725</v>
      </c>
      <c r="AG26" s="218">
        <v>171</v>
      </c>
      <c r="AH26" s="218">
        <v>3</v>
      </c>
      <c r="AI26" s="218">
        <v>168</v>
      </c>
      <c r="AJ26" s="218">
        <v>582</v>
      </c>
      <c r="AK26" s="218">
        <v>0</v>
      </c>
      <c r="AL26" s="218">
        <v>582</v>
      </c>
      <c r="AM26" s="218">
        <v>17</v>
      </c>
      <c r="AN26" s="218">
        <v>0</v>
      </c>
      <c r="AO26" s="218">
        <v>17</v>
      </c>
      <c r="AP26" s="218">
        <v>627</v>
      </c>
      <c r="AQ26" s="218">
        <v>16</v>
      </c>
      <c r="AR26" s="218">
        <v>611</v>
      </c>
      <c r="AS26" s="218">
        <v>819</v>
      </c>
      <c r="AT26" s="218">
        <v>57</v>
      </c>
      <c r="AU26" s="218">
        <v>762</v>
      </c>
      <c r="AV26" s="218">
        <v>2216</v>
      </c>
      <c r="AW26" s="218">
        <v>76</v>
      </c>
      <c r="AX26" s="218">
        <v>2140</v>
      </c>
    </row>
    <row r="27" spans="1:51" ht="22.5" customHeight="1" x14ac:dyDescent="0.15">
      <c r="A27" s="32">
        <v>17</v>
      </c>
      <c r="B27" s="104" t="s">
        <v>26</v>
      </c>
      <c r="C27" s="218">
        <v>6553</v>
      </c>
      <c r="D27" s="218">
        <v>937</v>
      </c>
      <c r="E27" s="218">
        <v>5616</v>
      </c>
      <c r="F27" s="218">
        <v>48</v>
      </c>
      <c r="G27" s="218">
        <v>2</v>
      </c>
      <c r="H27" s="218">
        <v>46</v>
      </c>
      <c r="I27" s="218">
        <v>747</v>
      </c>
      <c r="J27" s="218">
        <v>67</v>
      </c>
      <c r="K27" s="218">
        <v>680</v>
      </c>
      <c r="L27" s="218">
        <v>41</v>
      </c>
      <c r="M27" s="218">
        <v>3</v>
      </c>
      <c r="N27" s="218">
        <v>38</v>
      </c>
      <c r="O27" s="218">
        <v>159</v>
      </c>
      <c r="P27" s="218">
        <v>9</v>
      </c>
      <c r="Q27" s="218">
        <v>150</v>
      </c>
      <c r="R27" s="218">
        <v>10</v>
      </c>
      <c r="S27" s="218">
        <v>0</v>
      </c>
      <c r="T27" s="218">
        <v>10</v>
      </c>
      <c r="U27" s="218">
        <v>908</v>
      </c>
      <c r="V27" s="218">
        <v>327</v>
      </c>
      <c r="W27" s="218">
        <v>581</v>
      </c>
      <c r="X27" s="218">
        <v>47</v>
      </c>
      <c r="Y27" s="218">
        <v>16</v>
      </c>
      <c r="Z27" s="218">
        <v>31</v>
      </c>
      <c r="AA27" s="218">
        <v>4818</v>
      </c>
      <c r="AB27" s="218">
        <v>1596</v>
      </c>
      <c r="AC27" s="218">
        <v>3222</v>
      </c>
      <c r="AD27" s="218">
        <v>13331</v>
      </c>
      <c r="AE27" s="218">
        <v>2957</v>
      </c>
      <c r="AF27" s="218">
        <v>10374</v>
      </c>
      <c r="AG27" s="218">
        <v>208</v>
      </c>
      <c r="AH27" s="218">
        <v>1</v>
      </c>
      <c r="AI27" s="218">
        <v>207</v>
      </c>
      <c r="AJ27" s="218">
        <v>324</v>
      </c>
      <c r="AK27" s="218">
        <v>1</v>
      </c>
      <c r="AL27" s="218">
        <v>323</v>
      </c>
      <c r="AM27" s="218">
        <v>15</v>
      </c>
      <c r="AN27" s="218">
        <v>0</v>
      </c>
      <c r="AO27" s="218">
        <v>15</v>
      </c>
      <c r="AP27" s="218">
        <v>643</v>
      </c>
      <c r="AQ27" s="218">
        <v>49</v>
      </c>
      <c r="AR27" s="218">
        <v>594</v>
      </c>
      <c r="AS27" s="218">
        <v>843</v>
      </c>
      <c r="AT27" s="218">
        <v>124</v>
      </c>
      <c r="AU27" s="218">
        <v>719</v>
      </c>
      <c r="AV27" s="218">
        <v>2033</v>
      </c>
      <c r="AW27" s="218">
        <v>175</v>
      </c>
      <c r="AX27" s="218">
        <v>1858</v>
      </c>
    </row>
    <row r="28" spans="1:51" ht="22.5" customHeight="1" x14ac:dyDescent="0.15">
      <c r="A28" s="32">
        <v>18</v>
      </c>
      <c r="B28" s="104" t="s">
        <v>27</v>
      </c>
      <c r="C28" s="218">
        <v>4503</v>
      </c>
      <c r="D28" s="218">
        <v>221</v>
      </c>
      <c r="E28" s="218">
        <v>4282</v>
      </c>
      <c r="F28" s="218">
        <v>59</v>
      </c>
      <c r="G28" s="218">
        <v>0</v>
      </c>
      <c r="H28" s="218">
        <v>59</v>
      </c>
      <c r="I28" s="218">
        <v>214</v>
      </c>
      <c r="J28" s="218">
        <v>13</v>
      </c>
      <c r="K28" s="218">
        <v>201</v>
      </c>
      <c r="L28" s="218">
        <v>8</v>
      </c>
      <c r="M28" s="218">
        <v>0</v>
      </c>
      <c r="N28" s="218">
        <v>8</v>
      </c>
      <c r="O28" s="218">
        <v>122</v>
      </c>
      <c r="P28" s="218">
        <v>2</v>
      </c>
      <c r="Q28" s="218">
        <v>120</v>
      </c>
      <c r="R28" s="218">
        <v>2</v>
      </c>
      <c r="S28" s="218">
        <v>0</v>
      </c>
      <c r="T28" s="218">
        <v>2</v>
      </c>
      <c r="U28" s="218">
        <v>452</v>
      </c>
      <c r="V28" s="218">
        <v>68</v>
      </c>
      <c r="W28" s="218">
        <v>384</v>
      </c>
      <c r="X28" s="218">
        <v>15</v>
      </c>
      <c r="Y28" s="218">
        <v>1</v>
      </c>
      <c r="Z28" s="218">
        <v>14</v>
      </c>
      <c r="AA28" s="218">
        <v>2865</v>
      </c>
      <c r="AB28" s="218">
        <v>387</v>
      </c>
      <c r="AC28" s="218">
        <v>2478</v>
      </c>
      <c r="AD28" s="218">
        <v>8240</v>
      </c>
      <c r="AE28" s="218">
        <v>692</v>
      </c>
      <c r="AF28" s="218">
        <v>7548</v>
      </c>
      <c r="AG28" s="218">
        <v>72</v>
      </c>
      <c r="AH28" s="218">
        <v>1</v>
      </c>
      <c r="AI28" s="218">
        <v>71</v>
      </c>
      <c r="AJ28" s="218">
        <v>180</v>
      </c>
      <c r="AK28" s="218">
        <v>4</v>
      </c>
      <c r="AL28" s="218">
        <v>176</v>
      </c>
      <c r="AM28" s="218">
        <v>1</v>
      </c>
      <c r="AN28" s="218">
        <v>0</v>
      </c>
      <c r="AO28" s="218">
        <v>1</v>
      </c>
      <c r="AP28" s="218">
        <v>408</v>
      </c>
      <c r="AQ28" s="218">
        <v>8</v>
      </c>
      <c r="AR28" s="218">
        <v>400</v>
      </c>
      <c r="AS28" s="218">
        <v>766</v>
      </c>
      <c r="AT28" s="218">
        <v>60</v>
      </c>
      <c r="AU28" s="218">
        <v>706</v>
      </c>
      <c r="AV28" s="218">
        <v>1427</v>
      </c>
      <c r="AW28" s="218">
        <v>73</v>
      </c>
      <c r="AX28" s="218">
        <v>1354</v>
      </c>
    </row>
    <row r="29" spans="1:51" ht="22.5" customHeight="1" x14ac:dyDescent="0.15">
      <c r="A29" s="32">
        <v>19</v>
      </c>
      <c r="B29" s="104" t="s">
        <v>28</v>
      </c>
      <c r="C29" s="218">
        <v>4976</v>
      </c>
      <c r="D29" s="218">
        <v>288</v>
      </c>
      <c r="E29" s="218">
        <v>4688</v>
      </c>
      <c r="F29" s="218">
        <v>40</v>
      </c>
      <c r="G29" s="218">
        <v>0</v>
      </c>
      <c r="H29" s="218">
        <v>40</v>
      </c>
      <c r="I29" s="218">
        <v>424</v>
      </c>
      <c r="J29" s="218">
        <v>23</v>
      </c>
      <c r="K29" s="218">
        <v>401</v>
      </c>
      <c r="L29" s="218">
        <v>13</v>
      </c>
      <c r="M29" s="218">
        <v>0</v>
      </c>
      <c r="N29" s="218">
        <v>13</v>
      </c>
      <c r="O29" s="218">
        <v>90</v>
      </c>
      <c r="P29" s="218">
        <v>5</v>
      </c>
      <c r="Q29" s="218">
        <v>85</v>
      </c>
      <c r="R29" s="218">
        <v>8</v>
      </c>
      <c r="S29" s="218">
        <v>0</v>
      </c>
      <c r="T29" s="218">
        <v>8</v>
      </c>
      <c r="U29" s="218">
        <v>758</v>
      </c>
      <c r="V29" s="218">
        <v>105</v>
      </c>
      <c r="W29" s="218">
        <v>653</v>
      </c>
      <c r="X29" s="218">
        <v>24</v>
      </c>
      <c r="Y29" s="218">
        <v>1</v>
      </c>
      <c r="Z29" s="218">
        <v>23</v>
      </c>
      <c r="AA29" s="218">
        <v>2801</v>
      </c>
      <c r="AB29" s="218">
        <v>492</v>
      </c>
      <c r="AC29" s="218">
        <v>2309</v>
      </c>
      <c r="AD29" s="218">
        <v>9134</v>
      </c>
      <c r="AE29" s="218">
        <v>914</v>
      </c>
      <c r="AF29" s="218">
        <v>8220</v>
      </c>
      <c r="AG29" s="218">
        <v>189</v>
      </c>
      <c r="AH29" s="218">
        <v>2</v>
      </c>
      <c r="AI29" s="218">
        <v>187</v>
      </c>
      <c r="AJ29" s="218">
        <v>565</v>
      </c>
      <c r="AK29" s="218">
        <v>6</v>
      </c>
      <c r="AL29" s="218">
        <v>559</v>
      </c>
      <c r="AM29" s="218">
        <v>14</v>
      </c>
      <c r="AN29" s="218">
        <v>0</v>
      </c>
      <c r="AO29" s="218">
        <v>14</v>
      </c>
      <c r="AP29" s="218">
        <v>1076</v>
      </c>
      <c r="AQ29" s="218">
        <v>45</v>
      </c>
      <c r="AR29" s="218">
        <v>1031</v>
      </c>
      <c r="AS29" s="218">
        <v>822</v>
      </c>
      <c r="AT29" s="218">
        <v>36</v>
      </c>
      <c r="AU29" s="218">
        <v>786</v>
      </c>
      <c r="AV29" s="218">
        <v>2666</v>
      </c>
      <c r="AW29" s="218">
        <v>89</v>
      </c>
      <c r="AX29" s="218">
        <v>2577</v>
      </c>
    </row>
    <row r="30" spans="1:51" ht="22.5" customHeight="1" x14ac:dyDescent="0.15">
      <c r="A30" s="32">
        <v>20</v>
      </c>
      <c r="B30" s="104" t="s">
        <v>29</v>
      </c>
      <c r="C30" s="218">
        <v>12692</v>
      </c>
      <c r="D30" s="218">
        <v>323</v>
      </c>
      <c r="E30" s="218">
        <v>12369</v>
      </c>
      <c r="F30" s="218">
        <v>215</v>
      </c>
      <c r="G30" s="218">
        <v>0</v>
      </c>
      <c r="H30" s="218">
        <v>215</v>
      </c>
      <c r="I30" s="218">
        <v>633</v>
      </c>
      <c r="J30" s="218">
        <v>28</v>
      </c>
      <c r="K30" s="218">
        <v>605</v>
      </c>
      <c r="L30" s="218">
        <v>13</v>
      </c>
      <c r="M30" s="218">
        <v>0</v>
      </c>
      <c r="N30" s="218">
        <v>13</v>
      </c>
      <c r="O30" s="218">
        <v>312</v>
      </c>
      <c r="P30" s="218">
        <v>12</v>
      </c>
      <c r="Q30" s="218">
        <v>300</v>
      </c>
      <c r="R30" s="218">
        <v>17</v>
      </c>
      <c r="S30" s="218">
        <v>0</v>
      </c>
      <c r="T30" s="218">
        <v>17</v>
      </c>
      <c r="U30" s="218">
        <v>383</v>
      </c>
      <c r="V30" s="218">
        <v>55</v>
      </c>
      <c r="W30" s="218">
        <v>328</v>
      </c>
      <c r="X30" s="218">
        <v>453</v>
      </c>
      <c r="Y30" s="218">
        <v>171</v>
      </c>
      <c r="Z30" s="218">
        <v>282</v>
      </c>
      <c r="AA30" s="218">
        <v>4352</v>
      </c>
      <c r="AB30" s="218">
        <v>1036</v>
      </c>
      <c r="AC30" s="218">
        <v>3316</v>
      </c>
      <c r="AD30" s="218">
        <v>19070</v>
      </c>
      <c r="AE30" s="218">
        <v>1625</v>
      </c>
      <c r="AF30" s="218">
        <v>17445</v>
      </c>
      <c r="AG30" s="218">
        <v>404</v>
      </c>
      <c r="AH30" s="218">
        <v>5</v>
      </c>
      <c r="AI30" s="218">
        <v>399</v>
      </c>
      <c r="AJ30" s="218">
        <v>1973</v>
      </c>
      <c r="AK30" s="218">
        <v>3</v>
      </c>
      <c r="AL30" s="218">
        <v>1970</v>
      </c>
      <c r="AM30" s="218">
        <v>22</v>
      </c>
      <c r="AN30" s="218">
        <v>0</v>
      </c>
      <c r="AO30" s="218">
        <v>22</v>
      </c>
      <c r="AP30" s="218">
        <v>1462</v>
      </c>
      <c r="AQ30" s="218">
        <v>71</v>
      </c>
      <c r="AR30" s="218">
        <v>1391</v>
      </c>
      <c r="AS30" s="218">
        <v>1635</v>
      </c>
      <c r="AT30" s="218">
        <v>180</v>
      </c>
      <c r="AU30" s="218">
        <v>1455</v>
      </c>
      <c r="AV30" s="218">
        <v>5496</v>
      </c>
      <c r="AW30" s="218">
        <v>259</v>
      </c>
      <c r="AX30" s="218">
        <v>5237</v>
      </c>
    </row>
    <row r="31" spans="1:51" ht="22.5" customHeight="1" x14ac:dyDescent="0.15">
      <c r="A31" s="32">
        <v>21</v>
      </c>
      <c r="B31" s="104" t="s">
        <v>30</v>
      </c>
      <c r="C31" s="218">
        <v>8431</v>
      </c>
      <c r="D31" s="218">
        <v>74</v>
      </c>
      <c r="E31" s="218">
        <v>8357</v>
      </c>
      <c r="F31" s="218">
        <v>121</v>
      </c>
      <c r="G31" s="218">
        <v>0</v>
      </c>
      <c r="H31" s="218">
        <v>121</v>
      </c>
      <c r="I31" s="218">
        <v>346</v>
      </c>
      <c r="J31" s="218">
        <v>2</v>
      </c>
      <c r="K31" s="218">
        <v>344</v>
      </c>
      <c r="L31" s="218">
        <v>12</v>
      </c>
      <c r="M31" s="218">
        <v>0</v>
      </c>
      <c r="N31" s="218">
        <v>12</v>
      </c>
      <c r="O31" s="218">
        <v>171</v>
      </c>
      <c r="P31" s="218">
        <v>2</v>
      </c>
      <c r="Q31" s="218">
        <v>169</v>
      </c>
      <c r="R31" s="218">
        <v>10</v>
      </c>
      <c r="S31" s="218">
        <v>0</v>
      </c>
      <c r="T31" s="218">
        <v>10</v>
      </c>
      <c r="U31" s="218">
        <v>139</v>
      </c>
      <c r="V31" s="218">
        <v>8</v>
      </c>
      <c r="W31" s="218">
        <v>131</v>
      </c>
      <c r="X31" s="218">
        <v>39</v>
      </c>
      <c r="Y31" s="218">
        <v>2</v>
      </c>
      <c r="Z31" s="218">
        <v>37</v>
      </c>
      <c r="AA31" s="218">
        <v>2283</v>
      </c>
      <c r="AB31" s="218">
        <v>162</v>
      </c>
      <c r="AC31" s="218">
        <v>2121</v>
      </c>
      <c r="AD31" s="218">
        <v>11552</v>
      </c>
      <c r="AE31" s="218">
        <v>250</v>
      </c>
      <c r="AF31" s="218">
        <v>11302</v>
      </c>
      <c r="AG31" s="218">
        <v>191</v>
      </c>
      <c r="AH31" s="218">
        <v>1</v>
      </c>
      <c r="AI31" s="218">
        <v>190</v>
      </c>
      <c r="AJ31" s="218">
        <v>1377</v>
      </c>
      <c r="AK31" s="218">
        <v>0</v>
      </c>
      <c r="AL31" s="218">
        <v>1377</v>
      </c>
      <c r="AM31" s="218">
        <v>12</v>
      </c>
      <c r="AN31" s="218">
        <v>0</v>
      </c>
      <c r="AO31" s="218">
        <v>12</v>
      </c>
      <c r="AP31" s="218">
        <v>581</v>
      </c>
      <c r="AQ31" s="218">
        <v>7</v>
      </c>
      <c r="AR31" s="218">
        <v>574</v>
      </c>
      <c r="AS31" s="218">
        <v>649</v>
      </c>
      <c r="AT31" s="218">
        <v>21</v>
      </c>
      <c r="AU31" s="218">
        <v>628</v>
      </c>
      <c r="AV31" s="218">
        <v>2810</v>
      </c>
      <c r="AW31" s="218">
        <v>29</v>
      </c>
      <c r="AX31" s="218">
        <v>2781</v>
      </c>
    </row>
    <row r="32" spans="1:51" ht="22.5" customHeight="1" x14ac:dyDescent="0.15">
      <c r="A32" s="32">
        <v>22</v>
      </c>
      <c r="B32" s="104" t="s">
        <v>31</v>
      </c>
      <c r="C32" s="218">
        <v>4681</v>
      </c>
      <c r="D32" s="218">
        <v>296</v>
      </c>
      <c r="E32" s="218">
        <v>4385</v>
      </c>
      <c r="F32" s="218">
        <v>27</v>
      </c>
      <c r="G32" s="218">
        <v>0</v>
      </c>
      <c r="H32" s="218">
        <v>27</v>
      </c>
      <c r="I32" s="218">
        <v>369</v>
      </c>
      <c r="J32" s="218">
        <v>13</v>
      </c>
      <c r="K32" s="218">
        <v>356</v>
      </c>
      <c r="L32" s="218">
        <v>18</v>
      </c>
      <c r="M32" s="218">
        <v>0</v>
      </c>
      <c r="N32" s="218">
        <v>18</v>
      </c>
      <c r="O32" s="218">
        <v>138</v>
      </c>
      <c r="P32" s="218">
        <v>8</v>
      </c>
      <c r="Q32" s="218">
        <v>130</v>
      </c>
      <c r="R32" s="218">
        <v>11</v>
      </c>
      <c r="S32" s="218">
        <v>0</v>
      </c>
      <c r="T32" s="218">
        <v>11</v>
      </c>
      <c r="U32" s="218">
        <v>223</v>
      </c>
      <c r="V32" s="218">
        <v>25</v>
      </c>
      <c r="W32" s="218">
        <v>198</v>
      </c>
      <c r="X32" s="218">
        <v>237</v>
      </c>
      <c r="Y32" s="218">
        <v>44</v>
      </c>
      <c r="Z32" s="218">
        <v>193</v>
      </c>
      <c r="AA32" s="218">
        <v>2223</v>
      </c>
      <c r="AB32" s="218">
        <v>305</v>
      </c>
      <c r="AC32" s="218">
        <v>1918</v>
      </c>
      <c r="AD32" s="218">
        <v>7927</v>
      </c>
      <c r="AE32" s="218">
        <v>691</v>
      </c>
      <c r="AF32" s="218">
        <v>7236</v>
      </c>
      <c r="AG32" s="218">
        <v>102</v>
      </c>
      <c r="AH32" s="218">
        <v>1</v>
      </c>
      <c r="AI32" s="218">
        <v>101</v>
      </c>
      <c r="AJ32" s="218">
        <v>401</v>
      </c>
      <c r="AK32" s="218">
        <v>0</v>
      </c>
      <c r="AL32" s="218">
        <v>401</v>
      </c>
      <c r="AM32" s="218">
        <v>17</v>
      </c>
      <c r="AN32" s="218">
        <v>0</v>
      </c>
      <c r="AO32" s="218">
        <v>17</v>
      </c>
      <c r="AP32" s="218">
        <v>1225</v>
      </c>
      <c r="AQ32" s="218">
        <v>50</v>
      </c>
      <c r="AR32" s="218">
        <v>1175</v>
      </c>
      <c r="AS32" s="218">
        <v>1621</v>
      </c>
      <c r="AT32" s="218">
        <v>75</v>
      </c>
      <c r="AU32" s="218">
        <v>1546</v>
      </c>
      <c r="AV32" s="218">
        <v>3366</v>
      </c>
      <c r="AW32" s="218">
        <v>126</v>
      </c>
      <c r="AX32" s="218">
        <v>3240</v>
      </c>
    </row>
    <row r="33" spans="1:50" ht="22.5" customHeight="1" x14ac:dyDescent="0.15">
      <c r="A33" s="32">
        <v>23</v>
      </c>
      <c r="B33" s="104" t="s">
        <v>32</v>
      </c>
      <c r="C33" s="218">
        <v>7683</v>
      </c>
      <c r="D33" s="218">
        <v>228</v>
      </c>
      <c r="E33" s="218">
        <v>7455</v>
      </c>
      <c r="F33" s="218">
        <v>190</v>
      </c>
      <c r="G33" s="218">
        <v>0</v>
      </c>
      <c r="H33" s="218">
        <v>190</v>
      </c>
      <c r="I33" s="218">
        <v>557</v>
      </c>
      <c r="J33" s="218">
        <v>23</v>
      </c>
      <c r="K33" s="218">
        <v>534</v>
      </c>
      <c r="L33" s="218">
        <v>20</v>
      </c>
      <c r="M33" s="218">
        <v>0</v>
      </c>
      <c r="N33" s="218">
        <v>20</v>
      </c>
      <c r="O33" s="218">
        <v>150</v>
      </c>
      <c r="P33" s="218">
        <v>4</v>
      </c>
      <c r="Q33" s="218">
        <v>146</v>
      </c>
      <c r="R33" s="218">
        <v>19</v>
      </c>
      <c r="S33" s="218">
        <v>0</v>
      </c>
      <c r="T33" s="218">
        <v>19</v>
      </c>
      <c r="U33" s="218">
        <v>951</v>
      </c>
      <c r="V33" s="218">
        <v>144</v>
      </c>
      <c r="W33" s="218">
        <v>807</v>
      </c>
      <c r="X33" s="218">
        <v>7</v>
      </c>
      <c r="Y33" s="218">
        <v>1</v>
      </c>
      <c r="Z33" s="218">
        <v>6</v>
      </c>
      <c r="AA33" s="218">
        <v>2904</v>
      </c>
      <c r="AB33" s="218">
        <v>492</v>
      </c>
      <c r="AC33" s="218">
        <v>2412</v>
      </c>
      <c r="AD33" s="218">
        <v>12481</v>
      </c>
      <c r="AE33" s="218">
        <v>892</v>
      </c>
      <c r="AF33" s="218">
        <v>11589</v>
      </c>
      <c r="AG33" s="218">
        <v>197</v>
      </c>
      <c r="AH33" s="218">
        <v>0</v>
      </c>
      <c r="AI33" s="218">
        <v>197</v>
      </c>
      <c r="AJ33" s="218">
        <v>1509</v>
      </c>
      <c r="AK33" s="218">
        <v>7</v>
      </c>
      <c r="AL33" s="218">
        <v>1502</v>
      </c>
      <c r="AM33" s="218">
        <v>22</v>
      </c>
      <c r="AN33" s="218">
        <v>0</v>
      </c>
      <c r="AO33" s="218">
        <v>22</v>
      </c>
      <c r="AP33" s="218">
        <v>1213</v>
      </c>
      <c r="AQ33" s="218">
        <v>61</v>
      </c>
      <c r="AR33" s="218">
        <v>1152</v>
      </c>
      <c r="AS33" s="218">
        <v>1227</v>
      </c>
      <c r="AT33" s="218">
        <v>95</v>
      </c>
      <c r="AU33" s="218">
        <v>1132</v>
      </c>
      <c r="AV33" s="218">
        <v>4168</v>
      </c>
      <c r="AW33" s="218">
        <v>163</v>
      </c>
      <c r="AX33" s="218">
        <v>4005</v>
      </c>
    </row>
    <row r="34" spans="1:50" ht="22.5" customHeight="1" x14ac:dyDescent="0.15">
      <c r="A34" s="32">
        <v>24</v>
      </c>
      <c r="B34" s="104" t="s">
        <v>33</v>
      </c>
      <c r="C34" s="218">
        <v>22082</v>
      </c>
      <c r="D34" s="218">
        <v>716</v>
      </c>
      <c r="E34" s="218">
        <v>21366</v>
      </c>
      <c r="F34" s="218">
        <v>84</v>
      </c>
      <c r="G34" s="218">
        <v>0</v>
      </c>
      <c r="H34" s="218">
        <v>84</v>
      </c>
      <c r="I34" s="218">
        <v>795</v>
      </c>
      <c r="J34" s="218">
        <v>47</v>
      </c>
      <c r="K34" s="218">
        <v>748</v>
      </c>
      <c r="L34" s="218">
        <v>649</v>
      </c>
      <c r="M34" s="218">
        <v>3</v>
      </c>
      <c r="N34" s="218">
        <v>646</v>
      </c>
      <c r="O34" s="218">
        <v>672</v>
      </c>
      <c r="P34" s="218">
        <v>6</v>
      </c>
      <c r="Q34" s="218">
        <v>666</v>
      </c>
      <c r="R34" s="218">
        <v>24</v>
      </c>
      <c r="S34" s="218">
        <v>2</v>
      </c>
      <c r="T34" s="218">
        <v>22</v>
      </c>
      <c r="U34" s="218">
        <v>874</v>
      </c>
      <c r="V34" s="218">
        <v>67</v>
      </c>
      <c r="W34" s="218">
        <v>807</v>
      </c>
      <c r="X34" s="218">
        <v>249</v>
      </c>
      <c r="Y34" s="218">
        <v>84</v>
      </c>
      <c r="Z34" s="218">
        <v>165</v>
      </c>
      <c r="AA34" s="218">
        <v>7455</v>
      </c>
      <c r="AB34" s="218">
        <v>1300</v>
      </c>
      <c r="AC34" s="218">
        <v>6155</v>
      </c>
      <c r="AD34" s="218">
        <v>32884</v>
      </c>
      <c r="AE34" s="218">
        <v>2225</v>
      </c>
      <c r="AF34" s="218">
        <v>30659</v>
      </c>
      <c r="AG34" s="218">
        <v>388</v>
      </c>
      <c r="AH34" s="218">
        <v>2</v>
      </c>
      <c r="AI34" s="218">
        <v>386</v>
      </c>
      <c r="AJ34" s="218">
        <v>2225</v>
      </c>
      <c r="AK34" s="218">
        <v>31</v>
      </c>
      <c r="AL34" s="218">
        <v>2194</v>
      </c>
      <c r="AM34" s="218">
        <v>329</v>
      </c>
      <c r="AN34" s="218">
        <v>0</v>
      </c>
      <c r="AO34" s="218">
        <v>329</v>
      </c>
      <c r="AP34" s="218">
        <v>1299</v>
      </c>
      <c r="AQ34" s="218">
        <v>14</v>
      </c>
      <c r="AR34" s="218">
        <v>1285</v>
      </c>
      <c r="AS34" s="218">
        <v>3073</v>
      </c>
      <c r="AT34" s="218">
        <v>138</v>
      </c>
      <c r="AU34" s="218">
        <v>2935</v>
      </c>
      <c r="AV34" s="218">
        <v>7314</v>
      </c>
      <c r="AW34" s="218">
        <v>185</v>
      </c>
      <c r="AX34" s="218">
        <v>7129</v>
      </c>
    </row>
    <row r="35" spans="1:50" ht="22.5" customHeight="1" x14ac:dyDescent="0.15">
      <c r="A35" s="33">
        <v>25</v>
      </c>
      <c r="B35" s="105" t="s">
        <v>127</v>
      </c>
      <c r="C35" s="218">
        <v>7310</v>
      </c>
      <c r="D35" s="218">
        <v>333</v>
      </c>
      <c r="E35" s="218">
        <v>6977</v>
      </c>
      <c r="F35" s="218">
        <v>48</v>
      </c>
      <c r="G35" s="218">
        <v>0</v>
      </c>
      <c r="H35" s="218">
        <v>48</v>
      </c>
      <c r="I35" s="218">
        <v>482</v>
      </c>
      <c r="J35" s="218">
        <v>12</v>
      </c>
      <c r="K35" s="218">
        <v>470</v>
      </c>
      <c r="L35" s="218">
        <v>46</v>
      </c>
      <c r="M35" s="218">
        <v>0</v>
      </c>
      <c r="N35" s="218">
        <v>46</v>
      </c>
      <c r="O35" s="218">
        <v>274</v>
      </c>
      <c r="P35" s="218">
        <v>4</v>
      </c>
      <c r="Q35" s="218">
        <v>270</v>
      </c>
      <c r="R35" s="218">
        <v>10</v>
      </c>
      <c r="S35" s="218">
        <v>0</v>
      </c>
      <c r="T35" s="218">
        <v>10</v>
      </c>
      <c r="U35" s="218">
        <v>1170</v>
      </c>
      <c r="V35" s="218">
        <v>61</v>
      </c>
      <c r="W35" s="218">
        <v>1109</v>
      </c>
      <c r="X35" s="218">
        <v>58</v>
      </c>
      <c r="Y35" s="218">
        <v>0</v>
      </c>
      <c r="Z35" s="218">
        <v>58</v>
      </c>
      <c r="AA35" s="218">
        <v>4551</v>
      </c>
      <c r="AB35" s="218">
        <v>380</v>
      </c>
      <c r="AC35" s="218">
        <v>4171</v>
      </c>
      <c r="AD35" s="218">
        <v>13949</v>
      </c>
      <c r="AE35" s="218">
        <v>790</v>
      </c>
      <c r="AF35" s="218">
        <v>13159</v>
      </c>
      <c r="AG35" s="218">
        <v>163</v>
      </c>
      <c r="AH35" s="218">
        <v>0</v>
      </c>
      <c r="AI35" s="218">
        <v>163</v>
      </c>
      <c r="AJ35" s="218">
        <v>443</v>
      </c>
      <c r="AK35" s="218">
        <v>2</v>
      </c>
      <c r="AL35" s="218">
        <v>441</v>
      </c>
      <c r="AM35" s="218">
        <v>28</v>
      </c>
      <c r="AN35" s="218">
        <v>0</v>
      </c>
      <c r="AO35" s="218">
        <v>28</v>
      </c>
      <c r="AP35" s="218">
        <v>833</v>
      </c>
      <c r="AQ35" s="218">
        <v>9</v>
      </c>
      <c r="AR35" s="218">
        <v>824</v>
      </c>
      <c r="AS35" s="218">
        <v>1209</v>
      </c>
      <c r="AT35" s="218">
        <v>50</v>
      </c>
      <c r="AU35" s="218">
        <v>1159</v>
      </c>
      <c r="AV35" s="218">
        <v>2676</v>
      </c>
      <c r="AW35" s="218">
        <v>61</v>
      </c>
      <c r="AX35" s="218">
        <v>2615</v>
      </c>
    </row>
    <row r="36" spans="1:50" ht="22.5" customHeight="1" x14ac:dyDescent="0.15">
      <c r="C36" s="59">
        <f t="shared" ref="C36:AB36" si="0">SUM(C10:C35)</f>
        <v>605129</v>
      </c>
      <c r="D36" s="59">
        <f t="shared" si="0"/>
        <v>20181</v>
      </c>
      <c r="E36" s="59">
        <f t="shared" si="0"/>
        <v>584948</v>
      </c>
      <c r="F36" s="59">
        <f t="shared" si="0"/>
        <v>14012</v>
      </c>
      <c r="G36" s="59">
        <f t="shared" si="0"/>
        <v>28</v>
      </c>
      <c r="H36" s="59">
        <f t="shared" si="0"/>
        <v>13984</v>
      </c>
      <c r="I36" s="59">
        <f t="shared" si="0"/>
        <v>36047</v>
      </c>
      <c r="J36" s="59">
        <f t="shared" si="0"/>
        <v>1454</v>
      </c>
      <c r="K36" s="59">
        <f t="shared" si="0"/>
        <v>34593</v>
      </c>
      <c r="L36" s="59">
        <f t="shared" si="0"/>
        <v>3201</v>
      </c>
      <c r="M36" s="59">
        <f t="shared" si="0"/>
        <v>18</v>
      </c>
      <c r="N36" s="59">
        <f t="shared" si="0"/>
        <v>3183</v>
      </c>
      <c r="O36" s="59">
        <f t="shared" si="0"/>
        <v>19037</v>
      </c>
      <c r="P36" s="59">
        <f t="shared" si="0"/>
        <v>498</v>
      </c>
      <c r="Q36" s="59">
        <f t="shared" si="0"/>
        <v>18539</v>
      </c>
      <c r="R36" s="59">
        <f t="shared" si="0"/>
        <v>661</v>
      </c>
      <c r="S36" s="59">
        <f t="shared" si="0"/>
        <v>7</v>
      </c>
      <c r="T36" s="59">
        <f t="shared" si="0"/>
        <v>654</v>
      </c>
      <c r="U36" s="59">
        <f t="shared" si="0"/>
        <v>28867</v>
      </c>
      <c r="V36" s="59">
        <f t="shared" si="0"/>
        <v>3464</v>
      </c>
      <c r="W36" s="59">
        <f t="shared" si="0"/>
        <v>25403</v>
      </c>
      <c r="X36" s="59">
        <f t="shared" si="0"/>
        <v>9108</v>
      </c>
      <c r="Y36" s="59">
        <f t="shared" si="0"/>
        <v>1561</v>
      </c>
      <c r="Z36" s="59">
        <f t="shared" si="0"/>
        <v>7547</v>
      </c>
      <c r="AA36" s="59">
        <f t="shared" si="0"/>
        <v>190768</v>
      </c>
      <c r="AB36" s="59">
        <f t="shared" si="0"/>
        <v>28883</v>
      </c>
      <c r="AC36" s="59">
        <f t="shared" ref="AC36:AX36" si="1">SUM(AC10:AC35)</f>
        <v>161885</v>
      </c>
      <c r="AD36" s="59">
        <f t="shared" si="1"/>
        <v>906830</v>
      </c>
      <c r="AE36" s="59">
        <f t="shared" si="1"/>
        <v>56094</v>
      </c>
      <c r="AF36" s="59">
        <f t="shared" si="1"/>
        <v>850736</v>
      </c>
      <c r="AG36" s="59">
        <f t="shared" si="1"/>
        <v>24231</v>
      </c>
      <c r="AH36" s="59">
        <f t="shared" si="1"/>
        <v>149</v>
      </c>
      <c r="AI36" s="59">
        <f t="shared" si="1"/>
        <v>24082</v>
      </c>
      <c r="AJ36" s="59">
        <f t="shared" si="1"/>
        <v>99418</v>
      </c>
      <c r="AK36" s="59">
        <f t="shared" si="1"/>
        <v>216</v>
      </c>
      <c r="AL36" s="59">
        <f t="shared" si="1"/>
        <v>99202</v>
      </c>
      <c r="AM36" s="59">
        <f t="shared" si="1"/>
        <v>2343</v>
      </c>
      <c r="AN36" s="59">
        <f t="shared" si="1"/>
        <v>1</v>
      </c>
      <c r="AO36" s="59">
        <f t="shared" si="1"/>
        <v>2342</v>
      </c>
      <c r="AP36" s="59">
        <f t="shared" si="1"/>
        <v>71946</v>
      </c>
      <c r="AQ36" s="59">
        <f t="shared" si="1"/>
        <v>2112</v>
      </c>
      <c r="AR36" s="59">
        <f t="shared" si="1"/>
        <v>69834</v>
      </c>
      <c r="AS36" s="59">
        <f t="shared" si="1"/>
        <v>77579</v>
      </c>
      <c r="AT36" s="59">
        <f t="shared" si="1"/>
        <v>4908</v>
      </c>
      <c r="AU36" s="59">
        <f t="shared" si="1"/>
        <v>72671</v>
      </c>
      <c r="AV36" s="59">
        <f t="shared" si="1"/>
        <v>275517</v>
      </c>
      <c r="AW36" s="59">
        <f t="shared" si="1"/>
        <v>7386</v>
      </c>
      <c r="AX36" s="59">
        <f t="shared" si="1"/>
        <v>268131</v>
      </c>
    </row>
    <row r="38" spans="1:50" ht="22.5" customHeight="1" x14ac:dyDescent="0.15">
      <c r="E38" s="2">
        <f>C35-D35-E35</f>
        <v>0</v>
      </c>
      <c r="H38" s="2">
        <f>F35-G35-H35</f>
        <v>0</v>
      </c>
      <c r="K38" s="2">
        <f>I35-J35-K35</f>
        <v>0</v>
      </c>
      <c r="N38" s="2">
        <f>L35-M35-N35</f>
        <v>0</v>
      </c>
      <c r="Q38" s="2">
        <f>O35-P35-Q35</f>
        <v>0</v>
      </c>
      <c r="T38" s="2">
        <f>R35-S35-T35</f>
        <v>0</v>
      </c>
      <c r="W38" s="2">
        <f>U35-V35-W35</f>
        <v>0</v>
      </c>
      <c r="Z38" s="2">
        <f>X35-Y35-Z35</f>
        <v>0</v>
      </c>
      <c r="AC38" s="2">
        <f>AA35-AB35-AC35</f>
        <v>0</v>
      </c>
      <c r="AF38" s="2">
        <f>AD35-AE35-AF35</f>
        <v>0</v>
      </c>
      <c r="AI38" s="2">
        <f>AG35-AH35-AI35</f>
        <v>0</v>
      </c>
      <c r="AL38" s="2">
        <f>AJ35-AK35-AL35</f>
        <v>0</v>
      </c>
      <c r="AO38" s="2">
        <f>AM35-AN35-AO35</f>
        <v>0</v>
      </c>
      <c r="AR38" s="2">
        <f>AP35-AQ35-AR35</f>
        <v>0</v>
      </c>
      <c r="AU38" s="2">
        <f>AS35-AT35-AU35</f>
        <v>0</v>
      </c>
      <c r="AX38" s="2">
        <f>AV35-AW35-AX35</f>
        <v>0</v>
      </c>
    </row>
  </sheetData>
  <mergeCells count="1">
    <mergeCell ref="F4:H4"/>
  </mergeCells>
  <phoneticPr fontId="15"/>
  <pageMargins left="0.78740157480314965" right="0.59055118110236227" top="0.78740157480314965" bottom="0.59055118110236227" header="0.51181102362204722" footer="0.39370078740157483"/>
  <pageSetup paperSize="9" scale="56" firstPageNumber="67" fitToWidth="6" pageOrder="overThenDown" orientation="landscape" useFirstPageNumber="1" r:id="rId1"/>
  <headerFooter alignWithMargins="0"/>
  <colBreaks count="5" manualBreakCount="5">
    <brk id="11" max="36" man="1"/>
    <brk id="20" max="36" man="1"/>
    <brk id="29" max="36" man="1"/>
    <brk id="38" max="36" man="1"/>
    <brk id="47" max="36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5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8</vt:i4>
      </vt:variant>
    </vt:vector>
  </HeadingPairs>
  <TitlesOfParts>
    <vt:vector size="16" baseType="lpstr">
      <vt:lpstr>第２２表（家屋）</vt:lpstr>
      <vt:lpstr>第２３表①（木造）</vt:lpstr>
      <vt:lpstr>第２３表②（非木）</vt:lpstr>
      <vt:lpstr>第２３表③（合計）</vt:lpstr>
      <vt:lpstr>第２４表（家屋）</vt:lpstr>
      <vt:lpstr>22表・23表</vt:lpstr>
      <vt:lpstr>24表</vt:lpstr>
      <vt:lpstr>Sheet2</vt:lpstr>
      <vt:lpstr>'24表'!Print_Area</vt:lpstr>
      <vt:lpstr>'第２２表（家屋）'!Print_Area</vt:lpstr>
      <vt:lpstr>'第２３表①（木造）'!Print_Area</vt:lpstr>
      <vt:lpstr>'第２３表②（非木）'!Print_Area</vt:lpstr>
      <vt:lpstr>'第２３表③（合計）'!Print_Area</vt:lpstr>
      <vt:lpstr>'第２４表（家屋）'!Print_Area</vt:lpstr>
      <vt:lpstr>'24表'!Print_Titles</vt:lpstr>
      <vt:lpstr>'第２４表（家屋）'!Print_Titles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Administrator</cp:lastModifiedBy>
  <cp:lastPrinted>2020-03-02T08:53:24Z</cp:lastPrinted>
  <dcterms:created xsi:type="dcterms:W3CDTF">2003-01-16T05:14:34Z</dcterms:created>
  <dcterms:modified xsi:type="dcterms:W3CDTF">2020-03-16T02:34:00Z</dcterms:modified>
</cp:coreProperties>
</file>