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８\H28年度版【修正が完了したら×を○にする】\"/>
    </mc:Choice>
  </mc:AlternateContent>
  <bookViews>
    <workbookView xWindow="-15" yWindow="-15" windowWidth="6000" windowHeight="6060" tabRatio="632"/>
  </bookViews>
  <sheets>
    <sheet name="第２７表（交付金）" sheetId="10" r:id="rId1"/>
  </sheets>
  <definedNames>
    <definedName name="_xlnm.Print_Area" localSheetId="0">'第２７表（交付金）'!$A$1:$G$36</definedName>
  </definedNames>
  <calcPr calcId="152511"/>
</workbook>
</file>

<file path=xl/calcChain.xml><?xml version="1.0" encoding="utf-8"?>
<calcChain xmlns="http://schemas.openxmlformats.org/spreadsheetml/2006/main">
  <c r="C38" i="10" l="1"/>
  <c r="C23" i="10"/>
  <c r="D38" i="10"/>
  <c r="E38" i="10"/>
  <c r="F38" i="10"/>
  <c r="C35" i="10"/>
  <c r="C36" i="10"/>
  <c r="D35" i="10"/>
  <c r="D23" i="10"/>
  <c r="G23" i="10"/>
  <c r="G35" i="10"/>
  <c r="F23" i="10"/>
  <c r="F35" i="10"/>
  <c r="E23" i="10"/>
  <c r="E35" i="10"/>
  <c r="E36" i="10"/>
  <c r="E39" i="10" s="1"/>
  <c r="F36" i="10" l="1"/>
  <c r="F39" i="10" s="1"/>
  <c r="G36" i="10"/>
  <c r="D36" i="10"/>
  <c r="D39" i="10" s="1"/>
  <c r="C39" i="10"/>
  <c r="G38" i="10"/>
  <c r="G39" i="10" l="1"/>
</calcChain>
</file>

<file path=xl/sharedStrings.xml><?xml version="1.0" encoding="utf-8"?>
<sst xmlns="http://schemas.openxmlformats.org/spreadsheetml/2006/main" count="44" uniqueCount="42">
  <si>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</si>
  <si>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</si>
  <si>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</si>
  <si>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</si>
  <si>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</si>
  <si>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</si>
  <si>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</si>
  <si>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</si>
  <si>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</si>
  <si>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</si>
  <si>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</si>
  <si>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</si>
  <si>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</si>
  <si>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</si>
  <si>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</si>
  <si>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</si>
  <si>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</si>
  <si>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</si>
  <si>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</si>
  <si>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</si>
  <si>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</si>
  <si>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</si>
  <si>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国　　有　　資　　産</t>
  </si>
  <si>
    <t>公　　有　　資　　産</t>
  </si>
  <si>
    <t>算定標準額　（千円）</t>
  </si>
  <si>
    <t>交付金額　（円）</t>
  </si>
  <si>
    <t>交付金額計　（円）</t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</si>
  <si>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</si>
  <si>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</si>
  <si>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</si>
  <si>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</si>
  <si>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rPh sb="3" eb="4">
      <t>マチ</t>
    </rPh>
    <phoneticPr fontId="2"/>
  </si>
  <si>
    <t>市町名</t>
    <phoneticPr fontId="2"/>
  </si>
  <si>
    <t>町    計</t>
    <phoneticPr fontId="2"/>
  </si>
  <si>
    <t>89-26-17</t>
    <phoneticPr fontId="2"/>
  </si>
  <si>
    <t>89-26-18</t>
  </si>
  <si>
    <t>89-26-19</t>
  </si>
  <si>
    <t>89-26-20</t>
  </si>
  <si>
    <t>89-26-21</t>
  </si>
  <si>
    <t>検算Ｆ</t>
    <rPh sb="0" eb="2">
      <t>ケンザン</t>
    </rPh>
    <phoneticPr fontId="10"/>
  </si>
  <si>
    <t>第４　国有資産等所在市町村交付金　　（平成２８年度固定資産の価格等の概要調書等報告書）　</t>
    <rPh sb="3" eb="5">
      <t>コクユウ</t>
    </rPh>
    <rPh sb="5" eb="7">
      <t>シサン</t>
    </rPh>
    <rPh sb="7" eb="8">
      <t>トウ</t>
    </rPh>
    <rPh sb="8" eb="10">
      <t>ショザイ</t>
    </rPh>
    <rPh sb="10" eb="13">
      <t>シチョウソン</t>
    </rPh>
    <phoneticPr fontId="2"/>
  </si>
  <si>
    <t>第２７表  平成２８年度国有資産等所在市町村交付金の算定標準額、交付金額</t>
    <rPh sb="12" eb="14">
      <t>コクユウ</t>
    </rPh>
    <rPh sb="14" eb="16">
      <t>シサン</t>
    </rPh>
    <rPh sb="16" eb="17">
      <t>トウ</t>
    </rPh>
    <rPh sb="17" eb="19">
      <t>ショザイ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</si>
</sst>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11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  <font>
      <sz val="13"/>
      <color indexed="8"/>
      <name val="ＭＳ 明朝"/>
      <family val="1"/>
      <charset val="128"/>
    </font>
    <font>
      <sz val="17"/>
      <color indexed="8"/>
      <name val="ＭＳ 明朝"/>
      <family val="1"/>
      <charset val="128"/>
    </font>
    <font>
      <sz val="15"/>
      <name val="ＭＳ 明朝"/>
      <family val="1"/>
      <charset val="128"/>
    </font>
    <font>
      <u/>
      <sz val="15"/>
      <color indexed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8"/>
      </bottom>
      <diagonal/>
    </border>
    <border>
      <left/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8"/>
      </top>
      <bottom/>
      <diagonal/>
    </border>
    <border>
      <left/>
      <right style="thin">
        <color indexed="64"/>
      </right>
      <top style="dotted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 style="dotted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8"/>
      </bottom>
      <diagonal/>
    </border>
    <border>
      <left/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76" fontId="2" fillId="0" borderId="0">
      <alignment vertical="center"/>
    </xf>
  </cellStyleXfs>
  <cellXfs count="83">
    <xf numFmtId="0" fontId="0" fillId="0" borderId="0" xfId="0"/>
    <xf numFmtId="176" fontId="6" fillId="0" borderId="1" xfId="2" applyNumberFormat="1" applyFont="1" applyBorder="1" applyAlignment="1" applyProtection="1">
      <alignment horizontal="centerContinuous" vertical="center"/>
    </xf>
    <xf numFmtId="176" fontId="6" fillId="0" borderId="2" xfId="2" applyNumberFormat="1" applyFont="1" applyBorder="1" applyAlignment="1" applyProtection="1">
      <alignment horizontal="centerContinuous" vertical="center"/>
    </xf>
    <xf numFmtId="176" fontId="3" fillId="0" borderId="0" xfId="2" applyNumberFormat="1" applyFont="1" applyAlignment="1">
      <alignment vertical="center"/>
    </xf>
    <xf numFmtId="176" fontId="5" fillId="0" borderId="0" xfId="2" applyNumberFormat="1" applyFont="1" applyAlignment="1">
      <alignment vertical="center"/>
    </xf>
    <xf numFmtId="176" fontId="5" fillId="0" borderId="0" xfId="2" applyNumberFormat="1" applyFont="1" applyAlignment="1" applyProtection="1">
      <alignment horizontal="centerContinuous" vertical="center"/>
    </xf>
    <xf numFmtId="176" fontId="5" fillId="0" borderId="0" xfId="2" applyNumberFormat="1" applyFont="1" applyAlignment="1" applyProtection="1">
      <alignment vertical="center"/>
    </xf>
    <xf numFmtId="176" fontId="6" fillId="0" borderId="3" xfId="2" applyNumberFormat="1" applyFont="1" applyBorder="1" applyAlignment="1">
      <alignment vertical="center"/>
    </xf>
    <xf numFmtId="176" fontId="6" fillId="0" borderId="4" xfId="2" applyNumberFormat="1" applyFont="1" applyBorder="1" applyAlignment="1" applyProtection="1">
      <alignment vertical="center"/>
    </xf>
    <xf numFmtId="176" fontId="6" fillId="0" borderId="0" xfId="2" applyNumberFormat="1" applyFont="1" applyAlignment="1" applyProtection="1">
      <alignment vertical="center"/>
    </xf>
    <xf numFmtId="176" fontId="6" fillId="0" borderId="0" xfId="2" applyNumberFormat="1" applyFont="1" applyAlignment="1">
      <alignment vertical="center"/>
    </xf>
    <xf numFmtId="176" fontId="6" fillId="0" borderId="2" xfId="2" applyNumberFormat="1" applyFont="1" applyBorder="1" applyAlignment="1">
      <alignment vertical="center"/>
    </xf>
    <xf numFmtId="176" fontId="6" fillId="0" borderId="0" xfId="2" applyNumberFormat="1" applyFont="1" applyBorder="1" applyAlignment="1" applyProtection="1">
      <alignment vertical="center"/>
    </xf>
    <xf numFmtId="176" fontId="6" fillId="0" borderId="5" xfId="2" applyNumberFormat="1" applyFont="1" applyBorder="1" applyAlignment="1">
      <alignment vertical="center"/>
    </xf>
    <xf numFmtId="176" fontId="6" fillId="0" borderId="6" xfId="2" applyNumberFormat="1" applyFont="1" applyBorder="1" applyAlignment="1">
      <alignment vertical="center"/>
    </xf>
    <xf numFmtId="176" fontId="6" fillId="0" borderId="7" xfId="2" applyNumberFormat="1" applyFont="1" applyBorder="1" applyAlignment="1"/>
    <xf numFmtId="176" fontId="6" fillId="0" borderId="8" xfId="2" applyNumberFormat="1" applyFont="1" applyBorder="1" applyAlignment="1"/>
    <xf numFmtId="176" fontId="6" fillId="0" borderId="9" xfId="2" applyNumberFormat="1" applyFont="1" applyBorder="1" applyAlignment="1"/>
    <xf numFmtId="176" fontId="6" fillId="0" borderId="10" xfId="2" applyNumberFormat="1" applyFont="1" applyBorder="1" applyAlignment="1"/>
    <xf numFmtId="176" fontId="6" fillId="0" borderId="11" xfId="2" applyNumberFormat="1" applyFont="1" applyBorder="1" applyAlignment="1"/>
    <xf numFmtId="176" fontId="6" fillId="0" borderId="12" xfId="2" applyNumberFormat="1" applyFont="1" applyBorder="1" applyAlignment="1"/>
    <xf numFmtId="176" fontId="4" fillId="0" borderId="0" xfId="2" applyNumberFormat="1" applyFont="1" applyAlignment="1" applyProtection="1">
      <alignment vertical="center"/>
    </xf>
    <xf numFmtId="176" fontId="6" fillId="0" borderId="13" xfId="2" applyNumberFormat="1" applyFont="1" applyBorder="1" applyAlignment="1" applyProtection="1">
      <alignment horizontal="centerContinuous" vertical="center"/>
    </xf>
    <xf numFmtId="176" fontId="6" fillId="0" borderId="14" xfId="2" applyNumberFormat="1" applyFont="1" applyBorder="1" applyAlignment="1">
      <alignment horizontal="center" vertical="center"/>
    </xf>
    <xf numFmtId="176" fontId="6" fillId="0" borderId="15" xfId="2" applyNumberFormat="1" applyFont="1" applyBorder="1" applyAlignment="1"/>
    <xf numFmtId="176" fontId="6" fillId="0" borderId="16" xfId="2" applyNumberFormat="1" applyFont="1" applyBorder="1" applyAlignment="1" applyProtection="1">
      <alignment horizontal="centerContinuous" vertical="center"/>
    </xf>
    <xf numFmtId="176" fontId="6" fillId="0" borderId="17" xfId="2" applyNumberFormat="1" applyFont="1" applyBorder="1" applyAlignment="1" applyProtection="1">
      <alignment vertical="center"/>
    </xf>
    <xf numFmtId="176" fontId="5" fillId="0" borderId="18" xfId="2" applyNumberFormat="1" applyFont="1" applyBorder="1" applyAlignment="1">
      <alignment horizontal="center" vertical="center"/>
    </xf>
    <xf numFmtId="176" fontId="5" fillId="0" borderId="19" xfId="2" applyNumberFormat="1" applyFont="1" applyBorder="1" applyAlignment="1" applyProtection="1">
      <alignment horizontal="center" vertical="center"/>
    </xf>
    <xf numFmtId="176" fontId="7" fillId="0" borderId="18" xfId="2" applyNumberFormat="1" applyFont="1" applyBorder="1" applyAlignment="1" applyProtection="1">
      <alignment horizontal="center" vertical="center"/>
    </xf>
    <xf numFmtId="176" fontId="6" fillId="0" borderId="5" xfId="2" applyNumberFormat="1" applyFont="1" applyBorder="1" applyAlignment="1" applyProtection="1">
      <alignment horizontal="centerContinuous" vertical="center"/>
    </xf>
    <xf numFmtId="176" fontId="5" fillId="0" borderId="5" xfId="2" applyNumberFormat="1" applyFont="1" applyBorder="1" applyAlignment="1">
      <alignment horizontal="center" vertical="center"/>
    </xf>
    <xf numFmtId="176" fontId="5" fillId="0" borderId="20" xfId="2" applyNumberFormat="1" applyFont="1" applyBorder="1" applyAlignment="1" applyProtection="1">
      <alignment horizontal="center" vertical="center"/>
    </xf>
    <xf numFmtId="176" fontId="6" fillId="0" borderId="21" xfId="2" applyNumberFormat="1" applyFont="1" applyBorder="1" applyAlignment="1">
      <alignment horizontal="center" vertical="center"/>
    </xf>
    <xf numFmtId="176" fontId="8" fillId="0" borderId="0" xfId="2" applyNumberFormat="1" applyFont="1" applyAlignment="1">
      <alignment vertical="center"/>
    </xf>
    <xf numFmtId="176" fontId="6" fillId="0" borderId="22" xfId="2" applyNumberFormat="1" applyFont="1" applyBorder="1" applyAlignment="1">
      <alignment horizontal="center" vertical="center"/>
    </xf>
    <xf numFmtId="176" fontId="6" fillId="0" borderId="20" xfId="2" applyNumberFormat="1" applyFont="1" applyBorder="1" applyAlignment="1" applyProtection="1">
      <alignment horizontal="center" vertical="center"/>
    </xf>
    <xf numFmtId="176" fontId="6" fillId="0" borderId="5" xfId="2" applyNumberFormat="1" applyFont="1" applyBorder="1" applyAlignment="1" applyProtection="1">
      <alignment vertical="center"/>
    </xf>
    <xf numFmtId="176" fontId="6" fillId="0" borderId="20" xfId="2" applyNumberFormat="1" applyFont="1" applyBorder="1" applyAlignment="1">
      <alignment horizontal="center" vertical="center"/>
    </xf>
    <xf numFmtId="176" fontId="6" fillId="0" borderId="23" xfId="2" applyNumberFormat="1" applyFont="1" applyBorder="1" applyAlignment="1">
      <alignment horizontal="center" vertical="center"/>
    </xf>
    <xf numFmtId="176" fontId="6" fillId="0" borderId="24" xfId="2" applyNumberFormat="1" applyFont="1" applyBorder="1" applyAlignment="1" applyProtection="1">
      <alignment vertical="center"/>
    </xf>
    <xf numFmtId="176" fontId="6" fillId="0" borderId="24" xfId="2" quotePrefix="1" applyNumberFormat="1" applyFont="1" applyBorder="1" applyAlignment="1" applyProtection="1">
      <alignment horizontal="center" vertical="center"/>
    </xf>
    <xf numFmtId="176" fontId="6" fillId="0" borderId="25" xfId="2" quotePrefix="1" applyNumberFormat="1" applyFont="1" applyBorder="1" applyAlignment="1" applyProtection="1">
      <alignment horizontal="center" vertical="center"/>
    </xf>
    <xf numFmtId="176" fontId="6" fillId="0" borderId="26" xfId="2" applyNumberFormat="1" applyFont="1" applyBorder="1" applyAlignment="1"/>
    <xf numFmtId="176" fontId="9" fillId="0" borderId="5" xfId="0" quotePrefix="1" applyNumberFormat="1" applyFont="1" applyBorder="1" applyAlignment="1"/>
    <xf numFmtId="176" fontId="9" fillId="0" borderId="20" xfId="0" quotePrefix="1" applyNumberFormat="1" applyFont="1" applyBorder="1" applyAlignment="1"/>
    <xf numFmtId="176" fontId="9" fillId="0" borderId="23" xfId="0" quotePrefix="1" applyNumberFormat="1" applyFont="1" applyBorder="1" applyAlignment="1"/>
    <xf numFmtId="176" fontId="6" fillId="0" borderId="27" xfId="2" applyNumberFormat="1" applyFont="1" applyBorder="1" applyAlignment="1"/>
    <xf numFmtId="176" fontId="9" fillId="0" borderId="15" xfId="0" quotePrefix="1" applyNumberFormat="1" applyFont="1" applyBorder="1" applyAlignment="1"/>
    <xf numFmtId="176" fontId="9" fillId="0" borderId="28" xfId="0" quotePrefix="1" applyNumberFormat="1" applyFont="1" applyBorder="1" applyAlignment="1"/>
    <xf numFmtId="176" fontId="9" fillId="0" borderId="29" xfId="0" quotePrefix="1" applyNumberFormat="1" applyFont="1" applyBorder="1" applyAlignment="1"/>
    <xf numFmtId="176" fontId="9" fillId="0" borderId="30" xfId="0" quotePrefix="1" applyNumberFormat="1" applyFont="1" applyBorder="1" applyAlignment="1"/>
    <xf numFmtId="176" fontId="9" fillId="0" borderId="31" xfId="0" quotePrefix="1" applyNumberFormat="1" applyFont="1" applyBorder="1" applyAlignment="1"/>
    <xf numFmtId="176" fontId="9" fillId="0" borderId="32" xfId="0" quotePrefix="1" applyNumberFormat="1" applyFont="1" applyBorder="1" applyAlignment="1"/>
    <xf numFmtId="176" fontId="9" fillId="0" borderId="33" xfId="0" quotePrefix="1" applyNumberFormat="1" applyFont="1" applyBorder="1" applyAlignment="1"/>
    <xf numFmtId="176" fontId="9" fillId="0" borderId="34" xfId="0" quotePrefix="1" applyNumberFormat="1" applyFont="1" applyBorder="1" applyAlignment="1"/>
    <xf numFmtId="176" fontId="9" fillId="0" borderId="35" xfId="0" quotePrefix="1" applyNumberFormat="1" applyFont="1" applyBorder="1" applyAlignment="1"/>
    <xf numFmtId="176" fontId="9" fillId="0" borderId="36" xfId="0" quotePrefix="1" applyNumberFormat="1" applyFont="1" applyBorder="1" applyAlignment="1"/>
    <xf numFmtId="176" fontId="9" fillId="0" borderId="37" xfId="0" quotePrefix="1" applyNumberFormat="1" applyFont="1" applyBorder="1" applyAlignment="1"/>
    <xf numFmtId="176" fontId="6" fillId="0" borderId="34" xfId="2" applyNumberFormat="1" applyFont="1" applyBorder="1" applyAlignment="1"/>
    <xf numFmtId="176" fontId="6" fillId="0" borderId="35" xfId="2" applyNumberFormat="1" applyFont="1" applyBorder="1" applyAlignment="1"/>
    <xf numFmtId="176" fontId="6" fillId="0" borderId="37" xfId="2" applyNumberFormat="1" applyFont="1" applyBorder="1" applyAlignment="1"/>
    <xf numFmtId="176" fontId="6" fillId="0" borderId="38" xfId="2" applyNumberFormat="1" applyFont="1" applyBorder="1" applyAlignment="1"/>
    <xf numFmtId="176" fontId="9" fillId="0" borderId="21" xfId="0" quotePrefix="1" applyNumberFormat="1" applyFont="1" applyBorder="1" applyAlignment="1"/>
    <xf numFmtId="176" fontId="6" fillId="0" borderId="39" xfId="2" applyNumberFormat="1" applyFont="1" applyBorder="1" applyAlignment="1"/>
    <xf numFmtId="176" fontId="6" fillId="0" borderId="40" xfId="2" applyNumberFormat="1" applyFont="1" applyBorder="1" applyAlignment="1"/>
    <xf numFmtId="176" fontId="6" fillId="0" borderId="6" xfId="2" applyNumberFormat="1" applyFont="1" applyBorder="1" applyAlignment="1"/>
    <xf numFmtId="176" fontId="6" fillId="0" borderId="24" xfId="2" applyNumberFormat="1" applyFont="1" applyBorder="1" applyAlignment="1"/>
    <xf numFmtId="176" fontId="6" fillId="0" borderId="41" xfId="2" applyNumberFormat="1" applyFont="1" applyBorder="1" applyAlignment="1"/>
    <xf numFmtId="176" fontId="6" fillId="0" borderId="42" xfId="2" applyNumberFormat="1" applyFont="1" applyBorder="1" applyAlignment="1"/>
    <xf numFmtId="176" fontId="6" fillId="0" borderId="43" xfId="2" applyNumberFormat="1" applyFont="1" applyBorder="1" applyAlignment="1"/>
    <xf numFmtId="176" fontId="6" fillId="0" borderId="44" xfId="2" applyNumberFormat="1" applyFont="1" applyBorder="1" applyAlignment="1"/>
    <xf numFmtId="176" fontId="9" fillId="0" borderId="44" xfId="0" quotePrefix="1" applyNumberFormat="1" applyFont="1" applyBorder="1" applyAlignment="1"/>
    <xf numFmtId="176" fontId="9" fillId="0" borderId="45" xfId="0" quotePrefix="1" applyNumberFormat="1" applyFont="1" applyBorder="1" applyAlignment="1"/>
    <xf numFmtId="176" fontId="9" fillId="0" borderId="46" xfId="0" quotePrefix="1" applyNumberFormat="1" applyFont="1" applyBorder="1" applyAlignment="1"/>
    <xf numFmtId="176" fontId="6" fillId="0" borderId="47" xfId="2" applyNumberFormat="1" applyFont="1" applyBorder="1" applyAlignment="1"/>
    <xf numFmtId="176" fontId="9" fillId="0" borderId="47" xfId="0" quotePrefix="1" applyNumberFormat="1" applyFont="1" applyBorder="1" applyAlignment="1"/>
    <xf numFmtId="176" fontId="9" fillId="0" borderId="48" xfId="0" quotePrefix="1" applyNumberFormat="1" applyFont="1" applyBorder="1" applyAlignment="1"/>
    <xf numFmtId="176" fontId="9" fillId="0" borderId="49" xfId="0" quotePrefix="1" applyNumberFormat="1" applyFont="1" applyBorder="1" applyAlignment="1"/>
    <xf numFmtId="38" fontId="9" fillId="0" borderId="0" xfId="1" applyFont="1" applyAlignment="1">
      <alignment horizontal="right" vertical="center"/>
    </xf>
    <xf numFmtId="176" fontId="6" fillId="0" borderId="50" xfId="2" applyNumberFormat="1" applyFont="1" applyBorder="1" applyAlignment="1"/>
    <xf numFmtId="176" fontId="6" fillId="0" borderId="51" xfId="2" applyNumberFormat="1" applyFont="1" applyBorder="1" applyAlignment="1"/>
    <xf numFmtId="176" fontId="6" fillId="0" borderId="52" xfId="2" applyNumberFormat="1" applyFont="1" applyBorder="1" applyAlignment="1"/>
  </cellXfs>
  <cellStyles count="3">
    <cellStyle name="桁区切り" xfId="1" builtinId="6"/>
    <cellStyle name="標準" xfId="0" builtinId="0"/>
    <cellStyle name="標準_073市町村税政の状況.(概要調書篇③）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L39"/>
  <sheetViews>
    <sheetView tabSelected="1" view="pageBreakPreview" zoomScale="50" zoomScaleNormal="50" zoomScaleSheetLayoutView="5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 activeCell="E17" sqref="E17"/>
    </sheetView>
  </sheetViews>
  <sheetFormatPr defaultColWidth="11" defaultRowHeight="21.95" customHeight="1" x14ac:dyDescent="0.15"/>
  <cols>
    <col min="1" max="1" width="4.375" style="3" customWidth="1"/>
    <col min="2" max="2" width="13.875" style="3" customWidth="1"/>
    <col min="3" max="7" width="37.625" style="3" customWidth="1"/>
    <col min="8" max="8" width="19.375" style="3" bestFit="1" customWidth="1"/>
    <col min="9" max="10" width="15.125" style="3" bestFit="1" customWidth="1"/>
    <col min="11" max="16384" width="11" style="3"/>
  </cols>
  <sheetData>
    <row r="1" spans="1:246" ht="21.95" customHeight="1" x14ac:dyDescent="0.15">
      <c r="C1" s="34" t="s">
        <v>40</v>
      </c>
    </row>
    <row r="2" spans="1:246" ht="21.95" customHeight="1" x14ac:dyDescent="0.15">
      <c r="C2" s="21" t="s">
        <v>41</v>
      </c>
    </row>
    <row r="3" spans="1:246" s="4" customFormat="1" ht="21.95" customHeight="1" thickBot="1" x14ac:dyDescent="0.2">
      <c r="D3" s="5"/>
      <c r="E3" s="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</row>
    <row r="4" spans="1:246" s="10" customFormat="1" ht="21.95" customHeight="1" x14ac:dyDescent="0.15">
      <c r="A4" s="7"/>
      <c r="B4" s="8"/>
      <c r="C4" s="1" t="s">
        <v>22</v>
      </c>
      <c r="D4" s="22"/>
      <c r="E4" s="25" t="s">
        <v>23</v>
      </c>
      <c r="F4" s="22"/>
      <c r="G4" s="26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</row>
    <row r="5" spans="1:246" s="10" customFormat="1" ht="21.95" customHeight="1" x14ac:dyDescent="0.15">
      <c r="A5" s="11"/>
      <c r="B5" s="12"/>
      <c r="C5" s="27"/>
      <c r="D5" s="28"/>
      <c r="E5" s="29"/>
      <c r="F5" s="35"/>
      <c r="G5" s="23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</row>
    <row r="6" spans="1:246" s="10" customFormat="1" ht="21.95" customHeight="1" x14ac:dyDescent="0.15">
      <c r="A6" s="2" t="s">
        <v>32</v>
      </c>
      <c r="B6" s="30"/>
      <c r="C6" s="31" t="s">
        <v>24</v>
      </c>
      <c r="D6" s="32" t="s">
        <v>25</v>
      </c>
      <c r="E6" s="31" t="s">
        <v>24</v>
      </c>
      <c r="F6" s="32" t="s">
        <v>25</v>
      </c>
      <c r="G6" s="33" t="s">
        <v>26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</row>
    <row r="7" spans="1:246" s="10" customFormat="1" ht="21.95" customHeight="1" x14ac:dyDescent="0.15">
      <c r="A7" s="11"/>
      <c r="B7" s="13"/>
      <c r="C7" s="13"/>
      <c r="D7" s="36"/>
      <c r="E7" s="37"/>
      <c r="F7" s="38"/>
      <c r="G7" s="3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</row>
    <row r="8" spans="1:246" s="10" customFormat="1" ht="21.95" customHeight="1" x14ac:dyDescent="0.15">
      <c r="A8" s="14"/>
      <c r="B8" s="40"/>
      <c r="C8" s="41" t="s">
        <v>34</v>
      </c>
      <c r="D8" s="41" t="s">
        <v>35</v>
      </c>
      <c r="E8" s="41" t="s">
        <v>36</v>
      </c>
      <c r="F8" s="41" t="s">
        <v>37</v>
      </c>
      <c r="G8" s="42" t="s">
        <v>38</v>
      </c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9"/>
      <c r="HX8" s="9"/>
      <c r="HY8" s="9"/>
      <c r="HZ8" s="9"/>
      <c r="IA8" s="9"/>
      <c r="IB8" s="9"/>
      <c r="IC8" s="9"/>
      <c r="ID8" s="9"/>
      <c r="IE8" s="9"/>
      <c r="IF8" s="9"/>
      <c r="IG8" s="9"/>
      <c r="IH8" s="9"/>
      <c r="II8" s="9"/>
      <c r="IJ8" s="9"/>
      <c r="IK8" s="9"/>
      <c r="IL8" s="9"/>
    </row>
    <row r="9" spans="1:246" s="10" customFormat="1" ht="21.95" customHeight="1" x14ac:dyDescent="0.2">
      <c r="A9" s="15">
        <v>1</v>
      </c>
      <c r="B9" s="43" t="s">
        <v>0</v>
      </c>
      <c r="C9" s="44">
        <v>2074032</v>
      </c>
      <c r="D9" s="45">
        <v>29035900</v>
      </c>
      <c r="E9" s="44">
        <v>8200739</v>
      </c>
      <c r="F9" s="45">
        <v>114810000</v>
      </c>
      <c r="G9" s="46">
        <v>143845900</v>
      </c>
    </row>
    <row r="10" spans="1:246" s="10" customFormat="1" ht="21.95" customHeight="1" x14ac:dyDescent="0.2">
      <c r="A10" s="16">
        <v>2</v>
      </c>
      <c r="B10" s="47" t="s">
        <v>1</v>
      </c>
      <c r="C10" s="48">
        <v>132139</v>
      </c>
      <c r="D10" s="49">
        <v>1849800</v>
      </c>
      <c r="E10" s="50">
        <v>1612200</v>
      </c>
      <c r="F10" s="49">
        <v>22570800</v>
      </c>
      <c r="G10" s="51">
        <v>24420600</v>
      </c>
    </row>
    <row r="11" spans="1:246" s="10" customFormat="1" ht="21.95" customHeight="1" x14ac:dyDescent="0.2">
      <c r="A11" s="16">
        <v>3</v>
      </c>
      <c r="B11" s="47" t="s">
        <v>2</v>
      </c>
      <c r="C11" s="44">
        <v>18458557</v>
      </c>
      <c r="D11" s="49">
        <v>258419400</v>
      </c>
      <c r="E11" s="50">
        <v>516310</v>
      </c>
      <c r="F11" s="49">
        <v>7228300</v>
      </c>
      <c r="G11" s="52">
        <v>265647700</v>
      </c>
    </row>
    <row r="12" spans="1:246" s="10" customFormat="1" ht="21.95" customHeight="1" x14ac:dyDescent="0.2">
      <c r="A12" s="16">
        <v>4</v>
      </c>
      <c r="B12" s="47" t="s">
        <v>3</v>
      </c>
      <c r="C12" s="50">
        <v>223807</v>
      </c>
      <c r="D12" s="49">
        <v>3133200</v>
      </c>
      <c r="E12" s="50">
        <v>869890</v>
      </c>
      <c r="F12" s="49">
        <v>12178400</v>
      </c>
      <c r="G12" s="53">
        <v>15311600</v>
      </c>
    </row>
    <row r="13" spans="1:246" s="10" customFormat="1" ht="21.95" customHeight="1" x14ac:dyDescent="0.2">
      <c r="A13" s="16">
        <v>5</v>
      </c>
      <c r="B13" s="47" t="s">
        <v>4</v>
      </c>
      <c r="C13" s="50">
        <v>452360</v>
      </c>
      <c r="D13" s="54">
        <v>6333000</v>
      </c>
      <c r="E13" s="48">
        <v>820822</v>
      </c>
      <c r="F13" s="49">
        <v>11491400</v>
      </c>
      <c r="G13" s="53">
        <v>17824400</v>
      </c>
    </row>
    <row r="14" spans="1:246" s="10" customFormat="1" ht="21.95" customHeight="1" x14ac:dyDescent="0.2">
      <c r="A14" s="16">
        <v>6</v>
      </c>
      <c r="B14" s="47" t="s">
        <v>5</v>
      </c>
      <c r="C14" s="50">
        <v>35804246</v>
      </c>
      <c r="D14" s="55">
        <v>501258800</v>
      </c>
      <c r="E14" s="56">
        <v>6943721</v>
      </c>
      <c r="F14" s="54">
        <v>97211700</v>
      </c>
      <c r="G14" s="57">
        <v>598470500</v>
      </c>
    </row>
    <row r="15" spans="1:246" s="10" customFormat="1" ht="21.95" customHeight="1" x14ac:dyDescent="0.2">
      <c r="A15" s="16">
        <v>7</v>
      </c>
      <c r="B15" s="47" t="s">
        <v>6</v>
      </c>
      <c r="C15" s="48">
        <v>200708</v>
      </c>
      <c r="D15" s="55">
        <v>2809700</v>
      </c>
      <c r="E15" s="56">
        <v>979188</v>
      </c>
      <c r="F15" s="55">
        <v>13708600</v>
      </c>
      <c r="G15" s="58">
        <v>16518300</v>
      </c>
    </row>
    <row r="16" spans="1:246" s="10" customFormat="1" ht="21.95" customHeight="1" x14ac:dyDescent="0.2">
      <c r="A16" s="16">
        <v>8</v>
      </c>
      <c r="B16" s="47" t="s">
        <v>7</v>
      </c>
      <c r="C16" s="44">
        <v>5640</v>
      </c>
      <c r="D16" s="55">
        <v>78800</v>
      </c>
      <c r="E16" s="56">
        <v>118887</v>
      </c>
      <c r="F16" s="55">
        <v>1664400</v>
      </c>
      <c r="G16" s="58">
        <v>1743200</v>
      </c>
    </row>
    <row r="17" spans="1:7" s="10" customFormat="1" ht="21.95" customHeight="1" x14ac:dyDescent="0.2">
      <c r="A17" s="16">
        <v>9</v>
      </c>
      <c r="B17" s="47" t="s">
        <v>8</v>
      </c>
      <c r="C17" s="24">
        <v>529105</v>
      </c>
      <c r="D17" s="59">
        <v>7407200</v>
      </c>
      <c r="E17" s="60">
        <v>103507</v>
      </c>
      <c r="F17" s="59">
        <v>1449000</v>
      </c>
      <c r="G17" s="61">
        <v>8856200</v>
      </c>
    </row>
    <row r="18" spans="1:7" s="10" customFormat="1" ht="21.95" customHeight="1" x14ac:dyDescent="0.2">
      <c r="A18" s="16">
        <v>10</v>
      </c>
      <c r="B18" s="47" t="s">
        <v>9</v>
      </c>
      <c r="C18" s="56">
        <v>319887</v>
      </c>
      <c r="D18" s="55">
        <v>4478300</v>
      </c>
      <c r="E18" s="56">
        <v>693469</v>
      </c>
      <c r="F18" s="55">
        <v>9708400</v>
      </c>
      <c r="G18" s="58">
        <v>14186700</v>
      </c>
    </row>
    <row r="19" spans="1:7" s="10" customFormat="1" ht="21.95" customHeight="1" x14ac:dyDescent="0.2">
      <c r="A19" s="16">
        <v>11</v>
      </c>
      <c r="B19" s="62" t="s">
        <v>27</v>
      </c>
      <c r="C19" s="44">
        <v>2332325</v>
      </c>
      <c r="D19" s="45">
        <v>32652400</v>
      </c>
      <c r="E19" s="44">
        <v>3709846</v>
      </c>
      <c r="F19" s="45">
        <v>51937600</v>
      </c>
      <c r="G19" s="63">
        <v>84590000</v>
      </c>
    </row>
    <row r="20" spans="1:7" s="10" customFormat="1" ht="21.95" customHeight="1" x14ac:dyDescent="0.2">
      <c r="A20" s="17">
        <v>12</v>
      </c>
      <c r="B20" s="64" t="s">
        <v>28</v>
      </c>
      <c r="C20" s="48">
        <v>35201</v>
      </c>
      <c r="D20" s="54">
        <v>492600</v>
      </c>
      <c r="E20" s="48">
        <v>657249</v>
      </c>
      <c r="F20" s="54">
        <v>9201400</v>
      </c>
      <c r="G20" s="53">
        <v>9694000</v>
      </c>
    </row>
    <row r="21" spans="1:7" s="10" customFormat="1" ht="21.95" customHeight="1" x14ac:dyDescent="0.2">
      <c r="A21" s="65">
        <v>13</v>
      </c>
      <c r="B21" s="64" t="s">
        <v>29</v>
      </c>
      <c r="C21" s="48">
        <v>47280</v>
      </c>
      <c r="D21" s="54">
        <v>661800</v>
      </c>
      <c r="E21" s="48">
        <v>0</v>
      </c>
      <c r="F21" s="54">
        <v>0</v>
      </c>
      <c r="G21" s="57">
        <v>661800</v>
      </c>
    </row>
    <row r="22" spans="1:7" s="10" customFormat="1" ht="21.95" customHeight="1" x14ac:dyDescent="0.2">
      <c r="A22" s="66">
        <v>14</v>
      </c>
      <c r="B22" s="67" t="s">
        <v>30</v>
      </c>
      <c r="C22" s="44">
        <v>0</v>
      </c>
      <c r="D22" s="45">
        <v>0</v>
      </c>
      <c r="E22" s="44">
        <v>408995</v>
      </c>
      <c r="F22" s="45">
        <v>5725900</v>
      </c>
      <c r="G22" s="63">
        <v>5725900</v>
      </c>
    </row>
    <row r="23" spans="1:7" s="10" customFormat="1" ht="21.95" customHeight="1" x14ac:dyDescent="0.2">
      <c r="A23" s="18"/>
      <c r="B23" s="68" t="s">
        <v>10</v>
      </c>
      <c r="C23" s="68">
        <f>SUM(C9:C22)</f>
        <v>60615287</v>
      </c>
      <c r="D23" s="69">
        <f>SUM(D9:D22)</f>
        <v>848610900</v>
      </c>
      <c r="E23" s="68">
        <f>SUM(E9:E22)</f>
        <v>25634823</v>
      </c>
      <c r="F23" s="69">
        <f>SUM(F9:F22)</f>
        <v>358885900</v>
      </c>
      <c r="G23" s="70">
        <f>SUM(G9:G22)</f>
        <v>1207496800</v>
      </c>
    </row>
    <row r="24" spans="1:7" s="10" customFormat="1" ht="21.95" customHeight="1" x14ac:dyDescent="0.2">
      <c r="A24" s="19">
        <v>15</v>
      </c>
      <c r="B24" s="71" t="s">
        <v>11</v>
      </c>
      <c r="C24" s="72">
        <v>0</v>
      </c>
      <c r="D24" s="73">
        <v>0</v>
      </c>
      <c r="E24" s="72">
        <v>244721</v>
      </c>
      <c r="F24" s="73">
        <v>3426000</v>
      </c>
      <c r="G24" s="74">
        <v>3426000</v>
      </c>
    </row>
    <row r="25" spans="1:7" s="10" customFormat="1" ht="21.95" customHeight="1" x14ac:dyDescent="0.2">
      <c r="A25" s="20">
        <v>16</v>
      </c>
      <c r="B25" s="24" t="s">
        <v>12</v>
      </c>
      <c r="C25" s="54">
        <v>170999</v>
      </c>
      <c r="D25" s="54">
        <v>2393900</v>
      </c>
      <c r="E25" s="48">
        <v>0</v>
      </c>
      <c r="F25" s="54">
        <v>0</v>
      </c>
      <c r="G25" s="57">
        <v>2393900</v>
      </c>
    </row>
    <row r="26" spans="1:7" s="10" customFormat="1" ht="21.95" customHeight="1" x14ac:dyDescent="0.2">
      <c r="A26" s="20">
        <v>17</v>
      </c>
      <c r="B26" s="24" t="s">
        <v>13</v>
      </c>
      <c r="C26" s="48">
        <v>16055</v>
      </c>
      <c r="D26" s="54">
        <v>224700</v>
      </c>
      <c r="E26" s="48">
        <v>0</v>
      </c>
      <c r="F26" s="54">
        <v>0</v>
      </c>
      <c r="G26" s="57">
        <v>224700</v>
      </c>
    </row>
    <row r="27" spans="1:7" s="10" customFormat="1" ht="21.95" customHeight="1" x14ac:dyDescent="0.2">
      <c r="A27" s="20">
        <v>18</v>
      </c>
      <c r="B27" s="24" t="s">
        <v>14</v>
      </c>
      <c r="C27" s="48">
        <v>5507</v>
      </c>
      <c r="D27" s="54">
        <v>77000</v>
      </c>
      <c r="E27" s="48">
        <v>0</v>
      </c>
      <c r="F27" s="54">
        <v>0</v>
      </c>
      <c r="G27" s="57">
        <v>77000</v>
      </c>
    </row>
    <row r="28" spans="1:7" s="10" customFormat="1" ht="21.95" customHeight="1" x14ac:dyDescent="0.2">
      <c r="A28" s="20">
        <v>19</v>
      </c>
      <c r="B28" s="24" t="s">
        <v>15</v>
      </c>
      <c r="C28" s="48">
        <v>0</v>
      </c>
      <c r="D28" s="54">
        <v>0</v>
      </c>
      <c r="E28" s="48">
        <v>166239</v>
      </c>
      <c r="F28" s="54">
        <v>2327300</v>
      </c>
      <c r="G28" s="57">
        <v>2327300</v>
      </c>
    </row>
    <row r="29" spans="1:7" s="10" customFormat="1" ht="21.95" customHeight="1" x14ac:dyDescent="0.2">
      <c r="A29" s="20">
        <v>20</v>
      </c>
      <c r="B29" s="24" t="s">
        <v>16</v>
      </c>
      <c r="C29" s="48">
        <v>1228</v>
      </c>
      <c r="D29" s="54">
        <v>17100</v>
      </c>
      <c r="E29" s="48">
        <v>219105</v>
      </c>
      <c r="F29" s="54">
        <v>3067400</v>
      </c>
      <c r="G29" s="52">
        <v>3084500</v>
      </c>
    </row>
    <row r="30" spans="1:7" s="10" customFormat="1" ht="21.95" customHeight="1" x14ac:dyDescent="0.2">
      <c r="A30" s="20">
        <v>21</v>
      </c>
      <c r="B30" s="24" t="s">
        <v>17</v>
      </c>
      <c r="C30" s="48">
        <v>3869848</v>
      </c>
      <c r="D30" s="54">
        <v>54177500</v>
      </c>
      <c r="E30" s="48">
        <v>0</v>
      </c>
      <c r="F30" s="54">
        <v>0</v>
      </c>
      <c r="G30" s="57">
        <v>54177500</v>
      </c>
    </row>
    <row r="31" spans="1:7" s="10" customFormat="1" ht="21.95" customHeight="1" x14ac:dyDescent="0.2">
      <c r="A31" s="20">
        <v>22</v>
      </c>
      <c r="B31" s="24" t="s">
        <v>18</v>
      </c>
      <c r="C31" s="48">
        <v>407756</v>
      </c>
      <c r="D31" s="54">
        <v>5708500</v>
      </c>
      <c r="E31" s="48">
        <v>505013</v>
      </c>
      <c r="F31" s="54">
        <v>7070100</v>
      </c>
      <c r="G31" s="57">
        <v>12778600</v>
      </c>
    </row>
    <row r="32" spans="1:7" s="10" customFormat="1" ht="21.95" customHeight="1" x14ac:dyDescent="0.2">
      <c r="A32" s="20">
        <v>23</v>
      </c>
      <c r="B32" s="24" t="s">
        <v>19</v>
      </c>
      <c r="C32" s="48">
        <v>8337</v>
      </c>
      <c r="D32" s="54">
        <v>116700</v>
      </c>
      <c r="E32" s="48">
        <v>611437</v>
      </c>
      <c r="F32" s="54">
        <v>8559900</v>
      </c>
      <c r="G32" s="57">
        <v>8676600</v>
      </c>
    </row>
    <row r="33" spans="1:10" s="10" customFormat="1" ht="21.95" customHeight="1" x14ac:dyDescent="0.2">
      <c r="A33" s="20">
        <v>24</v>
      </c>
      <c r="B33" s="24" t="s">
        <v>20</v>
      </c>
      <c r="C33" s="48">
        <v>336344</v>
      </c>
      <c r="D33" s="54">
        <v>4708500</v>
      </c>
      <c r="E33" s="48">
        <v>2416</v>
      </c>
      <c r="F33" s="54">
        <v>33800</v>
      </c>
      <c r="G33" s="57">
        <v>4742300</v>
      </c>
    </row>
    <row r="34" spans="1:10" s="10" customFormat="1" ht="21.95" customHeight="1" x14ac:dyDescent="0.2">
      <c r="A34" s="20">
        <v>25</v>
      </c>
      <c r="B34" s="75" t="s">
        <v>31</v>
      </c>
      <c r="C34" s="76">
        <v>570649</v>
      </c>
      <c r="D34" s="77">
        <v>7989000</v>
      </c>
      <c r="E34" s="76">
        <v>0</v>
      </c>
      <c r="F34" s="77">
        <v>0</v>
      </c>
      <c r="G34" s="78">
        <v>7989000</v>
      </c>
    </row>
    <row r="35" spans="1:10" s="10" customFormat="1" ht="21.95" customHeight="1" x14ac:dyDescent="0.2">
      <c r="A35" s="18"/>
      <c r="B35" s="68" t="s">
        <v>33</v>
      </c>
      <c r="C35" s="68">
        <f>SUM(C24:C34)</f>
        <v>5386723</v>
      </c>
      <c r="D35" s="69">
        <f>SUM(D24:D34)</f>
        <v>75412900</v>
      </c>
      <c r="E35" s="68">
        <f>SUM(E24:E34)</f>
        <v>1748931</v>
      </c>
      <c r="F35" s="69">
        <f>SUM(F24:F34)</f>
        <v>24484500</v>
      </c>
      <c r="G35" s="70">
        <f>SUM(G24:G34)</f>
        <v>99897400</v>
      </c>
    </row>
    <row r="36" spans="1:10" s="10" customFormat="1" ht="21.95" customHeight="1" thickBot="1" x14ac:dyDescent="0.25">
      <c r="A36" s="80"/>
      <c r="B36" s="81" t="s">
        <v>21</v>
      </c>
      <c r="C36" s="81">
        <f>SUM(C23,C35)</f>
        <v>66002010</v>
      </c>
      <c r="D36" s="81">
        <f>SUM(D23,D35)</f>
        <v>924023800</v>
      </c>
      <c r="E36" s="81">
        <f>SUM(E23,E35)</f>
        <v>27383754</v>
      </c>
      <c r="F36" s="81">
        <f>SUM(F23,F35)</f>
        <v>383370400</v>
      </c>
      <c r="G36" s="82">
        <f>SUM(G23,G35)</f>
        <v>1307394200</v>
      </c>
    </row>
    <row r="37" spans="1:10" ht="21.95" customHeight="1" x14ac:dyDescent="0.15">
      <c r="J37" s="10"/>
    </row>
    <row r="38" spans="1:10" ht="21.95" customHeight="1" x14ac:dyDescent="0.15">
      <c r="B38" s="79" t="s">
        <v>39</v>
      </c>
      <c r="C38" s="3">
        <f>SUM(C9:C22,C24:C34)</f>
        <v>66002010</v>
      </c>
      <c r="D38" s="3">
        <f>SUM(D9:D22,D24:D34)</f>
        <v>924023800</v>
      </c>
      <c r="E38" s="3">
        <f>SUM(E9:E22,E24:E34)</f>
        <v>27383754</v>
      </c>
      <c r="F38" s="3">
        <f>SUM(F9:F22,F24:F34)</f>
        <v>383370400</v>
      </c>
      <c r="G38" s="3">
        <f>SUM(D38,F38)</f>
        <v>1307394200</v>
      </c>
    </row>
    <row r="39" spans="1:10" ht="21.95" customHeight="1" x14ac:dyDescent="0.15">
      <c r="C39" s="3">
        <f>C36-C38</f>
        <v>0</v>
      </c>
      <c r="D39" s="3">
        <f>D36-D38</f>
        <v>0</v>
      </c>
      <c r="E39" s="3">
        <f>E36-E38</f>
        <v>0</v>
      </c>
      <c r="F39" s="3">
        <f>F36-F38</f>
        <v>0</v>
      </c>
      <c r="G39" s="3">
        <f>G36-G38</f>
        <v>0</v>
      </c>
    </row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58" firstPageNumber="79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第２７表（交付金）</vt:lpstr>
      <vt:lpstr>'第２７表（交付金）'!Print_Area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2016-02-12T02:06:51Z</cp:lastPrinted>
  <dcterms:created xsi:type="dcterms:W3CDTF">2003-01-22T04:17:36Z</dcterms:created>
  <dcterms:modified xsi:type="dcterms:W3CDTF">2017-02-17T02:28:40Z</dcterms:modified>
</cp:coreProperties>
</file>