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-15" windowWidth="6000" windowHeight="6060" tabRatio="632" activeTab="1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62913"/>
</workbook>
</file>

<file path=xl/calcChain.xml><?xml version="1.0" encoding="utf-8"?>
<calcChain xmlns="http://schemas.openxmlformats.org/spreadsheetml/2006/main">
  <c r="D35" i="11" l="1"/>
  <c r="E35" i="11"/>
  <c r="F35" i="11"/>
  <c r="F36" i="11" s="1"/>
  <c r="F39" i="11" s="1"/>
  <c r="G35" i="11"/>
  <c r="H35" i="11"/>
  <c r="I35" i="11"/>
  <c r="J35" i="11"/>
  <c r="D23" i="11"/>
  <c r="E23" i="11"/>
  <c r="F23" i="11"/>
  <c r="G23" i="11"/>
  <c r="H23" i="11"/>
  <c r="I23" i="11"/>
  <c r="J23" i="11"/>
  <c r="C35" i="11"/>
  <c r="C23" i="11"/>
  <c r="F23" i="7"/>
  <c r="G23" i="7"/>
  <c r="H23" i="7"/>
  <c r="D35" i="7"/>
  <c r="E35" i="7"/>
  <c r="E36" i="7" s="1"/>
  <c r="E39" i="7" s="1"/>
  <c r="F35" i="7"/>
  <c r="F36" i="7" s="1"/>
  <c r="F39" i="7" s="1"/>
  <c r="G35" i="7"/>
  <c r="G36" i="7"/>
  <c r="G39" i="7" s="1"/>
  <c r="H35" i="7"/>
  <c r="I35" i="7"/>
  <c r="I36" i="7" s="1"/>
  <c r="I39" i="7" s="1"/>
  <c r="J35" i="7"/>
  <c r="K35" i="7"/>
  <c r="D23" i="7"/>
  <c r="D36" i="7" s="1"/>
  <c r="D39" i="7" s="1"/>
  <c r="E23" i="7"/>
  <c r="I23" i="7"/>
  <c r="J23" i="7"/>
  <c r="J36" i="7" s="1"/>
  <c r="J39" i="7" s="1"/>
  <c r="K23" i="7"/>
  <c r="C35" i="7"/>
  <c r="C36" i="7" s="1"/>
  <c r="C39" i="7" s="1"/>
  <c r="C23" i="7"/>
  <c r="C36" i="11"/>
  <c r="C39" i="11"/>
  <c r="G36" i="11"/>
  <c r="G39" i="11" s="1"/>
  <c r="K36" i="7"/>
  <c r="K39" i="7" s="1"/>
  <c r="J36" i="11"/>
  <c r="J39" i="11" s="1"/>
  <c r="E36" i="11"/>
  <c r="E39" i="11" s="1"/>
  <c r="H36" i="7"/>
  <c r="H39" i="7" s="1"/>
  <c r="K12" i="11"/>
  <c r="K13" i="1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I36" i="11" l="1"/>
  <c r="I39" i="11" s="1"/>
  <c r="K35" i="11"/>
  <c r="H36" i="11"/>
  <c r="H39" i="11" s="1"/>
  <c r="L35" i="11"/>
  <c r="L23" i="11"/>
  <c r="D36" i="11"/>
  <c r="D39" i="11" s="1"/>
  <c r="K23" i="11"/>
  <c r="L36" i="11"/>
  <c r="K36" i="11" l="1"/>
</calcChain>
</file>

<file path=xl/sharedStrings.xml><?xml version="1.0" encoding="utf-8"?>
<sst xmlns="http://schemas.openxmlformats.org/spreadsheetml/2006/main" count="116" uniqueCount="70">
  <si>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</si>
  <si>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</si>
  <si>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</si>
  <si>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</si>
  <si>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</si>
  <si>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</si>
  <si>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</si>
  <si>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</si>
  <si>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</si>
  <si>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</si>
  <si>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</si>
  <si>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</si>
  <si>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</si>
  <si>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</si>
  <si>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</si>
  <si>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</si>
  <si>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</si>
  <si>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</si>
  <si>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</si>
  <si>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</si>
  <si>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</si>
  <si>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</si>
  <si>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</si>
  <si>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</si>
  <si>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</si>
  <si>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</si>
  <si>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</si>
  <si>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</si>
  <si>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</si>
  <si>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</si>
  <si>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</si>
  <si>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</si>
  <si>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</si>
  <si>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</si>
  <si>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</si>
  <si>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</si>
  <si>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</si>
  <si>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</si>
  <si>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</si>
  <si>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</si>
  <si>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</si>
  <si>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</si>
  <si>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</si>
  <si>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</si>
  <si>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</si>
  <si>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</si>
  <si>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</si>
  <si>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</si>
  <si>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</si>
  <si>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</si>
  <si>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</si>
  <si>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</si>
  <si>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</si>
  <si>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</si>
  <si>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</si>
  <si>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</si>
  <si>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</si>
  <si>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</si>
  <si>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</si>
  <si>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</si>
  <si>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</si>
  <si>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</si>
  <si>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</si>
  <si>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</si>
  <si>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</si>
  <si>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</si>
  <si>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令和２（2020）年度償却資産に係る納税義務者数</t>
    <rPh sb="6" eb="8">
      <t>レイワ</t>
    </rPh>
    <rPh sb="15" eb="17">
      <t>ネンド</t>
    </rPh>
    <phoneticPr fontId="1"/>
  </si>
  <si>
    <t>昨年度数値</t>
    <rPh sb="0" eb="5">
      <t>サクネンドスウチ</t>
    </rPh>
    <phoneticPr fontId="1"/>
  </si>
  <si>
    <t>割合</t>
    <rPh sb="0" eb="2">
      <t>ワリアイ</t>
    </rPh>
    <phoneticPr fontId="1"/>
  </si>
  <si>
    <t>第２６表  令和２（2020）年度償却資産の決定価格、課税標準額</t>
    <rPh sb="6" eb="8">
      <t>レイワ</t>
    </rPh>
    <rPh sb="15" eb="17">
      <t>ネンド</t>
    </rPh>
    <rPh sb="17" eb="19">
      <t>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</si>
</sst>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06">
    <xf numFmtId="0" fontId="0" fillId="0" borderId="0" xfId="0"/>
    <xf numFmtId="176" fontId="6" fillId="0" borderId="68" xfId="2" applyNumberFormat="1" applyFont="1" applyFill="1" applyBorder="1" applyAlignment="1"/>
    <xf numFmtId="176" fontId="3" fillId="0" borderId="0" xfId="2" applyNumberFormat="1" applyFont="1" applyFill="1" applyAlignment="1">
      <alignment vertical="center"/>
    </xf>
    <xf numFmtId="176" fontId="2" fillId="0" borderId="0" xfId="2" applyNumberFormat="1" applyFont="1" applyFill="1" applyAlignment="1">
      <alignment vertical="center"/>
    </xf>
    <xf numFmtId="176" fontId="4" fillId="0" borderId="0" xfId="2" applyNumberFormat="1" applyFont="1" applyFill="1" applyAlignment="1" applyProtection="1">
      <alignment horizontal="left" vertical="center"/>
    </xf>
    <xf numFmtId="176" fontId="2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Fill="1" applyAlignment="1" applyProtection="1">
      <alignment horizontal="centerContinuous" vertical="center"/>
    </xf>
    <xf numFmtId="176" fontId="5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 applyProtection="1">
      <alignment horizontal="right" vertical="center"/>
    </xf>
    <xf numFmtId="176" fontId="6" fillId="0" borderId="10" xfId="2" applyNumberFormat="1" applyFont="1" applyFill="1" applyBorder="1" applyAlignment="1">
      <alignment vertical="center"/>
    </xf>
    <xf numFmtId="176" fontId="6" fillId="0" borderId="11" xfId="2" applyNumberFormat="1" applyFont="1" applyFill="1" applyBorder="1" applyAlignment="1" applyProtection="1">
      <alignment vertical="center"/>
    </xf>
    <xf numFmtId="176" fontId="6" fillId="0" borderId="1" xfId="2" applyNumberFormat="1" applyFont="1" applyFill="1" applyBorder="1" applyAlignment="1" applyProtection="1">
      <alignment horizontal="centerContinuous" vertical="center"/>
    </xf>
    <xf numFmtId="176" fontId="6" fillId="0" borderId="2" xfId="2" applyNumberFormat="1" applyFont="1" applyFill="1" applyBorder="1" applyAlignment="1" applyProtection="1">
      <alignment horizontal="centerContinuous" vertical="center"/>
    </xf>
    <xf numFmtId="176" fontId="6" fillId="0" borderId="2" xfId="2" applyNumberFormat="1" applyFont="1" applyFill="1" applyBorder="1" applyAlignment="1">
      <alignment horizontal="centerContinuous" vertical="center"/>
    </xf>
    <xf numFmtId="176" fontId="6" fillId="0" borderId="3" xfId="2" applyNumberFormat="1" applyFont="1" applyFill="1" applyBorder="1" applyAlignment="1">
      <alignment horizontal="centerContinuous" vertical="center"/>
    </xf>
    <xf numFmtId="176" fontId="6" fillId="0" borderId="0" xfId="2" applyNumberFormat="1" applyFont="1" applyFill="1" applyAlignment="1" applyProtection="1">
      <alignment vertical="center"/>
    </xf>
    <xf numFmtId="176" fontId="6" fillId="0" borderId="0" xfId="2" applyNumberFormat="1" applyFont="1" applyFill="1" applyAlignment="1">
      <alignment vertical="center"/>
    </xf>
    <xf numFmtId="176" fontId="6" fillId="0" borderId="5" xfId="2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 applyProtection="1">
      <alignment vertical="center"/>
    </xf>
    <xf numFmtId="176" fontId="6" fillId="0" borderId="12" xfId="2" applyNumberFormat="1" applyFont="1" applyFill="1" applyBorder="1" applyAlignment="1">
      <alignment vertical="center"/>
    </xf>
    <xf numFmtId="176" fontId="6" fillId="0" borderId="4" xfId="2" applyNumberFormat="1" applyFont="1" applyFill="1" applyBorder="1" applyAlignment="1">
      <alignment horizontal="center" vertical="center"/>
    </xf>
    <xf numFmtId="176" fontId="6" fillId="0" borderId="13" xfId="2" applyNumberFormat="1" applyFont="1" applyFill="1" applyBorder="1" applyAlignment="1">
      <alignment vertical="center"/>
    </xf>
    <xf numFmtId="176" fontId="6" fillId="0" borderId="14" xfId="2" applyNumberFormat="1" applyFont="1" applyFill="1" applyBorder="1" applyAlignment="1">
      <alignment vertical="center"/>
    </xf>
    <xf numFmtId="176" fontId="6" fillId="0" borderId="5" xfId="2" applyNumberFormat="1" applyFont="1" applyFill="1" applyBorder="1" applyAlignment="1" applyProtection="1">
      <alignment horizontal="centerContinuous" vertical="center"/>
    </xf>
    <xf numFmtId="176" fontId="6" fillId="0" borderId="0" xfId="2" applyNumberFormat="1" applyFont="1" applyFill="1" applyBorder="1" applyAlignment="1" applyProtection="1">
      <alignment horizontal="centerContinuous" vertical="center"/>
    </xf>
    <xf numFmtId="176" fontId="6" fillId="0" borderId="6" xfId="2" applyNumberFormat="1" applyFont="1" applyFill="1" applyBorder="1" applyAlignment="1">
      <alignment vertical="center"/>
    </xf>
    <xf numFmtId="176" fontId="6" fillId="0" borderId="12" xfId="2" applyNumberFormat="1" applyFont="1" applyFill="1" applyBorder="1" applyAlignment="1" applyProtection="1">
      <alignment horizontal="center" vertical="center"/>
    </xf>
    <xf numFmtId="176" fontId="6" fillId="0" borderId="6" xfId="2" applyNumberFormat="1" applyFont="1" applyFill="1" applyBorder="1" applyAlignment="1" applyProtection="1">
      <alignment horizontal="center" vertical="center"/>
    </xf>
    <xf numFmtId="176" fontId="6" fillId="0" borderId="7" xfId="2" applyNumberFormat="1" applyFont="1" applyFill="1" applyBorder="1" applyAlignment="1" applyProtection="1">
      <alignment horizontal="center" vertical="center"/>
    </xf>
    <xf numFmtId="176" fontId="6" fillId="0" borderId="15" xfId="2" applyNumberFormat="1" applyFont="1" applyFill="1" applyBorder="1" applyAlignment="1">
      <alignment vertical="center"/>
    </xf>
    <xf numFmtId="176" fontId="6" fillId="0" borderId="16" xfId="2" applyNumberFormat="1" applyFont="1" applyFill="1" applyBorder="1" applyAlignment="1">
      <alignment horizontal="center" vertical="center"/>
    </xf>
    <xf numFmtId="176" fontId="6" fillId="0" borderId="8" xfId="2" applyNumberFormat="1" applyFont="1" applyFill="1" applyBorder="1" applyAlignment="1" applyProtection="1">
      <alignment horizontal="center" vertical="center"/>
    </xf>
    <xf numFmtId="176" fontId="6" fillId="0" borderId="9" xfId="2" applyNumberFormat="1" applyFont="1" applyFill="1" applyBorder="1" applyAlignment="1" applyProtection="1">
      <alignment horizontal="center" vertical="center"/>
    </xf>
    <xf numFmtId="176" fontId="6" fillId="0" borderId="17" xfId="2" applyNumberFormat="1" applyFont="1" applyFill="1" applyBorder="1" applyAlignment="1">
      <alignment vertical="center"/>
    </xf>
    <xf numFmtId="176" fontId="6" fillId="0" borderId="18" xfId="2" applyNumberFormat="1" applyFont="1" applyFill="1" applyBorder="1" applyAlignment="1" applyProtection="1">
      <alignment vertical="center"/>
    </xf>
    <xf numFmtId="176" fontId="6" fillId="0" borderId="19" xfId="2" quotePrefix="1" applyNumberFormat="1" applyFont="1" applyFill="1" applyBorder="1" applyAlignment="1" applyProtection="1">
      <alignment horizontal="center" vertical="center"/>
    </xf>
    <xf numFmtId="176" fontId="6" fillId="0" borderId="20" xfId="2" quotePrefix="1" applyNumberFormat="1" applyFont="1" applyFill="1" applyBorder="1" applyAlignment="1" applyProtection="1">
      <alignment horizontal="center" vertical="center"/>
    </xf>
    <xf numFmtId="176" fontId="6" fillId="0" borderId="21" xfId="2" applyNumberFormat="1" applyFont="1" applyFill="1" applyBorder="1" applyAlignment="1"/>
    <xf numFmtId="176" fontId="6" fillId="0" borderId="22" xfId="2" applyNumberFormat="1" applyFont="1" applyFill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5" xfId="2" applyNumberFormat="1" applyFont="1" applyFill="1" applyBorder="1" applyAlignment="1"/>
    <xf numFmtId="176" fontId="6" fillId="0" borderId="26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29" xfId="2" applyNumberFormat="1" applyFont="1" applyFill="1" applyBorder="1" applyAlignment="1"/>
    <xf numFmtId="176" fontId="6" fillId="0" borderId="30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34" xfId="2" applyNumberFormat="1" applyFont="1" applyFill="1" applyBorder="1" applyAlignment="1"/>
    <xf numFmtId="176" fontId="6" fillId="0" borderId="35" xfId="2" applyNumberFormat="1" applyFont="1" applyFill="1" applyBorder="1" applyAlignment="1"/>
    <xf numFmtId="176" fontId="6" fillId="0" borderId="36" xfId="2" applyNumberFormat="1" applyFont="1" applyFill="1" applyBorder="1" applyAlignment="1"/>
    <xf numFmtId="176" fontId="6" fillId="0" borderId="16" xfId="2" applyNumberFormat="1" applyFont="1" applyFill="1" applyBorder="1" applyAlignment="1"/>
    <xf numFmtId="176" fontId="6" fillId="0" borderId="9" xfId="2" applyNumberFormat="1" applyFont="1" applyFill="1" applyBorder="1" applyAlignment="1"/>
    <xf numFmtId="176" fontId="6" fillId="0" borderId="37" xfId="2" applyNumberFormat="1" applyFont="1" applyFill="1" applyBorder="1" applyAlignment="1"/>
    <xf numFmtId="176" fontId="6" fillId="0" borderId="38" xfId="2" applyNumberFormat="1" applyFont="1" applyFill="1" applyBorder="1" applyAlignment="1"/>
    <xf numFmtId="176" fontId="6" fillId="0" borderId="39" xfId="2" applyNumberFormat="1" applyFont="1" applyFill="1" applyBorder="1" applyAlignment="1"/>
    <xf numFmtId="176" fontId="6" fillId="0" borderId="40" xfId="2" applyNumberFormat="1" applyFont="1" applyFill="1" applyBorder="1" applyAlignment="1"/>
    <xf numFmtId="176" fontId="6" fillId="0" borderId="41" xfId="2" applyNumberFormat="1" applyFont="1" applyFill="1" applyBorder="1" applyAlignment="1"/>
    <xf numFmtId="176" fontId="6" fillId="0" borderId="42" xfId="2" applyNumberFormat="1" applyFont="1" applyFill="1" applyBorder="1" applyAlignment="1"/>
    <xf numFmtId="176" fontId="6" fillId="0" borderId="43" xfId="2" applyNumberFormat="1" applyFont="1" applyFill="1" applyBorder="1" applyAlignment="1"/>
    <xf numFmtId="176" fontId="6" fillId="0" borderId="44" xfId="2" applyNumberFormat="1" applyFont="1" applyFill="1" applyBorder="1" applyAlignment="1"/>
    <xf numFmtId="176" fontId="6" fillId="0" borderId="45" xfId="2" applyNumberFormat="1" applyFont="1" applyFill="1" applyBorder="1" applyAlignment="1"/>
    <xf numFmtId="176" fontId="6" fillId="0" borderId="46" xfId="2" applyNumberFormat="1" applyFont="1" applyFill="1" applyBorder="1" applyAlignment="1"/>
    <xf numFmtId="176" fontId="6" fillId="0" borderId="47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49" xfId="2" applyNumberFormat="1" applyFont="1" applyFill="1" applyBorder="1" applyAlignment="1"/>
    <xf numFmtId="176" fontId="6" fillId="0" borderId="50" xfId="2" applyNumberFormat="1" applyFont="1" applyFill="1" applyBorder="1" applyAlignment="1"/>
    <xf numFmtId="176" fontId="6" fillId="0" borderId="51" xfId="2" applyNumberFormat="1" applyFont="1" applyFill="1" applyBorder="1" applyAlignment="1"/>
    <xf numFmtId="176" fontId="6" fillId="0" borderId="52" xfId="2" applyNumberFormat="1" applyFont="1" applyFill="1" applyBorder="1" applyAlignment="1"/>
    <xf numFmtId="176" fontId="6" fillId="0" borderId="53" xfId="2" applyNumberFormat="1" applyFont="1" applyFill="1" applyBorder="1" applyAlignment="1"/>
    <xf numFmtId="176" fontId="6" fillId="0" borderId="54" xfId="2" applyNumberFormat="1" applyFont="1" applyFill="1" applyBorder="1" applyAlignment="1"/>
    <xf numFmtId="176" fontId="6" fillId="0" borderId="57" xfId="2" applyNumberFormat="1" applyFont="1" applyFill="1" applyBorder="1" applyAlignment="1"/>
    <xf numFmtId="176" fontId="6" fillId="0" borderId="58" xfId="2" applyNumberFormat="1" applyFont="1" applyFill="1" applyBorder="1" applyAlignment="1"/>
    <xf numFmtId="176" fontId="6" fillId="0" borderId="59" xfId="2" applyNumberFormat="1" applyFont="1" applyFill="1" applyBorder="1" applyAlignment="1"/>
    <xf numFmtId="176" fontId="6" fillId="0" borderId="73" xfId="2" applyNumberFormat="1" applyFont="1" applyFill="1" applyBorder="1" applyAlignment="1"/>
    <xf numFmtId="176" fontId="6" fillId="0" borderId="74" xfId="2" applyNumberFormat="1" applyFont="1" applyFill="1" applyBorder="1" applyAlignment="1"/>
    <xf numFmtId="176" fontId="6" fillId="0" borderId="75" xfId="2" applyNumberFormat="1" applyFont="1" applyFill="1" applyBorder="1" applyAlignment="1"/>
    <xf numFmtId="177" fontId="2" fillId="0" borderId="0" xfId="2" applyNumberFormat="1" applyFont="1" applyFill="1" applyAlignment="1">
      <alignment vertical="center"/>
    </xf>
    <xf numFmtId="176" fontId="4" fillId="0" borderId="0" xfId="2" applyNumberFormat="1" applyFont="1" applyFill="1" applyAlignment="1" applyProtection="1">
      <alignment vertical="center"/>
    </xf>
    <xf numFmtId="176" fontId="6" fillId="0" borderId="60" xfId="2" applyNumberFormat="1" applyFont="1" applyFill="1" applyBorder="1" applyAlignment="1" applyProtection="1">
      <alignment horizontal="centerContinuous" vertical="center"/>
    </xf>
    <xf numFmtId="176" fontId="6" fillId="0" borderId="3" xfId="2" applyNumberFormat="1" applyFont="1" applyFill="1" applyBorder="1" applyAlignment="1" applyProtection="1">
      <alignment horizontal="centerContinuous" vertical="center"/>
    </xf>
    <xf numFmtId="176" fontId="5" fillId="0" borderId="16" xfId="2" applyNumberFormat="1" applyFont="1" applyFill="1" applyBorder="1" applyAlignment="1">
      <alignment horizontal="center" vertical="center"/>
    </xf>
    <xf numFmtId="176" fontId="5" fillId="0" borderId="12" xfId="2" applyNumberFormat="1" applyFont="1" applyFill="1" applyBorder="1" applyAlignment="1" applyProtection="1">
      <alignment horizontal="center" vertical="center"/>
    </xf>
    <xf numFmtId="176" fontId="7" fillId="0" borderId="12" xfId="2" applyNumberFormat="1" applyFont="1" applyFill="1" applyBorder="1" applyAlignment="1" applyProtection="1">
      <alignment horizontal="center" vertical="center"/>
    </xf>
    <xf numFmtId="176" fontId="6" fillId="0" borderId="9" xfId="2" applyNumberFormat="1" applyFont="1" applyFill="1" applyBorder="1" applyAlignment="1">
      <alignment horizontal="center" vertical="center"/>
    </xf>
    <xf numFmtId="176" fontId="5" fillId="0" borderId="8" xfId="2" applyNumberFormat="1" applyFont="1" applyFill="1" applyBorder="1" applyAlignment="1" applyProtection="1">
      <alignment horizontal="center" vertical="center"/>
    </xf>
    <xf numFmtId="176" fontId="7" fillId="0" borderId="8" xfId="2" applyNumberFormat="1" applyFont="1" applyFill="1" applyBorder="1" applyAlignment="1" applyProtection="1">
      <alignment horizontal="center" vertical="center"/>
    </xf>
    <xf numFmtId="176" fontId="6" fillId="0" borderId="0" xfId="2" applyNumberFormat="1" applyFont="1" applyFill="1" applyBorder="1" applyAlignment="1">
      <alignment vertical="center"/>
    </xf>
    <xf numFmtId="176" fontId="6" fillId="0" borderId="8" xfId="2" applyNumberFormat="1" applyFont="1" applyFill="1" applyBorder="1" applyAlignment="1" applyProtection="1">
      <alignment vertical="center"/>
    </xf>
    <xf numFmtId="176" fontId="6" fillId="0" borderId="63" xfId="2" applyNumberFormat="1" applyFont="1" applyFill="1" applyBorder="1" applyAlignment="1"/>
    <xf numFmtId="176" fontId="6" fillId="0" borderId="64" xfId="2" applyNumberFormat="1" applyFont="1" applyFill="1" applyBorder="1" applyAlignment="1"/>
    <xf numFmtId="176" fontId="6" fillId="0" borderId="65" xfId="2" applyNumberFormat="1" applyFont="1" applyFill="1" applyBorder="1" applyAlignment="1"/>
    <xf numFmtId="176" fontId="6" fillId="0" borderId="66" xfId="2" applyNumberFormat="1" applyFont="1" applyFill="1" applyBorder="1" applyAlignment="1"/>
    <xf numFmtId="176" fontId="6" fillId="0" borderId="67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61" xfId="2" applyNumberFormat="1" applyFont="1" applyFill="1" applyBorder="1" applyAlignment="1"/>
    <xf numFmtId="176" fontId="6" fillId="0" borderId="55" xfId="2" applyNumberFormat="1" applyFont="1" applyFill="1" applyBorder="1" applyAlignment="1"/>
    <xf numFmtId="176" fontId="6" fillId="0" borderId="56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5" xfId="2" applyNumberFormat="1" applyFont="1" applyFill="1" applyBorder="1" applyAlignment="1"/>
    <xf numFmtId="176" fontId="6" fillId="0" borderId="62" xfId="2" applyNumberFormat="1" applyFont="1" applyFill="1" applyBorder="1" applyAlignment="1"/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view="pageBreakPreview" zoomScale="70" zoomScaleNormal="100" zoomScaleSheetLayoutView="70" workbookViewId="0">
      <pane xSplit="2" ySplit="8" topLeftCell="D9" activePane="bottomRight" state="frozen"/>
      <selection activeCell="C28" sqref="C28"/>
      <selection pane="topRight" activeCell="C28" sqref="C28"/>
      <selection pane="bottomLeft" activeCell="C28" sqref="C28"/>
      <selection pane="bottomRight" sqref="A1:XFD1048576"/>
    </sheetView>
  </sheetViews>
  <sheetFormatPr defaultColWidth="11" defaultRowHeight="23.25" customHeight="1" x14ac:dyDescent="0.15"/>
  <cols>
    <col min="1" max="1" width="4.375" style="3" customWidth="1"/>
    <col min="2" max="2" width="13.875" style="3" customWidth="1"/>
    <col min="3" max="11" width="23.125" style="3" customWidth="1"/>
    <col min="12" max="16384" width="11" style="3"/>
  </cols>
  <sheetData>
    <row r="2" spans="1:252" ht="23.25" customHeight="1" x14ac:dyDescent="0.15">
      <c r="A2" s="2"/>
      <c r="C2" s="4" t="s">
        <v>66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</row>
    <row r="3" spans="1:252" s="6" customFormat="1" ht="23.25" customHeight="1" thickBot="1" x14ac:dyDescent="0.2">
      <c r="D3" s="7"/>
      <c r="E3" s="7"/>
      <c r="F3" s="8"/>
      <c r="G3" s="8"/>
      <c r="H3" s="8"/>
      <c r="J3" s="8"/>
      <c r="K3" s="9" t="s">
        <v>0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</row>
    <row r="4" spans="1:252" s="17" customFormat="1" ht="23.25" customHeight="1" x14ac:dyDescent="0.15">
      <c r="A4" s="10"/>
      <c r="B4" s="11"/>
      <c r="C4" s="12" t="s">
        <v>1</v>
      </c>
      <c r="D4" s="13"/>
      <c r="E4" s="13"/>
      <c r="F4" s="13"/>
      <c r="G4" s="14"/>
      <c r="H4" s="14"/>
      <c r="I4" s="14"/>
      <c r="J4" s="14"/>
      <c r="K4" s="15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</row>
    <row r="5" spans="1:252" s="17" customFormat="1" ht="23.25" customHeight="1" x14ac:dyDescent="0.15">
      <c r="A5" s="18"/>
      <c r="B5" s="19"/>
      <c r="C5" s="20"/>
      <c r="D5" s="21" t="s">
        <v>2</v>
      </c>
      <c r="E5" s="22"/>
      <c r="F5" s="20"/>
      <c r="G5" s="21" t="s">
        <v>3</v>
      </c>
      <c r="H5" s="22"/>
      <c r="I5" s="20"/>
      <c r="J5" s="21" t="s">
        <v>4</v>
      </c>
      <c r="K5" s="23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</row>
    <row r="6" spans="1:252" s="17" customFormat="1" ht="23.25" customHeight="1" x14ac:dyDescent="0.15">
      <c r="A6" s="24" t="s">
        <v>56</v>
      </c>
      <c r="B6" s="25"/>
      <c r="C6" s="26"/>
      <c r="D6" s="27" t="s">
        <v>5</v>
      </c>
      <c r="E6" s="28" t="s">
        <v>5</v>
      </c>
      <c r="F6" s="26"/>
      <c r="G6" s="27" t="s">
        <v>5</v>
      </c>
      <c r="H6" s="28" t="s">
        <v>5</v>
      </c>
      <c r="I6" s="26"/>
      <c r="J6" s="27" t="s">
        <v>5</v>
      </c>
      <c r="K6" s="29" t="s">
        <v>5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</row>
    <row r="7" spans="1:252" s="17" customFormat="1" ht="23.25" customHeight="1" x14ac:dyDescent="0.15">
      <c r="A7" s="18"/>
      <c r="B7" s="30"/>
      <c r="C7" s="31" t="s">
        <v>6</v>
      </c>
      <c r="D7" s="32" t="s">
        <v>7</v>
      </c>
      <c r="E7" s="32" t="s">
        <v>8</v>
      </c>
      <c r="F7" s="31" t="s">
        <v>6</v>
      </c>
      <c r="G7" s="32" t="s">
        <v>7</v>
      </c>
      <c r="H7" s="32" t="s">
        <v>8</v>
      </c>
      <c r="I7" s="31" t="s">
        <v>6</v>
      </c>
      <c r="J7" s="32" t="s">
        <v>7</v>
      </c>
      <c r="K7" s="33" t="s">
        <v>8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s="17" customFormat="1" ht="23.25" customHeight="1" x14ac:dyDescent="0.15">
      <c r="A8" s="34"/>
      <c r="B8" s="35"/>
      <c r="C8" s="36" t="s">
        <v>9</v>
      </c>
      <c r="D8" s="36" t="s">
        <v>10</v>
      </c>
      <c r="E8" s="36" t="s">
        <v>11</v>
      </c>
      <c r="F8" s="36" t="s">
        <v>12</v>
      </c>
      <c r="G8" s="36" t="s">
        <v>13</v>
      </c>
      <c r="H8" s="36" t="s">
        <v>14</v>
      </c>
      <c r="I8" s="36" t="s">
        <v>15</v>
      </c>
      <c r="J8" s="36" t="s">
        <v>16</v>
      </c>
      <c r="K8" s="37" t="s">
        <v>17</v>
      </c>
      <c r="L8" s="19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</row>
    <row r="9" spans="1:252" s="17" customFormat="1" ht="23.25" customHeight="1" x14ac:dyDescent="0.2">
      <c r="A9" s="38">
        <v>1</v>
      </c>
      <c r="B9" s="39" t="s">
        <v>18</v>
      </c>
      <c r="C9" s="40">
        <v>2315</v>
      </c>
      <c r="D9" s="40">
        <v>1558</v>
      </c>
      <c r="E9" s="40">
        <v>757</v>
      </c>
      <c r="F9" s="40">
        <v>10858</v>
      </c>
      <c r="G9" s="40">
        <v>6197</v>
      </c>
      <c r="H9" s="40">
        <v>4661</v>
      </c>
      <c r="I9" s="40">
        <v>13173</v>
      </c>
      <c r="J9" s="40">
        <v>7755</v>
      </c>
      <c r="K9" s="41">
        <v>5418</v>
      </c>
    </row>
    <row r="10" spans="1:252" s="17" customFormat="1" ht="23.25" customHeight="1" x14ac:dyDescent="0.2">
      <c r="A10" s="42">
        <v>2</v>
      </c>
      <c r="B10" s="43" t="s">
        <v>19</v>
      </c>
      <c r="C10" s="44">
        <v>1300</v>
      </c>
      <c r="D10" s="44">
        <v>811</v>
      </c>
      <c r="E10" s="44">
        <v>489</v>
      </c>
      <c r="F10" s="44">
        <v>3020</v>
      </c>
      <c r="G10" s="44">
        <v>1375</v>
      </c>
      <c r="H10" s="44">
        <v>1645</v>
      </c>
      <c r="I10" s="44">
        <v>4320</v>
      </c>
      <c r="J10" s="44">
        <v>2186</v>
      </c>
      <c r="K10" s="45">
        <v>2134</v>
      </c>
    </row>
    <row r="11" spans="1:252" s="17" customFormat="1" ht="23.25" customHeight="1" x14ac:dyDescent="0.2">
      <c r="A11" s="42">
        <v>3</v>
      </c>
      <c r="B11" s="43" t="s">
        <v>20</v>
      </c>
      <c r="C11" s="44">
        <v>680</v>
      </c>
      <c r="D11" s="44">
        <v>322</v>
      </c>
      <c r="E11" s="44">
        <v>358</v>
      </c>
      <c r="F11" s="44">
        <v>2715</v>
      </c>
      <c r="G11" s="44">
        <v>1176</v>
      </c>
      <c r="H11" s="44">
        <v>1539</v>
      </c>
      <c r="I11" s="44">
        <v>3395</v>
      </c>
      <c r="J11" s="44">
        <v>1498</v>
      </c>
      <c r="K11" s="45">
        <v>1897</v>
      </c>
    </row>
    <row r="12" spans="1:252" s="17" customFormat="1" ht="23.25" customHeight="1" x14ac:dyDescent="0.2">
      <c r="A12" s="42">
        <v>4</v>
      </c>
      <c r="B12" s="43" t="s">
        <v>21</v>
      </c>
      <c r="C12" s="44">
        <v>926</v>
      </c>
      <c r="D12" s="44">
        <v>389</v>
      </c>
      <c r="E12" s="44">
        <v>537</v>
      </c>
      <c r="F12" s="44">
        <v>2743</v>
      </c>
      <c r="G12" s="44">
        <v>1171</v>
      </c>
      <c r="H12" s="44">
        <v>1572</v>
      </c>
      <c r="I12" s="44">
        <v>3669</v>
      </c>
      <c r="J12" s="44">
        <v>1560</v>
      </c>
      <c r="K12" s="45">
        <v>2109</v>
      </c>
    </row>
    <row r="13" spans="1:252" s="17" customFormat="1" ht="23.25" customHeight="1" x14ac:dyDescent="0.2">
      <c r="A13" s="42">
        <v>5</v>
      </c>
      <c r="B13" s="43" t="s">
        <v>22</v>
      </c>
      <c r="C13" s="44">
        <v>677</v>
      </c>
      <c r="D13" s="44">
        <v>234</v>
      </c>
      <c r="E13" s="44">
        <v>443</v>
      </c>
      <c r="F13" s="44">
        <v>2465</v>
      </c>
      <c r="G13" s="44">
        <v>1089</v>
      </c>
      <c r="H13" s="44">
        <v>1376</v>
      </c>
      <c r="I13" s="44">
        <v>3142</v>
      </c>
      <c r="J13" s="44">
        <v>1323</v>
      </c>
      <c r="K13" s="45">
        <v>1819</v>
      </c>
    </row>
    <row r="14" spans="1:252" s="17" customFormat="1" ht="23.25" customHeight="1" x14ac:dyDescent="0.2">
      <c r="A14" s="42">
        <v>6</v>
      </c>
      <c r="B14" s="43" t="s">
        <v>23</v>
      </c>
      <c r="C14" s="44">
        <v>164</v>
      </c>
      <c r="D14" s="44">
        <v>97</v>
      </c>
      <c r="E14" s="44">
        <v>67</v>
      </c>
      <c r="F14" s="44">
        <v>1795</v>
      </c>
      <c r="G14" s="44">
        <v>871</v>
      </c>
      <c r="H14" s="44">
        <v>924</v>
      </c>
      <c r="I14" s="44">
        <v>1959</v>
      </c>
      <c r="J14" s="44">
        <v>968</v>
      </c>
      <c r="K14" s="45">
        <v>991</v>
      </c>
    </row>
    <row r="15" spans="1:252" s="17" customFormat="1" ht="23.25" customHeight="1" x14ac:dyDescent="0.2">
      <c r="A15" s="42">
        <v>7</v>
      </c>
      <c r="B15" s="43" t="s">
        <v>24</v>
      </c>
      <c r="C15" s="44">
        <v>257</v>
      </c>
      <c r="D15" s="44">
        <v>110</v>
      </c>
      <c r="E15" s="44">
        <v>147</v>
      </c>
      <c r="F15" s="44">
        <v>3447</v>
      </c>
      <c r="G15" s="44">
        <v>1752</v>
      </c>
      <c r="H15" s="44">
        <v>1695</v>
      </c>
      <c r="I15" s="44">
        <v>3704</v>
      </c>
      <c r="J15" s="44">
        <v>1862</v>
      </c>
      <c r="K15" s="45">
        <v>1842</v>
      </c>
    </row>
    <row r="16" spans="1:252" s="17" customFormat="1" ht="23.25" customHeight="1" x14ac:dyDescent="0.2">
      <c r="A16" s="42">
        <v>8</v>
      </c>
      <c r="B16" s="43" t="s">
        <v>25</v>
      </c>
      <c r="C16" s="44">
        <v>396</v>
      </c>
      <c r="D16" s="44">
        <v>201</v>
      </c>
      <c r="E16" s="44">
        <v>195</v>
      </c>
      <c r="F16" s="44">
        <v>1571</v>
      </c>
      <c r="G16" s="44">
        <v>751</v>
      </c>
      <c r="H16" s="44">
        <v>820</v>
      </c>
      <c r="I16" s="44">
        <v>1967</v>
      </c>
      <c r="J16" s="44">
        <v>952</v>
      </c>
      <c r="K16" s="45">
        <v>1015</v>
      </c>
    </row>
    <row r="17" spans="1:11" s="17" customFormat="1" ht="23.25" customHeight="1" x14ac:dyDescent="0.2">
      <c r="A17" s="42">
        <v>9</v>
      </c>
      <c r="B17" s="43" t="s">
        <v>26</v>
      </c>
      <c r="C17" s="44">
        <v>562</v>
      </c>
      <c r="D17" s="44">
        <v>243</v>
      </c>
      <c r="E17" s="44">
        <v>319</v>
      </c>
      <c r="F17" s="44">
        <v>1547</v>
      </c>
      <c r="G17" s="44">
        <v>660</v>
      </c>
      <c r="H17" s="44">
        <v>887</v>
      </c>
      <c r="I17" s="44">
        <v>2109</v>
      </c>
      <c r="J17" s="44">
        <v>903</v>
      </c>
      <c r="K17" s="45">
        <v>1206</v>
      </c>
    </row>
    <row r="18" spans="1:11" s="17" customFormat="1" ht="23.25" customHeight="1" x14ac:dyDescent="0.2">
      <c r="A18" s="42">
        <v>10</v>
      </c>
      <c r="B18" s="43" t="s">
        <v>27</v>
      </c>
      <c r="C18" s="44">
        <v>154</v>
      </c>
      <c r="D18" s="44">
        <v>48</v>
      </c>
      <c r="E18" s="44">
        <v>106</v>
      </c>
      <c r="F18" s="44">
        <v>858</v>
      </c>
      <c r="G18" s="44">
        <v>412</v>
      </c>
      <c r="H18" s="44">
        <v>446</v>
      </c>
      <c r="I18" s="44">
        <v>1012</v>
      </c>
      <c r="J18" s="44">
        <v>460</v>
      </c>
      <c r="K18" s="45">
        <v>552</v>
      </c>
    </row>
    <row r="19" spans="1:11" s="17" customFormat="1" ht="23.25" customHeight="1" x14ac:dyDescent="0.2">
      <c r="A19" s="46">
        <v>11</v>
      </c>
      <c r="B19" s="47" t="s">
        <v>49</v>
      </c>
      <c r="C19" s="44">
        <v>720</v>
      </c>
      <c r="D19" s="44">
        <v>210</v>
      </c>
      <c r="E19" s="44">
        <v>510</v>
      </c>
      <c r="F19" s="44">
        <v>2956</v>
      </c>
      <c r="G19" s="44">
        <v>1388</v>
      </c>
      <c r="H19" s="44">
        <v>1568</v>
      </c>
      <c r="I19" s="44">
        <v>3676</v>
      </c>
      <c r="J19" s="44">
        <v>1598</v>
      </c>
      <c r="K19" s="45">
        <v>2078</v>
      </c>
    </row>
    <row r="20" spans="1:11" s="17" customFormat="1" ht="23.25" customHeight="1" x14ac:dyDescent="0.2">
      <c r="A20" s="46">
        <v>12</v>
      </c>
      <c r="B20" s="47" t="s">
        <v>50</v>
      </c>
      <c r="C20" s="48">
        <v>346</v>
      </c>
      <c r="D20" s="48">
        <v>106</v>
      </c>
      <c r="E20" s="48">
        <v>240</v>
      </c>
      <c r="F20" s="48">
        <v>1073</v>
      </c>
      <c r="G20" s="48">
        <v>503</v>
      </c>
      <c r="H20" s="48">
        <v>570</v>
      </c>
      <c r="I20" s="48">
        <v>1419</v>
      </c>
      <c r="J20" s="48">
        <v>609</v>
      </c>
      <c r="K20" s="49">
        <v>810</v>
      </c>
    </row>
    <row r="21" spans="1:11" s="17" customFormat="1" ht="23.25" customHeight="1" x14ac:dyDescent="0.2">
      <c r="A21" s="46">
        <v>13</v>
      </c>
      <c r="B21" s="47" t="s">
        <v>51</v>
      </c>
      <c r="C21" s="50">
        <v>228</v>
      </c>
      <c r="D21" s="50">
        <v>58</v>
      </c>
      <c r="E21" s="50">
        <v>170</v>
      </c>
      <c r="F21" s="50">
        <v>683</v>
      </c>
      <c r="G21" s="50">
        <v>269</v>
      </c>
      <c r="H21" s="50">
        <v>414</v>
      </c>
      <c r="I21" s="50">
        <v>911</v>
      </c>
      <c r="J21" s="50">
        <v>327</v>
      </c>
      <c r="K21" s="51">
        <v>584</v>
      </c>
    </row>
    <row r="22" spans="1:11" s="17" customFormat="1" ht="23.25" customHeight="1" x14ac:dyDescent="0.2">
      <c r="A22" s="52">
        <v>14</v>
      </c>
      <c r="B22" s="53" t="s">
        <v>52</v>
      </c>
      <c r="C22" s="54">
        <v>250</v>
      </c>
      <c r="D22" s="54">
        <v>123</v>
      </c>
      <c r="E22" s="54">
        <v>127</v>
      </c>
      <c r="F22" s="54">
        <v>1026</v>
      </c>
      <c r="G22" s="54">
        <v>445</v>
      </c>
      <c r="H22" s="54">
        <v>581</v>
      </c>
      <c r="I22" s="54">
        <v>1276</v>
      </c>
      <c r="J22" s="54">
        <v>568</v>
      </c>
      <c r="K22" s="55">
        <v>708</v>
      </c>
    </row>
    <row r="23" spans="1:11" s="17" customFormat="1" ht="23.25" customHeight="1" x14ac:dyDescent="0.2">
      <c r="A23" s="56"/>
      <c r="B23" s="57" t="s">
        <v>28</v>
      </c>
      <c r="C23" s="58">
        <f>SUM(C9:C22)</f>
        <v>8975</v>
      </c>
      <c r="D23" s="58">
        <f t="shared" ref="D23:K23" si="0">SUM(D9:D22)</f>
        <v>4510</v>
      </c>
      <c r="E23" s="58">
        <f t="shared" si="0"/>
        <v>4465</v>
      </c>
      <c r="F23" s="58">
        <f t="shared" si="0"/>
        <v>36757</v>
      </c>
      <c r="G23" s="58">
        <f t="shared" si="0"/>
        <v>18059</v>
      </c>
      <c r="H23" s="58">
        <f t="shared" si="0"/>
        <v>18698</v>
      </c>
      <c r="I23" s="58">
        <f t="shared" si="0"/>
        <v>45732</v>
      </c>
      <c r="J23" s="58">
        <f t="shared" si="0"/>
        <v>22569</v>
      </c>
      <c r="K23" s="58">
        <f t="shared" si="0"/>
        <v>23163</v>
      </c>
    </row>
    <row r="24" spans="1:11" s="17" customFormat="1" ht="23.25" customHeight="1" x14ac:dyDescent="0.2">
      <c r="A24" s="59">
        <v>15</v>
      </c>
      <c r="B24" s="60" t="s">
        <v>29</v>
      </c>
      <c r="C24" s="61">
        <v>91</v>
      </c>
      <c r="D24" s="61">
        <v>63</v>
      </c>
      <c r="E24" s="61">
        <v>28</v>
      </c>
      <c r="F24" s="61">
        <v>807</v>
      </c>
      <c r="G24" s="61">
        <v>392</v>
      </c>
      <c r="H24" s="61">
        <v>415</v>
      </c>
      <c r="I24" s="61">
        <v>898</v>
      </c>
      <c r="J24" s="61">
        <v>455</v>
      </c>
      <c r="K24" s="62">
        <v>443</v>
      </c>
    </row>
    <row r="25" spans="1:11" s="17" customFormat="1" ht="23.25" customHeight="1" x14ac:dyDescent="0.2">
      <c r="A25" s="63">
        <v>16</v>
      </c>
      <c r="B25" s="64" t="s">
        <v>30</v>
      </c>
      <c r="C25" s="65">
        <v>260</v>
      </c>
      <c r="D25" s="65">
        <v>153</v>
      </c>
      <c r="E25" s="65">
        <v>107</v>
      </c>
      <c r="F25" s="65">
        <v>445</v>
      </c>
      <c r="G25" s="65">
        <v>209</v>
      </c>
      <c r="H25" s="65">
        <v>236</v>
      </c>
      <c r="I25" s="65">
        <v>705</v>
      </c>
      <c r="J25" s="65">
        <v>362</v>
      </c>
      <c r="K25" s="66">
        <v>343</v>
      </c>
    </row>
    <row r="26" spans="1:11" s="17" customFormat="1" ht="23.25" customHeight="1" x14ac:dyDescent="0.2">
      <c r="A26" s="63">
        <v>17</v>
      </c>
      <c r="B26" s="67" t="s">
        <v>31</v>
      </c>
      <c r="C26" s="68">
        <v>151</v>
      </c>
      <c r="D26" s="65">
        <v>87</v>
      </c>
      <c r="E26" s="65">
        <v>64</v>
      </c>
      <c r="F26" s="65">
        <v>240</v>
      </c>
      <c r="G26" s="65">
        <v>97</v>
      </c>
      <c r="H26" s="65">
        <v>143</v>
      </c>
      <c r="I26" s="65">
        <v>391</v>
      </c>
      <c r="J26" s="65">
        <v>184</v>
      </c>
      <c r="K26" s="66">
        <v>207</v>
      </c>
    </row>
    <row r="27" spans="1:11" s="17" customFormat="1" ht="23.25" customHeight="1" x14ac:dyDescent="0.2">
      <c r="A27" s="63">
        <v>18</v>
      </c>
      <c r="B27" s="64" t="s">
        <v>32</v>
      </c>
      <c r="C27" s="65">
        <v>91</v>
      </c>
      <c r="D27" s="65">
        <v>47</v>
      </c>
      <c r="E27" s="65">
        <v>44</v>
      </c>
      <c r="F27" s="65">
        <v>326</v>
      </c>
      <c r="G27" s="65">
        <v>164</v>
      </c>
      <c r="H27" s="65">
        <v>162</v>
      </c>
      <c r="I27" s="65">
        <v>417</v>
      </c>
      <c r="J27" s="65">
        <v>211</v>
      </c>
      <c r="K27" s="66">
        <v>206</v>
      </c>
    </row>
    <row r="28" spans="1:11" s="17" customFormat="1" ht="23.25" customHeight="1" x14ac:dyDescent="0.2">
      <c r="A28" s="63">
        <v>19</v>
      </c>
      <c r="B28" s="64" t="s">
        <v>33</v>
      </c>
      <c r="C28" s="65">
        <v>146</v>
      </c>
      <c r="D28" s="65">
        <v>20</v>
      </c>
      <c r="E28" s="65">
        <v>126</v>
      </c>
      <c r="F28" s="65">
        <v>533</v>
      </c>
      <c r="G28" s="65">
        <v>199</v>
      </c>
      <c r="H28" s="65">
        <v>334</v>
      </c>
      <c r="I28" s="65">
        <v>679</v>
      </c>
      <c r="J28" s="65">
        <v>219</v>
      </c>
      <c r="K28" s="66">
        <v>460</v>
      </c>
    </row>
    <row r="29" spans="1:11" s="17" customFormat="1" ht="23.25" customHeight="1" x14ac:dyDescent="0.2">
      <c r="A29" s="63">
        <v>20</v>
      </c>
      <c r="B29" s="64" t="s">
        <v>34</v>
      </c>
      <c r="C29" s="65">
        <v>528</v>
      </c>
      <c r="D29" s="65">
        <v>250</v>
      </c>
      <c r="E29" s="65">
        <v>278</v>
      </c>
      <c r="F29" s="65">
        <v>971</v>
      </c>
      <c r="G29" s="65">
        <v>472</v>
      </c>
      <c r="H29" s="65">
        <v>499</v>
      </c>
      <c r="I29" s="69">
        <v>1499</v>
      </c>
      <c r="J29" s="70">
        <v>722</v>
      </c>
      <c r="K29" s="71">
        <v>777</v>
      </c>
    </row>
    <row r="30" spans="1:11" s="17" customFormat="1" ht="23.25" customHeight="1" x14ac:dyDescent="0.2">
      <c r="A30" s="63">
        <v>21</v>
      </c>
      <c r="B30" s="64" t="s">
        <v>35</v>
      </c>
      <c r="C30" s="65">
        <v>94</v>
      </c>
      <c r="D30" s="65">
        <v>28</v>
      </c>
      <c r="E30" s="65">
        <v>66</v>
      </c>
      <c r="F30" s="65">
        <v>440</v>
      </c>
      <c r="G30" s="65">
        <v>195</v>
      </c>
      <c r="H30" s="65">
        <v>245</v>
      </c>
      <c r="I30" s="69">
        <v>534</v>
      </c>
      <c r="J30" s="70">
        <v>223</v>
      </c>
      <c r="K30" s="72">
        <v>311</v>
      </c>
    </row>
    <row r="31" spans="1:11" s="17" customFormat="1" ht="23.25" customHeight="1" x14ac:dyDescent="0.2">
      <c r="A31" s="63">
        <v>22</v>
      </c>
      <c r="B31" s="64" t="s">
        <v>36</v>
      </c>
      <c r="C31" s="65">
        <v>109</v>
      </c>
      <c r="D31" s="65">
        <v>57</v>
      </c>
      <c r="E31" s="65">
        <v>52</v>
      </c>
      <c r="F31" s="65">
        <v>323</v>
      </c>
      <c r="G31" s="65">
        <v>145</v>
      </c>
      <c r="H31" s="65">
        <v>178</v>
      </c>
      <c r="I31" s="65">
        <v>432</v>
      </c>
      <c r="J31" s="65">
        <v>202</v>
      </c>
      <c r="K31" s="66">
        <v>230</v>
      </c>
    </row>
    <row r="32" spans="1:11" s="17" customFormat="1" ht="23.25" customHeight="1" x14ac:dyDescent="0.2">
      <c r="A32" s="63">
        <v>23</v>
      </c>
      <c r="B32" s="64" t="s">
        <v>37</v>
      </c>
      <c r="C32" s="65">
        <v>302</v>
      </c>
      <c r="D32" s="65">
        <v>99</v>
      </c>
      <c r="E32" s="65">
        <v>203</v>
      </c>
      <c r="F32" s="65">
        <v>510</v>
      </c>
      <c r="G32" s="65">
        <v>238</v>
      </c>
      <c r="H32" s="65">
        <v>272</v>
      </c>
      <c r="I32" s="65">
        <v>812</v>
      </c>
      <c r="J32" s="65">
        <v>337</v>
      </c>
      <c r="K32" s="66">
        <v>475</v>
      </c>
    </row>
    <row r="33" spans="1:11" s="17" customFormat="1" ht="23.25" customHeight="1" x14ac:dyDescent="0.2">
      <c r="A33" s="63">
        <v>24</v>
      </c>
      <c r="B33" s="64" t="s">
        <v>38</v>
      </c>
      <c r="C33" s="69">
        <v>281</v>
      </c>
      <c r="D33" s="68">
        <v>72</v>
      </c>
      <c r="E33" s="73">
        <v>209</v>
      </c>
      <c r="F33" s="64">
        <v>968</v>
      </c>
      <c r="G33" s="65">
        <v>369</v>
      </c>
      <c r="H33" s="65">
        <v>599</v>
      </c>
      <c r="I33" s="65">
        <v>1249</v>
      </c>
      <c r="J33" s="65">
        <v>441</v>
      </c>
      <c r="K33" s="66">
        <v>808</v>
      </c>
    </row>
    <row r="34" spans="1:11" s="17" customFormat="1" ht="23.25" customHeight="1" x14ac:dyDescent="0.2">
      <c r="A34" s="63">
        <v>25</v>
      </c>
      <c r="B34" s="64" t="s">
        <v>53</v>
      </c>
      <c r="C34" s="65">
        <v>133</v>
      </c>
      <c r="D34" s="73">
        <v>20</v>
      </c>
      <c r="E34" s="64">
        <v>113</v>
      </c>
      <c r="F34" s="65">
        <v>437</v>
      </c>
      <c r="G34" s="65">
        <v>183</v>
      </c>
      <c r="H34" s="65">
        <v>254</v>
      </c>
      <c r="I34" s="65">
        <v>570</v>
      </c>
      <c r="J34" s="65">
        <v>203</v>
      </c>
      <c r="K34" s="66">
        <v>367</v>
      </c>
    </row>
    <row r="35" spans="1:11" s="17" customFormat="1" ht="23.25" customHeight="1" x14ac:dyDescent="0.2">
      <c r="A35" s="74"/>
      <c r="B35" s="75" t="s">
        <v>57</v>
      </c>
      <c r="C35" s="76">
        <f>SUM(C24:C34)</f>
        <v>2186</v>
      </c>
      <c r="D35" s="76">
        <f t="shared" ref="D35:K35" si="1">SUM(D24:D34)</f>
        <v>896</v>
      </c>
      <c r="E35" s="76">
        <f t="shared" si="1"/>
        <v>1290</v>
      </c>
      <c r="F35" s="76">
        <f t="shared" si="1"/>
        <v>6000</v>
      </c>
      <c r="G35" s="76">
        <f t="shared" si="1"/>
        <v>2663</v>
      </c>
      <c r="H35" s="76">
        <f t="shared" si="1"/>
        <v>3337</v>
      </c>
      <c r="I35" s="76">
        <f t="shared" si="1"/>
        <v>8186</v>
      </c>
      <c r="J35" s="76">
        <f t="shared" si="1"/>
        <v>3559</v>
      </c>
      <c r="K35" s="76">
        <f t="shared" si="1"/>
        <v>4627</v>
      </c>
    </row>
    <row r="36" spans="1:11" s="17" customFormat="1" ht="23.25" customHeight="1" thickBot="1" x14ac:dyDescent="0.25">
      <c r="A36" s="77"/>
      <c r="B36" s="78" t="s">
        <v>39</v>
      </c>
      <c r="C36" s="79">
        <f>SUM(C35,C23)</f>
        <v>11161</v>
      </c>
      <c r="D36" s="79">
        <f t="shared" ref="D36:K36" si="2">SUM(D35,D23)</f>
        <v>5406</v>
      </c>
      <c r="E36" s="79">
        <f t="shared" si="2"/>
        <v>5755</v>
      </c>
      <c r="F36" s="79">
        <f t="shared" si="2"/>
        <v>42757</v>
      </c>
      <c r="G36" s="79">
        <f t="shared" si="2"/>
        <v>20722</v>
      </c>
      <c r="H36" s="79">
        <f t="shared" si="2"/>
        <v>22035</v>
      </c>
      <c r="I36" s="79">
        <f t="shared" si="2"/>
        <v>53918</v>
      </c>
      <c r="J36" s="79">
        <f t="shared" si="2"/>
        <v>26128</v>
      </c>
      <c r="K36" s="79">
        <f t="shared" si="2"/>
        <v>27790</v>
      </c>
    </row>
    <row r="38" spans="1:11" ht="23.25" customHeight="1" x14ac:dyDescent="0.15">
      <c r="B38" s="3" t="s">
        <v>67</v>
      </c>
      <c r="C38" s="3">
        <v>10263</v>
      </c>
      <c r="D38" s="3">
        <v>5093</v>
      </c>
      <c r="E38" s="3">
        <v>5170</v>
      </c>
      <c r="F38" s="3">
        <v>42049</v>
      </c>
      <c r="G38" s="3">
        <v>20512</v>
      </c>
      <c r="H38" s="3">
        <v>21537</v>
      </c>
      <c r="I38" s="3">
        <v>52312</v>
      </c>
      <c r="J38" s="3">
        <v>25605</v>
      </c>
      <c r="K38" s="3">
        <v>26707</v>
      </c>
    </row>
    <row r="39" spans="1:11" ht="23.25" customHeight="1" x14ac:dyDescent="0.15">
      <c r="B39" s="3" t="s">
        <v>68</v>
      </c>
      <c r="C39" s="80">
        <f>ROUND(C36/C38*100,1)</f>
        <v>108.7</v>
      </c>
      <c r="D39" s="80">
        <f t="shared" ref="D39:K39" si="3">ROUND(D36/D38*100,1)</f>
        <v>106.1</v>
      </c>
      <c r="E39" s="80">
        <f t="shared" si="3"/>
        <v>111.3</v>
      </c>
      <c r="F39" s="80">
        <f t="shared" si="3"/>
        <v>101.7</v>
      </c>
      <c r="G39" s="80">
        <f t="shared" si="3"/>
        <v>101</v>
      </c>
      <c r="H39" s="80">
        <f t="shared" si="3"/>
        <v>102.3</v>
      </c>
      <c r="I39" s="80">
        <f t="shared" si="3"/>
        <v>103.1</v>
      </c>
      <c r="J39" s="80">
        <f t="shared" si="3"/>
        <v>102</v>
      </c>
      <c r="K39" s="80">
        <f t="shared" si="3"/>
        <v>104.1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9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sqref="A1:XFD1048576"/>
    </sheetView>
  </sheetViews>
  <sheetFormatPr defaultColWidth="11" defaultRowHeight="23.25" customHeight="1" x14ac:dyDescent="0.15"/>
  <cols>
    <col min="1" max="1" width="4.375" style="3" customWidth="1"/>
    <col min="2" max="2" width="13.875" style="3" customWidth="1"/>
    <col min="3" max="10" width="26.25" style="3" customWidth="1"/>
    <col min="11" max="11" width="12.125" style="3" bestFit="1" customWidth="1"/>
    <col min="12" max="16384" width="11" style="3"/>
  </cols>
  <sheetData>
    <row r="2" spans="1:221" ht="23.25" customHeight="1" x14ac:dyDescent="0.15">
      <c r="C2" s="81" t="s">
        <v>69</v>
      </c>
    </row>
    <row r="3" spans="1:221" s="6" customFormat="1" ht="23.25" customHeight="1" thickBot="1" x14ac:dyDescent="0.2">
      <c r="D3" s="7"/>
      <c r="E3" s="7"/>
      <c r="F3" s="8"/>
      <c r="G3" s="8"/>
      <c r="H3" s="8"/>
      <c r="J3" s="9" t="s">
        <v>40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</row>
    <row r="4" spans="1:221" s="17" customFormat="1" ht="23.25" customHeight="1" x14ac:dyDescent="0.15">
      <c r="A4" s="10"/>
      <c r="B4" s="11"/>
      <c r="C4" s="12" t="s">
        <v>41</v>
      </c>
      <c r="D4" s="13"/>
      <c r="E4" s="13"/>
      <c r="F4" s="82"/>
      <c r="G4" s="12" t="s">
        <v>42</v>
      </c>
      <c r="H4" s="13"/>
      <c r="I4" s="14"/>
      <c r="J4" s="83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</row>
    <row r="5" spans="1:221" s="17" customFormat="1" ht="23.25" customHeight="1" x14ac:dyDescent="0.15">
      <c r="A5" s="18"/>
      <c r="B5" s="19"/>
      <c r="C5" s="84" t="s">
        <v>43</v>
      </c>
      <c r="D5" s="85" t="s">
        <v>44</v>
      </c>
      <c r="E5" s="86" t="s">
        <v>45</v>
      </c>
      <c r="F5" s="31"/>
      <c r="G5" s="84" t="s">
        <v>43</v>
      </c>
      <c r="H5" s="85" t="s">
        <v>44</v>
      </c>
      <c r="I5" s="86" t="s">
        <v>45</v>
      </c>
      <c r="J5" s="87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</row>
    <row r="6" spans="1:221" s="17" customFormat="1" ht="23.25" customHeight="1" x14ac:dyDescent="0.15">
      <c r="A6" s="24" t="s">
        <v>54</v>
      </c>
      <c r="B6" s="25"/>
      <c r="C6" s="84" t="s">
        <v>46</v>
      </c>
      <c r="D6" s="88" t="s">
        <v>47</v>
      </c>
      <c r="E6" s="89" t="s">
        <v>47</v>
      </c>
      <c r="F6" s="31" t="s">
        <v>48</v>
      </c>
      <c r="G6" s="84" t="s">
        <v>46</v>
      </c>
      <c r="H6" s="88" t="s">
        <v>47</v>
      </c>
      <c r="I6" s="89" t="s">
        <v>47</v>
      </c>
      <c r="J6" s="87" t="s">
        <v>48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</row>
    <row r="7" spans="1:221" s="17" customFormat="1" ht="23.25" customHeight="1" x14ac:dyDescent="0.15">
      <c r="A7" s="18"/>
      <c r="B7" s="30"/>
      <c r="C7" s="90"/>
      <c r="D7" s="32"/>
      <c r="E7" s="91"/>
      <c r="F7" s="31"/>
      <c r="G7" s="90"/>
      <c r="H7" s="32"/>
      <c r="I7" s="91"/>
      <c r="J7" s="87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</row>
    <row r="8" spans="1:221" s="17" customFormat="1" ht="23.25" customHeight="1" x14ac:dyDescent="0.15">
      <c r="A8" s="34"/>
      <c r="B8" s="35"/>
      <c r="C8" s="36" t="s">
        <v>58</v>
      </c>
      <c r="D8" s="36" t="s">
        <v>59</v>
      </c>
      <c r="E8" s="36" t="s">
        <v>60</v>
      </c>
      <c r="F8" s="36" t="s">
        <v>61</v>
      </c>
      <c r="G8" s="36" t="s">
        <v>62</v>
      </c>
      <c r="H8" s="36" t="s">
        <v>63</v>
      </c>
      <c r="I8" s="36" t="s">
        <v>64</v>
      </c>
      <c r="J8" s="37" t="s">
        <v>65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</row>
    <row r="9" spans="1:221" s="17" customFormat="1" ht="23.25" customHeight="1" x14ac:dyDescent="0.2">
      <c r="A9" s="38">
        <v>1</v>
      </c>
      <c r="B9" s="39" t="s">
        <v>18</v>
      </c>
      <c r="C9" s="40">
        <v>345884368</v>
      </c>
      <c r="D9" s="40">
        <v>108031102</v>
      </c>
      <c r="E9" s="40">
        <v>629197</v>
      </c>
      <c r="F9" s="40">
        <v>454544667</v>
      </c>
      <c r="G9" s="40">
        <v>341390516</v>
      </c>
      <c r="H9" s="40">
        <v>98635727</v>
      </c>
      <c r="I9" s="40">
        <v>629197</v>
      </c>
      <c r="J9" s="41">
        <v>440655440</v>
      </c>
      <c r="K9" s="17" t="str">
        <f>IF(C9+D9+E9=F9,"○","×")</f>
        <v>○</v>
      </c>
      <c r="L9" s="17" t="str">
        <f>IF(G9+H9+I9=J9,"○","×")</f>
        <v>○</v>
      </c>
    </row>
    <row r="10" spans="1:221" s="17" customFormat="1" ht="23.25" customHeight="1" x14ac:dyDescent="0.2">
      <c r="A10" s="42">
        <v>2</v>
      </c>
      <c r="B10" s="43" t="s">
        <v>19</v>
      </c>
      <c r="C10" s="44">
        <v>96925342</v>
      </c>
      <c r="D10" s="44">
        <v>22667260</v>
      </c>
      <c r="E10" s="44">
        <v>0</v>
      </c>
      <c r="F10" s="44">
        <v>119592602</v>
      </c>
      <c r="G10" s="44">
        <v>93615270</v>
      </c>
      <c r="H10" s="44">
        <v>21722598</v>
      </c>
      <c r="I10" s="44">
        <v>0</v>
      </c>
      <c r="J10" s="45">
        <v>115337868</v>
      </c>
      <c r="K10" s="17" t="str">
        <f t="shared" ref="K10:K36" si="0">IF(C10+D10+E10=F10,"○","×")</f>
        <v>○</v>
      </c>
      <c r="L10" s="17" t="str">
        <f t="shared" ref="L10:L36" si="1">IF(G10+H10+I10=J10,"○","×")</f>
        <v>○</v>
      </c>
    </row>
    <row r="11" spans="1:221" s="17" customFormat="1" ht="23.25" customHeight="1" x14ac:dyDescent="0.2">
      <c r="A11" s="42">
        <v>3</v>
      </c>
      <c r="B11" s="43" t="s">
        <v>20</v>
      </c>
      <c r="C11" s="44">
        <v>150674231</v>
      </c>
      <c r="D11" s="44">
        <v>33484056</v>
      </c>
      <c r="E11" s="44">
        <v>0</v>
      </c>
      <c r="F11" s="44">
        <v>184158287</v>
      </c>
      <c r="G11" s="44">
        <v>147148217</v>
      </c>
      <c r="H11" s="44">
        <v>33062725</v>
      </c>
      <c r="I11" s="44">
        <v>0</v>
      </c>
      <c r="J11" s="45">
        <v>180210942</v>
      </c>
      <c r="K11" s="17" t="str">
        <f t="shared" si="0"/>
        <v>○</v>
      </c>
      <c r="L11" s="17" t="str">
        <f t="shared" si="1"/>
        <v>○</v>
      </c>
    </row>
    <row r="12" spans="1:221" s="17" customFormat="1" ht="23.25" customHeight="1" x14ac:dyDescent="0.2">
      <c r="A12" s="42">
        <v>4</v>
      </c>
      <c r="B12" s="43" t="s">
        <v>21</v>
      </c>
      <c r="C12" s="44">
        <v>131038138</v>
      </c>
      <c r="D12" s="44">
        <v>21373003</v>
      </c>
      <c r="E12" s="44">
        <v>0</v>
      </c>
      <c r="F12" s="44">
        <v>152411141</v>
      </c>
      <c r="G12" s="44">
        <v>125830254</v>
      </c>
      <c r="H12" s="44">
        <v>21066258</v>
      </c>
      <c r="I12" s="44">
        <v>0</v>
      </c>
      <c r="J12" s="45">
        <v>146896512</v>
      </c>
      <c r="K12" s="17" t="str">
        <f>IF(C12+D12+E12=F12,"○","×")</f>
        <v>○</v>
      </c>
      <c r="L12" s="17" t="str">
        <f t="shared" si="1"/>
        <v>○</v>
      </c>
    </row>
    <row r="13" spans="1:221" s="17" customFormat="1" ht="23.25" customHeight="1" x14ac:dyDescent="0.2">
      <c r="A13" s="42">
        <v>5</v>
      </c>
      <c r="B13" s="43" t="s">
        <v>22</v>
      </c>
      <c r="C13" s="44">
        <v>81701564</v>
      </c>
      <c r="D13" s="44">
        <v>31037653</v>
      </c>
      <c r="E13" s="44">
        <v>0</v>
      </c>
      <c r="F13" s="44">
        <v>112739217</v>
      </c>
      <c r="G13" s="44">
        <v>79835604</v>
      </c>
      <c r="H13" s="44">
        <v>30968774</v>
      </c>
      <c r="I13" s="44">
        <v>0</v>
      </c>
      <c r="J13" s="45">
        <v>110804378</v>
      </c>
      <c r="K13" s="17" t="str">
        <f>IF(C13+D13+E13=F13,"○","×")</f>
        <v>○</v>
      </c>
      <c r="L13" s="17" t="str">
        <f t="shared" si="1"/>
        <v>○</v>
      </c>
    </row>
    <row r="14" spans="1:221" s="17" customFormat="1" ht="23.25" customHeight="1" x14ac:dyDescent="0.2">
      <c r="A14" s="42">
        <v>6</v>
      </c>
      <c r="B14" s="43" t="s">
        <v>23</v>
      </c>
      <c r="C14" s="44">
        <v>67637666</v>
      </c>
      <c r="D14" s="44">
        <v>86795962</v>
      </c>
      <c r="E14" s="44">
        <v>2345881</v>
      </c>
      <c r="F14" s="44">
        <v>156779509</v>
      </c>
      <c r="G14" s="44">
        <v>65829025</v>
      </c>
      <c r="H14" s="44">
        <v>85270636</v>
      </c>
      <c r="I14" s="44">
        <v>2345881</v>
      </c>
      <c r="J14" s="45">
        <v>153445542</v>
      </c>
      <c r="K14" s="17" t="str">
        <f t="shared" si="0"/>
        <v>○</v>
      </c>
      <c r="L14" s="17" t="str">
        <f t="shared" si="1"/>
        <v>○</v>
      </c>
    </row>
    <row r="15" spans="1:221" s="17" customFormat="1" ht="23.25" customHeight="1" x14ac:dyDescent="0.2">
      <c r="A15" s="42">
        <v>7</v>
      </c>
      <c r="B15" s="43" t="s">
        <v>24</v>
      </c>
      <c r="C15" s="44">
        <v>142577862</v>
      </c>
      <c r="D15" s="44">
        <v>94987584</v>
      </c>
      <c r="E15" s="44">
        <v>0</v>
      </c>
      <c r="F15" s="44">
        <v>237565446</v>
      </c>
      <c r="G15" s="44">
        <v>141372932</v>
      </c>
      <c r="H15" s="44">
        <v>89996552</v>
      </c>
      <c r="I15" s="44">
        <v>0</v>
      </c>
      <c r="J15" s="45">
        <v>231369484</v>
      </c>
      <c r="K15" s="17" t="str">
        <f t="shared" si="0"/>
        <v>○</v>
      </c>
      <c r="L15" s="17" t="str">
        <f t="shared" si="1"/>
        <v>○</v>
      </c>
    </row>
    <row r="16" spans="1:221" s="17" customFormat="1" ht="23.25" customHeight="1" x14ac:dyDescent="0.2">
      <c r="A16" s="42">
        <v>8</v>
      </c>
      <c r="B16" s="43" t="s">
        <v>25</v>
      </c>
      <c r="C16" s="44">
        <v>143819461</v>
      </c>
      <c r="D16" s="44">
        <v>18099495</v>
      </c>
      <c r="E16" s="44">
        <v>1560</v>
      </c>
      <c r="F16" s="44">
        <v>161920516</v>
      </c>
      <c r="G16" s="44">
        <v>142656496</v>
      </c>
      <c r="H16" s="44">
        <v>12733631</v>
      </c>
      <c r="I16" s="44">
        <v>1560</v>
      </c>
      <c r="J16" s="45">
        <v>155391687</v>
      </c>
      <c r="K16" s="17" t="str">
        <f t="shared" si="0"/>
        <v>○</v>
      </c>
      <c r="L16" s="17" t="str">
        <f t="shared" si="1"/>
        <v>○</v>
      </c>
    </row>
    <row r="17" spans="1:12" s="17" customFormat="1" ht="23.25" customHeight="1" x14ac:dyDescent="0.2">
      <c r="A17" s="42">
        <v>9</v>
      </c>
      <c r="B17" s="43" t="s">
        <v>26</v>
      </c>
      <c r="C17" s="44">
        <v>95637420</v>
      </c>
      <c r="D17" s="44">
        <v>28631485</v>
      </c>
      <c r="E17" s="44">
        <v>49046</v>
      </c>
      <c r="F17" s="44">
        <v>124317951</v>
      </c>
      <c r="G17" s="44">
        <v>93987856</v>
      </c>
      <c r="H17" s="44">
        <v>28105414</v>
      </c>
      <c r="I17" s="44">
        <v>49046</v>
      </c>
      <c r="J17" s="45">
        <v>122142316</v>
      </c>
      <c r="K17" s="17" t="str">
        <f t="shared" si="0"/>
        <v>○</v>
      </c>
      <c r="L17" s="17" t="str">
        <f t="shared" si="1"/>
        <v>○</v>
      </c>
    </row>
    <row r="18" spans="1:12" s="17" customFormat="1" ht="23.25" customHeight="1" x14ac:dyDescent="0.2">
      <c r="A18" s="42">
        <v>10</v>
      </c>
      <c r="B18" s="43" t="s">
        <v>27</v>
      </c>
      <c r="C18" s="44">
        <v>23893691</v>
      </c>
      <c r="D18" s="44">
        <v>25770850</v>
      </c>
      <c r="E18" s="44">
        <v>3856868</v>
      </c>
      <c r="F18" s="44">
        <v>53521409</v>
      </c>
      <c r="G18" s="44">
        <v>23600208</v>
      </c>
      <c r="H18" s="44">
        <v>23639635</v>
      </c>
      <c r="I18" s="44">
        <v>2826105</v>
      </c>
      <c r="J18" s="45">
        <v>50065948</v>
      </c>
      <c r="K18" s="17" t="str">
        <f t="shared" si="0"/>
        <v>○</v>
      </c>
      <c r="L18" s="17" t="str">
        <f t="shared" si="1"/>
        <v>○</v>
      </c>
    </row>
    <row r="19" spans="1:12" s="17" customFormat="1" ht="23.25" customHeight="1" x14ac:dyDescent="0.2">
      <c r="A19" s="46">
        <v>11</v>
      </c>
      <c r="B19" s="47" t="s">
        <v>49</v>
      </c>
      <c r="C19" s="44">
        <v>115026252</v>
      </c>
      <c r="D19" s="44">
        <v>120945853</v>
      </c>
      <c r="E19" s="44">
        <v>146084</v>
      </c>
      <c r="F19" s="44">
        <v>236118189</v>
      </c>
      <c r="G19" s="44">
        <v>113078871</v>
      </c>
      <c r="H19" s="44">
        <v>116527866</v>
      </c>
      <c r="I19" s="44">
        <v>146084</v>
      </c>
      <c r="J19" s="45">
        <v>229752821</v>
      </c>
      <c r="K19" s="17" t="str">
        <f t="shared" si="0"/>
        <v>○</v>
      </c>
      <c r="L19" s="17" t="str">
        <f t="shared" si="1"/>
        <v>○</v>
      </c>
    </row>
    <row r="20" spans="1:12" s="17" customFormat="1" ht="23.25" customHeight="1" x14ac:dyDescent="0.2">
      <c r="A20" s="46">
        <v>12</v>
      </c>
      <c r="B20" s="47" t="s">
        <v>50</v>
      </c>
      <c r="C20" s="48">
        <v>59906011</v>
      </c>
      <c r="D20" s="48">
        <v>12550006</v>
      </c>
      <c r="E20" s="48">
        <v>2008634</v>
      </c>
      <c r="F20" s="48">
        <v>74464651</v>
      </c>
      <c r="G20" s="48">
        <v>58806556</v>
      </c>
      <c r="H20" s="48">
        <v>11970796</v>
      </c>
      <c r="I20" s="48">
        <v>1412212</v>
      </c>
      <c r="J20" s="49">
        <v>72189564</v>
      </c>
      <c r="K20" s="17" t="str">
        <f t="shared" si="0"/>
        <v>○</v>
      </c>
      <c r="L20" s="17" t="str">
        <f t="shared" si="1"/>
        <v>○</v>
      </c>
    </row>
    <row r="21" spans="1:12" s="17" customFormat="1" ht="23.25" customHeight="1" x14ac:dyDescent="0.2">
      <c r="A21" s="46">
        <v>13</v>
      </c>
      <c r="B21" s="47" t="s">
        <v>51</v>
      </c>
      <c r="C21" s="48">
        <v>38261809</v>
      </c>
      <c r="D21" s="92">
        <v>6193244</v>
      </c>
      <c r="E21" s="67">
        <v>0</v>
      </c>
      <c r="F21" s="93">
        <v>44455053</v>
      </c>
      <c r="G21" s="50">
        <v>36567288</v>
      </c>
      <c r="H21" s="48">
        <v>5996550</v>
      </c>
      <c r="I21" s="50">
        <v>0</v>
      </c>
      <c r="J21" s="49">
        <v>42563838</v>
      </c>
      <c r="K21" s="17" t="str">
        <f t="shared" si="0"/>
        <v>○</v>
      </c>
      <c r="L21" s="17" t="str">
        <f t="shared" si="1"/>
        <v>○</v>
      </c>
    </row>
    <row r="22" spans="1:12" s="17" customFormat="1" ht="23.25" customHeight="1" x14ac:dyDescent="0.2">
      <c r="A22" s="52">
        <v>14</v>
      </c>
      <c r="B22" s="53" t="s">
        <v>52</v>
      </c>
      <c r="C22" s="94">
        <v>46228433</v>
      </c>
      <c r="D22" s="94">
        <v>22704957</v>
      </c>
      <c r="E22" s="95">
        <v>1096243</v>
      </c>
      <c r="F22" s="94">
        <v>70029633</v>
      </c>
      <c r="G22" s="95">
        <v>45382120</v>
      </c>
      <c r="H22" s="94">
        <v>20366853</v>
      </c>
      <c r="I22" s="95">
        <v>734646</v>
      </c>
      <c r="J22" s="96">
        <v>66483619</v>
      </c>
      <c r="K22" s="17" t="str">
        <f t="shared" si="0"/>
        <v>○</v>
      </c>
      <c r="L22" s="17" t="str">
        <f t="shared" si="1"/>
        <v>○</v>
      </c>
    </row>
    <row r="23" spans="1:12" s="17" customFormat="1" ht="23.25" customHeight="1" x14ac:dyDescent="0.2">
      <c r="A23" s="56"/>
      <c r="B23" s="57" t="s">
        <v>28</v>
      </c>
      <c r="C23" s="1">
        <f>SUM(C9:C22)</f>
        <v>1539212248</v>
      </c>
      <c r="D23" s="1">
        <f t="shared" ref="D23:J23" si="2">SUM(D9:D22)</f>
        <v>633272510</v>
      </c>
      <c r="E23" s="1">
        <f t="shared" si="2"/>
        <v>10133513</v>
      </c>
      <c r="F23" s="1">
        <f t="shared" si="2"/>
        <v>2182618271</v>
      </c>
      <c r="G23" s="1">
        <f t="shared" si="2"/>
        <v>1509101213</v>
      </c>
      <c r="H23" s="1">
        <f t="shared" si="2"/>
        <v>600064015</v>
      </c>
      <c r="I23" s="1">
        <f t="shared" si="2"/>
        <v>8144731</v>
      </c>
      <c r="J23" s="1">
        <f t="shared" si="2"/>
        <v>2117309959</v>
      </c>
      <c r="K23" s="17" t="str">
        <f t="shared" si="0"/>
        <v>○</v>
      </c>
      <c r="L23" s="17" t="str">
        <f t="shared" si="1"/>
        <v>○</v>
      </c>
    </row>
    <row r="24" spans="1:12" s="17" customFormat="1" ht="23.25" customHeight="1" x14ac:dyDescent="0.2">
      <c r="A24" s="59">
        <v>15</v>
      </c>
      <c r="B24" s="60" t="s">
        <v>29</v>
      </c>
      <c r="C24" s="97">
        <v>62646545</v>
      </c>
      <c r="D24" s="97">
        <v>11166754</v>
      </c>
      <c r="E24" s="97">
        <v>0</v>
      </c>
      <c r="F24" s="97">
        <v>73813299</v>
      </c>
      <c r="G24" s="97">
        <v>62281956</v>
      </c>
      <c r="H24" s="97">
        <v>8561103</v>
      </c>
      <c r="I24" s="97">
        <v>0</v>
      </c>
      <c r="J24" s="98">
        <v>70843059</v>
      </c>
      <c r="K24" s="17" t="str">
        <f>IF(C24+D24+E24=F24,"○","×")</f>
        <v>○</v>
      </c>
      <c r="L24" s="17" t="str">
        <f t="shared" si="1"/>
        <v>○</v>
      </c>
    </row>
    <row r="25" spans="1:12" s="17" customFormat="1" ht="23.25" customHeight="1" x14ac:dyDescent="0.2">
      <c r="A25" s="63">
        <v>16</v>
      </c>
      <c r="B25" s="64" t="s">
        <v>30</v>
      </c>
      <c r="C25" s="65">
        <v>22053394</v>
      </c>
      <c r="D25" s="65">
        <v>5322581</v>
      </c>
      <c r="E25" s="65">
        <v>0</v>
      </c>
      <c r="F25" s="65">
        <v>27375975</v>
      </c>
      <c r="G25" s="65">
        <v>14657592</v>
      </c>
      <c r="H25" s="65">
        <v>3537181</v>
      </c>
      <c r="I25" s="65">
        <v>0</v>
      </c>
      <c r="J25" s="66">
        <v>18194773</v>
      </c>
      <c r="K25" s="17" t="str">
        <f t="shared" si="0"/>
        <v>○</v>
      </c>
      <c r="L25" s="17" t="str">
        <f t="shared" si="1"/>
        <v>○</v>
      </c>
    </row>
    <row r="26" spans="1:12" s="17" customFormat="1" ht="23.25" customHeight="1" x14ac:dyDescent="0.2">
      <c r="A26" s="63">
        <v>17</v>
      </c>
      <c r="B26" s="99" t="s">
        <v>31</v>
      </c>
      <c r="C26" s="64">
        <v>12098411</v>
      </c>
      <c r="D26" s="65">
        <v>11860451</v>
      </c>
      <c r="E26" s="65">
        <v>0</v>
      </c>
      <c r="F26" s="65">
        <v>23958862</v>
      </c>
      <c r="G26" s="65">
        <v>11941597</v>
      </c>
      <c r="H26" s="65">
        <v>9011866</v>
      </c>
      <c r="I26" s="65">
        <v>0</v>
      </c>
      <c r="J26" s="66">
        <v>20953463</v>
      </c>
      <c r="K26" s="17" t="str">
        <f t="shared" si="0"/>
        <v>○</v>
      </c>
      <c r="L26" s="17" t="str">
        <f t="shared" si="1"/>
        <v>○</v>
      </c>
    </row>
    <row r="27" spans="1:12" s="17" customFormat="1" ht="23.25" customHeight="1" x14ac:dyDescent="0.2">
      <c r="A27" s="63">
        <v>18</v>
      </c>
      <c r="B27" s="99" t="s">
        <v>32</v>
      </c>
      <c r="C27" s="64">
        <v>29726790</v>
      </c>
      <c r="D27" s="65">
        <v>2730130</v>
      </c>
      <c r="E27" s="65">
        <v>0</v>
      </c>
      <c r="F27" s="65">
        <v>32456920</v>
      </c>
      <c r="G27" s="65">
        <v>29393705</v>
      </c>
      <c r="H27" s="65">
        <v>2262222</v>
      </c>
      <c r="I27" s="65">
        <v>0</v>
      </c>
      <c r="J27" s="66">
        <v>31655927</v>
      </c>
      <c r="K27" s="17" t="str">
        <f t="shared" si="0"/>
        <v>○</v>
      </c>
      <c r="L27" s="17" t="str">
        <f t="shared" si="1"/>
        <v>○</v>
      </c>
    </row>
    <row r="28" spans="1:12" s="17" customFormat="1" ht="23.25" customHeight="1" x14ac:dyDescent="0.2">
      <c r="A28" s="63">
        <v>19</v>
      </c>
      <c r="B28" s="99" t="s">
        <v>33</v>
      </c>
      <c r="C28" s="64">
        <v>85625647</v>
      </c>
      <c r="D28" s="65">
        <v>3636776</v>
      </c>
      <c r="E28" s="65">
        <v>3217</v>
      </c>
      <c r="F28" s="65">
        <v>89265640</v>
      </c>
      <c r="G28" s="65">
        <v>84910695</v>
      </c>
      <c r="H28" s="65">
        <v>3579761</v>
      </c>
      <c r="I28" s="65">
        <v>3217</v>
      </c>
      <c r="J28" s="66">
        <v>88493673</v>
      </c>
      <c r="K28" s="17" t="str">
        <f t="shared" si="0"/>
        <v>○</v>
      </c>
      <c r="L28" s="17" t="str">
        <f t="shared" si="1"/>
        <v>○</v>
      </c>
    </row>
    <row r="29" spans="1:12" s="17" customFormat="1" ht="23.25" customHeight="1" x14ac:dyDescent="0.2">
      <c r="A29" s="63">
        <v>20</v>
      </c>
      <c r="B29" s="99" t="s">
        <v>34</v>
      </c>
      <c r="C29" s="64">
        <v>59967458</v>
      </c>
      <c r="D29" s="65">
        <v>6930892</v>
      </c>
      <c r="E29" s="65">
        <v>1784410</v>
      </c>
      <c r="F29" s="65">
        <v>68682760</v>
      </c>
      <c r="G29" s="65">
        <v>59499486</v>
      </c>
      <c r="H29" s="65">
        <v>6686983</v>
      </c>
      <c r="I29" s="65">
        <v>1244570</v>
      </c>
      <c r="J29" s="66">
        <v>67431039</v>
      </c>
      <c r="K29" s="17" t="str">
        <f t="shared" si="0"/>
        <v>○</v>
      </c>
      <c r="L29" s="17" t="str">
        <f t="shared" si="1"/>
        <v>○</v>
      </c>
    </row>
    <row r="30" spans="1:12" s="17" customFormat="1" ht="23.25" customHeight="1" x14ac:dyDescent="0.2">
      <c r="A30" s="63">
        <v>21</v>
      </c>
      <c r="B30" s="99" t="s">
        <v>35</v>
      </c>
      <c r="C30" s="64">
        <v>25254164</v>
      </c>
      <c r="D30" s="65">
        <v>8678829</v>
      </c>
      <c r="E30" s="65">
        <v>0</v>
      </c>
      <c r="F30" s="65">
        <v>33932993</v>
      </c>
      <c r="G30" s="65">
        <v>24886256</v>
      </c>
      <c r="H30" s="65">
        <v>8025147</v>
      </c>
      <c r="I30" s="65">
        <v>0</v>
      </c>
      <c r="J30" s="66">
        <v>32911403</v>
      </c>
      <c r="K30" s="17" t="str">
        <f t="shared" si="0"/>
        <v>○</v>
      </c>
      <c r="L30" s="17" t="str">
        <f t="shared" si="1"/>
        <v>○</v>
      </c>
    </row>
    <row r="31" spans="1:12" s="17" customFormat="1" ht="23.25" customHeight="1" x14ac:dyDescent="0.2">
      <c r="A31" s="63">
        <v>22</v>
      </c>
      <c r="B31" s="99" t="s">
        <v>36</v>
      </c>
      <c r="C31" s="64">
        <v>19866853</v>
      </c>
      <c r="D31" s="65">
        <v>8056142</v>
      </c>
      <c r="E31" s="65">
        <v>1265573</v>
      </c>
      <c r="F31" s="65">
        <v>29188568</v>
      </c>
      <c r="G31" s="65">
        <v>16573246</v>
      </c>
      <c r="H31" s="65">
        <v>7666994</v>
      </c>
      <c r="I31" s="65">
        <v>1265573</v>
      </c>
      <c r="J31" s="66">
        <v>25505813</v>
      </c>
      <c r="K31" s="17" t="str">
        <f t="shared" si="0"/>
        <v>○</v>
      </c>
      <c r="L31" s="17" t="str">
        <f t="shared" si="1"/>
        <v>○</v>
      </c>
    </row>
    <row r="32" spans="1:12" s="17" customFormat="1" ht="23.25" customHeight="1" x14ac:dyDescent="0.2">
      <c r="A32" s="63">
        <v>23</v>
      </c>
      <c r="B32" s="64" t="s">
        <v>37</v>
      </c>
      <c r="C32" s="65">
        <v>26498757</v>
      </c>
      <c r="D32" s="65">
        <v>6946840</v>
      </c>
      <c r="E32" s="65">
        <v>0</v>
      </c>
      <c r="F32" s="65">
        <v>33445597</v>
      </c>
      <c r="G32" s="65">
        <v>26401195</v>
      </c>
      <c r="H32" s="65">
        <v>6762831</v>
      </c>
      <c r="I32" s="65">
        <v>0</v>
      </c>
      <c r="J32" s="66">
        <v>33164026</v>
      </c>
      <c r="K32" s="17" t="str">
        <f t="shared" si="0"/>
        <v>○</v>
      </c>
      <c r="L32" s="17" t="str">
        <f t="shared" si="1"/>
        <v>○</v>
      </c>
    </row>
    <row r="33" spans="1:12" s="17" customFormat="1" ht="23.25" customHeight="1" x14ac:dyDescent="0.2">
      <c r="A33" s="63">
        <v>24</v>
      </c>
      <c r="B33" s="64" t="s">
        <v>38</v>
      </c>
      <c r="C33" s="65">
        <v>36941492</v>
      </c>
      <c r="D33" s="65">
        <v>30992555</v>
      </c>
      <c r="E33" s="65">
        <v>0</v>
      </c>
      <c r="F33" s="65">
        <v>67934047</v>
      </c>
      <c r="G33" s="65">
        <v>36393179</v>
      </c>
      <c r="H33" s="65">
        <v>28447167</v>
      </c>
      <c r="I33" s="65">
        <v>0</v>
      </c>
      <c r="J33" s="66">
        <v>64840346</v>
      </c>
      <c r="K33" s="17" t="str">
        <f t="shared" si="0"/>
        <v>○</v>
      </c>
      <c r="L33" s="17" t="str">
        <f t="shared" si="1"/>
        <v>○</v>
      </c>
    </row>
    <row r="34" spans="1:12" s="17" customFormat="1" ht="23.25" customHeight="1" x14ac:dyDescent="0.2">
      <c r="A34" s="100">
        <v>25</v>
      </c>
      <c r="B34" s="101" t="s">
        <v>53</v>
      </c>
      <c r="C34" s="102">
        <v>26325293</v>
      </c>
      <c r="D34" s="102">
        <v>5808058</v>
      </c>
      <c r="E34" s="102">
        <v>0</v>
      </c>
      <c r="F34" s="102">
        <v>32133351</v>
      </c>
      <c r="G34" s="102">
        <v>24493220</v>
      </c>
      <c r="H34" s="102">
        <v>5627255</v>
      </c>
      <c r="I34" s="102">
        <v>0</v>
      </c>
      <c r="J34" s="103">
        <v>30120475</v>
      </c>
      <c r="K34" s="17" t="str">
        <f t="shared" si="0"/>
        <v>○</v>
      </c>
      <c r="L34" s="17" t="str">
        <f t="shared" si="1"/>
        <v>○</v>
      </c>
    </row>
    <row r="35" spans="1:12" s="17" customFormat="1" ht="23.25" customHeight="1" x14ac:dyDescent="0.2">
      <c r="A35" s="104"/>
      <c r="B35" s="105" t="s">
        <v>55</v>
      </c>
      <c r="C35" s="54">
        <f>SUM(C24:C34)</f>
        <v>407004804</v>
      </c>
      <c r="D35" s="54">
        <f t="shared" ref="D35:J35" si="3">SUM(D24:D34)</f>
        <v>102130008</v>
      </c>
      <c r="E35" s="54">
        <f t="shared" si="3"/>
        <v>3053200</v>
      </c>
      <c r="F35" s="54">
        <f t="shared" si="3"/>
        <v>512188012</v>
      </c>
      <c r="G35" s="54">
        <f t="shared" si="3"/>
        <v>391432127</v>
      </c>
      <c r="H35" s="54">
        <f t="shared" si="3"/>
        <v>90168510</v>
      </c>
      <c r="I35" s="54">
        <f t="shared" si="3"/>
        <v>2513360</v>
      </c>
      <c r="J35" s="54">
        <f t="shared" si="3"/>
        <v>484113997</v>
      </c>
      <c r="K35" s="17" t="str">
        <f t="shared" si="0"/>
        <v>○</v>
      </c>
      <c r="L35" s="17" t="str">
        <f t="shared" si="1"/>
        <v>○</v>
      </c>
    </row>
    <row r="36" spans="1:12" s="17" customFormat="1" ht="23.25" customHeight="1" thickBot="1" x14ac:dyDescent="0.25">
      <c r="A36" s="77"/>
      <c r="B36" s="78" t="s">
        <v>39</v>
      </c>
      <c r="C36" s="79">
        <f>SUM(C35,C23)</f>
        <v>1946217052</v>
      </c>
      <c r="D36" s="79">
        <f t="shared" ref="D36:J36" si="4">SUM(D35,D23)</f>
        <v>735402518</v>
      </c>
      <c r="E36" s="79">
        <f t="shared" si="4"/>
        <v>13186713</v>
      </c>
      <c r="F36" s="79">
        <f t="shared" si="4"/>
        <v>2694806283</v>
      </c>
      <c r="G36" s="79">
        <f t="shared" si="4"/>
        <v>1900533340</v>
      </c>
      <c r="H36" s="79">
        <f t="shared" si="4"/>
        <v>690232525</v>
      </c>
      <c r="I36" s="79">
        <f t="shared" si="4"/>
        <v>10658091</v>
      </c>
      <c r="J36" s="79">
        <f t="shared" si="4"/>
        <v>2601423956</v>
      </c>
      <c r="K36" s="17" t="str">
        <f t="shared" si="0"/>
        <v>○</v>
      </c>
      <c r="L36" s="17" t="str">
        <f t="shared" si="1"/>
        <v>○</v>
      </c>
    </row>
    <row r="38" spans="1:12" ht="23.25" customHeight="1" x14ac:dyDescent="0.15">
      <c r="C38" s="3">
        <v>1835056370</v>
      </c>
      <c r="D38" s="3">
        <v>754540032</v>
      </c>
      <c r="E38" s="3">
        <v>14883738</v>
      </c>
      <c r="F38" s="3">
        <v>2604480140</v>
      </c>
      <c r="G38" s="3">
        <v>1794486366</v>
      </c>
      <c r="H38" s="3">
        <v>711463420</v>
      </c>
      <c r="I38" s="3">
        <v>11987263</v>
      </c>
      <c r="J38" s="3">
        <v>2517937049</v>
      </c>
    </row>
    <row r="39" spans="1:12" ht="23.25" customHeight="1" x14ac:dyDescent="0.15">
      <c r="C39" s="80">
        <f>ROUND(C36/C38*100,1)</f>
        <v>106.1</v>
      </c>
      <c r="D39" s="80">
        <f t="shared" ref="D39:J39" si="5">ROUND(D36/D38*100,1)</f>
        <v>97.5</v>
      </c>
      <c r="E39" s="80">
        <f t="shared" si="5"/>
        <v>88.6</v>
      </c>
      <c r="F39" s="80">
        <f t="shared" si="5"/>
        <v>103.5</v>
      </c>
      <c r="G39" s="80">
        <f t="shared" si="5"/>
        <v>105.9</v>
      </c>
      <c r="H39" s="80">
        <f t="shared" si="5"/>
        <v>97</v>
      </c>
      <c r="I39" s="80">
        <f t="shared" si="5"/>
        <v>88.9</v>
      </c>
      <c r="J39" s="80">
        <f t="shared" si="5"/>
        <v>103.3</v>
      </c>
      <c r="K39" s="80"/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2021-03-10T00:30:07Z</cp:lastPrinted>
  <dcterms:created xsi:type="dcterms:W3CDTF">2003-01-22T04:17:36Z</dcterms:created>
  <dcterms:modified xsi:type="dcterms:W3CDTF">2021-03-10T00:47:28Z</dcterms:modified>
</cp:coreProperties>
</file>