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（R1萩原さん→R2下野）固定資産税関係\R02\03 その他\R030202 市町村税政の状況資料作成\"/>
    </mc:Choice>
  </mc:AlternateContent>
  <bookViews>
    <workbookView xWindow="-15" yWindow="-15" windowWidth="6000" windowHeight="6060" tabRatio="632"/>
  </bookViews>
  <sheets>
    <sheet name="第２７表（交付金）" sheetId="10" r:id="rId1"/>
  </sheets>
  <definedNames>
    <definedName name="_xlnm.Print_Area" localSheetId="0">'第２７表（交付金）'!$A$1:$G$36</definedName>
  </definedNames>
  <calcPr calcId="162913"/>
</workbook>
</file>

<file path=xl/calcChain.xml><?xml version="1.0" encoding="utf-8"?>
<calcChain xmlns="http://schemas.openxmlformats.org/spreadsheetml/2006/main">
  <c r="D35" i="10" l="1"/>
  <c r="D23" i="10"/>
  <c r="D36" i="10"/>
  <c r="D41" i="10"/>
  <c r="E35" i="10"/>
  <c r="E23" i="10"/>
  <c r="E36" i="10"/>
  <c r="E41" i="10"/>
  <c r="F35" i="10"/>
  <c r="F23" i="10"/>
  <c r="F36" i="10"/>
  <c r="F41" i="10"/>
  <c r="G35" i="10"/>
  <c r="G23" i="10"/>
  <c r="G36" i="10"/>
  <c r="G41" i="10"/>
  <c r="C35" i="10"/>
  <c r="C23" i="10"/>
  <c r="C36" i="10"/>
  <c r="C41" i="10"/>
  <c r="D38" i="10"/>
  <c r="E38" i="10"/>
  <c r="F38" i="10"/>
  <c r="G38" i="10"/>
  <c r="C38" i="10"/>
  <c r="E39" i="10"/>
  <c r="F39" i="10"/>
  <c r="D39" i="10"/>
  <c r="C39" i="10"/>
  <c r="G39" i="10"/>
</calcChain>
</file>

<file path=xl/sharedStrings.xml><?xml version="1.0" encoding="utf-8"?>
<sst xmlns="http://schemas.openxmlformats.org/spreadsheetml/2006/main" count="45" uniqueCount="43">
  <si>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</si>
  <si>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</si>
  <si>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</si>
  <si>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</si>
  <si>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</si>
  <si>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</si>
  <si>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</si>
  <si>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</si>
  <si>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</si>
  <si>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</si>
  <si>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市　　計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</si>
  <si>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</si>
  <si>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</si>
  <si>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</si>
  <si>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</si>
  <si>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</si>
  <si>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</si>
  <si>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</si>
  <si>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</si>
  <si>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</si>
  <si>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</si>
  <si>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県　　計</t>
  </si>
  <si>
    <t>国　　有　　資　　産</t>
  </si>
  <si>
    <t>公　　有　　資　　産</t>
  </si>
  <si>
    <t>算定標準額　（千円）</t>
  </si>
  <si>
    <t>交付金額　（円）</t>
  </si>
  <si>
    <t>交付金額計　（円）</t>
  </si>
  <si>
    <t>那須塩原市</t>
    <rPh sb="0" eb="2">
      <t>ナス</t>
    </rPh>
    <rPh sb="2" eb="4">
      <t>シオバラ</t>
    </rPh>
    <rPh sb="4" eb="5">
      <t>シ</t>
    </rPh>
    <phoneticPr fontId="2"/>
  </si>
  <si>
    <t>さくら市</t>
    <rPh sb="3" eb="4">
      <t>シ</t>
    </rPh>
    <phoneticPr fontId="2"/>
  </si>
  <si>
    <t>那須烏山市</t>
    <rPh sb="0" eb="2">
      <t>ナス</t>
    </rPh>
    <rPh sb="2" eb="4">
      <t>カラスヤマ</t>
    </rPh>
    <rPh sb="4" eb="5">
      <t>シ</t>
    </rPh>
    <phoneticPr fontId="2"/>
  </si>
  <si>
    <t>下野市</t>
    <rPh sb="0" eb="2">
      <t>シモツケ</t>
    </rPh>
    <rPh sb="2" eb="3">
      <t>シ</t>
    </rPh>
    <phoneticPr fontId="2"/>
  </si>
  <si>
    <t>那珂川町</t>
    <rPh sb="0" eb="3">
      <t>ナカガワ</t>
    </rPh>
    <rPh sb="3" eb="4">
      <t>マチ</t>
    </rPh>
    <phoneticPr fontId="2"/>
  </si>
  <si>
    <t>市町名</t>
    <phoneticPr fontId="2"/>
  </si>
  <si>
    <t>町    計</t>
    <phoneticPr fontId="2"/>
  </si>
  <si>
    <t>89-26-17</t>
    <phoneticPr fontId="2"/>
  </si>
  <si>
    <t>89-26-18</t>
  </si>
  <si>
    <t>89-26-19</t>
  </si>
  <si>
    <t>89-26-20</t>
  </si>
  <si>
    <t>89-26-21</t>
  </si>
  <si>
    <t>検算Ｆ</t>
    <rPh sb="0" eb="2">
      <t>ケンザン</t>
    </rPh>
    <phoneticPr fontId="10"/>
  </si>
  <si>
    <t>前年対比 コピー</t>
    <rPh sb="0" eb="2">
      <t>ゼンネン</t>
    </rPh>
    <rPh sb="2" eb="4">
      <t>タイヒ</t>
    </rPh>
    <phoneticPr fontId="2"/>
  </si>
  <si>
    <t>第２７表  令和２（2020）年度国有資産等所在市町村交付金の算定標準額、交付金額</t>
    <rPh sb="6" eb="8">
      <t>レイワ</t>
    </rPh>
    <rPh sb="15" eb="17">
      <t>ネンド</t>
    </rPh>
    <rPh sb="17" eb="19">
      <t>コクユウ</t>
    </rPh>
    <rPh sb="19" eb="21">
      <t>シサン</t>
    </rPh>
    <rPh sb="21" eb="22">
      <t>トウ</t>
    </rPh>
    <rPh sb="22" eb="24">
      <t>ショザイ</t>
    </rPh>
    <phoneticPr fontId="2"/>
  </si>
  <si>
    <t>第４　国有資産等所在市町村交付金　　（令和２年度固定資産の価格等の概要調書等報告書）　</t>
    <rPh sb="3" eb="5">
      <t>コクユウ</t>
    </rPh>
    <rPh sb="5" eb="7">
      <t>シサン</t>
    </rPh>
    <rPh sb="7" eb="8">
      <t>トウ</t>
    </rPh>
    <rPh sb="8" eb="10">
      <t>ショザイ</t>
    </rPh>
    <rPh sb="10" eb="13">
      <t>シチョウソン</t>
    </rPh>
    <rPh sb="19" eb="21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</si>
</sst>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;&quot;△ &quot;#,##0"/>
    <numFmt numFmtId="177" formatCode="#,##0.0_ "/>
    <numFmt numFmtId="178" formatCode="#,##0_ "/>
  </numFmts>
  <fonts count="11" x14ac:knownFonts="1">
    <font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5"/>
      <color indexed="8"/>
      <name val="ＭＳ Ｐ明朝"/>
      <family val="1"/>
      <charset val="128"/>
    </font>
    <font>
      <sz val="15"/>
      <color indexed="8"/>
      <name val="ＭＳ ゴシック"/>
      <family val="3"/>
      <charset val="128"/>
    </font>
    <font>
      <sz val="14"/>
      <color indexed="8"/>
      <name val="ＭＳ 明朝"/>
      <family val="1"/>
      <charset val="128"/>
    </font>
    <font>
      <sz val="15"/>
      <color indexed="8"/>
      <name val="ＭＳ 明朝"/>
      <family val="1"/>
      <charset val="128"/>
    </font>
    <font>
      <sz val="13"/>
      <color indexed="8"/>
      <name val="ＭＳ 明朝"/>
      <family val="1"/>
      <charset val="128"/>
    </font>
    <font>
      <sz val="17"/>
      <color indexed="8"/>
      <name val="ＭＳ 明朝"/>
      <family val="1"/>
      <charset val="128"/>
    </font>
    <font>
      <sz val="15"/>
      <name val="ＭＳ 明朝"/>
      <family val="1"/>
      <charset val="128"/>
    </font>
    <font>
      <u/>
      <sz val="15"/>
      <color indexed="1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dotted">
        <color indexed="8"/>
      </bottom>
      <diagonal/>
    </border>
    <border>
      <left/>
      <right style="thin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8"/>
      </top>
      <bottom/>
      <diagonal/>
    </border>
    <border>
      <left/>
      <right style="thin">
        <color indexed="64"/>
      </right>
      <top style="dotted">
        <color indexed="8"/>
      </top>
      <bottom style="dotted">
        <color indexed="64"/>
      </bottom>
      <diagonal/>
    </border>
    <border>
      <left style="medium">
        <color indexed="64"/>
      </left>
      <right/>
      <top style="dotted">
        <color indexed="8"/>
      </top>
      <bottom style="dotted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tted">
        <color indexed="64"/>
      </bottom>
      <diagonal/>
    </border>
    <border>
      <left/>
      <right style="medium">
        <color indexed="64"/>
      </right>
      <top style="thin">
        <color indexed="8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8"/>
      </bottom>
      <diagonal/>
    </border>
    <border>
      <left/>
      <right style="medium">
        <color indexed="64"/>
      </right>
      <top style="dotted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176" fontId="2" fillId="0" borderId="0">
      <alignment vertical="center"/>
    </xf>
  </cellStyleXfs>
  <cellXfs count="82">
    <xf numFmtId="0" fontId="0" fillId="0" borderId="0" xfId="0"/>
    <xf numFmtId="176" fontId="3" fillId="0" borderId="0" xfId="2" applyNumberFormat="1" applyFont="1" applyFill="1" applyAlignment="1">
      <alignment vertical="center"/>
    </xf>
    <xf numFmtId="176" fontId="8" fillId="0" borderId="0" xfId="2" applyNumberFormat="1" applyFont="1" applyFill="1" applyAlignment="1">
      <alignment vertical="center"/>
    </xf>
    <xf numFmtId="176" fontId="4" fillId="0" borderId="0" xfId="2" applyNumberFormat="1" applyFont="1" applyFill="1" applyAlignment="1" applyProtection="1">
      <alignment vertical="center"/>
    </xf>
    <xf numFmtId="176" fontId="5" fillId="0" borderId="0" xfId="2" applyNumberFormat="1" applyFont="1" applyFill="1" applyAlignment="1">
      <alignment vertical="center"/>
    </xf>
    <xf numFmtId="176" fontId="5" fillId="0" borderId="0" xfId="2" applyNumberFormat="1" applyFont="1" applyFill="1" applyAlignment="1" applyProtection="1">
      <alignment horizontal="centerContinuous" vertical="center"/>
    </xf>
    <xf numFmtId="176" fontId="5" fillId="0" borderId="0" xfId="2" applyNumberFormat="1" applyFont="1" applyFill="1" applyAlignment="1" applyProtection="1">
      <alignment vertical="center"/>
    </xf>
    <xf numFmtId="176" fontId="6" fillId="0" borderId="3" xfId="2" applyNumberFormat="1" applyFont="1" applyFill="1" applyBorder="1" applyAlignment="1">
      <alignment vertical="center"/>
    </xf>
    <xf numFmtId="176" fontId="6" fillId="0" borderId="4" xfId="2" applyNumberFormat="1" applyFont="1" applyFill="1" applyBorder="1" applyAlignment="1" applyProtection="1">
      <alignment vertical="center"/>
    </xf>
    <xf numFmtId="176" fontId="6" fillId="0" borderId="1" xfId="2" applyNumberFormat="1" applyFont="1" applyFill="1" applyBorder="1" applyAlignment="1" applyProtection="1">
      <alignment horizontal="centerContinuous" vertical="center"/>
    </xf>
    <xf numFmtId="176" fontId="6" fillId="0" borderId="13" xfId="2" applyNumberFormat="1" applyFont="1" applyFill="1" applyBorder="1" applyAlignment="1" applyProtection="1">
      <alignment horizontal="centerContinuous" vertical="center"/>
    </xf>
    <xf numFmtId="176" fontId="6" fillId="0" borderId="16" xfId="2" applyNumberFormat="1" applyFont="1" applyFill="1" applyBorder="1" applyAlignment="1" applyProtection="1">
      <alignment horizontal="centerContinuous" vertical="center"/>
    </xf>
    <xf numFmtId="176" fontId="6" fillId="0" borderId="17" xfId="2" applyNumberFormat="1" applyFont="1" applyFill="1" applyBorder="1" applyAlignment="1" applyProtection="1">
      <alignment vertical="center"/>
    </xf>
    <xf numFmtId="176" fontId="6" fillId="0" borderId="0" xfId="2" applyNumberFormat="1" applyFont="1" applyFill="1" applyAlignment="1" applyProtection="1">
      <alignment vertical="center"/>
    </xf>
    <xf numFmtId="176" fontId="6" fillId="0" borderId="0" xfId="2" applyNumberFormat="1" applyFont="1" applyFill="1" applyAlignment="1">
      <alignment vertical="center"/>
    </xf>
    <xf numFmtId="176" fontId="6" fillId="0" borderId="2" xfId="2" applyNumberFormat="1" applyFont="1" applyFill="1" applyBorder="1" applyAlignment="1">
      <alignment vertical="center"/>
    </xf>
    <xf numFmtId="176" fontId="6" fillId="0" borderId="0" xfId="2" applyNumberFormat="1" applyFont="1" applyFill="1" applyBorder="1" applyAlignment="1" applyProtection="1">
      <alignment vertical="center"/>
    </xf>
    <xf numFmtId="176" fontId="5" fillId="0" borderId="18" xfId="2" applyNumberFormat="1" applyFont="1" applyFill="1" applyBorder="1" applyAlignment="1">
      <alignment horizontal="center" vertical="center"/>
    </xf>
    <xf numFmtId="176" fontId="5" fillId="0" borderId="19" xfId="2" applyNumberFormat="1" applyFont="1" applyFill="1" applyBorder="1" applyAlignment="1" applyProtection="1">
      <alignment horizontal="center" vertical="center"/>
    </xf>
    <xf numFmtId="176" fontId="7" fillId="0" borderId="18" xfId="2" applyNumberFormat="1" applyFont="1" applyFill="1" applyBorder="1" applyAlignment="1" applyProtection="1">
      <alignment horizontal="center" vertical="center"/>
    </xf>
    <xf numFmtId="176" fontId="6" fillId="0" borderId="22" xfId="2" applyNumberFormat="1" applyFont="1" applyFill="1" applyBorder="1" applyAlignment="1">
      <alignment horizontal="center" vertical="center"/>
    </xf>
    <xf numFmtId="176" fontId="6" fillId="0" borderId="14" xfId="2" applyNumberFormat="1" applyFont="1" applyFill="1" applyBorder="1" applyAlignment="1">
      <alignment horizontal="center" vertical="center"/>
    </xf>
    <xf numFmtId="176" fontId="6" fillId="0" borderId="2" xfId="2" applyNumberFormat="1" applyFont="1" applyFill="1" applyBorder="1" applyAlignment="1" applyProtection="1">
      <alignment horizontal="centerContinuous" vertical="center"/>
    </xf>
    <xf numFmtId="176" fontId="6" fillId="0" borderId="5" xfId="2" applyNumberFormat="1" applyFont="1" applyFill="1" applyBorder="1" applyAlignment="1" applyProtection="1">
      <alignment horizontal="centerContinuous" vertical="center"/>
    </xf>
    <xf numFmtId="176" fontId="5" fillId="0" borderId="5" xfId="2" applyNumberFormat="1" applyFont="1" applyFill="1" applyBorder="1" applyAlignment="1">
      <alignment horizontal="center" vertical="center"/>
    </xf>
    <xf numFmtId="176" fontId="5" fillId="0" borderId="20" xfId="2" applyNumberFormat="1" applyFont="1" applyFill="1" applyBorder="1" applyAlignment="1" applyProtection="1">
      <alignment horizontal="center" vertical="center"/>
    </xf>
    <xf numFmtId="176" fontId="6" fillId="0" borderId="21" xfId="2" applyNumberFormat="1" applyFont="1" applyFill="1" applyBorder="1" applyAlignment="1">
      <alignment horizontal="center" vertical="center"/>
    </xf>
    <xf numFmtId="176" fontId="6" fillId="0" borderId="5" xfId="2" applyNumberFormat="1" applyFont="1" applyFill="1" applyBorder="1" applyAlignment="1">
      <alignment vertical="center"/>
    </xf>
    <xf numFmtId="176" fontId="6" fillId="0" borderId="20" xfId="2" applyNumberFormat="1" applyFont="1" applyFill="1" applyBorder="1" applyAlignment="1" applyProtection="1">
      <alignment horizontal="center" vertical="center"/>
    </xf>
    <xf numFmtId="176" fontId="6" fillId="0" borderId="5" xfId="2" applyNumberFormat="1" applyFont="1" applyFill="1" applyBorder="1" applyAlignment="1" applyProtection="1">
      <alignment vertical="center"/>
    </xf>
    <xf numFmtId="176" fontId="6" fillId="0" borderId="20" xfId="2" applyNumberFormat="1" applyFont="1" applyFill="1" applyBorder="1" applyAlignment="1">
      <alignment horizontal="center" vertical="center"/>
    </xf>
    <xf numFmtId="176" fontId="6" fillId="0" borderId="23" xfId="2" applyNumberFormat="1" applyFont="1" applyFill="1" applyBorder="1" applyAlignment="1">
      <alignment horizontal="center" vertical="center"/>
    </xf>
    <xf numFmtId="176" fontId="6" fillId="0" borderId="6" xfId="2" applyNumberFormat="1" applyFont="1" applyFill="1" applyBorder="1" applyAlignment="1">
      <alignment vertical="center"/>
    </xf>
    <xf numFmtId="176" fontId="6" fillId="0" borderId="24" xfId="2" applyNumberFormat="1" applyFont="1" applyFill="1" applyBorder="1" applyAlignment="1" applyProtection="1">
      <alignment vertical="center"/>
    </xf>
    <xf numFmtId="176" fontId="6" fillId="0" borderId="24" xfId="2" quotePrefix="1" applyNumberFormat="1" applyFont="1" applyFill="1" applyBorder="1" applyAlignment="1" applyProtection="1">
      <alignment horizontal="center" vertical="center"/>
    </xf>
    <xf numFmtId="176" fontId="6" fillId="0" borderId="25" xfId="2" quotePrefix="1" applyNumberFormat="1" applyFont="1" applyFill="1" applyBorder="1" applyAlignment="1" applyProtection="1">
      <alignment horizontal="center" vertical="center"/>
    </xf>
    <xf numFmtId="176" fontId="6" fillId="0" borderId="7" xfId="2" applyNumberFormat="1" applyFont="1" applyFill="1" applyBorder="1" applyAlignment="1"/>
    <xf numFmtId="176" fontId="6" fillId="0" borderId="26" xfId="2" applyNumberFormat="1" applyFont="1" applyFill="1" applyBorder="1" applyAlignment="1"/>
    <xf numFmtId="176" fontId="9" fillId="0" borderId="5" xfId="0" quotePrefix="1" applyNumberFormat="1" applyFont="1" applyFill="1" applyBorder="1" applyAlignment="1"/>
    <xf numFmtId="176" fontId="9" fillId="0" borderId="20" xfId="0" quotePrefix="1" applyNumberFormat="1" applyFont="1" applyFill="1" applyBorder="1" applyAlignment="1"/>
    <xf numFmtId="176" fontId="9" fillId="0" borderId="23" xfId="0" quotePrefix="1" applyNumberFormat="1" applyFont="1" applyFill="1" applyBorder="1" applyAlignment="1"/>
    <xf numFmtId="176" fontId="6" fillId="0" borderId="8" xfId="2" applyNumberFormat="1" applyFont="1" applyFill="1" applyBorder="1" applyAlignment="1"/>
    <xf numFmtId="176" fontId="6" fillId="0" borderId="27" xfId="2" applyNumberFormat="1" applyFont="1" applyFill="1" applyBorder="1" applyAlignment="1"/>
    <xf numFmtId="176" fontId="9" fillId="0" borderId="15" xfId="0" quotePrefix="1" applyNumberFormat="1" applyFont="1" applyFill="1" applyBorder="1" applyAlignment="1"/>
    <xf numFmtId="176" fontId="9" fillId="0" borderId="28" xfId="0" quotePrefix="1" applyNumberFormat="1" applyFont="1" applyFill="1" applyBorder="1" applyAlignment="1"/>
    <xf numFmtId="176" fontId="9" fillId="0" borderId="29" xfId="0" quotePrefix="1" applyNumberFormat="1" applyFont="1" applyFill="1" applyBorder="1" applyAlignment="1"/>
    <xf numFmtId="176" fontId="9" fillId="0" borderId="30" xfId="0" quotePrefix="1" applyNumberFormat="1" applyFont="1" applyFill="1" applyBorder="1" applyAlignment="1"/>
    <xf numFmtId="176" fontId="9" fillId="0" borderId="31" xfId="0" quotePrefix="1" applyNumberFormat="1" applyFont="1" applyFill="1" applyBorder="1" applyAlignment="1"/>
    <xf numFmtId="176" fontId="9" fillId="0" borderId="32" xfId="0" quotePrefix="1" applyNumberFormat="1" applyFont="1" applyFill="1" applyBorder="1" applyAlignment="1"/>
    <xf numFmtId="176" fontId="9" fillId="0" borderId="33" xfId="0" quotePrefix="1" applyNumberFormat="1" applyFont="1" applyFill="1" applyBorder="1" applyAlignment="1"/>
    <xf numFmtId="176" fontId="9" fillId="0" borderId="34" xfId="0" quotePrefix="1" applyNumberFormat="1" applyFont="1" applyFill="1" applyBorder="1" applyAlignment="1"/>
    <xf numFmtId="176" fontId="9" fillId="0" borderId="35" xfId="0" quotePrefix="1" applyNumberFormat="1" applyFont="1" applyFill="1" applyBorder="1" applyAlignment="1"/>
    <xf numFmtId="176" fontId="9" fillId="0" borderId="36" xfId="0" quotePrefix="1" applyNumberFormat="1" applyFont="1" applyFill="1" applyBorder="1" applyAlignment="1"/>
    <xf numFmtId="176" fontId="9" fillId="0" borderId="37" xfId="0" quotePrefix="1" applyNumberFormat="1" applyFont="1" applyFill="1" applyBorder="1" applyAlignment="1"/>
    <xf numFmtId="176" fontId="6" fillId="0" borderId="15" xfId="2" applyNumberFormat="1" applyFont="1" applyFill="1" applyBorder="1" applyAlignment="1"/>
    <xf numFmtId="176" fontId="6" fillId="0" borderId="34" xfId="2" applyNumberFormat="1" applyFont="1" applyFill="1" applyBorder="1" applyAlignment="1"/>
    <xf numFmtId="176" fontId="6" fillId="0" borderId="35" xfId="2" applyNumberFormat="1" applyFont="1" applyFill="1" applyBorder="1" applyAlignment="1"/>
    <xf numFmtId="176" fontId="6" fillId="0" borderId="37" xfId="2" applyNumberFormat="1" applyFont="1" applyFill="1" applyBorder="1" applyAlignment="1"/>
    <xf numFmtId="176" fontId="6" fillId="0" borderId="38" xfId="2" applyNumberFormat="1" applyFont="1" applyFill="1" applyBorder="1" applyAlignment="1"/>
    <xf numFmtId="176" fontId="9" fillId="0" borderId="21" xfId="0" quotePrefix="1" applyNumberFormat="1" applyFont="1" applyFill="1" applyBorder="1" applyAlignment="1"/>
    <xf numFmtId="176" fontId="6" fillId="0" borderId="9" xfId="2" applyNumberFormat="1" applyFont="1" applyFill="1" applyBorder="1" applyAlignment="1"/>
    <xf numFmtId="176" fontId="6" fillId="0" borderId="39" xfId="2" applyNumberFormat="1" applyFont="1" applyFill="1" applyBorder="1" applyAlignment="1"/>
    <xf numFmtId="176" fontId="6" fillId="0" borderId="40" xfId="2" applyNumberFormat="1" applyFont="1" applyFill="1" applyBorder="1" applyAlignment="1"/>
    <xf numFmtId="176" fontId="6" fillId="0" borderId="6" xfId="2" applyNumberFormat="1" applyFont="1" applyFill="1" applyBorder="1" applyAlignment="1"/>
    <xf numFmtId="176" fontId="6" fillId="0" borderId="24" xfId="2" applyNumberFormat="1" applyFont="1" applyFill="1" applyBorder="1" applyAlignment="1"/>
    <xf numFmtId="176" fontId="6" fillId="0" borderId="10" xfId="2" applyNumberFormat="1" applyFont="1" applyFill="1" applyBorder="1" applyAlignment="1"/>
    <xf numFmtId="176" fontId="6" fillId="0" borderId="41" xfId="2" applyNumberFormat="1" applyFont="1" applyFill="1" applyBorder="1" applyAlignment="1"/>
    <xf numFmtId="176" fontId="6" fillId="0" borderId="11" xfId="2" applyNumberFormat="1" applyFont="1" applyFill="1" applyBorder="1" applyAlignment="1"/>
    <xf numFmtId="176" fontId="6" fillId="0" borderId="42" xfId="2" applyNumberFormat="1" applyFont="1" applyFill="1" applyBorder="1" applyAlignment="1"/>
    <xf numFmtId="176" fontId="9" fillId="0" borderId="42" xfId="0" quotePrefix="1" applyNumberFormat="1" applyFont="1" applyFill="1" applyBorder="1" applyAlignment="1"/>
    <xf numFmtId="176" fontId="9" fillId="0" borderId="43" xfId="0" quotePrefix="1" applyNumberFormat="1" applyFont="1" applyFill="1" applyBorder="1" applyAlignment="1"/>
    <xf numFmtId="176" fontId="9" fillId="0" borderId="44" xfId="0" quotePrefix="1" applyNumberFormat="1" applyFont="1" applyFill="1" applyBorder="1" applyAlignment="1"/>
    <xf numFmtId="176" fontId="6" fillId="0" borderId="12" xfId="2" applyNumberFormat="1" applyFont="1" applyFill="1" applyBorder="1" applyAlignment="1"/>
    <xf numFmtId="176" fontId="6" fillId="0" borderId="45" xfId="2" applyNumberFormat="1" applyFont="1" applyFill="1" applyBorder="1" applyAlignment="1"/>
    <xf numFmtId="176" fontId="9" fillId="0" borderId="45" xfId="0" quotePrefix="1" applyNumberFormat="1" applyFont="1" applyFill="1" applyBorder="1" applyAlignment="1"/>
    <xf numFmtId="176" fontId="9" fillId="0" borderId="46" xfId="0" quotePrefix="1" applyNumberFormat="1" applyFont="1" applyFill="1" applyBorder="1" applyAlignment="1"/>
    <xf numFmtId="176" fontId="9" fillId="0" borderId="47" xfId="0" quotePrefix="1" applyNumberFormat="1" applyFont="1" applyFill="1" applyBorder="1" applyAlignment="1"/>
    <xf numFmtId="176" fontId="6" fillId="0" borderId="48" xfId="2" applyNumberFormat="1" applyFont="1" applyFill="1" applyBorder="1" applyAlignment="1"/>
    <xf numFmtId="176" fontId="6" fillId="0" borderId="49" xfId="2" applyNumberFormat="1" applyFont="1" applyFill="1" applyBorder="1" applyAlignment="1"/>
    <xf numFmtId="38" fontId="9" fillId="0" borderId="0" xfId="1" applyFont="1" applyFill="1" applyAlignment="1">
      <alignment horizontal="right" vertical="center"/>
    </xf>
    <xf numFmtId="178" fontId="3" fillId="0" borderId="0" xfId="2" applyNumberFormat="1" applyFont="1" applyFill="1" applyAlignment="1">
      <alignment vertical="center"/>
    </xf>
    <xf numFmtId="177" fontId="3" fillId="0" borderId="0" xfId="2" applyNumberFormat="1" applyFont="1" applyFill="1" applyAlignment="1">
      <alignment vertical="center"/>
    </xf>
  </cellXfs>
  <cellStyles count="3">
    <cellStyle name="桁区切り" xfId="1" builtinId="6"/>
    <cellStyle name="標準" xfId="0" builtinId="0"/>
    <cellStyle name="標準_073市町村税政の状況.(概要調書篇③）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L41"/>
  <sheetViews>
    <sheetView tabSelected="1" view="pageBreakPreview" zoomScale="70" zoomScaleNormal="50" zoomScaleSheetLayoutView="70" workbookViewId="0">
      <pane xSplit="2" ySplit="8" topLeftCell="C9" activePane="bottomRight" state="frozen"/>
      <selection activeCell="C9" sqref="C9"/>
      <selection pane="topRight" activeCell="C9" sqref="C9"/>
      <selection pane="bottomLeft" activeCell="C9" sqref="C9"/>
      <selection pane="bottomRight" activeCell="C1" sqref="C1"/>
    </sheetView>
  </sheetViews>
  <sheetFormatPr defaultColWidth="11" defaultRowHeight="21.95" customHeight="1" x14ac:dyDescent="0.15"/>
  <cols>
    <col min="1" max="1" width="4.375" style="1" customWidth="1"/>
    <col min="2" max="2" width="13.875" style="1" customWidth="1"/>
    <col min="3" max="7" width="37.625" style="1" customWidth="1"/>
    <col min="8" max="8" width="19.375" style="1" bestFit="1" customWidth="1"/>
    <col min="9" max="10" width="15.125" style="1" bestFit="1" customWidth="1"/>
    <col min="11" max="16384" width="11" style="1"/>
  </cols>
  <sheetData>
    <row r="1" spans="1:246" ht="21.95" customHeight="1" x14ac:dyDescent="0.15">
      <c r="C1" s="2" t="s">
        <v>42</v>
      </c>
    </row>
    <row r="2" spans="1:246" ht="21.95" customHeight="1" x14ac:dyDescent="0.15">
      <c r="C2" s="3" t="s">
        <v>41</v>
      </c>
    </row>
    <row r="3" spans="1:246" s="4" customFormat="1" ht="21.95" customHeight="1" thickBot="1" x14ac:dyDescent="0.2">
      <c r="D3" s="5"/>
      <c r="E3" s="5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</row>
    <row r="4" spans="1:246" s="14" customFormat="1" ht="21.95" customHeight="1" x14ac:dyDescent="0.15">
      <c r="A4" s="7"/>
      <c r="B4" s="8"/>
      <c r="C4" s="9" t="s">
        <v>22</v>
      </c>
      <c r="D4" s="10"/>
      <c r="E4" s="11" t="s">
        <v>23</v>
      </c>
      <c r="F4" s="10"/>
      <c r="G4" s="12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  <c r="EA4" s="13"/>
      <c r="EB4" s="13"/>
      <c r="EC4" s="13"/>
      <c r="ED4" s="13"/>
      <c r="EE4" s="13"/>
      <c r="EF4" s="13"/>
      <c r="EG4" s="13"/>
      <c r="EH4" s="13"/>
      <c r="EI4" s="13"/>
      <c r="EJ4" s="13"/>
      <c r="EK4" s="13"/>
      <c r="EL4" s="13"/>
      <c r="EM4" s="13"/>
      <c r="EN4" s="13"/>
      <c r="EO4" s="13"/>
      <c r="EP4" s="13"/>
      <c r="EQ4" s="13"/>
      <c r="ER4" s="13"/>
      <c r="ES4" s="13"/>
      <c r="ET4" s="13"/>
      <c r="EU4" s="13"/>
      <c r="EV4" s="13"/>
      <c r="EW4" s="13"/>
      <c r="EX4" s="13"/>
      <c r="EY4" s="13"/>
      <c r="EZ4" s="13"/>
      <c r="FA4" s="13"/>
      <c r="FB4" s="13"/>
      <c r="FC4" s="13"/>
      <c r="FD4" s="13"/>
      <c r="FE4" s="13"/>
      <c r="FF4" s="13"/>
      <c r="FG4" s="13"/>
      <c r="FH4" s="13"/>
      <c r="FI4" s="13"/>
      <c r="FJ4" s="13"/>
      <c r="FK4" s="13"/>
      <c r="FL4" s="13"/>
      <c r="FM4" s="13"/>
      <c r="FN4" s="13"/>
      <c r="FO4" s="13"/>
      <c r="FP4" s="13"/>
      <c r="FQ4" s="13"/>
      <c r="FR4" s="13"/>
      <c r="FS4" s="13"/>
      <c r="FT4" s="13"/>
      <c r="FU4" s="13"/>
      <c r="FV4" s="13"/>
      <c r="FW4" s="13"/>
      <c r="FX4" s="13"/>
      <c r="FY4" s="13"/>
      <c r="FZ4" s="13"/>
      <c r="GA4" s="13"/>
      <c r="GB4" s="13"/>
      <c r="GC4" s="13"/>
      <c r="GD4" s="13"/>
      <c r="GE4" s="13"/>
      <c r="GF4" s="13"/>
      <c r="GG4" s="13"/>
      <c r="GH4" s="13"/>
      <c r="GI4" s="13"/>
      <c r="GJ4" s="13"/>
      <c r="GK4" s="13"/>
      <c r="GL4" s="13"/>
      <c r="GM4" s="13"/>
      <c r="GN4" s="13"/>
      <c r="GO4" s="13"/>
      <c r="GP4" s="13"/>
      <c r="GQ4" s="13"/>
      <c r="GR4" s="13"/>
      <c r="GS4" s="13"/>
      <c r="GT4" s="13"/>
      <c r="GU4" s="13"/>
      <c r="GV4" s="13"/>
      <c r="GW4" s="13"/>
      <c r="GX4" s="13"/>
      <c r="GY4" s="13"/>
      <c r="GZ4" s="13"/>
      <c r="HA4" s="13"/>
      <c r="HB4" s="13"/>
      <c r="HC4" s="13"/>
      <c r="HD4" s="13"/>
      <c r="HE4" s="13"/>
      <c r="HF4" s="13"/>
      <c r="HG4" s="13"/>
      <c r="HH4" s="13"/>
      <c r="HI4" s="13"/>
      <c r="HJ4" s="13"/>
      <c r="HK4" s="13"/>
      <c r="HL4" s="13"/>
      <c r="HM4" s="13"/>
      <c r="HN4" s="13"/>
      <c r="HO4" s="13"/>
      <c r="HP4" s="13"/>
      <c r="HQ4" s="13"/>
      <c r="HR4" s="13"/>
      <c r="HS4" s="13"/>
      <c r="HT4" s="13"/>
      <c r="HU4" s="13"/>
      <c r="HV4" s="13"/>
      <c r="HW4" s="13"/>
      <c r="HX4" s="13"/>
      <c r="HY4" s="13"/>
      <c r="HZ4" s="13"/>
      <c r="IA4" s="13"/>
      <c r="IB4" s="13"/>
      <c r="IC4" s="13"/>
      <c r="ID4" s="13"/>
      <c r="IE4" s="13"/>
      <c r="IF4" s="13"/>
      <c r="IG4" s="13"/>
      <c r="IH4" s="13"/>
      <c r="II4" s="13"/>
      <c r="IJ4" s="13"/>
      <c r="IK4" s="13"/>
      <c r="IL4" s="13"/>
    </row>
    <row r="5" spans="1:246" s="14" customFormat="1" ht="21.95" customHeight="1" x14ac:dyDescent="0.15">
      <c r="A5" s="15"/>
      <c r="B5" s="16"/>
      <c r="C5" s="17"/>
      <c r="D5" s="18"/>
      <c r="E5" s="19"/>
      <c r="F5" s="20"/>
      <c r="G5" s="21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  <c r="CS5" s="13"/>
      <c r="CT5" s="13"/>
      <c r="CU5" s="13"/>
      <c r="CV5" s="13"/>
      <c r="CW5" s="13"/>
      <c r="CX5" s="13"/>
      <c r="CY5" s="13"/>
      <c r="CZ5" s="13"/>
      <c r="DA5" s="13"/>
      <c r="DB5" s="13"/>
      <c r="DC5" s="13"/>
      <c r="DD5" s="13"/>
      <c r="DE5" s="13"/>
      <c r="DF5" s="13"/>
      <c r="DG5" s="13"/>
      <c r="DH5" s="13"/>
      <c r="DI5" s="13"/>
      <c r="DJ5" s="13"/>
      <c r="DK5" s="13"/>
      <c r="DL5" s="13"/>
      <c r="DM5" s="13"/>
      <c r="DN5" s="13"/>
      <c r="DO5" s="13"/>
      <c r="DP5" s="13"/>
      <c r="DQ5" s="13"/>
      <c r="DR5" s="13"/>
      <c r="DS5" s="13"/>
      <c r="DT5" s="13"/>
      <c r="DU5" s="13"/>
      <c r="DV5" s="13"/>
      <c r="DW5" s="13"/>
      <c r="DX5" s="13"/>
      <c r="DY5" s="13"/>
      <c r="DZ5" s="13"/>
      <c r="EA5" s="13"/>
      <c r="EB5" s="13"/>
      <c r="EC5" s="13"/>
      <c r="ED5" s="13"/>
      <c r="EE5" s="13"/>
      <c r="EF5" s="13"/>
      <c r="EG5" s="13"/>
      <c r="EH5" s="13"/>
      <c r="EI5" s="13"/>
      <c r="EJ5" s="13"/>
      <c r="EK5" s="13"/>
      <c r="EL5" s="13"/>
      <c r="EM5" s="13"/>
      <c r="EN5" s="13"/>
      <c r="EO5" s="13"/>
      <c r="EP5" s="13"/>
      <c r="EQ5" s="13"/>
      <c r="ER5" s="13"/>
      <c r="ES5" s="13"/>
      <c r="ET5" s="13"/>
      <c r="EU5" s="13"/>
      <c r="EV5" s="13"/>
      <c r="EW5" s="13"/>
      <c r="EX5" s="13"/>
      <c r="EY5" s="13"/>
      <c r="EZ5" s="13"/>
      <c r="FA5" s="13"/>
      <c r="FB5" s="13"/>
      <c r="FC5" s="13"/>
      <c r="FD5" s="13"/>
      <c r="FE5" s="13"/>
      <c r="FF5" s="13"/>
      <c r="FG5" s="13"/>
      <c r="FH5" s="13"/>
      <c r="FI5" s="13"/>
      <c r="FJ5" s="13"/>
      <c r="FK5" s="13"/>
      <c r="FL5" s="13"/>
      <c r="FM5" s="13"/>
      <c r="FN5" s="13"/>
      <c r="FO5" s="13"/>
      <c r="FP5" s="13"/>
      <c r="FQ5" s="13"/>
      <c r="FR5" s="13"/>
      <c r="FS5" s="13"/>
      <c r="FT5" s="13"/>
      <c r="FU5" s="13"/>
      <c r="FV5" s="13"/>
      <c r="FW5" s="13"/>
      <c r="FX5" s="13"/>
      <c r="FY5" s="13"/>
      <c r="FZ5" s="13"/>
      <c r="GA5" s="13"/>
      <c r="GB5" s="13"/>
      <c r="GC5" s="13"/>
      <c r="GD5" s="13"/>
      <c r="GE5" s="13"/>
      <c r="GF5" s="13"/>
      <c r="GG5" s="13"/>
      <c r="GH5" s="13"/>
      <c r="GI5" s="13"/>
      <c r="GJ5" s="13"/>
      <c r="GK5" s="13"/>
      <c r="GL5" s="13"/>
      <c r="GM5" s="13"/>
      <c r="GN5" s="13"/>
      <c r="GO5" s="13"/>
      <c r="GP5" s="13"/>
      <c r="GQ5" s="13"/>
      <c r="GR5" s="13"/>
      <c r="GS5" s="13"/>
      <c r="GT5" s="13"/>
      <c r="GU5" s="13"/>
      <c r="GV5" s="13"/>
      <c r="GW5" s="13"/>
      <c r="GX5" s="13"/>
      <c r="GY5" s="13"/>
      <c r="GZ5" s="13"/>
      <c r="HA5" s="13"/>
      <c r="HB5" s="13"/>
      <c r="HC5" s="13"/>
      <c r="HD5" s="13"/>
      <c r="HE5" s="13"/>
      <c r="HF5" s="13"/>
      <c r="HG5" s="13"/>
      <c r="HH5" s="13"/>
      <c r="HI5" s="13"/>
      <c r="HJ5" s="13"/>
      <c r="HK5" s="13"/>
      <c r="HL5" s="13"/>
      <c r="HM5" s="13"/>
      <c r="HN5" s="13"/>
      <c r="HO5" s="13"/>
      <c r="HP5" s="13"/>
      <c r="HQ5" s="13"/>
      <c r="HR5" s="13"/>
      <c r="HS5" s="13"/>
      <c r="HT5" s="13"/>
      <c r="HU5" s="13"/>
      <c r="HV5" s="13"/>
      <c r="HW5" s="13"/>
      <c r="HX5" s="13"/>
      <c r="HY5" s="13"/>
      <c r="HZ5" s="13"/>
      <c r="IA5" s="13"/>
      <c r="IB5" s="13"/>
      <c r="IC5" s="13"/>
      <c r="ID5" s="13"/>
      <c r="IE5" s="13"/>
      <c r="IF5" s="13"/>
      <c r="IG5" s="13"/>
      <c r="IH5" s="13"/>
      <c r="II5" s="13"/>
      <c r="IJ5" s="13"/>
      <c r="IK5" s="13"/>
      <c r="IL5" s="13"/>
    </row>
    <row r="6" spans="1:246" s="14" customFormat="1" ht="21.95" customHeight="1" x14ac:dyDescent="0.15">
      <c r="A6" s="22" t="s">
        <v>32</v>
      </c>
      <c r="B6" s="23"/>
      <c r="C6" s="24" t="s">
        <v>24</v>
      </c>
      <c r="D6" s="25" t="s">
        <v>25</v>
      </c>
      <c r="E6" s="24" t="s">
        <v>24</v>
      </c>
      <c r="F6" s="25" t="s">
        <v>25</v>
      </c>
      <c r="G6" s="26" t="s">
        <v>26</v>
      </c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  <c r="EE6" s="13"/>
      <c r="EF6" s="13"/>
      <c r="EG6" s="13"/>
      <c r="EH6" s="13"/>
      <c r="EI6" s="13"/>
      <c r="EJ6" s="13"/>
      <c r="EK6" s="13"/>
      <c r="EL6" s="13"/>
      <c r="EM6" s="13"/>
      <c r="EN6" s="13"/>
      <c r="EO6" s="13"/>
      <c r="EP6" s="13"/>
      <c r="EQ6" s="13"/>
      <c r="ER6" s="13"/>
      <c r="ES6" s="13"/>
      <c r="ET6" s="13"/>
      <c r="EU6" s="13"/>
      <c r="EV6" s="13"/>
      <c r="EW6" s="13"/>
      <c r="EX6" s="13"/>
      <c r="EY6" s="13"/>
      <c r="EZ6" s="13"/>
      <c r="FA6" s="13"/>
      <c r="FB6" s="13"/>
      <c r="FC6" s="13"/>
      <c r="FD6" s="13"/>
      <c r="FE6" s="13"/>
      <c r="FF6" s="13"/>
      <c r="FG6" s="13"/>
      <c r="FH6" s="13"/>
      <c r="FI6" s="13"/>
      <c r="FJ6" s="13"/>
      <c r="FK6" s="13"/>
      <c r="FL6" s="13"/>
      <c r="FM6" s="13"/>
      <c r="FN6" s="13"/>
      <c r="FO6" s="13"/>
      <c r="FP6" s="13"/>
      <c r="FQ6" s="13"/>
      <c r="FR6" s="13"/>
      <c r="FS6" s="13"/>
      <c r="FT6" s="13"/>
      <c r="FU6" s="13"/>
      <c r="FV6" s="13"/>
      <c r="FW6" s="13"/>
      <c r="FX6" s="13"/>
      <c r="FY6" s="13"/>
      <c r="FZ6" s="13"/>
      <c r="GA6" s="13"/>
      <c r="GB6" s="13"/>
      <c r="GC6" s="13"/>
      <c r="GD6" s="13"/>
      <c r="GE6" s="13"/>
      <c r="GF6" s="13"/>
      <c r="GG6" s="13"/>
      <c r="GH6" s="13"/>
      <c r="GI6" s="13"/>
      <c r="GJ6" s="13"/>
      <c r="GK6" s="13"/>
      <c r="GL6" s="13"/>
      <c r="GM6" s="13"/>
      <c r="GN6" s="13"/>
      <c r="GO6" s="13"/>
      <c r="GP6" s="13"/>
      <c r="GQ6" s="13"/>
      <c r="GR6" s="13"/>
      <c r="GS6" s="13"/>
      <c r="GT6" s="13"/>
      <c r="GU6" s="13"/>
      <c r="GV6" s="13"/>
      <c r="GW6" s="13"/>
      <c r="GX6" s="13"/>
      <c r="GY6" s="13"/>
      <c r="GZ6" s="13"/>
      <c r="HA6" s="13"/>
      <c r="HB6" s="13"/>
      <c r="HC6" s="13"/>
      <c r="HD6" s="13"/>
      <c r="HE6" s="13"/>
      <c r="HF6" s="13"/>
      <c r="HG6" s="13"/>
      <c r="HH6" s="13"/>
      <c r="HI6" s="13"/>
      <c r="HJ6" s="13"/>
      <c r="HK6" s="13"/>
      <c r="HL6" s="13"/>
      <c r="HM6" s="13"/>
      <c r="HN6" s="13"/>
      <c r="HO6" s="13"/>
      <c r="HP6" s="13"/>
      <c r="HQ6" s="13"/>
      <c r="HR6" s="13"/>
      <c r="HS6" s="13"/>
      <c r="HT6" s="13"/>
      <c r="HU6" s="13"/>
      <c r="HV6" s="13"/>
      <c r="HW6" s="13"/>
      <c r="HX6" s="13"/>
      <c r="HY6" s="13"/>
      <c r="HZ6" s="13"/>
      <c r="IA6" s="13"/>
      <c r="IB6" s="13"/>
      <c r="IC6" s="13"/>
      <c r="ID6" s="13"/>
      <c r="IE6" s="13"/>
      <c r="IF6" s="13"/>
      <c r="IG6" s="13"/>
      <c r="IH6" s="13"/>
      <c r="II6" s="13"/>
      <c r="IJ6" s="13"/>
      <c r="IK6" s="13"/>
      <c r="IL6" s="13"/>
    </row>
    <row r="7" spans="1:246" s="14" customFormat="1" ht="21.95" customHeight="1" x14ac:dyDescent="0.15">
      <c r="A7" s="15"/>
      <c r="B7" s="27"/>
      <c r="C7" s="27"/>
      <c r="D7" s="28"/>
      <c r="E7" s="29"/>
      <c r="F7" s="30"/>
      <c r="G7" s="31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  <c r="DH7" s="13"/>
      <c r="DI7" s="13"/>
      <c r="DJ7" s="13"/>
      <c r="DK7" s="13"/>
      <c r="DL7" s="13"/>
      <c r="DM7" s="13"/>
      <c r="DN7" s="13"/>
      <c r="DO7" s="13"/>
      <c r="DP7" s="13"/>
      <c r="DQ7" s="13"/>
      <c r="DR7" s="13"/>
      <c r="DS7" s="13"/>
      <c r="DT7" s="13"/>
      <c r="DU7" s="13"/>
      <c r="DV7" s="13"/>
      <c r="DW7" s="13"/>
      <c r="DX7" s="13"/>
      <c r="DY7" s="13"/>
      <c r="DZ7" s="13"/>
      <c r="EA7" s="13"/>
      <c r="EB7" s="13"/>
      <c r="EC7" s="13"/>
      <c r="ED7" s="13"/>
      <c r="EE7" s="13"/>
      <c r="EF7" s="13"/>
      <c r="EG7" s="13"/>
      <c r="EH7" s="13"/>
      <c r="EI7" s="13"/>
      <c r="EJ7" s="13"/>
      <c r="EK7" s="13"/>
      <c r="EL7" s="13"/>
      <c r="EM7" s="13"/>
      <c r="EN7" s="13"/>
      <c r="EO7" s="13"/>
      <c r="EP7" s="13"/>
      <c r="EQ7" s="13"/>
      <c r="ER7" s="13"/>
      <c r="ES7" s="13"/>
      <c r="ET7" s="13"/>
      <c r="EU7" s="13"/>
      <c r="EV7" s="13"/>
      <c r="EW7" s="13"/>
      <c r="EX7" s="13"/>
      <c r="EY7" s="13"/>
      <c r="EZ7" s="13"/>
      <c r="FA7" s="13"/>
      <c r="FB7" s="13"/>
      <c r="FC7" s="13"/>
      <c r="FD7" s="13"/>
      <c r="FE7" s="13"/>
      <c r="FF7" s="13"/>
      <c r="FG7" s="13"/>
      <c r="FH7" s="13"/>
      <c r="FI7" s="13"/>
      <c r="FJ7" s="13"/>
      <c r="FK7" s="13"/>
      <c r="FL7" s="13"/>
      <c r="FM7" s="13"/>
      <c r="FN7" s="13"/>
      <c r="FO7" s="13"/>
      <c r="FP7" s="13"/>
      <c r="FQ7" s="13"/>
      <c r="FR7" s="13"/>
      <c r="FS7" s="13"/>
      <c r="FT7" s="13"/>
      <c r="FU7" s="13"/>
      <c r="FV7" s="13"/>
      <c r="FW7" s="13"/>
      <c r="FX7" s="13"/>
      <c r="FY7" s="13"/>
      <c r="FZ7" s="13"/>
      <c r="GA7" s="13"/>
      <c r="GB7" s="13"/>
      <c r="GC7" s="13"/>
      <c r="GD7" s="13"/>
      <c r="GE7" s="13"/>
      <c r="GF7" s="13"/>
      <c r="GG7" s="13"/>
      <c r="GH7" s="13"/>
      <c r="GI7" s="13"/>
      <c r="GJ7" s="13"/>
      <c r="GK7" s="13"/>
      <c r="GL7" s="13"/>
      <c r="GM7" s="13"/>
      <c r="GN7" s="13"/>
      <c r="GO7" s="13"/>
      <c r="GP7" s="13"/>
      <c r="GQ7" s="13"/>
      <c r="GR7" s="13"/>
      <c r="GS7" s="13"/>
      <c r="GT7" s="13"/>
      <c r="GU7" s="13"/>
      <c r="GV7" s="13"/>
      <c r="GW7" s="13"/>
      <c r="GX7" s="13"/>
      <c r="GY7" s="13"/>
      <c r="GZ7" s="13"/>
      <c r="HA7" s="13"/>
      <c r="HB7" s="13"/>
      <c r="HC7" s="13"/>
      <c r="HD7" s="13"/>
      <c r="HE7" s="13"/>
      <c r="HF7" s="13"/>
      <c r="HG7" s="13"/>
      <c r="HH7" s="13"/>
      <c r="HI7" s="13"/>
      <c r="HJ7" s="13"/>
      <c r="HK7" s="13"/>
      <c r="HL7" s="13"/>
      <c r="HM7" s="13"/>
      <c r="HN7" s="13"/>
      <c r="HO7" s="13"/>
      <c r="HP7" s="13"/>
      <c r="HQ7" s="13"/>
      <c r="HR7" s="13"/>
      <c r="HS7" s="13"/>
      <c r="HT7" s="13"/>
      <c r="HU7" s="13"/>
      <c r="HV7" s="13"/>
      <c r="HW7" s="13"/>
      <c r="HX7" s="13"/>
      <c r="HY7" s="13"/>
      <c r="HZ7" s="13"/>
      <c r="IA7" s="13"/>
      <c r="IB7" s="13"/>
      <c r="IC7" s="13"/>
      <c r="ID7" s="13"/>
      <c r="IE7" s="13"/>
      <c r="IF7" s="13"/>
      <c r="IG7" s="13"/>
      <c r="IH7" s="13"/>
      <c r="II7" s="13"/>
      <c r="IJ7" s="13"/>
      <c r="IK7" s="13"/>
      <c r="IL7" s="13"/>
    </row>
    <row r="8" spans="1:246" s="14" customFormat="1" ht="21.95" customHeight="1" x14ac:dyDescent="0.15">
      <c r="A8" s="32"/>
      <c r="B8" s="33"/>
      <c r="C8" s="34" t="s">
        <v>34</v>
      </c>
      <c r="D8" s="34" t="s">
        <v>35</v>
      </c>
      <c r="E8" s="34" t="s">
        <v>36</v>
      </c>
      <c r="F8" s="34" t="s">
        <v>37</v>
      </c>
      <c r="G8" s="35" t="s">
        <v>38</v>
      </c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  <c r="DH8" s="13"/>
      <c r="DI8" s="13"/>
      <c r="DJ8" s="13"/>
      <c r="DK8" s="13"/>
      <c r="DL8" s="13"/>
      <c r="DM8" s="13"/>
      <c r="DN8" s="13"/>
      <c r="DO8" s="13"/>
      <c r="DP8" s="13"/>
      <c r="DQ8" s="13"/>
      <c r="DR8" s="13"/>
      <c r="DS8" s="13"/>
      <c r="DT8" s="13"/>
      <c r="DU8" s="13"/>
      <c r="DV8" s="13"/>
      <c r="DW8" s="13"/>
      <c r="DX8" s="13"/>
      <c r="DY8" s="13"/>
      <c r="DZ8" s="13"/>
      <c r="EA8" s="13"/>
      <c r="EB8" s="13"/>
      <c r="EC8" s="13"/>
      <c r="ED8" s="13"/>
      <c r="EE8" s="13"/>
      <c r="EF8" s="13"/>
      <c r="EG8" s="13"/>
      <c r="EH8" s="13"/>
      <c r="EI8" s="13"/>
      <c r="EJ8" s="13"/>
      <c r="EK8" s="13"/>
      <c r="EL8" s="13"/>
      <c r="EM8" s="13"/>
      <c r="EN8" s="13"/>
      <c r="EO8" s="13"/>
      <c r="EP8" s="13"/>
      <c r="EQ8" s="13"/>
      <c r="ER8" s="13"/>
      <c r="ES8" s="13"/>
      <c r="ET8" s="13"/>
      <c r="EU8" s="13"/>
      <c r="EV8" s="13"/>
      <c r="EW8" s="13"/>
      <c r="EX8" s="13"/>
      <c r="EY8" s="13"/>
      <c r="EZ8" s="13"/>
      <c r="FA8" s="13"/>
      <c r="FB8" s="13"/>
      <c r="FC8" s="13"/>
      <c r="FD8" s="13"/>
      <c r="FE8" s="13"/>
      <c r="FF8" s="13"/>
      <c r="FG8" s="13"/>
      <c r="FH8" s="13"/>
      <c r="FI8" s="13"/>
      <c r="FJ8" s="13"/>
      <c r="FK8" s="13"/>
      <c r="FL8" s="13"/>
      <c r="FM8" s="13"/>
      <c r="FN8" s="13"/>
      <c r="FO8" s="13"/>
      <c r="FP8" s="13"/>
      <c r="FQ8" s="13"/>
      <c r="FR8" s="13"/>
      <c r="FS8" s="13"/>
      <c r="FT8" s="13"/>
      <c r="FU8" s="13"/>
      <c r="FV8" s="13"/>
      <c r="FW8" s="13"/>
      <c r="FX8" s="13"/>
      <c r="FY8" s="13"/>
      <c r="FZ8" s="13"/>
      <c r="GA8" s="13"/>
      <c r="GB8" s="13"/>
      <c r="GC8" s="13"/>
      <c r="GD8" s="13"/>
      <c r="GE8" s="13"/>
      <c r="GF8" s="13"/>
      <c r="GG8" s="13"/>
      <c r="GH8" s="13"/>
      <c r="GI8" s="13"/>
      <c r="GJ8" s="13"/>
      <c r="GK8" s="13"/>
      <c r="GL8" s="13"/>
      <c r="GM8" s="13"/>
      <c r="GN8" s="13"/>
      <c r="GO8" s="13"/>
      <c r="GP8" s="13"/>
      <c r="GQ8" s="13"/>
      <c r="GR8" s="13"/>
      <c r="GS8" s="13"/>
      <c r="GT8" s="13"/>
      <c r="GU8" s="13"/>
      <c r="GV8" s="13"/>
      <c r="GW8" s="13"/>
      <c r="GX8" s="13"/>
      <c r="GY8" s="13"/>
      <c r="GZ8" s="13"/>
      <c r="HA8" s="13"/>
      <c r="HB8" s="13"/>
      <c r="HC8" s="13"/>
      <c r="HD8" s="13"/>
      <c r="HE8" s="13"/>
      <c r="HF8" s="13"/>
      <c r="HG8" s="13"/>
      <c r="HH8" s="13"/>
      <c r="HI8" s="13"/>
      <c r="HJ8" s="13"/>
      <c r="HK8" s="13"/>
      <c r="HL8" s="13"/>
      <c r="HM8" s="13"/>
      <c r="HN8" s="13"/>
      <c r="HO8" s="13"/>
      <c r="HP8" s="13"/>
      <c r="HQ8" s="13"/>
      <c r="HR8" s="13"/>
      <c r="HS8" s="13"/>
      <c r="HT8" s="13"/>
      <c r="HU8" s="13"/>
      <c r="HV8" s="13"/>
      <c r="HW8" s="13"/>
      <c r="HX8" s="13"/>
      <c r="HY8" s="13"/>
      <c r="HZ8" s="13"/>
      <c r="IA8" s="13"/>
      <c r="IB8" s="13"/>
      <c r="IC8" s="13"/>
      <c r="ID8" s="13"/>
      <c r="IE8" s="13"/>
      <c r="IF8" s="13"/>
      <c r="IG8" s="13"/>
      <c r="IH8" s="13"/>
      <c r="II8" s="13"/>
      <c r="IJ8" s="13"/>
      <c r="IK8" s="13"/>
      <c r="IL8" s="13"/>
    </row>
    <row r="9" spans="1:246" s="14" customFormat="1" ht="21.95" customHeight="1" x14ac:dyDescent="0.2">
      <c r="A9" s="36">
        <v>1</v>
      </c>
      <c r="B9" s="37" t="s">
        <v>0</v>
      </c>
      <c r="C9" s="38">
        <v>1660122</v>
      </c>
      <c r="D9" s="39">
        <v>23240900</v>
      </c>
      <c r="E9" s="38">
        <v>7493486</v>
      </c>
      <c r="F9" s="39">
        <v>104908500</v>
      </c>
      <c r="G9" s="40">
        <v>128149400</v>
      </c>
    </row>
    <row r="10" spans="1:246" s="14" customFormat="1" ht="21.95" customHeight="1" x14ac:dyDescent="0.2">
      <c r="A10" s="41">
        <v>2</v>
      </c>
      <c r="B10" s="42" t="s">
        <v>1</v>
      </c>
      <c r="C10" s="43">
        <v>85564</v>
      </c>
      <c r="D10" s="44">
        <v>1197700</v>
      </c>
      <c r="E10" s="45">
        <v>1638028</v>
      </c>
      <c r="F10" s="44">
        <v>22932300</v>
      </c>
      <c r="G10" s="46">
        <v>24130000</v>
      </c>
    </row>
    <row r="11" spans="1:246" s="14" customFormat="1" ht="21.95" customHeight="1" x14ac:dyDescent="0.2">
      <c r="A11" s="41">
        <v>3</v>
      </c>
      <c r="B11" s="42" t="s">
        <v>2</v>
      </c>
      <c r="C11" s="38">
        <v>16475879</v>
      </c>
      <c r="D11" s="44">
        <v>230662000</v>
      </c>
      <c r="E11" s="45">
        <v>573591</v>
      </c>
      <c r="F11" s="44">
        <v>8030100</v>
      </c>
      <c r="G11" s="47">
        <v>238692100</v>
      </c>
    </row>
    <row r="12" spans="1:246" s="14" customFormat="1" ht="21.95" customHeight="1" x14ac:dyDescent="0.2">
      <c r="A12" s="41">
        <v>4</v>
      </c>
      <c r="B12" s="42" t="s">
        <v>3</v>
      </c>
      <c r="C12" s="45">
        <v>227135</v>
      </c>
      <c r="D12" s="44">
        <v>3179800</v>
      </c>
      <c r="E12" s="45">
        <v>945533</v>
      </c>
      <c r="F12" s="44">
        <v>13237400</v>
      </c>
      <c r="G12" s="48">
        <v>16417200</v>
      </c>
    </row>
    <row r="13" spans="1:246" s="14" customFormat="1" ht="21.95" customHeight="1" x14ac:dyDescent="0.2">
      <c r="A13" s="41">
        <v>5</v>
      </c>
      <c r="B13" s="42" t="s">
        <v>4</v>
      </c>
      <c r="C13" s="45">
        <v>487814</v>
      </c>
      <c r="D13" s="49">
        <v>6829300</v>
      </c>
      <c r="E13" s="43">
        <v>423141</v>
      </c>
      <c r="F13" s="44">
        <v>5923900</v>
      </c>
      <c r="G13" s="48">
        <v>12753200</v>
      </c>
    </row>
    <row r="14" spans="1:246" s="14" customFormat="1" ht="21.95" customHeight="1" x14ac:dyDescent="0.2">
      <c r="A14" s="41">
        <v>6</v>
      </c>
      <c r="B14" s="42" t="s">
        <v>5</v>
      </c>
      <c r="C14" s="45">
        <v>41620939</v>
      </c>
      <c r="D14" s="50">
        <v>582693100</v>
      </c>
      <c r="E14" s="51">
        <v>6245181</v>
      </c>
      <c r="F14" s="49">
        <v>87432300</v>
      </c>
      <c r="G14" s="52">
        <v>670125400</v>
      </c>
    </row>
    <row r="15" spans="1:246" s="14" customFormat="1" ht="21.95" customHeight="1" x14ac:dyDescent="0.2">
      <c r="A15" s="41">
        <v>7</v>
      </c>
      <c r="B15" s="42" t="s">
        <v>6</v>
      </c>
      <c r="C15" s="43">
        <v>238483</v>
      </c>
      <c r="D15" s="50">
        <v>3338600</v>
      </c>
      <c r="E15" s="51">
        <v>1104203</v>
      </c>
      <c r="F15" s="50">
        <v>15458800</v>
      </c>
      <c r="G15" s="53">
        <v>18797400</v>
      </c>
    </row>
    <row r="16" spans="1:246" s="14" customFormat="1" ht="21.95" customHeight="1" x14ac:dyDescent="0.2">
      <c r="A16" s="41">
        <v>8</v>
      </c>
      <c r="B16" s="42" t="s">
        <v>7</v>
      </c>
      <c r="C16" s="38">
        <v>5162</v>
      </c>
      <c r="D16" s="50">
        <v>72100</v>
      </c>
      <c r="E16" s="51">
        <v>110079</v>
      </c>
      <c r="F16" s="50">
        <v>1541000</v>
      </c>
      <c r="G16" s="53">
        <v>1613100</v>
      </c>
    </row>
    <row r="17" spans="1:7" s="14" customFormat="1" ht="21.95" customHeight="1" x14ac:dyDescent="0.2">
      <c r="A17" s="41">
        <v>9</v>
      </c>
      <c r="B17" s="42" t="s">
        <v>8</v>
      </c>
      <c r="C17" s="54">
        <v>519218</v>
      </c>
      <c r="D17" s="55">
        <v>7268600</v>
      </c>
      <c r="E17" s="56">
        <v>106254</v>
      </c>
      <c r="F17" s="55">
        <v>1487500</v>
      </c>
      <c r="G17" s="57">
        <v>8756100</v>
      </c>
    </row>
    <row r="18" spans="1:7" s="14" customFormat="1" ht="21.95" customHeight="1" x14ac:dyDescent="0.2">
      <c r="A18" s="41">
        <v>10</v>
      </c>
      <c r="B18" s="42" t="s">
        <v>9</v>
      </c>
      <c r="C18" s="51">
        <v>335178</v>
      </c>
      <c r="D18" s="50">
        <v>4692400</v>
      </c>
      <c r="E18" s="51">
        <v>610834</v>
      </c>
      <c r="F18" s="50">
        <v>8551500</v>
      </c>
      <c r="G18" s="53">
        <v>13243900</v>
      </c>
    </row>
    <row r="19" spans="1:7" s="14" customFormat="1" ht="21.95" customHeight="1" x14ac:dyDescent="0.2">
      <c r="A19" s="41">
        <v>11</v>
      </c>
      <c r="B19" s="58" t="s">
        <v>27</v>
      </c>
      <c r="C19" s="38">
        <v>2655628</v>
      </c>
      <c r="D19" s="39">
        <v>37178600</v>
      </c>
      <c r="E19" s="38">
        <v>3273004</v>
      </c>
      <c r="F19" s="39">
        <v>45821900</v>
      </c>
      <c r="G19" s="59">
        <v>83000500</v>
      </c>
    </row>
    <row r="20" spans="1:7" s="14" customFormat="1" ht="21.95" customHeight="1" x14ac:dyDescent="0.2">
      <c r="A20" s="60">
        <v>12</v>
      </c>
      <c r="B20" s="61" t="s">
        <v>28</v>
      </c>
      <c r="C20" s="43">
        <v>33233</v>
      </c>
      <c r="D20" s="49">
        <v>465100</v>
      </c>
      <c r="E20" s="43">
        <v>667431</v>
      </c>
      <c r="F20" s="49">
        <v>9343900</v>
      </c>
      <c r="G20" s="48">
        <v>9809000</v>
      </c>
    </row>
    <row r="21" spans="1:7" s="14" customFormat="1" ht="21.95" customHeight="1" x14ac:dyDescent="0.2">
      <c r="A21" s="62">
        <v>13</v>
      </c>
      <c r="B21" s="61" t="s">
        <v>29</v>
      </c>
      <c r="C21" s="43">
        <v>59317</v>
      </c>
      <c r="D21" s="49">
        <v>830300</v>
      </c>
      <c r="E21" s="43">
        <v>19898</v>
      </c>
      <c r="F21" s="49">
        <v>278500</v>
      </c>
      <c r="G21" s="52">
        <v>1108800</v>
      </c>
    </row>
    <row r="22" spans="1:7" s="14" customFormat="1" ht="21.95" customHeight="1" x14ac:dyDescent="0.2">
      <c r="A22" s="63">
        <v>14</v>
      </c>
      <c r="B22" s="64" t="s">
        <v>30</v>
      </c>
      <c r="C22" s="38">
        <v>0</v>
      </c>
      <c r="D22" s="39">
        <v>0</v>
      </c>
      <c r="E22" s="38">
        <v>437758</v>
      </c>
      <c r="F22" s="39">
        <v>6128500</v>
      </c>
      <c r="G22" s="59">
        <v>6128500</v>
      </c>
    </row>
    <row r="23" spans="1:7" s="14" customFormat="1" ht="21.95" customHeight="1" x14ac:dyDescent="0.2">
      <c r="A23" s="65"/>
      <c r="B23" s="66" t="s">
        <v>10</v>
      </c>
      <c r="C23" s="66">
        <f>SUM(C9:C22)</f>
        <v>64403672</v>
      </c>
      <c r="D23" s="66">
        <f t="shared" ref="D23:G23" si="0">SUM(D9:D22)</f>
        <v>901648500</v>
      </c>
      <c r="E23" s="66">
        <f t="shared" si="0"/>
        <v>23648421</v>
      </c>
      <c r="F23" s="66">
        <f t="shared" si="0"/>
        <v>331076100</v>
      </c>
      <c r="G23" s="66">
        <f t="shared" si="0"/>
        <v>1232724600</v>
      </c>
    </row>
    <row r="24" spans="1:7" s="14" customFormat="1" ht="21.95" customHeight="1" x14ac:dyDescent="0.2">
      <c r="A24" s="67">
        <v>15</v>
      </c>
      <c r="B24" s="68" t="s">
        <v>11</v>
      </c>
      <c r="C24" s="69">
        <v>0</v>
      </c>
      <c r="D24" s="70">
        <v>0</v>
      </c>
      <c r="E24" s="69">
        <v>261206</v>
      </c>
      <c r="F24" s="70">
        <v>3656800</v>
      </c>
      <c r="G24" s="71">
        <v>3656800</v>
      </c>
    </row>
    <row r="25" spans="1:7" s="14" customFormat="1" ht="21.95" customHeight="1" x14ac:dyDescent="0.2">
      <c r="A25" s="72">
        <v>16</v>
      </c>
      <c r="B25" s="54" t="s">
        <v>12</v>
      </c>
      <c r="C25" s="49">
        <v>168204</v>
      </c>
      <c r="D25" s="49">
        <v>2354700</v>
      </c>
      <c r="E25" s="43">
        <v>1643</v>
      </c>
      <c r="F25" s="49">
        <v>23000</v>
      </c>
      <c r="G25" s="52">
        <v>2377700</v>
      </c>
    </row>
    <row r="26" spans="1:7" s="14" customFormat="1" ht="21.95" customHeight="1" x14ac:dyDescent="0.2">
      <c r="A26" s="72">
        <v>17</v>
      </c>
      <c r="B26" s="54" t="s">
        <v>13</v>
      </c>
      <c r="C26" s="43">
        <v>14485</v>
      </c>
      <c r="D26" s="49">
        <v>202700</v>
      </c>
      <c r="E26" s="43">
        <v>5359</v>
      </c>
      <c r="F26" s="49">
        <v>75000</v>
      </c>
      <c r="G26" s="52">
        <v>277700</v>
      </c>
    </row>
    <row r="27" spans="1:7" s="14" customFormat="1" ht="21.95" customHeight="1" x14ac:dyDescent="0.2">
      <c r="A27" s="72">
        <v>18</v>
      </c>
      <c r="B27" s="54" t="s">
        <v>14</v>
      </c>
      <c r="C27" s="43">
        <v>5033</v>
      </c>
      <c r="D27" s="49">
        <v>70400</v>
      </c>
      <c r="E27" s="43">
        <v>0</v>
      </c>
      <c r="F27" s="49">
        <v>0</v>
      </c>
      <c r="G27" s="52">
        <v>70400</v>
      </c>
    </row>
    <row r="28" spans="1:7" s="14" customFormat="1" ht="21.95" customHeight="1" x14ac:dyDescent="0.2">
      <c r="A28" s="72">
        <v>19</v>
      </c>
      <c r="B28" s="54" t="s">
        <v>15</v>
      </c>
      <c r="C28" s="43">
        <v>163</v>
      </c>
      <c r="D28" s="49">
        <v>2200</v>
      </c>
      <c r="E28" s="43">
        <v>368029</v>
      </c>
      <c r="F28" s="49">
        <v>5152400</v>
      </c>
      <c r="G28" s="52">
        <v>5154600</v>
      </c>
    </row>
    <row r="29" spans="1:7" s="14" customFormat="1" ht="21.95" customHeight="1" x14ac:dyDescent="0.2">
      <c r="A29" s="72">
        <v>20</v>
      </c>
      <c r="B29" s="54" t="s">
        <v>16</v>
      </c>
      <c r="C29" s="43">
        <v>1109</v>
      </c>
      <c r="D29" s="49">
        <v>15500</v>
      </c>
      <c r="E29" s="43">
        <v>208427</v>
      </c>
      <c r="F29" s="49">
        <v>2917900</v>
      </c>
      <c r="G29" s="47">
        <v>2933400</v>
      </c>
    </row>
    <row r="30" spans="1:7" s="14" customFormat="1" ht="21.95" customHeight="1" x14ac:dyDescent="0.2">
      <c r="A30" s="72">
        <v>21</v>
      </c>
      <c r="B30" s="54" t="s">
        <v>17</v>
      </c>
      <c r="C30" s="43">
        <v>3455091</v>
      </c>
      <c r="D30" s="49">
        <v>48371000</v>
      </c>
      <c r="E30" s="43">
        <v>0</v>
      </c>
      <c r="F30" s="49">
        <v>0</v>
      </c>
      <c r="G30" s="52">
        <v>48371000</v>
      </c>
    </row>
    <row r="31" spans="1:7" s="14" customFormat="1" ht="21.95" customHeight="1" x14ac:dyDescent="0.2">
      <c r="A31" s="72">
        <v>22</v>
      </c>
      <c r="B31" s="54" t="s">
        <v>18</v>
      </c>
      <c r="C31" s="43">
        <v>526140</v>
      </c>
      <c r="D31" s="49">
        <v>7365900</v>
      </c>
      <c r="E31" s="43">
        <v>389166</v>
      </c>
      <c r="F31" s="49">
        <v>5448300</v>
      </c>
      <c r="G31" s="52">
        <v>12814200</v>
      </c>
    </row>
    <row r="32" spans="1:7" s="14" customFormat="1" ht="21.95" customHeight="1" x14ac:dyDescent="0.2">
      <c r="A32" s="72">
        <v>23</v>
      </c>
      <c r="B32" s="54" t="s">
        <v>19</v>
      </c>
      <c r="C32" s="43">
        <v>85448</v>
      </c>
      <c r="D32" s="49">
        <v>1196200</v>
      </c>
      <c r="E32" s="43">
        <v>618743</v>
      </c>
      <c r="F32" s="49">
        <v>8662200</v>
      </c>
      <c r="G32" s="52">
        <v>9858400</v>
      </c>
    </row>
    <row r="33" spans="1:10" s="14" customFormat="1" ht="21.95" customHeight="1" x14ac:dyDescent="0.2">
      <c r="A33" s="72">
        <v>24</v>
      </c>
      <c r="B33" s="54" t="s">
        <v>20</v>
      </c>
      <c r="C33" s="43">
        <v>406151</v>
      </c>
      <c r="D33" s="49">
        <v>5685900</v>
      </c>
      <c r="E33" s="43">
        <v>345368</v>
      </c>
      <c r="F33" s="49">
        <v>4835100</v>
      </c>
      <c r="G33" s="52">
        <v>10521000</v>
      </c>
    </row>
    <row r="34" spans="1:10" s="14" customFormat="1" ht="21.95" customHeight="1" x14ac:dyDescent="0.2">
      <c r="A34" s="72">
        <v>25</v>
      </c>
      <c r="B34" s="73" t="s">
        <v>31</v>
      </c>
      <c r="C34" s="74">
        <v>592135</v>
      </c>
      <c r="D34" s="75">
        <v>8289700</v>
      </c>
      <c r="E34" s="74">
        <v>627</v>
      </c>
      <c r="F34" s="75">
        <v>8700</v>
      </c>
      <c r="G34" s="76">
        <v>8298400</v>
      </c>
    </row>
    <row r="35" spans="1:10" s="14" customFormat="1" ht="21.95" customHeight="1" x14ac:dyDescent="0.2">
      <c r="A35" s="65"/>
      <c r="B35" s="66" t="s">
        <v>33</v>
      </c>
      <c r="C35" s="66">
        <f>SUM(C24:C34)</f>
        <v>5253959</v>
      </c>
      <c r="D35" s="66">
        <f t="shared" ref="D35:G35" si="1">SUM(D24:D34)</f>
        <v>73554200</v>
      </c>
      <c r="E35" s="66">
        <f t="shared" si="1"/>
        <v>2198568</v>
      </c>
      <c r="F35" s="66">
        <f t="shared" si="1"/>
        <v>30779400</v>
      </c>
      <c r="G35" s="66">
        <f t="shared" si="1"/>
        <v>104333600</v>
      </c>
    </row>
    <row r="36" spans="1:10" s="14" customFormat="1" ht="21.95" customHeight="1" thickBot="1" x14ac:dyDescent="0.25">
      <c r="A36" s="77"/>
      <c r="B36" s="78" t="s">
        <v>21</v>
      </c>
      <c r="C36" s="78">
        <f>SUM(C35,C23)</f>
        <v>69657631</v>
      </c>
      <c r="D36" s="78">
        <f t="shared" ref="D36:G36" si="2">SUM(D35,D23)</f>
        <v>975202700</v>
      </c>
      <c r="E36" s="78">
        <f t="shared" si="2"/>
        <v>25846989</v>
      </c>
      <c r="F36" s="78">
        <f t="shared" si="2"/>
        <v>361855500</v>
      </c>
      <c r="G36" s="78">
        <f t="shared" si="2"/>
        <v>1337058200</v>
      </c>
    </row>
    <row r="37" spans="1:10" ht="21.95" customHeight="1" x14ac:dyDescent="0.15">
      <c r="J37" s="14"/>
    </row>
    <row r="38" spans="1:10" ht="21.95" customHeight="1" x14ac:dyDescent="0.15">
      <c r="B38" s="79" t="s">
        <v>39</v>
      </c>
      <c r="C38" s="1">
        <f>SUM(C9:C22,C24:C34)</f>
        <v>69657631</v>
      </c>
      <c r="D38" s="1">
        <f>SUM(D9:D22,D24:D34)</f>
        <v>975202700</v>
      </c>
      <c r="E38" s="1">
        <f>SUM(E9:E22,E24:E34)</f>
        <v>25846989</v>
      </c>
      <c r="F38" s="1">
        <f>SUM(F9:F22,F24:F34)</f>
        <v>361855500</v>
      </c>
      <c r="G38" s="1">
        <f>SUM(D38,F38)</f>
        <v>1337058200</v>
      </c>
    </row>
    <row r="39" spans="1:10" ht="21.95" customHeight="1" x14ac:dyDescent="0.15">
      <c r="C39" s="1">
        <f>C36-C38</f>
        <v>0</v>
      </c>
      <c r="D39" s="1">
        <f>D36-D38</f>
        <v>0</v>
      </c>
      <c r="E39" s="1">
        <f>E36-E38</f>
        <v>0</v>
      </c>
      <c r="F39" s="1">
        <f>F36-F38</f>
        <v>0</v>
      </c>
      <c r="G39" s="1">
        <f>G36-G38</f>
        <v>0</v>
      </c>
    </row>
    <row r="40" spans="1:10" ht="21.95" customHeight="1" x14ac:dyDescent="0.15">
      <c r="B40" s="1" t="s">
        <v>40</v>
      </c>
      <c r="C40" s="80">
        <v>70760961</v>
      </c>
      <c r="D40" s="80">
        <v>985739500</v>
      </c>
      <c r="E40" s="80">
        <v>25979477</v>
      </c>
      <c r="F40" s="80">
        <v>363709900</v>
      </c>
      <c r="G40" s="80">
        <v>1349449400</v>
      </c>
    </row>
    <row r="41" spans="1:10" ht="21.95" customHeight="1" x14ac:dyDescent="0.15">
      <c r="C41" s="81">
        <f>ROUND(C36/C40*100,1)</f>
        <v>98.4</v>
      </c>
      <c r="D41" s="81">
        <f t="shared" ref="D41:G41" si="3">ROUND(D36/D40*100,1)</f>
        <v>98.9</v>
      </c>
      <c r="E41" s="81">
        <f t="shared" si="3"/>
        <v>99.5</v>
      </c>
      <c r="F41" s="81">
        <f t="shared" si="3"/>
        <v>99.5</v>
      </c>
      <c r="G41" s="81">
        <f t="shared" si="3"/>
        <v>99.1</v>
      </c>
    </row>
  </sheetData>
  <sheetProtection selectLockedCells="1" selectUnlockedCells="1"/>
  <phoneticPr fontId="2"/>
  <pageMargins left="0.78740157480314965" right="0.59055118110236227" top="0.78740157480314965" bottom="0.78740157480314965" header="0.51181102362204722" footer="0.39370078740157483"/>
  <pageSetup paperSize="9" scale="58" firstPageNumber="79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第２７表（交付金）</vt:lpstr>
      <vt:lpstr>'第２７表（交付金）'!Print_Area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Administrator</cp:lastModifiedBy>
  <cp:lastPrinted>2021-03-10T01:05:23Z</cp:lastPrinted>
  <dcterms:created xsi:type="dcterms:W3CDTF">2003-01-22T04:17:36Z</dcterms:created>
  <dcterms:modified xsi:type="dcterms:W3CDTF">2021-03-22T09:03:01Z</dcterms:modified>
</cp:coreProperties>
</file>