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-15" yWindow="-15" windowWidth="7680" windowHeight="9075" tabRatio="776" firstSheet="1" activeTab="4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  <sheet name="22表・23表" sheetId="14" r:id="rId6"/>
    <sheet name="24表" sheetId="16" r:id="rId7"/>
    <sheet name="Sheet2" sheetId="15" r:id="rId8"/>
  </sheets>
  <definedNames>
    <definedName name="_xlnm.Print_Area" localSheetId="6">'24表'!$A$1:$BD$36</definedName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6">'24表'!$A:$B</definedName>
    <definedName name="_xlnm.Print_Titles" localSheetId="4">'第２４表（家屋）'!$A:$B</definedName>
  </definedNames>
  <calcPr calcId="152511"/>
</workbook>
</file>

<file path=xl/calcChain.xml><?xml version="1.0" encoding="utf-8"?>
<calcChain xmlns="http://schemas.openxmlformats.org/spreadsheetml/2006/main">
  <c r="AI38" i="16" l="1"/>
  <c r="C35" i="12"/>
  <c r="L9" i="10"/>
  <c r="B30" i="14"/>
  <c r="L35" i="12"/>
  <c r="L23" i="12"/>
  <c r="L36" i="12"/>
  <c r="L39" i="12" s="1"/>
  <c r="M9" i="12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J31" i="14" s="1"/>
  <c r="I30" i="14"/>
  <c r="I31" i="14" s="1"/>
  <c r="H30" i="14"/>
  <c r="G30" i="14"/>
  <c r="F30" i="14"/>
  <c r="E30" i="14"/>
  <c r="D30" i="14"/>
  <c r="C30" i="14"/>
  <c r="AX38" i="16"/>
  <c r="AU38" i="16"/>
  <c r="AR38" i="16"/>
  <c r="AO38" i="16"/>
  <c r="AL38" i="16"/>
  <c r="AF38" i="16"/>
  <c r="AC38" i="16"/>
  <c r="Z38" i="16"/>
  <c r="W38" i="16"/>
  <c r="T38" i="16"/>
  <c r="Q38" i="16"/>
  <c r="N38" i="16"/>
  <c r="K38" i="16"/>
  <c r="H38" i="16"/>
  <c r="E38" i="16"/>
  <c r="D36" i="16"/>
  <c r="C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V2" i="16"/>
  <c r="AM2" i="16"/>
  <c r="AD2" i="16"/>
  <c r="U2" i="16"/>
  <c r="L2" i="16"/>
  <c r="F23" i="9"/>
  <c r="E23" i="9"/>
  <c r="D23" i="9"/>
  <c r="AP2" i="13"/>
  <c r="AG2" i="13"/>
  <c r="AD2" i="13"/>
  <c r="U2" i="13"/>
  <c r="L2" i="13"/>
  <c r="AV23" i="13"/>
  <c r="AV36" i="13" s="1"/>
  <c r="AW23" i="13"/>
  <c r="AX23" i="13"/>
  <c r="D23" i="13"/>
  <c r="E23" i="13"/>
  <c r="D35" i="13"/>
  <c r="E35" i="13"/>
  <c r="F35" i="13"/>
  <c r="G35" i="13"/>
  <c r="H35" i="13"/>
  <c r="I35" i="13"/>
  <c r="J35" i="13"/>
  <c r="K35" i="13"/>
  <c r="K36" i="13" s="1"/>
  <c r="K39" i="13" s="1"/>
  <c r="L35" i="13"/>
  <c r="M35" i="13"/>
  <c r="N35" i="13"/>
  <c r="O35" i="13"/>
  <c r="O36" i="13" s="1"/>
  <c r="O39" i="13" s="1"/>
  <c r="P35" i="13"/>
  <c r="Q35" i="13"/>
  <c r="R35" i="13"/>
  <c r="S35" i="13"/>
  <c r="T35" i="13"/>
  <c r="U35" i="13"/>
  <c r="V35" i="13"/>
  <c r="W35" i="13"/>
  <c r="W36" i="13" s="1"/>
  <c r="W39" i="13" s="1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I36" i="13" s="1"/>
  <c r="AI39" i="13" s="1"/>
  <c r="AJ35" i="13"/>
  <c r="AK35" i="13"/>
  <c r="AL35" i="13"/>
  <c r="AM35" i="13"/>
  <c r="AN35" i="13"/>
  <c r="AO35" i="13"/>
  <c r="AP35" i="13"/>
  <c r="AQ35" i="13"/>
  <c r="AQ36" i="13" s="1"/>
  <c r="AQ39" i="13" s="1"/>
  <c r="AR35" i="13"/>
  <c r="AS35" i="13"/>
  <c r="AT35" i="13"/>
  <c r="AU35" i="13"/>
  <c r="AV35" i="13"/>
  <c r="AW35" i="13"/>
  <c r="AX35" i="13"/>
  <c r="AX36" i="13"/>
  <c r="AX39" i="13" s="1"/>
  <c r="F23" i="13"/>
  <c r="G23" i="13"/>
  <c r="H23" i="13"/>
  <c r="H36" i="13" s="1"/>
  <c r="H39" i="13" s="1"/>
  <c r="I23" i="13"/>
  <c r="J23" i="13"/>
  <c r="J36" i="13" s="1"/>
  <c r="J39" i="13" s="1"/>
  <c r="K23" i="13"/>
  <c r="L23" i="13"/>
  <c r="L36" i="13"/>
  <c r="L39" i="13"/>
  <c r="M23" i="13"/>
  <c r="M36" i="13"/>
  <c r="M39" i="13"/>
  <c r="N23" i="13"/>
  <c r="O23" i="13"/>
  <c r="P23" i="13"/>
  <c r="P36" i="13"/>
  <c r="P39" i="13"/>
  <c r="Q23" i="13"/>
  <c r="R23" i="13"/>
  <c r="R36" i="13"/>
  <c r="R39" i="13"/>
  <c r="S23" i="13"/>
  <c r="T23" i="13"/>
  <c r="T36" i="13"/>
  <c r="T39" i="13"/>
  <c r="U23" i="13"/>
  <c r="V23" i="13"/>
  <c r="V36" i="13"/>
  <c r="V39" i="13"/>
  <c r="W23" i="13"/>
  <c r="X23" i="13"/>
  <c r="X36" i="13"/>
  <c r="X39" i="13"/>
  <c r="Y23" i="13"/>
  <c r="Y36" i="13"/>
  <c r="Y39" i="13"/>
  <c r="Z23" i="13"/>
  <c r="AA23" i="13"/>
  <c r="AB23" i="13"/>
  <c r="AB36" i="13"/>
  <c r="AB39" i="13"/>
  <c r="AC23" i="13"/>
  <c r="AD23" i="13"/>
  <c r="AD36" i="13"/>
  <c r="AE23" i="13"/>
  <c r="AF23" i="13"/>
  <c r="AG23" i="13"/>
  <c r="AH23" i="13"/>
  <c r="AH36" i="13"/>
  <c r="AH39" i="13" s="1"/>
  <c r="AI23" i="13"/>
  <c r="AJ23" i="13"/>
  <c r="AK23" i="13"/>
  <c r="AK36" i="13" s="1"/>
  <c r="AK39" i="13" s="1"/>
  <c r="AL23" i="13"/>
  <c r="AL36" i="13"/>
  <c r="AL39" i="13" s="1"/>
  <c r="AM23" i="13"/>
  <c r="AN23" i="13"/>
  <c r="AN36" i="13"/>
  <c r="AN39" i="13" s="1"/>
  <c r="AO23" i="13"/>
  <c r="AP23" i="13"/>
  <c r="AP36" i="13"/>
  <c r="AP39" i="13" s="1"/>
  <c r="AQ23" i="13"/>
  <c r="AR23" i="13"/>
  <c r="AR36" i="13"/>
  <c r="AR39" i="13" s="1"/>
  <c r="AS23" i="13"/>
  <c r="AT23" i="13"/>
  <c r="AU23" i="13"/>
  <c r="C35" i="13"/>
  <c r="C23" i="13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F23" i="12"/>
  <c r="M23" i="12" s="1"/>
  <c r="F36" i="12"/>
  <c r="F39" i="12" s="1"/>
  <c r="D35" i="12"/>
  <c r="C23" i="12"/>
  <c r="D23" i="12"/>
  <c r="D36" i="12" s="1"/>
  <c r="D39" i="12" s="1"/>
  <c r="F35" i="12"/>
  <c r="G35" i="12"/>
  <c r="G36" i="12" s="1"/>
  <c r="G39" i="12" s="1"/>
  <c r="H35" i="12"/>
  <c r="I35" i="12"/>
  <c r="J35" i="12"/>
  <c r="K35" i="12"/>
  <c r="G23" i="12"/>
  <c r="H23" i="12"/>
  <c r="H36" i="12" s="1"/>
  <c r="H39" i="12" s="1"/>
  <c r="I23" i="12"/>
  <c r="J23" i="12"/>
  <c r="K23" i="12"/>
  <c r="K36" i="12" s="1"/>
  <c r="K39" i="12" s="1"/>
  <c r="E35" i="12"/>
  <c r="E23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H23" i="11"/>
  <c r="G23" i="11"/>
  <c r="I23" i="11"/>
  <c r="I36" i="11"/>
  <c r="I39" i="11"/>
  <c r="I35" i="11"/>
  <c r="D35" i="11"/>
  <c r="E35" i="11"/>
  <c r="F35" i="11"/>
  <c r="L35" i="11" s="1"/>
  <c r="G35" i="11"/>
  <c r="H35" i="11"/>
  <c r="H36" i="11"/>
  <c r="H39" i="11" s="1"/>
  <c r="J35" i="11"/>
  <c r="K35" i="11"/>
  <c r="K36" i="11" s="1"/>
  <c r="K39" i="11" s="1"/>
  <c r="D23" i="11"/>
  <c r="D36" i="11" s="1"/>
  <c r="D39" i="11" s="1"/>
  <c r="E23" i="11"/>
  <c r="E36" i="11"/>
  <c r="E39" i="11" s="1"/>
  <c r="F23" i="11"/>
  <c r="L23" i="11"/>
  <c r="J23" i="11"/>
  <c r="J36" i="11" s="1"/>
  <c r="J39" i="11" s="1"/>
  <c r="K23" i="11"/>
  <c r="C35" i="11"/>
  <c r="C36" i="11" s="1"/>
  <c r="C39" i="11" s="1"/>
  <c r="C23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D23" i="10"/>
  <c r="D36" i="10" s="1"/>
  <c r="D39" i="10" s="1"/>
  <c r="E23" i="10"/>
  <c r="F23" i="10"/>
  <c r="G23" i="10"/>
  <c r="H23" i="10"/>
  <c r="H36" i="10" s="1"/>
  <c r="H39" i="10" s="1"/>
  <c r="I23" i="10"/>
  <c r="J23" i="10"/>
  <c r="K23" i="10"/>
  <c r="D35" i="10"/>
  <c r="E35" i="10"/>
  <c r="F35" i="10"/>
  <c r="F36" i="10" s="1"/>
  <c r="G35" i="10"/>
  <c r="H35" i="10"/>
  <c r="I35" i="10"/>
  <c r="L35" i="10" s="1"/>
  <c r="J35" i="10"/>
  <c r="K35" i="10"/>
  <c r="K36" i="10" s="1"/>
  <c r="K39" i="10" s="1"/>
  <c r="C35" i="10"/>
  <c r="C23" i="10"/>
  <c r="C36" i="10"/>
  <c r="C39" i="10"/>
  <c r="D35" i="9"/>
  <c r="E35" i="9"/>
  <c r="F35" i="9"/>
  <c r="F36" i="9"/>
  <c r="F39" i="9" s="1"/>
  <c r="G35" i="9"/>
  <c r="H35" i="9"/>
  <c r="I35" i="9"/>
  <c r="J35" i="9"/>
  <c r="J36" i="9"/>
  <c r="J39" i="9" s="1"/>
  <c r="K35" i="9"/>
  <c r="C35" i="9"/>
  <c r="G23" i="9"/>
  <c r="G36" i="9"/>
  <c r="G39" i="9"/>
  <c r="H23" i="9"/>
  <c r="H36" i="9" s="1"/>
  <c r="H39" i="9" s="1"/>
  <c r="I23" i="9"/>
  <c r="I36" i="9" s="1"/>
  <c r="I39" i="9" s="1"/>
  <c r="J23" i="9"/>
  <c r="K23" i="9"/>
  <c r="C23" i="9"/>
  <c r="C36" i="9" s="1"/>
  <c r="C39" i="9" s="1"/>
  <c r="AW36" i="13"/>
  <c r="AW39" i="13"/>
  <c r="E36" i="12"/>
  <c r="E39" i="12"/>
  <c r="M35" i="12"/>
  <c r="G36" i="10"/>
  <c r="G39" i="10" s="1"/>
  <c r="D36" i="9"/>
  <c r="D39" i="9" s="1"/>
  <c r="K36" i="9"/>
  <c r="K39" i="9" s="1"/>
  <c r="E36" i="9"/>
  <c r="E39" i="9"/>
  <c r="H31" i="14"/>
  <c r="C36" i="12"/>
  <c r="C39" i="12"/>
  <c r="J36" i="12"/>
  <c r="J39" i="12"/>
  <c r="G36" i="11"/>
  <c r="G39" i="11"/>
  <c r="I36" i="12"/>
  <c r="F36" i="11"/>
  <c r="F39" i="11" s="1"/>
  <c r="E36" i="10"/>
  <c r="E39" i="10" s="1"/>
  <c r="L23" i="10"/>
  <c r="J36" i="10"/>
  <c r="J39" i="10"/>
  <c r="I36" i="10"/>
  <c r="M36" i="12"/>
  <c r="M39" i="12" s="1"/>
  <c r="I39" i="12"/>
  <c r="I39" i="10"/>
  <c r="AM36" i="13"/>
  <c r="AM39" i="13" s="1"/>
  <c r="AA36" i="13"/>
  <c r="AA39" i="13" s="1"/>
  <c r="S36" i="13"/>
  <c r="S39" i="13" s="1"/>
  <c r="G36" i="13"/>
  <c r="G39" i="13" s="1"/>
  <c r="AJ36" i="13"/>
  <c r="AJ39" i="13" s="1"/>
  <c r="N36" i="13"/>
  <c r="N39" i="13" s="1"/>
  <c r="AT36" i="13"/>
  <c r="AT39" i="13" s="1"/>
  <c r="AF36" i="13"/>
  <c r="AF39" i="13" s="1"/>
  <c r="C36" i="13"/>
  <c r="C39" i="13" s="1"/>
  <c r="AE36" i="13"/>
  <c r="BB36" i="13" s="1"/>
  <c r="I36" i="13"/>
  <c r="I39" i="13" s="1"/>
  <c r="Z36" i="13"/>
  <c r="Z39" i="13" s="1"/>
  <c r="D36" i="13"/>
  <c r="D39" i="13" s="1"/>
  <c r="Q36" i="13"/>
  <c r="Q39" i="13" s="1"/>
  <c r="AS36" i="13"/>
  <c r="AS39" i="13" s="1"/>
  <c r="U36" i="13"/>
  <c r="U39" i="13" s="1"/>
  <c r="F36" i="13"/>
  <c r="F39" i="13" s="1"/>
  <c r="AU36" i="13"/>
  <c r="AU39" i="13" s="1"/>
  <c r="AO36" i="13"/>
  <c r="AO39" i="13" s="1"/>
  <c r="AG36" i="13"/>
  <c r="AG39" i="13" s="1"/>
  <c r="AC36" i="13"/>
  <c r="AC39" i="13" s="1"/>
  <c r="E36" i="13"/>
  <c r="E39" i="13" s="1"/>
  <c r="AD39" i="13"/>
  <c r="AV39" i="13" l="1"/>
  <c r="BA36" i="13"/>
  <c r="L36" i="10"/>
  <c r="L39" i="10" s="1"/>
  <c r="F39" i="10"/>
  <c r="L36" i="11"/>
  <c r="L39" i="11" s="1"/>
  <c r="BC36" i="13"/>
  <c r="AE39" i="13"/>
</calcChain>
</file>

<file path=xl/sharedStrings.xml><?xml version="1.0" encoding="utf-8"?>
<sst xmlns="http://schemas.openxmlformats.org/spreadsheetml/2006/main" count="738" uniqueCount="236">
  <si>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</si>
  <si>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</si>
  <si>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</si>
  <si>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</si>
  <si>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</si>
  <si>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</si>
  <si>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</si>
  <si>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</si>
  <si>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</si>
  <si>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</si>
  <si>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</si>
  <si>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</si>
  <si>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</si>
  <si>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</si>
  <si>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</si>
  <si>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</si>
  <si>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</si>
  <si>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</si>
  <si>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</si>
  <si>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</si>
  <si>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</si>
  <si>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</si>
  <si>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</si>
  <si>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</si>
  <si>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</si>
  <si>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</si>
  <si>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</si>
  <si>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</si>
  <si>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</si>
  <si>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</si>
  <si>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</si>
  <si>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</si>
  <si>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</si>
  <si>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</si>
  <si>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</si>
  <si>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</si>
  <si>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</si>
  <si>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</si>
  <si>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</si>
  <si>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</si>
  <si>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</si>
  <si>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</si>
  <si>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</si>
  <si>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</si>
  <si>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</si>
  <si>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</si>
  <si>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</si>
  <si>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</si>
  <si>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</si>
  <si>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</si>
  <si>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</si>
  <si>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</si>
  <si>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</si>
  <si>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</si>
  <si>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</si>
  <si>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</si>
  <si>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</si>
  <si>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</si>
  <si>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</si>
  <si>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</si>
  <si>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</si>
  <si>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</si>
  <si>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</si>
  <si>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</si>
  <si>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</si>
  <si>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</si>
  <si>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</si>
  <si>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</si>
  <si>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</si>
  <si>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</si>
  <si>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</si>
  <si>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</si>
  <si>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</si>
  <si>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</si>
  <si>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</si>
  <si>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</si>
  <si>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</si>
  <si>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</si>
  <si>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</si>
  <si>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</si>
  <si>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</si>
  <si>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</si>
  <si>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</si>
  <si>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</si>
  <si>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</si>
  <si>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</si>
  <si>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</si>
  <si>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</si>
  <si>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</si>
  <si>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</si>
  <si>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</si>
  <si>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</si>
  <si>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</si>
  <si>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</si>
  <si>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</si>
  <si>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</si>
  <si>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</si>
  <si>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</si>
  <si>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</si>
  <si>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</si>
  <si>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</si>
  <si>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</si>
  <si>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</si>
  <si>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</si>
  <si>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</si>
  <si>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</si>
  <si>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</si>
  <si>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</si>
  <si>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</si>
  <si>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</si>
  <si>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</si>
  <si>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</si>
  <si>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</si>
  <si>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</si>
  <si>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</si>
  <si>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</si>
  <si>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</si>
  <si>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</si>
  <si>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</si>
  <si>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2"/>
  </si>
  <si>
    <t>那須塩原市</t>
    <rPh sb="0" eb="2">
      <t>ナス</t>
    </rPh>
    <rPh sb="2" eb="4">
      <t>シオバラ</t>
    </rPh>
    <phoneticPr fontId="3"/>
  </si>
  <si>
    <t>さくら市</t>
    <rPh sb="3" eb="4">
      <t>シ</t>
    </rPh>
    <phoneticPr fontId="2"/>
  </si>
  <si>
    <t>さくら市</t>
    <rPh sb="3" eb="4">
      <t>シ</t>
    </rPh>
    <phoneticPr fontId="3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</si>
  <si>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</si>
  <si>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</si>
  <si>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</si>
  <si>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3"/>
  </si>
  <si>
    <t>那珂川町</t>
    <rPh sb="0" eb="3">
      <t>ナカガワ</t>
    </rPh>
    <rPh sb="3" eb="4">
      <t>マチ</t>
    </rPh>
    <phoneticPr fontId="3"/>
  </si>
  <si>
    <t>那須烏山市</t>
    <rPh sb="0" eb="2">
      <t>ナス</t>
    </rPh>
    <rPh sb="2" eb="3">
      <t>カラス</t>
    </rPh>
    <rPh sb="3" eb="4">
      <t>ヤマ</t>
    </rPh>
    <phoneticPr fontId="2"/>
  </si>
  <si>
    <t>下野市</t>
    <rPh sb="0" eb="2">
      <t>シモツケ</t>
    </rPh>
    <phoneticPr fontId="2"/>
  </si>
  <si>
    <t>那珂川町</t>
    <rPh sb="0" eb="3">
      <t>ナカガワ</t>
    </rPh>
    <phoneticPr fontId="2"/>
  </si>
  <si>
    <t>県　　計</t>
    <phoneticPr fontId="2"/>
  </si>
  <si>
    <t>合　　　　計</t>
    <rPh sb="0" eb="6">
      <t>ゴウケイ</t>
    </rPh>
    <phoneticPr fontId="6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</si>
  <si>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7"/>
  </si>
  <si>
    <t>課税標準額</t>
    <rPh sb="0" eb="2">
      <t>カゼイ</t>
    </rPh>
    <rPh sb="2" eb="5">
      <t>ヒョウジュンガク</t>
    </rPh>
    <phoneticPr fontId="6"/>
  </si>
  <si>
    <t>益子町</t>
    <rPh sb="0" eb="2">
      <t>マシコ</t>
    </rPh>
    <phoneticPr fontId="2"/>
  </si>
  <si>
    <t>（その１）</t>
    <phoneticPr fontId="3"/>
  </si>
  <si>
    <t>市町名</t>
    <phoneticPr fontId="3"/>
  </si>
  <si>
    <t>市　　計</t>
    <phoneticPr fontId="2"/>
  </si>
  <si>
    <t>町    計</t>
    <phoneticPr fontId="3"/>
  </si>
  <si>
    <t>納　　税　　義　　務　　者　　数</t>
    <phoneticPr fontId="2"/>
  </si>
  <si>
    <t>市町名</t>
    <phoneticPr fontId="2"/>
  </si>
  <si>
    <t>町    計</t>
    <phoneticPr fontId="2"/>
  </si>
  <si>
    <t>町    計</t>
    <phoneticPr fontId="5"/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</si>
  <si>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</si>
  <si>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</si>
  <si>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</si>
  <si>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</si>
  <si>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</si>
  <si>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</si>
  <si>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市町名</t>
    <phoneticPr fontId="2"/>
  </si>
  <si>
    <t>町 　 計</t>
    <phoneticPr fontId="2"/>
  </si>
  <si>
    <t>（その３）</t>
    <phoneticPr fontId="3"/>
  </si>
  <si>
    <t>市町名</t>
    <phoneticPr fontId="3"/>
  </si>
  <si>
    <t>22-07-01</t>
    <phoneticPr fontId="6"/>
  </si>
  <si>
    <t>22-08-01</t>
    <phoneticPr fontId="6"/>
  </si>
  <si>
    <t>22-09-01</t>
    <phoneticPr fontId="6"/>
  </si>
  <si>
    <t>22-07-02</t>
    <phoneticPr fontId="6"/>
  </si>
  <si>
    <t>22-08-02</t>
    <phoneticPr fontId="6"/>
  </si>
  <si>
    <t>22-09-02</t>
    <phoneticPr fontId="6"/>
  </si>
  <si>
    <t>22-07-03</t>
    <phoneticPr fontId="6"/>
  </si>
  <si>
    <t>22-08-03</t>
    <phoneticPr fontId="6"/>
  </si>
  <si>
    <t>22-09-03</t>
    <phoneticPr fontId="6"/>
  </si>
  <si>
    <t>（その２）</t>
    <phoneticPr fontId="5"/>
  </si>
  <si>
    <t>市町名</t>
    <phoneticPr fontId="5"/>
  </si>
  <si>
    <t>(単位:人)</t>
    <phoneticPr fontId="2"/>
  </si>
  <si>
    <t>（単位：棟、㎡、千円、円／㎡）</t>
    <phoneticPr fontId="3"/>
  </si>
  <si>
    <t>（単位：棟、㎡、千円、円／㎡）</t>
    <phoneticPr fontId="5"/>
  </si>
  <si>
    <t xml:space="preserve"> (単位:棟)</t>
    <phoneticPr fontId="2"/>
  </si>
  <si>
    <t>共　同　住　宅　・　寄　宿　舎</t>
    <phoneticPr fontId="2"/>
  </si>
  <si>
    <t>旅　館　・　料　亭　・　ホテル　</t>
    <phoneticPr fontId="2"/>
  </si>
  <si>
    <t>事　務　所　・　銀　行　・　店　舗</t>
    <phoneticPr fontId="2"/>
  </si>
  <si>
    <t>劇　場　・　病　院</t>
    <phoneticPr fontId="2"/>
  </si>
  <si>
    <t>工場・倉庫</t>
    <phoneticPr fontId="2"/>
  </si>
  <si>
    <t>土蔵</t>
    <phoneticPr fontId="2"/>
  </si>
  <si>
    <t>付属家</t>
    <phoneticPr fontId="2"/>
  </si>
  <si>
    <t>合計</t>
    <phoneticPr fontId="2"/>
  </si>
  <si>
    <t>事務所　・　店　舗　・　百貨店　・　銀　行</t>
    <phoneticPr fontId="2"/>
  </si>
  <si>
    <t>住　宅　・　アパート</t>
    <phoneticPr fontId="2"/>
  </si>
  <si>
    <t>病　院　・　ホテル</t>
    <phoneticPr fontId="2"/>
  </si>
  <si>
    <t>工　場　・　倉　庫　・　市　場</t>
    <phoneticPr fontId="2"/>
  </si>
  <si>
    <t>そ　　の　　他</t>
    <phoneticPr fontId="2"/>
  </si>
  <si>
    <t>合　　　　計</t>
    <phoneticPr fontId="2"/>
  </si>
  <si>
    <t>総数（１）</t>
  </si>
  <si>
    <t>法定免税点未満のもの（２）</t>
  </si>
  <si>
    <t>法定免税点以上のもの（３）</t>
  </si>
  <si>
    <t>団体名</t>
  </si>
  <si>
    <t>那須塩原市</t>
  </si>
  <si>
    <t>さくら市</t>
  </si>
  <si>
    <t>那須烏山市</t>
  </si>
  <si>
    <t>下野市</t>
  </si>
  <si>
    <t>益子町</t>
  </si>
  <si>
    <t>那珂川町</t>
  </si>
  <si>
    <t>22表</t>
    <rPh sb="2" eb="3">
      <t>ヒョウ</t>
    </rPh>
    <phoneticPr fontId="15"/>
  </si>
  <si>
    <t>23表１</t>
    <rPh sb="2" eb="3">
      <t>ヒョウ</t>
    </rPh>
    <phoneticPr fontId="15"/>
  </si>
  <si>
    <t>棟数（１）</t>
  </si>
  <si>
    <t>床面積（２）</t>
  </si>
  <si>
    <t>決定価格（３）</t>
  </si>
  <si>
    <t>木造</t>
    <rPh sb="0" eb="1">
      <t>モク</t>
    </rPh>
    <rPh sb="1" eb="2">
      <t>ゾウ</t>
    </rPh>
    <phoneticPr fontId="15"/>
  </si>
  <si>
    <t>23表２</t>
    <rPh sb="2" eb="3">
      <t>ヒョウ</t>
    </rPh>
    <phoneticPr fontId="15"/>
  </si>
  <si>
    <t>非木造</t>
    <rPh sb="0" eb="1">
      <t>ヒ</t>
    </rPh>
    <rPh sb="1" eb="2">
      <t>モク</t>
    </rPh>
    <rPh sb="2" eb="3">
      <t>ゾウ</t>
    </rPh>
    <phoneticPr fontId="15"/>
  </si>
  <si>
    <t>23表３</t>
    <rPh sb="2" eb="3">
      <t>ヒョウ</t>
    </rPh>
    <phoneticPr fontId="15"/>
  </si>
  <si>
    <t>合計</t>
    <rPh sb="0" eb="2">
      <t>ゴウケイ</t>
    </rPh>
    <phoneticPr fontId="15"/>
  </si>
  <si>
    <t>棟数＿総数（１）</t>
  </si>
  <si>
    <t>棟数＿法定免税点未満のもの（２）</t>
  </si>
  <si>
    <t>棟数＿法定免税点以上のもの（３）</t>
  </si>
  <si>
    <t>棟数＿総数＿棟数（１）</t>
  </si>
  <si>
    <t>棟数＿法定免税点未満のもの＿棟数（３）</t>
  </si>
  <si>
    <t>棟数＿法定免税点以上のもの＿棟数（５）</t>
  </si>
  <si>
    <t>法定免税点以上のもの（１）</t>
  </si>
  <si>
    <t>第２２表  平成２７年度家屋に係る納税義務者数</t>
    <phoneticPr fontId="2"/>
  </si>
  <si>
    <t>第２３表  平成２７年度家屋の棟数、床面積、決定価格等</t>
    <phoneticPr fontId="3"/>
  </si>
  <si>
    <t>36表60行</t>
    <rPh sb="2" eb="3">
      <t>ヒョウ</t>
    </rPh>
    <rPh sb="5" eb="6">
      <t>ギョウ</t>
    </rPh>
    <phoneticPr fontId="15"/>
  </si>
  <si>
    <t>36-60-01</t>
    <phoneticPr fontId="6"/>
  </si>
  <si>
    <t>第２４表  平成２７年度家屋の種類別棟数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</si>
  <si>
    <t>24-06-01</t>
    <phoneticPr fontId="15"/>
  </si>
  <si>
    <t>24-06-02</t>
    <phoneticPr fontId="15"/>
  </si>
  <si>
    <t>24-06-03</t>
    <phoneticPr fontId="15"/>
  </si>
  <si>
    <t>24-07-01</t>
    <phoneticPr fontId="15"/>
  </si>
  <si>
    <t>24-07-02</t>
    <phoneticPr fontId="15"/>
  </si>
  <si>
    <t>24-07-03</t>
    <phoneticPr fontId="15"/>
  </si>
  <si>
    <t>24-08-01</t>
    <phoneticPr fontId="15"/>
  </si>
  <si>
    <t>24-08-02</t>
    <phoneticPr fontId="15"/>
  </si>
  <si>
    <t>24-08-03</t>
    <phoneticPr fontId="15"/>
  </si>
  <si>
    <t>24-09-01</t>
    <phoneticPr fontId="15"/>
  </si>
  <si>
    <t>24-09-02</t>
    <phoneticPr fontId="15"/>
  </si>
  <si>
    <t>24-09-03</t>
    <phoneticPr fontId="15"/>
  </si>
  <si>
    <t>24-10-01</t>
    <phoneticPr fontId="15"/>
  </si>
  <si>
    <t>24-10-02</t>
    <phoneticPr fontId="15"/>
  </si>
  <si>
    <t>24-10-03</t>
    <phoneticPr fontId="15"/>
  </si>
  <si>
    <t>24-11-01</t>
    <phoneticPr fontId="15"/>
  </si>
  <si>
    <t>24-11-02</t>
    <phoneticPr fontId="15"/>
  </si>
  <si>
    <t>24-11-03</t>
    <phoneticPr fontId="15"/>
  </si>
  <si>
    <t>24-12-01</t>
    <phoneticPr fontId="15"/>
  </si>
  <si>
    <t>24-12-02</t>
    <phoneticPr fontId="15"/>
  </si>
  <si>
    <t>24-12-03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</si>
</sst>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0" fontId="17" fillId="0" borderId="0">
      <alignment vertical="center"/>
    </xf>
    <xf numFmtId="0" fontId="14" fillId="0" borderId="0"/>
    <xf numFmtId="176" fontId="2" fillId="0" borderId="0">
      <alignment vertical="center"/>
    </xf>
    <xf numFmtId="0" fontId="14" fillId="0" borderId="0"/>
    <xf numFmtId="0" fontId="14" fillId="0" borderId="0"/>
  </cellStyleXfs>
  <cellXfs count="277">
    <xf numFmtId="0" fontId="0" fillId="0" borderId="0" xfId="0"/>
    <xf numFmtId="37" fontId="4" fillId="0" borderId="0" xfId="5" applyNumberFormat="1" applyFont="1" applyProtection="1">
      <alignment vertical="center"/>
    </xf>
    <xf numFmtId="176" fontId="4" fillId="0" borderId="0" xfId="5" applyFont="1">
      <alignment vertical="center"/>
    </xf>
    <xf numFmtId="176" fontId="4" fillId="0" borderId="2" xfId="5" applyFont="1" applyBorder="1" applyAlignment="1">
      <alignment horizontal="center"/>
    </xf>
    <xf numFmtId="37" fontId="4" fillId="0" borderId="3" xfId="5" quotePrefix="1" applyNumberFormat="1" applyFont="1" applyBorder="1" applyAlignment="1" applyProtection="1">
      <alignment horizontal="center"/>
    </xf>
    <xf numFmtId="37" fontId="4" fillId="0" borderId="4" xfId="5" quotePrefix="1" applyNumberFormat="1" applyFont="1" applyBorder="1" applyAlignment="1" applyProtection="1">
      <alignment horizontal="center"/>
    </xf>
    <xf numFmtId="176" fontId="4" fillId="0" borderId="2" xfId="5" applyFont="1" applyBorder="1">
      <alignment vertical="center"/>
    </xf>
    <xf numFmtId="176" fontId="4" fillId="0" borderId="0" xfId="5" applyFont="1" applyBorder="1">
      <alignment vertical="center"/>
    </xf>
    <xf numFmtId="37" fontId="4" fillId="0" borderId="5" xfId="5" applyNumberFormat="1" applyFont="1" applyBorder="1" applyAlignment="1" applyProtection="1">
      <alignment horizontal="center"/>
    </xf>
    <xf numFmtId="37" fontId="4" fillId="0" borderId="5" xfId="5" applyNumberFormat="1" applyFont="1" applyBorder="1" applyProtection="1">
      <alignment vertical="center"/>
    </xf>
    <xf numFmtId="37" fontId="4" fillId="0" borderId="6" xfId="5" applyNumberFormat="1" applyFont="1" applyBorder="1" applyAlignment="1" applyProtection="1">
      <alignment horizontal="center"/>
    </xf>
    <xf numFmtId="37" fontId="4" fillId="0" borderId="7" xfId="5" applyNumberFormat="1" applyFont="1" applyBorder="1" applyAlignment="1" applyProtection="1">
      <alignment horizontal="center"/>
    </xf>
    <xf numFmtId="37" fontId="4" fillId="0" borderId="5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Protection="1">
      <alignment vertical="center"/>
    </xf>
    <xf numFmtId="37" fontId="10" fillId="0" borderId="0" xfId="5" applyNumberFormat="1" applyFont="1" applyProtection="1">
      <alignment vertical="center"/>
    </xf>
    <xf numFmtId="176" fontId="10" fillId="0" borderId="0" xfId="5" applyFont="1">
      <alignment vertical="center"/>
    </xf>
    <xf numFmtId="37" fontId="10" fillId="0" borderId="0" xfId="5" applyNumberFormat="1" applyFont="1" applyAlignment="1" applyProtection="1">
      <alignment horizontal="centerContinuous"/>
    </xf>
    <xf numFmtId="176" fontId="4" fillId="0" borderId="9" xfId="5" applyFont="1" applyBorder="1" applyAlignment="1">
      <alignment horizontal="center"/>
    </xf>
    <xf numFmtId="176" fontId="4" fillId="0" borderId="10" xfId="5" applyFont="1" applyBorder="1">
      <alignment vertical="center"/>
    </xf>
    <xf numFmtId="176" fontId="4" fillId="0" borderId="10" xfId="5" applyFont="1" applyBorder="1" applyAlignment="1">
      <alignment horizontal="center"/>
    </xf>
    <xf numFmtId="37" fontId="4" fillId="0" borderId="11" xfId="5" quotePrefix="1" applyNumberFormat="1" applyFont="1" applyBorder="1" applyAlignment="1" applyProtection="1">
      <alignment horizontal="center"/>
    </xf>
    <xf numFmtId="37" fontId="4" fillId="0" borderId="12" xfId="5" quotePrefix="1" applyNumberFormat="1" applyFont="1" applyBorder="1" applyAlignment="1" applyProtection="1">
      <alignment horizontal="center"/>
    </xf>
    <xf numFmtId="37" fontId="4" fillId="0" borderId="13" xfId="5" applyNumberFormat="1" applyFont="1" applyBorder="1" applyAlignment="1" applyProtection="1">
      <alignment horizontal="center" vertical="center"/>
    </xf>
    <xf numFmtId="37" fontId="4" fillId="0" borderId="14" xfId="5" quotePrefix="1" applyNumberFormat="1" applyFont="1" applyBorder="1" applyAlignment="1" applyProtection="1">
      <alignment horizontal="center"/>
    </xf>
    <xf numFmtId="176" fontId="4" fillId="0" borderId="15" xfId="5" applyFont="1" applyBorder="1">
      <alignment vertical="center"/>
    </xf>
    <xf numFmtId="37" fontId="4" fillId="0" borderId="16" xfId="5" applyNumberFormat="1" applyFont="1" applyBorder="1" applyProtection="1">
      <alignment vertical="center"/>
    </xf>
    <xf numFmtId="37" fontId="4" fillId="0" borderId="17" xfId="5" applyNumberFormat="1" applyFont="1" applyBorder="1" applyAlignment="1" applyProtection="1">
      <alignment horizontal="centerContinuous" vertical="center"/>
    </xf>
    <xf numFmtId="176" fontId="4" fillId="0" borderId="18" xfId="5" applyFont="1" applyBorder="1">
      <alignment vertical="center"/>
    </xf>
    <xf numFmtId="37" fontId="4" fillId="0" borderId="18" xfId="5" applyNumberFormat="1" applyFont="1" applyBorder="1" applyAlignment="1" applyProtection="1">
      <alignment horizontal="centerContinuous" vertical="center"/>
    </xf>
    <xf numFmtId="176" fontId="4" fillId="0" borderId="19" xfId="5" applyFont="1" applyBorder="1">
      <alignment vertical="center"/>
    </xf>
    <xf numFmtId="176" fontId="4" fillId="0" borderId="20" xfId="5" applyFont="1" applyBorder="1">
      <alignment vertical="center"/>
    </xf>
    <xf numFmtId="176" fontId="4" fillId="0" borderId="21" xfId="5" applyFont="1" applyBorder="1">
      <alignment vertical="center"/>
    </xf>
    <xf numFmtId="176" fontId="4" fillId="0" borderId="22" xfId="5" applyFont="1" applyBorder="1">
      <alignment vertical="center"/>
    </xf>
    <xf numFmtId="37" fontId="4" fillId="0" borderId="13" xfId="5" applyNumberFormat="1" applyFont="1" applyBorder="1" applyAlignment="1" applyProtection="1">
      <alignment horizontal="distributed" vertical="top"/>
    </xf>
    <xf numFmtId="37" fontId="4" fillId="0" borderId="17" xfId="5" applyNumberFormat="1" applyFont="1" applyBorder="1" applyAlignment="1" applyProtection="1">
      <alignment vertical="center"/>
    </xf>
    <xf numFmtId="176" fontId="4" fillId="0" borderId="13" xfId="5" applyFont="1" applyBorder="1">
      <alignment vertical="center"/>
    </xf>
    <xf numFmtId="176" fontId="4" fillId="0" borderId="23" xfId="5" applyFont="1" applyBorder="1">
      <alignment vertical="center"/>
    </xf>
    <xf numFmtId="37" fontId="9" fillId="0" borderId="13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horizontal="centerContinuous" vertical="center"/>
    </xf>
    <xf numFmtId="37" fontId="4" fillId="0" borderId="13" xfId="5" applyNumberFormat="1" applyFont="1" applyBorder="1" applyAlignment="1" applyProtection="1">
      <alignment horizontal="centerContinuous" vertical="center"/>
    </xf>
    <xf numFmtId="176" fontId="4" fillId="0" borderId="23" xfId="5" applyFont="1" applyBorder="1" applyAlignment="1">
      <alignment horizontal="centerContinuous" vertical="center"/>
    </xf>
    <xf numFmtId="37" fontId="4" fillId="0" borderId="24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vertical="center"/>
    </xf>
    <xf numFmtId="37" fontId="4" fillId="0" borderId="13" xfId="5" applyNumberFormat="1" applyFont="1" applyBorder="1" applyAlignment="1" applyProtection="1">
      <alignment horizontal="distributed" vertical="center"/>
    </xf>
    <xf numFmtId="176" fontId="4" fillId="0" borderId="23" xfId="5" applyFont="1" applyBorder="1" applyAlignment="1">
      <alignment vertical="center"/>
    </xf>
    <xf numFmtId="37" fontId="4" fillId="0" borderId="24" xfId="5" applyNumberFormat="1" applyFont="1" applyBorder="1" applyAlignment="1" applyProtection="1">
      <alignment vertical="center"/>
    </xf>
    <xf numFmtId="37" fontId="9" fillId="0" borderId="13" xfId="5" applyNumberFormat="1" applyFont="1" applyBorder="1" applyAlignment="1" applyProtection="1">
      <alignment horizontal="distributed" vertical="center"/>
    </xf>
    <xf numFmtId="176" fontId="4" fillId="0" borderId="25" xfId="5" applyFont="1" applyBorder="1" applyAlignment="1">
      <alignment vertical="center"/>
    </xf>
    <xf numFmtId="37" fontId="4" fillId="0" borderId="26" xfId="5" applyNumberFormat="1" applyFont="1" applyBorder="1" applyAlignment="1" applyProtection="1">
      <alignment horizontal="center"/>
    </xf>
    <xf numFmtId="37" fontId="4" fillId="0" borderId="27" xfId="5" applyNumberFormat="1" applyFont="1" applyBorder="1" applyAlignment="1" applyProtection="1">
      <alignment horizontal="left" vertical="center"/>
    </xf>
    <xf numFmtId="37" fontId="4" fillId="0" borderId="27" xfId="5" applyNumberFormat="1" applyFont="1" applyBorder="1" applyProtection="1">
      <alignment vertical="center"/>
    </xf>
    <xf numFmtId="176" fontId="4" fillId="0" borderId="0" xfId="5" applyFont="1" applyAlignment="1">
      <alignment vertical="center" shrinkToFit="1"/>
    </xf>
    <xf numFmtId="176" fontId="10" fillId="0" borderId="0" xfId="5" applyFont="1" applyAlignment="1">
      <alignment vertical="center" shrinkToFit="1"/>
    </xf>
    <xf numFmtId="37" fontId="4" fillId="0" borderId="28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horizontal="centerContinuous" vertical="center" shrinkToFit="1"/>
    </xf>
    <xf numFmtId="176" fontId="4" fillId="0" borderId="29" xfId="5" applyFont="1" applyBorder="1" applyAlignment="1">
      <alignment vertical="center" shrinkToFit="1"/>
    </xf>
    <xf numFmtId="37" fontId="4" fillId="0" borderId="30" xfId="5" applyNumberFormat="1" applyFont="1" applyBorder="1" applyAlignment="1" applyProtection="1">
      <alignment vertical="center" shrinkToFit="1"/>
    </xf>
    <xf numFmtId="176" fontId="4" fillId="0" borderId="0" xfId="5" applyFont="1" applyFill="1">
      <alignment vertical="center"/>
    </xf>
    <xf numFmtId="37" fontId="10" fillId="0" borderId="0" xfId="5" applyNumberFormat="1" applyFont="1" applyAlignment="1" applyProtection="1">
      <alignment horizontal="distributed" vertical="center"/>
    </xf>
    <xf numFmtId="37" fontId="11" fillId="0" borderId="0" xfId="5" applyNumberFormat="1" applyFont="1" applyAlignment="1" applyProtection="1">
      <alignment vertical="center"/>
    </xf>
    <xf numFmtId="176" fontId="11" fillId="0" borderId="0" xfId="5" applyFont="1">
      <alignment vertical="center"/>
    </xf>
    <xf numFmtId="176" fontId="11" fillId="0" borderId="0" xfId="5" applyFont="1" applyAlignment="1">
      <alignment vertical="center" shrinkToFit="1"/>
    </xf>
    <xf numFmtId="176" fontId="11" fillId="0" borderId="0" xfId="5" applyFont="1" applyBorder="1">
      <alignment vertical="center"/>
    </xf>
    <xf numFmtId="49" fontId="13" fillId="0" borderId="31" xfId="5" applyNumberFormat="1" applyFont="1" applyFill="1" applyBorder="1" applyAlignment="1" applyProtection="1">
      <alignment horizontal="center" vertical="center"/>
    </xf>
    <xf numFmtId="37" fontId="10" fillId="0" borderId="0" xfId="5" applyNumberFormat="1" applyFont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176" fontId="4" fillId="0" borderId="32" xfId="5" applyFont="1" applyFill="1" applyBorder="1">
      <alignment vertical="center"/>
    </xf>
    <xf numFmtId="176" fontId="4" fillId="0" borderId="33" xfId="5" applyFont="1" applyFill="1" applyBorder="1">
      <alignment vertical="center"/>
    </xf>
    <xf numFmtId="176" fontId="4" fillId="0" borderId="34" xfId="5" applyFont="1" applyFill="1" applyBorder="1">
      <alignment vertical="center"/>
    </xf>
    <xf numFmtId="176" fontId="4" fillId="0" borderId="35" xfId="5" applyFont="1" applyFill="1" applyBorder="1">
      <alignment vertical="center"/>
    </xf>
    <xf numFmtId="176" fontId="4" fillId="0" borderId="36" xfId="5" applyFont="1" applyFill="1" applyBorder="1">
      <alignment vertical="center"/>
    </xf>
    <xf numFmtId="176" fontId="4" fillId="0" borderId="37" xfId="5" applyFont="1" applyFill="1" applyBorder="1">
      <alignment vertical="center"/>
    </xf>
    <xf numFmtId="176" fontId="4" fillId="0" borderId="38" xfId="5" applyFont="1" applyFill="1" applyBorder="1">
      <alignment vertical="center"/>
    </xf>
    <xf numFmtId="176" fontId="4" fillId="0" borderId="39" xfId="5" applyFont="1" applyFill="1" applyBorder="1">
      <alignment vertical="center"/>
    </xf>
    <xf numFmtId="176" fontId="4" fillId="0" borderId="40" xfId="5" applyFont="1" applyFill="1" applyBorder="1">
      <alignment vertical="center"/>
    </xf>
    <xf numFmtId="176" fontId="4" fillId="0" borderId="41" xfId="5" applyFont="1" applyFill="1" applyBorder="1">
      <alignment vertical="center"/>
    </xf>
    <xf numFmtId="176" fontId="4" fillId="0" borderId="42" xfId="5" applyFont="1" applyFill="1" applyBorder="1">
      <alignment vertical="center"/>
    </xf>
    <xf numFmtId="176" fontId="4" fillId="0" borderId="43" xfId="5" applyFont="1" applyFill="1" applyBorder="1">
      <alignment vertical="center"/>
    </xf>
    <xf numFmtId="176" fontId="4" fillId="0" borderId="44" xfId="5" applyFont="1" applyFill="1" applyBorder="1">
      <alignment vertical="center"/>
    </xf>
    <xf numFmtId="176" fontId="4" fillId="0" borderId="45" xfId="5" applyFont="1" applyFill="1" applyBorder="1">
      <alignment vertical="center"/>
    </xf>
    <xf numFmtId="176" fontId="4" fillId="0" borderId="46" xfId="5" applyFont="1" applyFill="1" applyBorder="1">
      <alignment vertical="center"/>
    </xf>
    <xf numFmtId="176" fontId="4" fillId="0" borderId="47" xfId="5" applyFont="1" applyFill="1" applyBorder="1">
      <alignment vertical="center"/>
    </xf>
    <xf numFmtId="176" fontId="4" fillId="0" borderId="48" xfId="5" applyFont="1" applyFill="1" applyBorder="1">
      <alignment vertical="center"/>
    </xf>
    <xf numFmtId="176" fontId="4" fillId="0" borderId="49" xfId="5" applyFont="1" applyFill="1" applyBorder="1">
      <alignment vertical="center"/>
    </xf>
    <xf numFmtId="176" fontId="4" fillId="0" borderId="50" xfId="5" applyFont="1" applyFill="1" applyBorder="1">
      <alignment vertical="center"/>
    </xf>
    <xf numFmtId="176" fontId="4" fillId="0" borderId="51" xfId="5" applyFont="1" applyFill="1" applyBorder="1">
      <alignment vertical="center"/>
    </xf>
    <xf numFmtId="176" fontId="4" fillId="0" borderId="52" xfId="5" applyFont="1" applyFill="1" applyBorder="1">
      <alignment vertical="center"/>
    </xf>
    <xf numFmtId="176" fontId="4" fillId="0" borderId="53" xfId="5" applyFont="1" applyFill="1" applyBorder="1">
      <alignment vertical="center"/>
    </xf>
    <xf numFmtId="176" fontId="4" fillId="0" borderId="54" xfId="5" applyFont="1" applyFill="1" applyBorder="1">
      <alignment vertical="center"/>
    </xf>
    <xf numFmtId="176" fontId="4" fillId="0" borderId="55" xfId="5" applyFont="1" applyFill="1" applyBorder="1">
      <alignment vertical="center"/>
    </xf>
    <xf numFmtId="176" fontId="4" fillId="0" borderId="56" xfId="5" applyFont="1" applyFill="1" applyBorder="1">
      <alignment vertical="center"/>
    </xf>
    <xf numFmtId="176" fontId="4" fillId="0" borderId="57" xfId="5" applyFont="1" applyFill="1" applyBorder="1">
      <alignment vertical="center"/>
    </xf>
    <xf numFmtId="176" fontId="4" fillId="0" borderId="58" xfId="5" applyFont="1" applyFill="1" applyBorder="1">
      <alignment vertical="center"/>
    </xf>
    <xf numFmtId="176" fontId="4" fillId="0" borderId="6" xfId="5" applyFont="1" applyFill="1" applyBorder="1">
      <alignment vertical="center"/>
    </xf>
    <xf numFmtId="176" fontId="4" fillId="0" borderId="59" xfId="5" applyFont="1" applyFill="1" applyBorder="1">
      <alignment vertical="center"/>
    </xf>
    <xf numFmtId="176" fontId="4" fillId="0" borderId="60" xfId="5" applyFont="1" applyFill="1" applyBorder="1">
      <alignment vertical="center"/>
    </xf>
    <xf numFmtId="176" fontId="13" fillId="0" borderId="61" xfId="5" applyFont="1" applyFill="1" applyBorder="1">
      <alignment vertical="center"/>
    </xf>
    <xf numFmtId="176" fontId="13" fillId="0" borderId="62" xfId="5" applyFont="1" applyFill="1" applyBorder="1">
      <alignment vertical="center"/>
    </xf>
    <xf numFmtId="176" fontId="13" fillId="0" borderId="63" xfId="5" applyFont="1" applyFill="1" applyBorder="1">
      <alignment vertical="center"/>
    </xf>
    <xf numFmtId="176" fontId="4" fillId="0" borderId="64" xfId="5" applyFont="1" applyFill="1" applyBorder="1">
      <alignment vertical="center"/>
    </xf>
    <xf numFmtId="176" fontId="13" fillId="0" borderId="65" xfId="5" applyFont="1" applyFill="1" applyBorder="1">
      <alignment vertical="center"/>
    </xf>
    <xf numFmtId="176" fontId="4" fillId="0" borderId="66" xfId="5" applyFont="1" applyFill="1" applyBorder="1">
      <alignment vertical="center"/>
    </xf>
    <xf numFmtId="176" fontId="4" fillId="0" borderId="67" xfId="5" applyFont="1" applyFill="1" applyBorder="1">
      <alignment vertical="center"/>
    </xf>
    <xf numFmtId="176" fontId="4" fillId="0" borderId="68" xfId="5" applyFont="1" applyFill="1" applyBorder="1">
      <alignment vertical="center"/>
    </xf>
    <xf numFmtId="176" fontId="13" fillId="0" borderId="69" xfId="5" applyFont="1" applyFill="1" applyBorder="1">
      <alignment vertical="center"/>
    </xf>
    <xf numFmtId="176" fontId="13" fillId="0" borderId="70" xfId="5" applyFont="1" applyFill="1" applyBorder="1">
      <alignment vertical="center"/>
    </xf>
    <xf numFmtId="176" fontId="4" fillId="0" borderId="71" xfId="5" applyFont="1" applyFill="1" applyBorder="1">
      <alignment vertical="center"/>
    </xf>
    <xf numFmtId="176" fontId="4" fillId="0" borderId="72" xfId="5" applyFont="1" applyFill="1" applyBorder="1">
      <alignment vertical="center"/>
    </xf>
    <xf numFmtId="176" fontId="4" fillId="0" borderId="73" xfId="5" applyFont="1" applyFill="1" applyBorder="1">
      <alignment vertical="center"/>
    </xf>
    <xf numFmtId="176" fontId="4" fillId="0" borderId="74" xfId="5" applyFont="1" applyFill="1" applyBorder="1">
      <alignment vertical="center"/>
    </xf>
    <xf numFmtId="176" fontId="4" fillId="0" borderId="75" xfId="5" applyFont="1" applyFill="1" applyBorder="1">
      <alignment vertical="center"/>
    </xf>
    <xf numFmtId="176" fontId="4" fillId="0" borderId="76" xfId="5" applyFont="1" applyFill="1" applyBorder="1">
      <alignment vertical="center"/>
    </xf>
    <xf numFmtId="0" fontId="14" fillId="2" borderId="41" xfId="7" applyFont="1" applyFill="1" applyBorder="1" applyAlignment="1">
      <alignment horizontal="center"/>
    </xf>
    <xf numFmtId="0" fontId="14" fillId="0" borderId="1" xfId="7" applyFont="1" applyFill="1" applyBorder="1" applyAlignment="1">
      <alignment horizontal="right" wrapText="1"/>
    </xf>
    <xf numFmtId="0" fontId="14" fillId="0" borderId="1" xfId="7" applyFont="1" applyFill="1" applyBorder="1" applyAlignment="1">
      <alignment wrapText="1"/>
    </xf>
    <xf numFmtId="176" fontId="4" fillId="0" borderId="77" xfId="5" applyFont="1" applyBorder="1" applyAlignment="1">
      <alignment vertical="center" shrinkToFit="1"/>
    </xf>
    <xf numFmtId="176" fontId="4" fillId="0" borderId="47" xfId="5" applyFont="1" applyBorder="1" applyAlignment="1">
      <alignment vertical="center" shrinkToFit="1"/>
    </xf>
    <xf numFmtId="176" fontId="4" fillId="0" borderId="78" xfId="5" applyFont="1" applyBorder="1" applyAlignment="1">
      <alignment vertical="center" shrinkToFit="1"/>
    </xf>
    <xf numFmtId="176" fontId="4" fillId="0" borderId="0" xfId="5" applyFont="1" applyFill="1" applyBorder="1">
      <alignment vertical="center"/>
    </xf>
    <xf numFmtId="0" fontId="14" fillId="2" borderId="41" xfId="4" applyFont="1" applyFill="1" applyBorder="1" applyAlignment="1">
      <alignment horizontal="center"/>
    </xf>
    <xf numFmtId="38" fontId="16" fillId="0" borderId="0" xfId="1" applyFont="1"/>
    <xf numFmtId="38" fontId="0" fillId="0" borderId="0" xfId="0" applyNumberFormat="1"/>
    <xf numFmtId="38" fontId="16" fillId="0" borderId="0" xfId="0" applyNumberFormat="1" applyFont="1"/>
    <xf numFmtId="0" fontId="14" fillId="2" borderId="41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right" wrapText="1"/>
    </xf>
    <xf numFmtId="176" fontId="4" fillId="0" borderId="0" xfId="5" applyFont="1" applyFill="1" applyAlignment="1">
      <alignment vertical="center" shrinkToFit="1"/>
    </xf>
    <xf numFmtId="37" fontId="11" fillId="0" borderId="0" xfId="5" applyNumberFormat="1" applyFont="1" applyFill="1" applyAlignment="1" applyProtection="1">
      <alignment vertical="center"/>
    </xf>
    <xf numFmtId="176" fontId="10" fillId="0" borderId="0" xfId="5" applyFont="1" applyFill="1">
      <alignment vertical="center"/>
    </xf>
    <xf numFmtId="176" fontId="10" fillId="0" borderId="0" xfId="5" applyFont="1" applyFill="1" applyAlignment="1">
      <alignment vertical="center" shrinkToFit="1"/>
    </xf>
    <xf numFmtId="37" fontId="10" fillId="0" borderId="0" xfId="5" applyNumberFormat="1" applyFont="1" applyFill="1" applyAlignment="1" applyProtection="1">
      <alignment horizontal="centerContinuous"/>
    </xf>
    <xf numFmtId="37" fontId="10" fillId="0" borderId="0" xfId="5" applyNumberFormat="1" applyFont="1" applyFill="1" applyProtection="1">
      <alignment vertical="center"/>
    </xf>
    <xf numFmtId="37" fontId="10" fillId="0" borderId="0" xfId="5" applyNumberFormat="1" applyFont="1" applyFill="1" applyAlignment="1" applyProtection="1">
      <alignment horizontal="right" vertical="center"/>
    </xf>
    <xf numFmtId="176" fontId="4" fillId="0" borderId="15" xfId="5" applyFont="1" applyFill="1" applyBorder="1">
      <alignment vertical="center"/>
    </xf>
    <xf numFmtId="37" fontId="4" fillId="0" borderId="28" xfId="5" applyNumberFormat="1" applyFont="1" applyFill="1" applyBorder="1" applyAlignment="1" applyProtection="1">
      <alignment vertical="center" shrinkToFit="1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0" xfId="5" applyNumberFormat="1" applyFont="1" applyFill="1" applyProtection="1">
      <alignment vertical="center"/>
    </xf>
    <xf numFmtId="176" fontId="4" fillId="0" borderId="1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vertical="center" shrinkToFit="1"/>
    </xf>
    <xf numFmtId="176" fontId="4" fillId="0" borderId="6" xfId="5" applyFont="1" applyFill="1" applyBorder="1" applyAlignment="1">
      <alignment horizontal="center" vertical="center" readingOrder="1"/>
    </xf>
    <xf numFmtId="176" fontId="4" fillId="0" borderId="79" xfId="5" applyFont="1" applyFill="1" applyBorder="1" applyAlignment="1">
      <alignment horizontal="center" vertical="center"/>
    </xf>
    <xf numFmtId="176" fontId="4" fillId="0" borderId="79" xfId="5" applyFont="1" applyFill="1" applyBorder="1" applyAlignment="1">
      <alignment horizontal="center"/>
    </xf>
    <xf numFmtId="176" fontId="4" fillId="0" borderId="80" xfId="5" applyFont="1" applyFill="1" applyBorder="1">
      <alignment vertical="center"/>
    </xf>
    <xf numFmtId="37" fontId="4" fillId="0" borderId="18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 shrinkToFit="1"/>
    </xf>
    <xf numFmtId="37" fontId="4" fillId="0" borderId="6" xfId="5" applyNumberFormat="1" applyFont="1" applyFill="1" applyBorder="1" applyAlignment="1" applyProtection="1">
      <alignment horizontal="left"/>
    </xf>
    <xf numFmtId="37" fontId="4" fillId="0" borderId="56" xfId="5" applyNumberFormat="1" applyFont="1" applyFill="1" applyBorder="1" applyProtection="1">
      <alignment vertical="center"/>
    </xf>
    <xf numFmtId="37" fontId="4" fillId="0" borderId="26" xfId="5" applyNumberFormat="1" applyFont="1" applyFill="1" applyBorder="1" applyProtection="1">
      <alignment vertical="center"/>
    </xf>
    <xf numFmtId="176" fontId="4" fillId="0" borderId="29" xfId="5" applyFont="1" applyFill="1" applyBorder="1" applyAlignment="1">
      <alignment vertical="center" shrinkToFit="1"/>
    </xf>
    <xf numFmtId="176" fontId="4" fillId="0" borderId="2" xfId="5" applyFont="1" applyFill="1" applyBorder="1" applyAlignment="1">
      <alignment horizontal="center" vertical="center"/>
    </xf>
    <xf numFmtId="37" fontId="8" fillId="0" borderId="5" xfId="5" applyNumberFormat="1" applyFont="1" applyFill="1" applyBorder="1" applyAlignment="1" applyProtection="1">
      <alignment horizontal="center" vertical="center"/>
    </xf>
    <xf numFmtId="37" fontId="8" fillId="0" borderId="27" xfId="5" applyNumberFormat="1" applyFont="1" applyFill="1" applyBorder="1" applyAlignment="1" applyProtection="1">
      <alignment horizontal="center" vertical="center"/>
    </xf>
    <xf numFmtId="176" fontId="4" fillId="0" borderId="19" xfId="5" applyFont="1" applyFill="1" applyBorder="1">
      <alignment vertical="center"/>
    </xf>
    <xf numFmtId="37" fontId="4" fillId="0" borderId="30" xfId="5" applyNumberFormat="1" applyFont="1" applyFill="1" applyBorder="1" applyAlignment="1" applyProtection="1">
      <alignment vertical="center" shrinkToFit="1"/>
    </xf>
    <xf numFmtId="37" fontId="4" fillId="0" borderId="3" xfId="5" quotePrefix="1" applyNumberFormat="1" applyFont="1" applyFill="1" applyBorder="1" applyAlignment="1" applyProtection="1">
      <alignment horizontal="center"/>
    </xf>
    <xf numFmtId="37" fontId="4" fillId="0" borderId="14" xfId="5" quotePrefix="1" applyNumberFormat="1" applyFont="1" applyFill="1" applyBorder="1" applyAlignment="1" applyProtection="1">
      <alignment horizontal="center"/>
    </xf>
    <xf numFmtId="37" fontId="4" fillId="0" borderId="0" xfId="5" applyNumberFormat="1" applyFont="1" applyFill="1" applyBorder="1" applyProtection="1">
      <alignment vertical="center"/>
    </xf>
    <xf numFmtId="176" fontId="4" fillId="0" borderId="20" xfId="5" applyFont="1" applyFill="1" applyBorder="1">
      <alignment vertical="center"/>
    </xf>
    <xf numFmtId="176" fontId="4" fillId="0" borderId="71" xfId="5" applyFont="1" applyFill="1" applyBorder="1" applyAlignment="1">
      <alignment vertical="center" shrinkToFit="1"/>
    </xf>
    <xf numFmtId="176" fontId="4" fillId="0" borderId="21" xfId="5" applyFont="1" applyFill="1" applyBorder="1">
      <alignment vertical="center"/>
    </xf>
    <xf numFmtId="176" fontId="4" fillId="0" borderId="72" xfId="5" applyFont="1" applyFill="1" applyBorder="1" applyAlignment="1">
      <alignment vertical="center" shrinkToFit="1"/>
    </xf>
    <xf numFmtId="176" fontId="4" fillId="0" borderId="22" xfId="5" applyFont="1" applyFill="1" applyBorder="1">
      <alignment vertical="center"/>
    </xf>
    <xf numFmtId="176" fontId="4" fillId="0" borderId="73" xfId="5" applyFont="1" applyFill="1" applyBorder="1" applyAlignment="1">
      <alignment vertical="center" shrinkToFit="1"/>
    </xf>
    <xf numFmtId="176" fontId="4" fillId="0" borderId="81" xfId="5" applyFont="1" applyFill="1" applyBorder="1">
      <alignment vertical="center"/>
    </xf>
    <xf numFmtId="176" fontId="4" fillId="0" borderId="74" xfId="5" applyFont="1" applyFill="1" applyBorder="1" applyAlignment="1">
      <alignment vertical="center" shrinkToFit="1"/>
    </xf>
    <xf numFmtId="176" fontId="4" fillId="0" borderId="82" xfId="5" applyFont="1" applyFill="1" applyBorder="1">
      <alignment vertical="center"/>
    </xf>
    <xf numFmtId="176" fontId="4" fillId="0" borderId="83" xfId="5" applyFont="1" applyFill="1" applyBorder="1" applyAlignment="1">
      <alignment vertical="center" shrinkToFit="1"/>
    </xf>
    <xf numFmtId="177" fontId="4" fillId="0" borderId="0" xfId="5" applyNumberFormat="1" applyFont="1" applyFill="1">
      <alignment vertical="center"/>
    </xf>
    <xf numFmtId="176" fontId="11" fillId="0" borderId="0" xfId="5" applyFont="1" applyFill="1" applyAlignment="1">
      <alignment vertical="center"/>
    </xf>
    <xf numFmtId="176" fontId="10" fillId="0" borderId="0" xfId="5" applyFont="1" applyFill="1" applyAlignment="1">
      <alignment horizontal="right" vertical="center"/>
    </xf>
    <xf numFmtId="37" fontId="4" fillId="0" borderId="16" xfId="5" applyNumberFormat="1" applyFont="1" applyFill="1" applyBorder="1" applyProtection="1">
      <alignment vertical="center"/>
    </xf>
    <xf numFmtId="37" fontId="4" fillId="0" borderId="17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vertical="center"/>
    </xf>
    <xf numFmtId="176" fontId="4" fillId="0" borderId="16" xfId="5" applyFont="1" applyFill="1" applyBorder="1" applyAlignment="1">
      <alignment horizontal="center" vertical="center"/>
    </xf>
    <xf numFmtId="37" fontId="4" fillId="0" borderId="84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/>
    </xf>
    <xf numFmtId="37" fontId="4" fillId="0" borderId="6" xfId="5" applyNumberFormat="1" applyFont="1" applyFill="1" applyBorder="1" applyAlignment="1" applyProtection="1">
      <alignment horizontal="center" vertical="center"/>
    </xf>
    <xf numFmtId="176" fontId="4" fillId="0" borderId="85" xfId="5" applyFont="1" applyFill="1" applyBorder="1">
      <alignment vertical="center"/>
    </xf>
    <xf numFmtId="176" fontId="4" fillId="0" borderId="2" xfId="5" applyFont="1" applyFill="1" applyBorder="1" applyAlignment="1">
      <alignment horizontal="center"/>
    </xf>
    <xf numFmtId="37" fontId="4" fillId="0" borderId="5" xfId="5" applyNumberFormat="1" applyFont="1" applyFill="1" applyBorder="1" applyAlignment="1" applyProtection="1">
      <alignment horizontal="center"/>
    </xf>
    <xf numFmtId="176" fontId="4" fillId="0" borderId="5" xfId="5" applyFont="1" applyFill="1" applyBorder="1" applyAlignment="1">
      <alignment horizontal="center"/>
    </xf>
    <xf numFmtId="37" fontId="4" fillId="0" borderId="85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center" vertical="center"/>
    </xf>
    <xf numFmtId="37" fontId="4" fillId="0" borderId="5" xfId="5" applyNumberFormat="1" applyFont="1" applyFill="1" applyBorder="1" applyProtection="1">
      <alignment vertical="center"/>
    </xf>
    <xf numFmtId="176" fontId="4" fillId="0" borderId="85" xfId="5" applyFont="1" applyFill="1" applyBorder="1" applyAlignment="1">
      <alignment horizontal="center"/>
    </xf>
    <xf numFmtId="176" fontId="4" fillId="0" borderId="0" xfId="5" applyFont="1" applyFill="1" applyBorder="1" applyAlignment="1">
      <alignment horizontal="center"/>
    </xf>
    <xf numFmtId="49" fontId="4" fillId="0" borderId="3" xfId="5" applyNumberFormat="1" applyFont="1" applyFill="1" applyBorder="1" applyAlignment="1" applyProtection="1">
      <alignment horizontal="center" vertical="center"/>
    </xf>
    <xf numFmtId="37" fontId="4" fillId="0" borderId="86" xfId="5" applyNumberFormat="1" applyFont="1" applyFill="1" applyBorder="1" applyProtection="1">
      <alignment vertical="center"/>
    </xf>
    <xf numFmtId="37" fontId="4" fillId="0" borderId="0" xfId="5" applyNumberFormat="1" applyFont="1" applyFill="1" applyBorder="1" applyAlignment="1" applyProtection="1">
      <alignment horizontal="center"/>
    </xf>
    <xf numFmtId="37" fontId="4" fillId="0" borderId="87" xfId="5" applyNumberFormat="1" applyFont="1" applyFill="1" applyBorder="1" applyAlignment="1" applyProtection="1">
      <alignment horizontal="centerContinuous" vertical="center"/>
    </xf>
    <xf numFmtId="176" fontId="4" fillId="0" borderId="8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horizontal="left"/>
    </xf>
    <xf numFmtId="37" fontId="4" fillId="0" borderId="88" xfId="5" applyNumberFormat="1" applyFont="1" applyFill="1" applyBorder="1" applyAlignment="1" applyProtection="1">
      <alignment horizontal="distributed" vertical="center"/>
    </xf>
    <xf numFmtId="176" fontId="4" fillId="0" borderId="88" xfId="5" applyFont="1" applyFill="1" applyBorder="1" applyAlignment="1">
      <alignment horizontal="center"/>
    </xf>
    <xf numFmtId="49" fontId="4" fillId="0" borderId="89" xfId="5" applyNumberFormat="1" applyFont="1" applyFill="1" applyBorder="1" applyAlignment="1" applyProtection="1">
      <alignment horizontal="center" vertical="center"/>
    </xf>
    <xf numFmtId="176" fontId="4" fillId="0" borderId="90" xfId="5" applyFont="1" applyFill="1" applyBorder="1">
      <alignment vertical="center"/>
    </xf>
    <xf numFmtId="176" fontId="4" fillId="0" borderId="75" xfId="5" applyFont="1" applyFill="1" applyBorder="1" applyAlignment="1">
      <alignment vertical="center" shrinkToFit="1"/>
    </xf>
    <xf numFmtId="176" fontId="4" fillId="0" borderId="91" xfId="5" applyFont="1" applyFill="1" applyBorder="1">
      <alignment vertical="center"/>
    </xf>
    <xf numFmtId="176" fontId="4" fillId="0" borderId="76" xfId="5" applyFont="1" applyFill="1" applyBorder="1" applyAlignment="1">
      <alignment vertical="center" shrinkToFit="1"/>
    </xf>
    <xf numFmtId="37" fontId="4" fillId="0" borderId="92" xfId="5" applyNumberFormat="1" applyFont="1" applyFill="1" applyBorder="1" applyAlignment="1" applyProtection="1">
      <alignment horizontal="centerContinuous" vertical="center"/>
    </xf>
    <xf numFmtId="176" fontId="4" fillId="0" borderId="93" xfId="5" applyFont="1" applyFill="1" applyBorder="1">
      <alignment vertical="center"/>
    </xf>
    <xf numFmtId="176" fontId="4" fillId="0" borderId="94" xfId="5" applyFont="1" applyFill="1" applyBorder="1">
      <alignment vertical="center"/>
    </xf>
    <xf numFmtId="37" fontId="4" fillId="0" borderId="95" xfId="5" applyNumberFormat="1" applyFont="1" applyFill="1" applyBorder="1" applyAlignment="1" applyProtection="1">
      <alignment horizontal="left"/>
    </xf>
    <xf numFmtId="37" fontId="4" fillId="0" borderId="94" xfId="5" applyNumberFormat="1" applyFont="1" applyFill="1" applyBorder="1" applyAlignment="1" applyProtection="1">
      <alignment horizontal="center" vertical="center"/>
    </xf>
    <xf numFmtId="37" fontId="4" fillId="0" borderId="95" xfId="5" applyNumberFormat="1" applyFont="1" applyFill="1" applyBorder="1" applyAlignment="1" applyProtection="1">
      <alignment horizontal="center" vertical="center" shrinkToFit="1"/>
    </xf>
    <xf numFmtId="176" fontId="4" fillId="0" borderId="94" xfId="5" applyFont="1" applyFill="1" applyBorder="1" applyAlignment="1">
      <alignment horizontal="center"/>
    </xf>
    <xf numFmtId="37" fontId="4" fillId="0" borderId="95" xfId="5" applyNumberFormat="1" applyFont="1" applyFill="1" applyBorder="1" applyAlignment="1" applyProtection="1">
      <alignment horizontal="center"/>
    </xf>
    <xf numFmtId="37" fontId="4" fillId="0" borderId="96" xfId="5" applyNumberFormat="1" applyFont="1" applyFill="1" applyBorder="1" applyAlignment="1" applyProtection="1">
      <alignment horizontal="center"/>
    </xf>
    <xf numFmtId="176" fontId="11" fillId="0" borderId="0" xfId="5" applyFont="1" applyFill="1">
      <alignment vertical="center"/>
    </xf>
    <xf numFmtId="176" fontId="11" fillId="0" borderId="0" xfId="5" applyFont="1" applyFill="1" applyAlignment="1">
      <alignment vertical="center" shrinkToFit="1"/>
    </xf>
    <xf numFmtId="176" fontId="11" fillId="0" borderId="0" xfId="5" applyFont="1" applyFill="1" applyBorder="1">
      <alignment vertical="center"/>
    </xf>
    <xf numFmtId="37" fontId="10" fillId="0" borderId="0" xfId="5" applyNumberFormat="1" applyFont="1" applyFill="1" applyAlignment="1" applyProtection="1">
      <alignment horizontal="distributed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37" fontId="4" fillId="0" borderId="13" xfId="5" applyNumberFormat="1" applyFont="1" applyFill="1" applyBorder="1" applyAlignment="1" applyProtection="1">
      <alignment horizontal="distributed" vertical="top"/>
    </xf>
    <xf numFmtId="37" fontId="4" fillId="0" borderId="17" xfId="5" applyNumberFormat="1" applyFont="1" applyFill="1" applyBorder="1" applyAlignment="1" applyProtection="1">
      <alignment vertical="center"/>
    </xf>
    <xf numFmtId="176" fontId="4" fillId="0" borderId="13" xfId="5" applyFont="1" applyFill="1" applyBorder="1">
      <alignment vertical="center"/>
    </xf>
    <xf numFmtId="37" fontId="9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vertical="center"/>
    </xf>
    <xf numFmtId="37" fontId="4" fillId="0" borderId="13" xfId="5" applyNumberFormat="1" applyFont="1" applyFill="1" applyBorder="1" applyAlignment="1" applyProtection="1">
      <alignment horizontal="distributed" vertical="center"/>
    </xf>
    <xf numFmtId="176" fontId="4" fillId="0" borderId="25" xfId="5" applyFont="1" applyFill="1" applyBorder="1" applyAlignment="1">
      <alignment vertical="center"/>
    </xf>
    <xf numFmtId="37" fontId="4" fillId="0" borderId="6" xfId="5" applyNumberFormat="1" applyFont="1" applyFill="1" applyBorder="1" applyAlignment="1" applyProtection="1">
      <alignment horizontal="center"/>
    </xf>
    <xf numFmtId="37" fontId="4" fillId="0" borderId="26" xfId="5" applyNumberFormat="1" applyFont="1" applyFill="1" applyBorder="1" applyAlignment="1" applyProtection="1">
      <alignment horizontal="center"/>
    </xf>
    <xf numFmtId="176" fontId="4" fillId="0" borderId="2" xfId="5" applyFont="1" applyFill="1" applyBorder="1">
      <alignment vertical="center"/>
    </xf>
    <xf numFmtId="37" fontId="4" fillId="0" borderId="5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Protection="1">
      <alignment vertical="center"/>
    </xf>
    <xf numFmtId="37" fontId="4" fillId="0" borderId="30" xfId="5" quotePrefix="1" applyNumberFormat="1" applyFont="1" applyFill="1" applyBorder="1" applyAlignment="1" applyProtection="1">
      <alignment horizontal="center"/>
    </xf>
    <xf numFmtId="176" fontId="4" fillId="0" borderId="66" xfId="5" applyFont="1" applyFill="1" applyBorder="1" applyAlignment="1">
      <alignment vertical="center" shrinkToFit="1"/>
    </xf>
    <xf numFmtId="176" fontId="4" fillId="0" borderId="67" xfId="5" applyFont="1" applyFill="1" applyBorder="1" applyAlignment="1">
      <alignment vertical="center" shrinkToFit="1"/>
    </xf>
    <xf numFmtId="176" fontId="4" fillId="0" borderId="68" xfId="5" applyFont="1" applyFill="1" applyBorder="1" applyAlignment="1">
      <alignment vertical="center" shrinkToFit="1"/>
    </xf>
    <xf numFmtId="176" fontId="4" fillId="0" borderId="80" xfId="5" applyFont="1" applyFill="1" applyBorder="1" applyAlignment="1">
      <alignment vertical="center" shrinkToFit="1"/>
    </xf>
    <xf numFmtId="176" fontId="4" fillId="0" borderId="97" xfId="5" applyFont="1" applyFill="1" applyBorder="1" applyAlignment="1">
      <alignment vertical="center" shrinkToFit="1"/>
    </xf>
    <xf numFmtId="176" fontId="4" fillId="0" borderId="98" xfId="5" applyFont="1" applyFill="1" applyBorder="1" applyAlignment="1">
      <alignment vertical="center" shrinkToFit="1"/>
    </xf>
    <xf numFmtId="0" fontId="14" fillId="3" borderId="1" xfId="4" applyFont="1" applyFill="1" applyBorder="1" applyAlignment="1">
      <alignment horizontal="right" wrapText="1"/>
    </xf>
    <xf numFmtId="176" fontId="4" fillId="0" borderId="0" xfId="5" applyFont="1" applyBorder="1" applyAlignment="1">
      <alignment vertical="center" shrinkToFit="1"/>
    </xf>
    <xf numFmtId="176" fontId="4" fillId="0" borderId="99" xfId="5" applyFont="1" applyFill="1" applyBorder="1" applyAlignment="1">
      <alignment horizontal="center"/>
    </xf>
    <xf numFmtId="176" fontId="4" fillId="0" borderId="99" xfId="5" applyFont="1" applyFill="1" applyBorder="1">
      <alignment vertical="center"/>
    </xf>
    <xf numFmtId="176" fontId="4" fillId="0" borderId="100" xfId="5" applyFont="1" applyFill="1" applyBorder="1" applyAlignment="1">
      <alignment horizontal="centerContinuous" vertical="center"/>
    </xf>
    <xf numFmtId="37" fontId="4" fillId="0" borderId="101" xfId="5" applyNumberFormat="1" applyFont="1" applyFill="1" applyBorder="1" applyAlignment="1" applyProtection="1">
      <alignment horizontal="center"/>
    </xf>
    <xf numFmtId="37" fontId="4" fillId="0" borderId="102" xfId="5" applyNumberFormat="1" applyFont="1" applyFill="1" applyBorder="1" applyAlignment="1" applyProtection="1">
      <alignment horizontal="left" vertical="center"/>
    </xf>
    <xf numFmtId="37" fontId="4" fillId="0" borderId="102" xfId="5" applyNumberFormat="1" applyFont="1" applyFill="1" applyBorder="1" applyProtection="1">
      <alignment vertical="center"/>
    </xf>
    <xf numFmtId="37" fontId="4" fillId="0" borderId="103" xfId="5" quotePrefix="1" applyNumberFormat="1" applyFont="1" applyFill="1" applyBorder="1" applyAlignment="1" applyProtection="1">
      <alignment horizontal="center"/>
    </xf>
    <xf numFmtId="176" fontId="4" fillId="0" borderId="104" xfId="5" applyFont="1" applyFill="1" applyBorder="1">
      <alignment vertical="center"/>
    </xf>
    <xf numFmtId="176" fontId="4" fillId="0" borderId="105" xfId="5" applyFont="1" applyFill="1" applyBorder="1">
      <alignment vertical="center"/>
    </xf>
    <xf numFmtId="176" fontId="4" fillId="0" borderId="106" xfId="5" applyFont="1" applyFill="1" applyBorder="1">
      <alignment vertical="center"/>
    </xf>
    <xf numFmtId="176" fontId="4" fillId="0" borderId="107" xfId="5" applyFont="1" applyFill="1" applyBorder="1">
      <alignment vertical="center"/>
    </xf>
    <xf numFmtId="176" fontId="4" fillId="0" borderId="101" xfId="5" applyFont="1" applyFill="1" applyBorder="1">
      <alignment vertical="center"/>
    </xf>
    <xf numFmtId="176" fontId="4" fillId="0" borderId="100" xfId="5" applyFont="1" applyFill="1" applyBorder="1" applyAlignment="1">
      <alignment vertical="center"/>
    </xf>
    <xf numFmtId="37" fontId="4" fillId="0" borderId="13" xfId="5" applyNumberFormat="1" applyFont="1" applyFill="1" applyBorder="1" applyProtection="1">
      <alignment vertical="center"/>
    </xf>
    <xf numFmtId="37" fontId="4" fillId="0" borderId="93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vertical="center" shrinkToFit="1"/>
    </xf>
    <xf numFmtId="37" fontId="4" fillId="0" borderId="95" xfId="5" applyNumberFormat="1" applyFont="1" applyFill="1" applyBorder="1" applyAlignment="1" applyProtection="1">
      <alignment horizontal="centerContinuous" vertical="center" shrinkToFit="1"/>
    </xf>
    <xf numFmtId="176" fontId="4" fillId="0" borderId="95" xfId="5" applyFont="1" applyFill="1" applyBorder="1" applyAlignment="1">
      <alignment vertical="center" shrinkToFit="1"/>
    </xf>
    <xf numFmtId="37" fontId="4" fillId="0" borderId="96" xfId="5" applyNumberFormat="1" applyFont="1" applyFill="1" applyBorder="1" applyAlignment="1" applyProtection="1">
      <alignment vertical="center" shrinkToFit="1"/>
    </xf>
    <xf numFmtId="176" fontId="4" fillId="0" borderId="25" xfId="5" applyFont="1" applyFill="1" applyBorder="1">
      <alignment vertical="center"/>
    </xf>
    <xf numFmtId="176" fontId="4" fillId="0" borderId="108" xfId="5" applyFont="1" applyFill="1" applyBorder="1">
      <alignment vertical="center"/>
    </xf>
    <xf numFmtId="176" fontId="4" fillId="0" borderId="26" xfId="5" applyFont="1" applyFill="1" applyBorder="1">
      <alignment vertical="center"/>
    </xf>
    <xf numFmtId="176" fontId="4" fillId="0" borderId="109" xfId="5" applyFont="1" applyFill="1" applyBorder="1">
      <alignment vertical="center"/>
    </xf>
    <xf numFmtId="37" fontId="4" fillId="0" borderId="25" xfId="5" applyNumberFormat="1" applyFont="1" applyFill="1" applyBorder="1" applyAlignment="1" applyProtection="1">
      <alignment horizontal="centerContinuous" vertical="center"/>
    </xf>
    <xf numFmtId="37" fontId="4" fillId="0" borderId="25" xfId="5" applyNumberFormat="1" applyFont="1" applyFill="1" applyBorder="1" applyAlignment="1" applyProtection="1">
      <alignment vertical="center"/>
    </xf>
    <xf numFmtId="176" fontId="4" fillId="0" borderId="110" xfId="5" applyFont="1" applyFill="1" applyBorder="1">
      <alignment vertical="center"/>
    </xf>
    <xf numFmtId="176" fontId="4" fillId="0" borderId="75" xfId="5" applyFont="1" applyFill="1" applyBorder="1" applyAlignment="1">
      <alignment horizontal="center"/>
    </xf>
    <xf numFmtId="37" fontId="4" fillId="0" borderId="111" xfId="5" quotePrefix="1" applyNumberFormat="1" applyFont="1" applyFill="1" applyBorder="1" applyAlignment="1" applyProtection="1">
      <alignment horizontal="center"/>
    </xf>
    <xf numFmtId="176" fontId="4" fillId="0" borderId="25" xfId="5" applyFont="1" applyFill="1" applyBorder="1" applyAlignment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" vertical="center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25" xfId="5" applyNumberFormat="1" applyFont="1" applyFill="1" applyBorder="1" applyAlignment="1" applyProtection="1">
      <alignment horizontal="center" vertical="center"/>
    </xf>
    <xf numFmtId="37" fontId="4" fillId="0" borderId="16" xfId="5" applyNumberFormat="1" applyFont="1" applyFill="1" applyBorder="1" applyAlignment="1" applyProtection="1">
      <alignment horizontal="center" vertical="top"/>
    </xf>
    <xf numFmtId="37" fontId="4" fillId="0" borderId="13" xfId="5" applyNumberFormat="1" applyFont="1" applyFill="1" applyBorder="1" applyAlignment="1" applyProtection="1">
      <alignment horizontal="center" vertical="top"/>
    </xf>
    <xf numFmtId="37" fontId="4" fillId="0" borderId="17" xfId="5" applyNumberFormat="1" applyFont="1" applyFill="1" applyBorder="1" applyAlignment="1" applyProtection="1">
      <alignment horizontal="center" vertical="top"/>
    </xf>
    <xf numFmtId="37" fontId="4" fillId="0" borderId="16" xfId="5" applyNumberFormat="1" applyFont="1" applyBorder="1" applyAlignment="1" applyProtection="1">
      <alignment horizontal="center" vertical="top"/>
    </xf>
    <xf numFmtId="37" fontId="4" fillId="0" borderId="13" xfId="5" applyNumberFormat="1" applyFont="1" applyBorder="1" applyAlignment="1" applyProtection="1">
      <alignment horizontal="center" vertical="top"/>
    </xf>
    <xf numFmtId="37" fontId="4" fillId="0" borderId="17" xfId="5" applyNumberFormat="1" applyFont="1" applyBorder="1" applyAlignment="1" applyProtection="1">
      <alignment horizontal="center" vertical="top"/>
    </xf>
  </cellXfs>
  <cellStyles count="8">
    <cellStyle name="桁区切り" xfId="1" builtinId="6"/>
    <cellStyle name="標準" xfId="0" builtinId="0"/>
    <cellStyle name="標準 2" xfId="2"/>
    <cellStyle name="標準 3" xfId="3"/>
    <cellStyle name="標準_(2)" xfId="4"/>
    <cellStyle name="標準_07市町村税政状況.（概要調書篇）" xfId="5"/>
    <cellStyle name="標準_22表・23表" xfId="6"/>
    <cellStyle name="標準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defaultGridColor="0" view="pageBreakPreview" colorId="8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/>
    </sheetView>
  </sheetViews>
  <sheetFormatPr defaultColWidth="11" defaultRowHeight="22.5" customHeight="1" x14ac:dyDescent="0.15"/>
  <cols>
    <col min="1" max="1" width="4.375" style="59" customWidth="1"/>
    <col min="2" max="2" width="13.875" style="127" customWidth="1"/>
    <col min="3" max="11" width="22.125" style="59" customWidth="1"/>
    <col min="12" max="16384" width="11" style="59"/>
  </cols>
  <sheetData>
    <row r="2" spans="1:252" ht="22.5" customHeight="1" x14ac:dyDescent="0.15">
      <c r="C2" s="128" t="s">
        <v>210</v>
      </c>
    </row>
    <row r="3" spans="1:252" s="129" customFormat="1" ht="22.5" customHeight="1" thickBot="1" x14ac:dyDescent="0.25">
      <c r="B3" s="130"/>
      <c r="D3" s="131"/>
      <c r="E3" s="131"/>
      <c r="F3" s="132"/>
      <c r="G3" s="132"/>
      <c r="H3" s="132"/>
      <c r="J3" s="132"/>
      <c r="K3" s="133" t="s">
        <v>165</v>
      </c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</row>
    <row r="4" spans="1:252" ht="22.5" customHeight="1" x14ac:dyDescent="0.15">
      <c r="A4" s="134"/>
      <c r="B4" s="135"/>
      <c r="C4" s="268" t="s">
        <v>140</v>
      </c>
      <c r="D4" s="269"/>
      <c r="E4" s="269"/>
      <c r="F4" s="269"/>
      <c r="G4" s="269"/>
      <c r="H4" s="269"/>
      <c r="I4" s="269"/>
      <c r="J4" s="269"/>
      <c r="K4" s="270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</row>
    <row r="5" spans="1:252" ht="22.5" customHeight="1" x14ac:dyDescent="0.2">
      <c r="A5" s="138"/>
      <c r="B5" s="139"/>
      <c r="C5" s="140"/>
      <c r="D5" s="141" t="s">
        <v>0</v>
      </c>
      <c r="E5" s="112"/>
      <c r="F5" s="95"/>
      <c r="G5" s="141" t="s">
        <v>1</v>
      </c>
      <c r="H5" s="112"/>
      <c r="I5" s="95"/>
      <c r="J5" s="142" t="s">
        <v>2</v>
      </c>
      <c r="K5" s="143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</row>
    <row r="6" spans="1:252" ht="22.5" customHeight="1" x14ac:dyDescent="0.2">
      <c r="A6" s="144" t="s">
        <v>141</v>
      </c>
      <c r="B6" s="145"/>
      <c r="C6" s="92"/>
      <c r="D6" s="146"/>
      <c r="E6" s="147"/>
      <c r="F6" s="92"/>
      <c r="G6" s="146"/>
      <c r="H6" s="147"/>
      <c r="I6" s="92"/>
      <c r="J6" s="146"/>
      <c r="K6" s="148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</row>
    <row r="7" spans="1:252" ht="22.5" customHeight="1" x14ac:dyDescent="0.15">
      <c r="A7" s="138"/>
      <c r="B7" s="149"/>
      <c r="C7" s="150" t="s">
        <v>3</v>
      </c>
      <c r="D7" s="151" t="s">
        <v>4</v>
      </c>
      <c r="E7" s="151" t="s">
        <v>5</v>
      </c>
      <c r="F7" s="150" t="s">
        <v>3</v>
      </c>
      <c r="G7" s="151" t="s">
        <v>4</v>
      </c>
      <c r="H7" s="151" t="s">
        <v>5</v>
      </c>
      <c r="I7" s="150" t="s">
        <v>3</v>
      </c>
      <c r="J7" s="151" t="s">
        <v>4</v>
      </c>
      <c r="K7" s="152" t="s">
        <v>5</v>
      </c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</row>
    <row r="8" spans="1:252" ht="22.5" customHeight="1" x14ac:dyDescent="0.2">
      <c r="A8" s="153"/>
      <c r="B8" s="154"/>
      <c r="C8" s="155" t="s">
        <v>6</v>
      </c>
      <c r="D8" s="155" t="s">
        <v>7</v>
      </c>
      <c r="E8" s="155" t="s">
        <v>8</v>
      </c>
      <c r="F8" s="155" t="s">
        <v>9</v>
      </c>
      <c r="G8" s="155" t="s">
        <v>10</v>
      </c>
      <c r="H8" s="155" t="s">
        <v>11</v>
      </c>
      <c r="I8" s="155" t="s">
        <v>12</v>
      </c>
      <c r="J8" s="155" t="s">
        <v>13</v>
      </c>
      <c r="K8" s="156" t="s">
        <v>14</v>
      </c>
      <c r="L8" s="15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</row>
    <row r="9" spans="1:252" ht="22.5" customHeight="1" x14ac:dyDescent="0.15">
      <c r="A9" s="158">
        <v>1</v>
      </c>
      <c r="B9" s="159" t="s">
        <v>15</v>
      </c>
      <c r="C9" s="68">
        <v>144836</v>
      </c>
      <c r="D9" s="68">
        <v>5021</v>
      </c>
      <c r="E9" s="68">
        <v>139815</v>
      </c>
      <c r="F9" s="68">
        <v>6475</v>
      </c>
      <c r="G9" s="68">
        <v>220</v>
      </c>
      <c r="H9" s="68">
        <v>6255</v>
      </c>
      <c r="I9" s="68">
        <v>151311</v>
      </c>
      <c r="J9" s="68">
        <v>5241</v>
      </c>
      <c r="K9" s="69">
        <v>146070</v>
      </c>
    </row>
    <row r="10" spans="1:252" ht="22.5" customHeight="1" x14ac:dyDescent="0.15">
      <c r="A10" s="160">
        <v>2</v>
      </c>
      <c r="B10" s="161" t="s">
        <v>16</v>
      </c>
      <c r="C10" s="70">
        <v>49798</v>
      </c>
      <c r="D10" s="70">
        <v>3509</v>
      </c>
      <c r="E10" s="70">
        <v>46289</v>
      </c>
      <c r="F10" s="70">
        <v>2425</v>
      </c>
      <c r="G10" s="70">
        <v>174</v>
      </c>
      <c r="H10" s="70">
        <v>2251</v>
      </c>
      <c r="I10" s="70">
        <v>52223</v>
      </c>
      <c r="J10" s="70">
        <v>3683</v>
      </c>
      <c r="K10" s="71">
        <v>48540</v>
      </c>
    </row>
    <row r="11" spans="1:252" ht="22.5" customHeight="1" x14ac:dyDescent="0.15">
      <c r="A11" s="160">
        <v>3</v>
      </c>
      <c r="B11" s="161" t="s">
        <v>17</v>
      </c>
      <c r="C11" s="70">
        <v>53834</v>
      </c>
      <c r="D11" s="70">
        <v>3407</v>
      </c>
      <c r="E11" s="70">
        <v>50427</v>
      </c>
      <c r="F11" s="70">
        <v>2156</v>
      </c>
      <c r="G11" s="70">
        <v>158</v>
      </c>
      <c r="H11" s="70">
        <v>1998</v>
      </c>
      <c r="I11" s="70">
        <v>55990</v>
      </c>
      <c r="J11" s="70">
        <v>3565</v>
      </c>
      <c r="K11" s="71">
        <v>52425</v>
      </c>
    </row>
    <row r="12" spans="1:252" ht="22.5" customHeight="1" x14ac:dyDescent="0.15">
      <c r="A12" s="160">
        <v>4</v>
      </c>
      <c r="B12" s="161" t="s">
        <v>18</v>
      </c>
      <c r="C12" s="70">
        <v>41995</v>
      </c>
      <c r="D12" s="70">
        <v>4477</v>
      </c>
      <c r="E12" s="70">
        <v>37518</v>
      </c>
      <c r="F12" s="70">
        <v>1853</v>
      </c>
      <c r="G12" s="70">
        <v>164</v>
      </c>
      <c r="H12" s="70">
        <v>1689</v>
      </c>
      <c r="I12" s="70">
        <v>43848</v>
      </c>
      <c r="J12" s="70">
        <v>4641</v>
      </c>
      <c r="K12" s="71">
        <v>39207</v>
      </c>
    </row>
    <row r="13" spans="1:252" ht="22.5" customHeight="1" x14ac:dyDescent="0.15">
      <c r="A13" s="160">
        <v>5</v>
      </c>
      <c r="B13" s="161" t="s">
        <v>19</v>
      </c>
      <c r="C13" s="70">
        <v>31669</v>
      </c>
      <c r="D13" s="70">
        <v>2293</v>
      </c>
      <c r="E13" s="70">
        <v>29376</v>
      </c>
      <c r="F13" s="70">
        <v>1936</v>
      </c>
      <c r="G13" s="70">
        <v>189</v>
      </c>
      <c r="H13" s="70">
        <v>1747</v>
      </c>
      <c r="I13" s="70">
        <v>33605</v>
      </c>
      <c r="J13" s="70">
        <v>2482</v>
      </c>
      <c r="K13" s="71">
        <v>31123</v>
      </c>
    </row>
    <row r="14" spans="1:252" ht="22.5" customHeight="1" x14ac:dyDescent="0.15">
      <c r="A14" s="160">
        <v>6</v>
      </c>
      <c r="B14" s="161" t="s">
        <v>20</v>
      </c>
      <c r="C14" s="70">
        <v>32993</v>
      </c>
      <c r="D14" s="70">
        <v>3803</v>
      </c>
      <c r="E14" s="70">
        <v>29190</v>
      </c>
      <c r="F14" s="70">
        <v>1878</v>
      </c>
      <c r="G14" s="70">
        <v>86</v>
      </c>
      <c r="H14" s="70">
        <v>1792</v>
      </c>
      <c r="I14" s="70">
        <v>34871</v>
      </c>
      <c r="J14" s="70">
        <v>3889</v>
      </c>
      <c r="K14" s="71">
        <v>30982</v>
      </c>
    </row>
    <row r="15" spans="1:252" ht="22.5" customHeight="1" x14ac:dyDescent="0.15">
      <c r="A15" s="160">
        <v>7</v>
      </c>
      <c r="B15" s="161" t="s">
        <v>21</v>
      </c>
      <c r="C15" s="70">
        <v>47978</v>
      </c>
      <c r="D15" s="70">
        <v>2508</v>
      </c>
      <c r="E15" s="70">
        <v>45470</v>
      </c>
      <c r="F15" s="70">
        <v>2001</v>
      </c>
      <c r="G15" s="70">
        <v>60</v>
      </c>
      <c r="H15" s="70">
        <v>1941</v>
      </c>
      <c r="I15" s="70">
        <v>49979</v>
      </c>
      <c r="J15" s="70">
        <v>2568</v>
      </c>
      <c r="K15" s="71">
        <v>47411</v>
      </c>
    </row>
    <row r="16" spans="1:252" ht="22.5" customHeight="1" x14ac:dyDescent="0.15">
      <c r="A16" s="160">
        <v>8</v>
      </c>
      <c r="B16" s="161" t="s">
        <v>22</v>
      </c>
      <c r="C16" s="70">
        <v>23783</v>
      </c>
      <c r="D16" s="70">
        <v>1574</v>
      </c>
      <c r="E16" s="70">
        <v>22209</v>
      </c>
      <c r="F16" s="70">
        <v>1056</v>
      </c>
      <c r="G16" s="70">
        <v>77</v>
      </c>
      <c r="H16" s="70">
        <v>979</v>
      </c>
      <c r="I16" s="70">
        <v>24839</v>
      </c>
      <c r="J16" s="70">
        <v>1651</v>
      </c>
      <c r="K16" s="71">
        <v>23188</v>
      </c>
    </row>
    <row r="17" spans="1:11" ht="22.5" customHeight="1" x14ac:dyDescent="0.15">
      <c r="A17" s="160">
        <v>9</v>
      </c>
      <c r="B17" s="161" t="s">
        <v>23</v>
      </c>
      <c r="C17" s="70">
        <v>23495</v>
      </c>
      <c r="D17" s="70">
        <v>1667</v>
      </c>
      <c r="E17" s="70">
        <v>21828</v>
      </c>
      <c r="F17" s="70">
        <v>1082</v>
      </c>
      <c r="G17" s="70">
        <v>45</v>
      </c>
      <c r="H17" s="70">
        <v>1037</v>
      </c>
      <c r="I17" s="70">
        <v>24577</v>
      </c>
      <c r="J17" s="70">
        <v>1712</v>
      </c>
      <c r="K17" s="71">
        <v>22865</v>
      </c>
    </row>
    <row r="18" spans="1:11" ht="22.5" customHeight="1" x14ac:dyDescent="0.15">
      <c r="A18" s="160">
        <v>10</v>
      </c>
      <c r="B18" s="161" t="s">
        <v>24</v>
      </c>
      <c r="C18" s="70">
        <v>11402</v>
      </c>
      <c r="D18" s="70">
        <v>829</v>
      </c>
      <c r="E18" s="70">
        <v>10573</v>
      </c>
      <c r="F18" s="70">
        <v>545</v>
      </c>
      <c r="G18" s="70">
        <v>43</v>
      </c>
      <c r="H18" s="70">
        <v>502</v>
      </c>
      <c r="I18" s="70">
        <v>11947</v>
      </c>
      <c r="J18" s="70">
        <v>872</v>
      </c>
      <c r="K18" s="71">
        <v>11075</v>
      </c>
    </row>
    <row r="19" spans="1:11" ht="22.5" customHeight="1" x14ac:dyDescent="0.15">
      <c r="A19" s="160">
        <v>11</v>
      </c>
      <c r="B19" s="161" t="s">
        <v>119</v>
      </c>
      <c r="C19" s="70">
        <v>38811</v>
      </c>
      <c r="D19" s="70">
        <v>1990</v>
      </c>
      <c r="E19" s="70">
        <v>36821</v>
      </c>
      <c r="F19" s="70">
        <v>2112</v>
      </c>
      <c r="G19" s="70">
        <v>48</v>
      </c>
      <c r="H19" s="70">
        <v>2064</v>
      </c>
      <c r="I19" s="70">
        <v>40923</v>
      </c>
      <c r="J19" s="70">
        <v>2038</v>
      </c>
      <c r="K19" s="71">
        <v>38885</v>
      </c>
    </row>
    <row r="20" spans="1:11" ht="22.5" customHeight="1" x14ac:dyDescent="0.15">
      <c r="A20" s="160">
        <v>12</v>
      </c>
      <c r="B20" s="161" t="s">
        <v>121</v>
      </c>
      <c r="C20" s="70">
        <v>13494</v>
      </c>
      <c r="D20" s="70">
        <v>803</v>
      </c>
      <c r="E20" s="70">
        <v>12691</v>
      </c>
      <c r="F20" s="70">
        <v>596</v>
      </c>
      <c r="G20" s="70">
        <v>20</v>
      </c>
      <c r="H20" s="70">
        <v>576</v>
      </c>
      <c r="I20" s="70">
        <v>14090</v>
      </c>
      <c r="J20" s="70">
        <v>823</v>
      </c>
      <c r="K20" s="71">
        <v>13267</v>
      </c>
    </row>
    <row r="21" spans="1:11" ht="22.5" customHeight="1" x14ac:dyDescent="0.15">
      <c r="A21" s="160">
        <v>13</v>
      </c>
      <c r="B21" s="161" t="s">
        <v>128</v>
      </c>
      <c r="C21" s="70">
        <v>10352</v>
      </c>
      <c r="D21" s="70">
        <v>881</v>
      </c>
      <c r="E21" s="70">
        <v>9471</v>
      </c>
      <c r="F21" s="70">
        <v>522</v>
      </c>
      <c r="G21" s="70">
        <v>50</v>
      </c>
      <c r="H21" s="70">
        <v>472</v>
      </c>
      <c r="I21" s="70">
        <v>10874</v>
      </c>
      <c r="J21" s="70">
        <v>931</v>
      </c>
      <c r="K21" s="71">
        <v>9943</v>
      </c>
    </row>
    <row r="22" spans="1:11" ht="22.5" customHeight="1" x14ac:dyDescent="0.15">
      <c r="A22" s="162">
        <v>14</v>
      </c>
      <c r="B22" s="163" t="s">
        <v>129</v>
      </c>
      <c r="C22" s="72">
        <v>17073</v>
      </c>
      <c r="D22" s="72">
        <v>699</v>
      </c>
      <c r="E22" s="72">
        <v>16374</v>
      </c>
      <c r="F22" s="72">
        <v>631</v>
      </c>
      <c r="G22" s="72">
        <v>15</v>
      </c>
      <c r="H22" s="72">
        <v>616</v>
      </c>
      <c r="I22" s="72">
        <v>17704</v>
      </c>
      <c r="J22" s="72">
        <v>714</v>
      </c>
      <c r="K22" s="73">
        <v>16990</v>
      </c>
    </row>
    <row r="23" spans="1:11" ht="22.5" customHeight="1" x14ac:dyDescent="0.15">
      <c r="A23" s="164"/>
      <c r="B23" s="165" t="s">
        <v>138</v>
      </c>
      <c r="C23" s="77">
        <f t="shared" ref="C23:K23" si="0">SUM(C9:C22)</f>
        <v>541513</v>
      </c>
      <c r="D23" s="77">
        <f t="shared" si="0"/>
        <v>33461</v>
      </c>
      <c r="E23" s="77">
        <f t="shared" si="0"/>
        <v>508052</v>
      </c>
      <c r="F23" s="77">
        <f t="shared" si="0"/>
        <v>25268</v>
      </c>
      <c r="G23" s="77">
        <f t="shared" si="0"/>
        <v>1349</v>
      </c>
      <c r="H23" s="77">
        <f t="shared" si="0"/>
        <v>23919</v>
      </c>
      <c r="I23" s="77">
        <f t="shared" si="0"/>
        <v>566781</v>
      </c>
      <c r="J23" s="77">
        <f t="shared" si="0"/>
        <v>34810</v>
      </c>
      <c r="K23" s="78">
        <f t="shared" si="0"/>
        <v>531971</v>
      </c>
    </row>
    <row r="24" spans="1:11" ht="22.5" customHeight="1" x14ac:dyDescent="0.15">
      <c r="A24" s="158">
        <v>15</v>
      </c>
      <c r="B24" s="159" t="s">
        <v>25</v>
      </c>
      <c r="C24" s="68">
        <v>9503</v>
      </c>
      <c r="D24" s="68">
        <v>606</v>
      </c>
      <c r="E24" s="68">
        <v>8897</v>
      </c>
      <c r="F24" s="68">
        <v>451</v>
      </c>
      <c r="G24" s="68">
        <v>39</v>
      </c>
      <c r="H24" s="68">
        <v>412</v>
      </c>
      <c r="I24" s="68">
        <v>9954</v>
      </c>
      <c r="J24" s="68">
        <v>645</v>
      </c>
      <c r="K24" s="74">
        <v>9309</v>
      </c>
    </row>
    <row r="25" spans="1:11" ht="22.5" customHeight="1" x14ac:dyDescent="0.15">
      <c r="A25" s="160">
        <v>16</v>
      </c>
      <c r="B25" s="161" t="s">
        <v>135</v>
      </c>
      <c r="C25" s="70">
        <v>8574</v>
      </c>
      <c r="D25" s="70">
        <v>728</v>
      </c>
      <c r="E25" s="70">
        <v>7846</v>
      </c>
      <c r="F25" s="70">
        <v>282</v>
      </c>
      <c r="G25" s="70">
        <v>8</v>
      </c>
      <c r="H25" s="70">
        <v>274</v>
      </c>
      <c r="I25" s="70">
        <v>8856</v>
      </c>
      <c r="J25" s="70">
        <v>736</v>
      </c>
      <c r="K25" s="75">
        <v>8120</v>
      </c>
    </row>
    <row r="26" spans="1:11" ht="22.5" customHeight="1" x14ac:dyDescent="0.15">
      <c r="A26" s="160">
        <v>17</v>
      </c>
      <c r="B26" s="161" t="s">
        <v>26</v>
      </c>
      <c r="C26" s="70">
        <v>6699</v>
      </c>
      <c r="D26" s="70">
        <v>1810</v>
      </c>
      <c r="E26" s="70">
        <v>4889</v>
      </c>
      <c r="F26" s="70">
        <v>206</v>
      </c>
      <c r="G26" s="70">
        <v>16</v>
      </c>
      <c r="H26" s="70">
        <v>190</v>
      </c>
      <c r="I26" s="70">
        <v>6905</v>
      </c>
      <c r="J26" s="70">
        <v>1826</v>
      </c>
      <c r="K26" s="75">
        <v>5079</v>
      </c>
    </row>
    <row r="27" spans="1:11" ht="22.5" customHeight="1" x14ac:dyDescent="0.15">
      <c r="A27" s="160">
        <v>18</v>
      </c>
      <c r="B27" s="161" t="s">
        <v>27</v>
      </c>
      <c r="C27" s="70">
        <v>4297</v>
      </c>
      <c r="D27" s="70">
        <v>427</v>
      </c>
      <c r="E27" s="70">
        <v>3870</v>
      </c>
      <c r="F27" s="70">
        <v>146</v>
      </c>
      <c r="G27" s="70">
        <v>6</v>
      </c>
      <c r="H27" s="70">
        <v>140</v>
      </c>
      <c r="I27" s="70">
        <v>4443</v>
      </c>
      <c r="J27" s="70">
        <v>433</v>
      </c>
      <c r="K27" s="75">
        <v>4010</v>
      </c>
    </row>
    <row r="28" spans="1:11" ht="22.5" customHeight="1" x14ac:dyDescent="0.15">
      <c r="A28" s="160">
        <v>19</v>
      </c>
      <c r="B28" s="161" t="s">
        <v>28</v>
      </c>
      <c r="C28" s="70">
        <v>5623</v>
      </c>
      <c r="D28" s="70">
        <v>608</v>
      </c>
      <c r="E28" s="70">
        <v>5015</v>
      </c>
      <c r="F28" s="70">
        <v>226</v>
      </c>
      <c r="G28" s="70">
        <v>10</v>
      </c>
      <c r="H28" s="70">
        <v>216</v>
      </c>
      <c r="I28" s="70">
        <v>5849</v>
      </c>
      <c r="J28" s="70">
        <v>618</v>
      </c>
      <c r="K28" s="75">
        <v>5231</v>
      </c>
    </row>
    <row r="29" spans="1:11" ht="22.5" customHeight="1" x14ac:dyDescent="0.15">
      <c r="A29" s="160">
        <v>20</v>
      </c>
      <c r="B29" s="161" t="s">
        <v>29</v>
      </c>
      <c r="C29" s="70">
        <v>13590</v>
      </c>
      <c r="D29" s="70">
        <v>1282</v>
      </c>
      <c r="E29" s="70">
        <v>12308</v>
      </c>
      <c r="F29" s="70">
        <v>535</v>
      </c>
      <c r="G29" s="70">
        <v>32</v>
      </c>
      <c r="H29" s="70">
        <v>503</v>
      </c>
      <c r="I29" s="70">
        <v>14125</v>
      </c>
      <c r="J29" s="70">
        <v>1314</v>
      </c>
      <c r="K29" s="75">
        <v>12811</v>
      </c>
    </row>
    <row r="30" spans="1:11" ht="22.5" customHeight="1" x14ac:dyDescent="0.15">
      <c r="A30" s="160">
        <v>21</v>
      </c>
      <c r="B30" s="161" t="s">
        <v>30</v>
      </c>
      <c r="C30" s="70">
        <v>8516</v>
      </c>
      <c r="D30" s="70">
        <v>206</v>
      </c>
      <c r="E30" s="70">
        <v>8310</v>
      </c>
      <c r="F30" s="70">
        <v>241</v>
      </c>
      <c r="G30" s="70">
        <v>2</v>
      </c>
      <c r="H30" s="70">
        <v>239</v>
      </c>
      <c r="I30" s="70">
        <v>8757</v>
      </c>
      <c r="J30" s="70">
        <v>208</v>
      </c>
      <c r="K30" s="75">
        <v>8549</v>
      </c>
    </row>
    <row r="31" spans="1:11" ht="22.5" customHeight="1" x14ac:dyDescent="0.15">
      <c r="A31" s="160">
        <v>22</v>
      </c>
      <c r="B31" s="161" t="s">
        <v>31</v>
      </c>
      <c r="C31" s="70">
        <v>4598</v>
      </c>
      <c r="D31" s="70">
        <v>525</v>
      </c>
      <c r="E31" s="70">
        <v>4073</v>
      </c>
      <c r="F31" s="70">
        <v>197</v>
      </c>
      <c r="G31" s="70">
        <v>20</v>
      </c>
      <c r="H31" s="70">
        <v>177</v>
      </c>
      <c r="I31" s="70">
        <v>4795</v>
      </c>
      <c r="J31" s="70">
        <v>545</v>
      </c>
      <c r="K31" s="75">
        <v>4250</v>
      </c>
    </row>
    <row r="32" spans="1:11" ht="22.5" customHeight="1" x14ac:dyDescent="0.15">
      <c r="A32" s="160">
        <v>23</v>
      </c>
      <c r="B32" s="161" t="s">
        <v>32</v>
      </c>
      <c r="C32" s="70">
        <v>8375</v>
      </c>
      <c r="D32" s="70">
        <v>638</v>
      </c>
      <c r="E32" s="70">
        <v>7737</v>
      </c>
      <c r="F32" s="70">
        <v>247</v>
      </c>
      <c r="G32" s="70">
        <v>8</v>
      </c>
      <c r="H32" s="70">
        <v>239</v>
      </c>
      <c r="I32" s="70">
        <v>8622</v>
      </c>
      <c r="J32" s="70">
        <v>646</v>
      </c>
      <c r="K32" s="75">
        <v>7976</v>
      </c>
    </row>
    <row r="33" spans="1:11" ht="22.5" customHeight="1" x14ac:dyDescent="0.15">
      <c r="A33" s="160">
        <v>24</v>
      </c>
      <c r="B33" s="161" t="s">
        <v>33</v>
      </c>
      <c r="C33" s="70">
        <v>21144</v>
      </c>
      <c r="D33" s="70">
        <v>1512</v>
      </c>
      <c r="E33" s="70">
        <v>19632</v>
      </c>
      <c r="F33" s="70">
        <v>1782</v>
      </c>
      <c r="G33" s="70">
        <v>54</v>
      </c>
      <c r="H33" s="70">
        <v>1728</v>
      </c>
      <c r="I33" s="70">
        <v>22926</v>
      </c>
      <c r="J33" s="70">
        <v>1566</v>
      </c>
      <c r="K33" s="75">
        <v>21360</v>
      </c>
    </row>
    <row r="34" spans="1:11" ht="22.5" customHeight="1" x14ac:dyDescent="0.15">
      <c r="A34" s="162">
        <v>25</v>
      </c>
      <c r="B34" s="163" t="s">
        <v>130</v>
      </c>
      <c r="C34" s="72">
        <v>6418</v>
      </c>
      <c r="D34" s="72">
        <v>570</v>
      </c>
      <c r="E34" s="72">
        <v>5848</v>
      </c>
      <c r="F34" s="72">
        <v>256</v>
      </c>
      <c r="G34" s="72">
        <v>16</v>
      </c>
      <c r="H34" s="72">
        <v>240</v>
      </c>
      <c r="I34" s="72">
        <v>6674</v>
      </c>
      <c r="J34" s="72">
        <v>586</v>
      </c>
      <c r="K34" s="76">
        <v>6088</v>
      </c>
    </row>
    <row r="35" spans="1:11" ht="22.5" customHeight="1" x14ac:dyDescent="0.15">
      <c r="A35" s="164"/>
      <c r="B35" s="165" t="s">
        <v>142</v>
      </c>
      <c r="C35" s="77">
        <f t="shared" ref="C35:K35" si="1">SUM(C24:C34)</f>
        <v>97337</v>
      </c>
      <c r="D35" s="77">
        <f t="shared" si="1"/>
        <v>8912</v>
      </c>
      <c r="E35" s="77">
        <f t="shared" si="1"/>
        <v>88425</v>
      </c>
      <c r="F35" s="77">
        <f t="shared" si="1"/>
        <v>4569</v>
      </c>
      <c r="G35" s="77">
        <f t="shared" si="1"/>
        <v>211</v>
      </c>
      <c r="H35" s="77">
        <f t="shared" si="1"/>
        <v>4358</v>
      </c>
      <c r="I35" s="77">
        <f t="shared" si="1"/>
        <v>101906</v>
      </c>
      <c r="J35" s="77">
        <f t="shared" si="1"/>
        <v>9123</v>
      </c>
      <c r="K35" s="78">
        <f t="shared" si="1"/>
        <v>92783</v>
      </c>
    </row>
    <row r="36" spans="1:11" ht="22.5" customHeight="1" x14ac:dyDescent="0.15">
      <c r="A36" s="166"/>
      <c r="B36" s="167" t="s">
        <v>131</v>
      </c>
      <c r="C36" s="79">
        <f t="shared" ref="C36:K36" si="2">C23+C35</f>
        <v>638850</v>
      </c>
      <c r="D36" s="79">
        <f t="shared" si="2"/>
        <v>42373</v>
      </c>
      <c r="E36" s="79">
        <f t="shared" si="2"/>
        <v>596477</v>
      </c>
      <c r="F36" s="79">
        <f t="shared" si="2"/>
        <v>29837</v>
      </c>
      <c r="G36" s="79">
        <f t="shared" si="2"/>
        <v>1560</v>
      </c>
      <c r="H36" s="79">
        <f t="shared" si="2"/>
        <v>28277</v>
      </c>
      <c r="I36" s="79">
        <f t="shared" si="2"/>
        <v>668687</v>
      </c>
      <c r="J36" s="79">
        <f t="shared" si="2"/>
        <v>43933</v>
      </c>
      <c r="K36" s="80">
        <f t="shared" si="2"/>
        <v>624754</v>
      </c>
    </row>
    <row r="38" spans="1:11" ht="22.5" customHeight="1" x14ac:dyDescent="0.15">
      <c r="C38" s="59">
        <v>632562</v>
      </c>
      <c r="D38" s="59">
        <v>41788</v>
      </c>
      <c r="E38" s="59">
        <v>590774</v>
      </c>
      <c r="F38" s="59">
        <v>29693</v>
      </c>
      <c r="G38" s="59">
        <v>1490</v>
      </c>
      <c r="H38" s="59">
        <v>28203</v>
      </c>
      <c r="I38" s="59">
        <v>662255</v>
      </c>
      <c r="J38" s="59">
        <v>43278</v>
      </c>
      <c r="K38" s="59">
        <v>618977</v>
      </c>
    </row>
    <row r="39" spans="1:11" ht="22.5" customHeight="1" x14ac:dyDescent="0.15">
      <c r="C39" s="168">
        <f>ROUND(C36/C38*100,1)</f>
        <v>101</v>
      </c>
      <c r="D39" s="168">
        <f t="shared" ref="D39:K39" si="3">ROUND(D36/D38*100,1)</f>
        <v>101.4</v>
      </c>
      <c r="E39" s="168">
        <f t="shared" si="3"/>
        <v>101</v>
      </c>
      <c r="F39" s="168">
        <f t="shared" si="3"/>
        <v>100.5</v>
      </c>
      <c r="G39" s="168">
        <f t="shared" si="3"/>
        <v>104.7</v>
      </c>
      <c r="H39" s="168">
        <f t="shared" si="3"/>
        <v>100.3</v>
      </c>
      <c r="I39" s="168">
        <f t="shared" si="3"/>
        <v>101</v>
      </c>
      <c r="J39" s="168">
        <f t="shared" si="3"/>
        <v>101.5</v>
      </c>
      <c r="K39" s="168">
        <f t="shared" si="3"/>
        <v>100.9</v>
      </c>
    </row>
  </sheetData>
  <mergeCells count="1">
    <mergeCell ref="C4:K4"/>
  </mergeCells>
  <phoneticPr fontId="2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/>
    </sheetView>
  </sheetViews>
  <sheetFormatPr defaultColWidth="11" defaultRowHeight="22.5" customHeight="1" x14ac:dyDescent="0.15"/>
  <cols>
    <col min="1" max="1" width="4.375" style="59" customWidth="1"/>
    <col min="2" max="2" width="13.875" style="127" customWidth="1"/>
    <col min="3" max="11" width="18.375" style="59" customWidth="1"/>
    <col min="12" max="12" width="21.5" style="59" bestFit="1" customWidth="1"/>
    <col min="13" max="13" width="2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9" t="s">
        <v>211</v>
      </c>
    </row>
    <row r="3" spans="1:14" s="129" customFormat="1" ht="22.5" customHeight="1" thickBot="1" x14ac:dyDescent="0.2">
      <c r="B3" s="130"/>
      <c r="C3" s="129" t="s">
        <v>136</v>
      </c>
      <c r="D3" s="129" t="s">
        <v>34</v>
      </c>
      <c r="L3" s="170" t="s">
        <v>166</v>
      </c>
    </row>
    <row r="4" spans="1:14" ht="22.5" customHeight="1" x14ac:dyDescent="0.15">
      <c r="A4" s="134"/>
      <c r="B4" s="135"/>
      <c r="C4" s="171"/>
      <c r="D4" s="136" t="s">
        <v>35</v>
      </c>
      <c r="E4" s="172"/>
      <c r="F4" s="171"/>
      <c r="G4" s="136" t="s">
        <v>36</v>
      </c>
      <c r="H4" s="172"/>
      <c r="I4" s="173"/>
      <c r="J4" s="174" t="s">
        <v>37</v>
      </c>
      <c r="K4" s="174"/>
      <c r="L4" s="175"/>
      <c r="M4" s="176"/>
      <c r="N4" s="120"/>
    </row>
    <row r="5" spans="1:14" ht="22.5" customHeight="1" x14ac:dyDescent="0.15">
      <c r="A5" s="138"/>
      <c r="B5" s="139"/>
      <c r="C5" s="92"/>
      <c r="D5" s="177" t="s">
        <v>38</v>
      </c>
      <c r="E5" s="177" t="s">
        <v>38</v>
      </c>
      <c r="F5" s="92"/>
      <c r="G5" s="177" t="s">
        <v>38</v>
      </c>
      <c r="H5" s="177" t="s">
        <v>38</v>
      </c>
      <c r="I5" s="92"/>
      <c r="J5" s="177" t="s">
        <v>38</v>
      </c>
      <c r="K5" s="177" t="s">
        <v>38</v>
      </c>
      <c r="L5" s="178"/>
      <c r="M5" s="120"/>
      <c r="N5" s="157"/>
    </row>
    <row r="6" spans="1:14" ht="22.5" customHeight="1" x14ac:dyDescent="0.2">
      <c r="A6" s="144" t="s">
        <v>137</v>
      </c>
      <c r="B6" s="145"/>
      <c r="C6" s="179" t="s">
        <v>39</v>
      </c>
      <c r="D6" s="179" t="s">
        <v>40</v>
      </c>
      <c r="E6" s="179" t="s">
        <v>41</v>
      </c>
      <c r="F6" s="179" t="s">
        <v>39</v>
      </c>
      <c r="G6" s="179" t="s">
        <v>40</v>
      </c>
      <c r="H6" s="179" t="s">
        <v>41</v>
      </c>
      <c r="I6" s="180" t="s">
        <v>42</v>
      </c>
      <c r="J6" s="179" t="s">
        <v>40</v>
      </c>
      <c r="K6" s="181" t="s">
        <v>41</v>
      </c>
      <c r="L6" s="182" t="s">
        <v>43</v>
      </c>
      <c r="M6" s="183"/>
      <c r="N6" s="184"/>
    </row>
    <row r="7" spans="1:14" ht="22.5" customHeight="1" x14ac:dyDescent="0.2">
      <c r="A7" s="138"/>
      <c r="B7" s="149"/>
      <c r="C7" s="179"/>
      <c r="D7" s="180"/>
      <c r="E7" s="185"/>
      <c r="F7" s="179"/>
      <c r="G7" s="180"/>
      <c r="H7" s="185"/>
      <c r="I7" s="179"/>
      <c r="J7" s="180"/>
      <c r="K7" s="185"/>
      <c r="L7" s="186"/>
      <c r="M7" s="187"/>
      <c r="N7" s="157"/>
    </row>
    <row r="8" spans="1:14" ht="22.5" customHeight="1" x14ac:dyDescent="0.2">
      <c r="A8" s="153"/>
      <c r="B8" s="154"/>
      <c r="C8" s="188" t="s">
        <v>44</v>
      </c>
      <c r="D8" s="188" t="s">
        <v>45</v>
      </c>
      <c r="E8" s="188" t="s">
        <v>46</v>
      </c>
      <c r="F8" s="188" t="s">
        <v>47</v>
      </c>
      <c r="G8" s="188" t="s">
        <v>48</v>
      </c>
      <c r="H8" s="188" t="s">
        <v>49</v>
      </c>
      <c r="I8" s="188" t="s">
        <v>50</v>
      </c>
      <c r="J8" s="188" t="s">
        <v>51</v>
      </c>
      <c r="K8" s="188" t="s">
        <v>52</v>
      </c>
      <c r="L8" s="189"/>
      <c r="M8" s="157"/>
      <c r="N8" s="190"/>
    </row>
    <row r="9" spans="1:14" ht="22.5" customHeight="1" x14ac:dyDescent="0.15">
      <c r="A9" s="158">
        <v>1</v>
      </c>
      <c r="B9" s="159" t="s">
        <v>15</v>
      </c>
      <c r="C9" s="68">
        <v>146807</v>
      </c>
      <c r="D9" s="68">
        <v>4965</v>
      </c>
      <c r="E9" s="68">
        <v>141842</v>
      </c>
      <c r="F9" s="68">
        <v>15956424</v>
      </c>
      <c r="G9" s="68">
        <v>195359</v>
      </c>
      <c r="H9" s="68">
        <v>15761065</v>
      </c>
      <c r="I9" s="68">
        <v>407190798</v>
      </c>
      <c r="J9" s="68">
        <v>268342</v>
      </c>
      <c r="K9" s="81">
        <v>406922456</v>
      </c>
      <c r="L9" s="84">
        <f>I9/F9*1000</f>
        <v>25518.925669059685</v>
      </c>
      <c r="M9" s="120"/>
    </row>
    <row r="10" spans="1:14" ht="22.5" customHeight="1" x14ac:dyDescent="0.15">
      <c r="A10" s="160">
        <v>2</v>
      </c>
      <c r="B10" s="161" t="s">
        <v>16</v>
      </c>
      <c r="C10" s="70">
        <v>64989</v>
      </c>
      <c r="D10" s="70">
        <v>4330</v>
      </c>
      <c r="E10" s="70">
        <v>60659</v>
      </c>
      <c r="F10" s="70">
        <v>6056940</v>
      </c>
      <c r="G10" s="70">
        <v>186271</v>
      </c>
      <c r="H10" s="70">
        <v>5870669</v>
      </c>
      <c r="I10" s="70">
        <v>133521937</v>
      </c>
      <c r="J10" s="70">
        <v>284240</v>
      </c>
      <c r="K10" s="82">
        <v>133237697</v>
      </c>
      <c r="L10" s="85">
        <f t="shared" ref="L10:L36" si="0">I10/F10*1000</f>
        <v>22044.454295403291</v>
      </c>
      <c r="M10" s="120"/>
    </row>
    <row r="11" spans="1:14" ht="22.5" customHeight="1" x14ac:dyDescent="0.15">
      <c r="A11" s="160">
        <v>3</v>
      </c>
      <c r="B11" s="161" t="s">
        <v>17</v>
      </c>
      <c r="C11" s="70">
        <v>94518</v>
      </c>
      <c r="D11" s="70">
        <v>4918</v>
      </c>
      <c r="E11" s="70">
        <v>89600</v>
      </c>
      <c r="F11" s="70">
        <v>7571887</v>
      </c>
      <c r="G11" s="70">
        <v>214965</v>
      </c>
      <c r="H11" s="70">
        <v>7356922</v>
      </c>
      <c r="I11" s="70">
        <v>160732940</v>
      </c>
      <c r="J11" s="70">
        <v>253971</v>
      </c>
      <c r="K11" s="82">
        <v>160478969</v>
      </c>
      <c r="L11" s="85">
        <f t="shared" si="0"/>
        <v>21227.593597210311</v>
      </c>
      <c r="M11" s="120"/>
    </row>
    <row r="12" spans="1:14" ht="22.5" customHeight="1" x14ac:dyDescent="0.15">
      <c r="A12" s="160">
        <v>4</v>
      </c>
      <c r="B12" s="161" t="s">
        <v>18</v>
      </c>
      <c r="C12" s="70">
        <v>67196</v>
      </c>
      <c r="D12" s="70">
        <v>5904</v>
      </c>
      <c r="E12" s="70">
        <v>61292</v>
      </c>
      <c r="F12" s="70">
        <v>5378209</v>
      </c>
      <c r="G12" s="70">
        <v>261425</v>
      </c>
      <c r="H12" s="70">
        <v>5116784</v>
      </c>
      <c r="I12" s="70">
        <v>113107257</v>
      </c>
      <c r="J12" s="70">
        <v>322944</v>
      </c>
      <c r="K12" s="82">
        <v>112784313</v>
      </c>
      <c r="L12" s="85">
        <f t="shared" si="0"/>
        <v>21030.654814641824</v>
      </c>
      <c r="M12" s="120"/>
    </row>
    <row r="13" spans="1:14" ht="22.5" customHeight="1" x14ac:dyDescent="0.15">
      <c r="A13" s="160">
        <v>5</v>
      </c>
      <c r="B13" s="161" t="s">
        <v>19</v>
      </c>
      <c r="C13" s="70">
        <v>51582</v>
      </c>
      <c r="D13" s="70">
        <v>3042</v>
      </c>
      <c r="E13" s="70">
        <v>48540</v>
      </c>
      <c r="F13" s="70">
        <v>4474444</v>
      </c>
      <c r="G13" s="70">
        <v>131511</v>
      </c>
      <c r="H13" s="70">
        <v>4342933</v>
      </c>
      <c r="I13" s="70">
        <v>100118300</v>
      </c>
      <c r="J13" s="70">
        <v>164986</v>
      </c>
      <c r="K13" s="82">
        <v>99953314</v>
      </c>
      <c r="L13" s="85">
        <f t="shared" si="0"/>
        <v>22375.584541900625</v>
      </c>
      <c r="M13" s="120"/>
    </row>
    <row r="14" spans="1:14" ht="22.5" customHeight="1" x14ac:dyDescent="0.15">
      <c r="A14" s="160">
        <v>6</v>
      </c>
      <c r="B14" s="161" t="s">
        <v>20</v>
      </c>
      <c r="C14" s="70">
        <v>49122</v>
      </c>
      <c r="D14" s="70">
        <v>5477</v>
      </c>
      <c r="E14" s="70">
        <v>43645</v>
      </c>
      <c r="F14" s="70">
        <v>4316667</v>
      </c>
      <c r="G14" s="70">
        <v>254429</v>
      </c>
      <c r="H14" s="70">
        <v>4062238</v>
      </c>
      <c r="I14" s="70">
        <v>69466892</v>
      </c>
      <c r="J14" s="70">
        <v>280505</v>
      </c>
      <c r="K14" s="70">
        <v>69186387</v>
      </c>
      <c r="L14" s="85">
        <f t="shared" si="0"/>
        <v>16092.715050755594</v>
      </c>
      <c r="M14" s="120"/>
    </row>
    <row r="15" spans="1:14" ht="22.5" customHeight="1" x14ac:dyDescent="0.15">
      <c r="A15" s="160">
        <v>7</v>
      </c>
      <c r="B15" s="161" t="s">
        <v>21</v>
      </c>
      <c r="C15" s="70">
        <v>58132</v>
      </c>
      <c r="D15" s="70">
        <v>3536</v>
      </c>
      <c r="E15" s="70">
        <v>54596</v>
      </c>
      <c r="F15" s="70">
        <v>5771103</v>
      </c>
      <c r="G15" s="70">
        <v>163299</v>
      </c>
      <c r="H15" s="70">
        <v>5607804</v>
      </c>
      <c r="I15" s="70">
        <v>138627314</v>
      </c>
      <c r="J15" s="70">
        <v>170460</v>
      </c>
      <c r="K15" s="82">
        <v>138456854</v>
      </c>
      <c r="L15" s="85">
        <f t="shared" si="0"/>
        <v>24020.939151493225</v>
      </c>
      <c r="M15" s="120"/>
    </row>
    <row r="16" spans="1:14" ht="22.5" customHeight="1" x14ac:dyDescent="0.15">
      <c r="A16" s="160">
        <v>8</v>
      </c>
      <c r="B16" s="161" t="s">
        <v>22</v>
      </c>
      <c r="C16" s="70">
        <v>39574</v>
      </c>
      <c r="D16" s="70">
        <v>2476</v>
      </c>
      <c r="E16" s="70">
        <v>37098</v>
      </c>
      <c r="F16" s="70">
        <v>3574368</v>
      </c>
      <c r="G16" s="70">
        <v>112754</v>
      </c>
      <c r="H16" s="70">
        <v>3461614</v>
      </c>
      <c r="I16" s="70">
        <v>88496258</v>
      </c>
      <c r="J16" s="70">
        <v>118831</v>
      </c>
      <c r="K16" s="82">
        <v>88377427</v>
      </c>
      <c r="L16" s="85">
        <f t="shared" si="0"/>
        <v>24758.574942479343</v>
      </c>
      <c r="M16" s="120"/>
    </row>
    <row r="17" spans="1:13" ht="22.5" customHeight="1" x14ac:dyDescent="0.15">
      <c r="A17" s="160">
        <v>9</v>
      </c>
      <c r="B17" s="161" t="s">
        <v>23</v>
      </c>
      <c r="C17" s="70">
        <v>43901</v>
      </c>
      <c r="D17" s="70">
        <v>2284</v>
      </c>
      <c r="E17" s="70">
        <v>41617</v>
      </c>
      <c r="F17" s="70">
        <v>3556239</v>
      </c>
      <c r="G17" s="70">
        <v>101754</v>
      </c>
      <c r="H17" s="70">
        <v>3454485</v>
      </c>
      <c r="I17" s="70">
        <v>73667682</v>
      </c>
      <c r="J17" s="70">
        <v>113774</v>
      </c>
      <c r="K17" s="70">
        <v>73553908</v>
      </c>
      <c r="L17" s="85">
        <f t="shared" si="0"/>
        <v>20715.053740763768</v>
      </c>
      <c r="M17" s="120"/>
    </row>
    <row r="18" spans="1:13" ht="22.5" customHeight="1" x14ac:dyDescent="0.15">
      <c r="A18" s="160">
        <v>10</v>
      </c>
      <c r="B18" s="161" t="s">
        <v>24</v>
      </c>
      <c r="C18" s="70">
        <v>15339</v>
      </c>
      <c r="D18" s="70">
        <v>1144</v>
      </c>
      <c r="E18" s="70">
        <v>14195</v>
      </c>
      <c r="F18" s="70">
        <v>1495011</v>
      </c>
      <c r="G18" s="70">
        <v>48139</v>
      </c>
      <c r="H18" s="70">
        <v>1446872</v>
      </c>
      <c r="I18" s="70">
        <v>32777632</v>
      </c>
      <c r="J18" s="70">
        <v>46169</v>
      </c>
      <c r="K18" s="82">
        <v>32731463</v>
      </c>
      <c r="L18" s="85">
        <f t="shared" si="0"/>
        <v>21924.676139506664</v>
      </c>
      <c r="M18" s="120"/>
    </row>
    <row r="19" spans="1:13" ht="22.5" customHeight="1" x14ac:dyDescent="0.15">
      <c r="A19" s="160">
        <v>11</v>
      </c>
      <c r="B19" s="161" t="s">
        <v>120</v>
      </c>
      <c r="C19" s="70">
        <v>54915</v>
      </c>
      <c r="D19" s="70">
        <v>2831</v>
      </c>
      <c r="E19" s="70">
        <v>52084</v>
      </c>
      <c r="F19" s="70">
        <v>5238410</v>
      </c>
      <c r="G19" s="70">
        <v>154978</v>
      </c>
      <c r="H19" s="70">
        <v>5083432</v>
      </c>
      <c r="I19" s="70">
        <v>111454975</v>
      </c>
      <c r="J19" s="70">
        <v>148720</v>
      </c>
      <c r="K19" s="82">
        <v>111306255</v>
      </c>
      <c r="L19" s="85">
        <f t="shared" si="0"/>
        <v>21276.489430953287</v>
      </c>
      <c r="M19" s="120"/>
    </row>
    <row r="20" spans="1:13" ht="22.5" customHeight="1" x14ac:dyDescent="0.15">
      <c r="A20" s="160">
        <v>12</v>
      </c>
      <c r="B20" s="161" t="s">
        <v>122</v>
      </c>
      <c r="C20" s="70">
        <v>19173</v>
      </c>
      <c r="D20" s="83">
        <v>1036</v>
      </c>
      <c r="E20" s="70">
        <v>18137</v>
      </c>
      <c r="F20" s="70">
        <v>1915423</v>
      </c>
      <c r="G20" s="70">
        <v>47847</v>
      </c>
      <c r="H20" s="70">
        <v>1867576</v>
      </c>
      <c r="I20" s="70">
        <v>46074266</v>
      </c>
      <c r="J20" s="70">
        <v>50751</v>
      </c>
      <c r="K20" s="82">
        <v>46023515</v>
      </c>
      <c r="L20" s="85">
        <f t="shared" si="0"/>
        <v>24054.355617532005</v>
      </c>
      <c r="M20" s="120"/>
    </row>
    <row r="21" spans="1:13" ht="22.5" customHeight="1" x14ac:dyDescent="0.15">
      <c r="A21" s="160">
        <v>13</v>
      </c>
      <c r="B21" s="161" t="s">
        <v>126</v>
      </c>
      <c r="C21" s="70">
        <v>21063</v>
      </c>
      <c r="D21" s="70">
        <v>1309</v>
      </c>
      <c r="E21" s="70">
        <v>19754</v>
      </c>
      <c r="F21" s="70">
        <v>1668997</v>
      </c>
      <c r="G21" s="70">
        <v>60436</v>
      </c>
      <c r="H21" s="70">
        <v>1608561</v>
      </c>
      <c r="I21" s="70">
        <v>30311395</v>
      </c>
      <c r="J21" s="70">
        <v>73349</v>
      </c>
      <c r="K21" s="70">
        <v>30238046</v>
      </c>
      <c r="L21" s="85">
        <f t="shared" si="0"/>
        <v>18161.443669461358</v>
      </c>
      <c r="M21" s="120"/>
    </row>
    <row r="22" spans="1:13" ht="22.5" customHeight="1" x14ac:dyDescent="0.15">
      <c r="A22" s="162">
        <v>14</v>
      </c>
      <c r="B22" s="163" t="s">
        <v>125</v>
      </c>
      <c r="C22" s="72">
        <v>23440</v>
      </c>
      <c r="D22" s="72">
        <v>929</v>
      </c>
      <c r="E22" s="72">
        <v>22511</v>
      </c>
      <c r="F22" s="72">
        <v>2211813</v>
      </c>
      <c r="G22" s="72">
        <v>41244</v>
      </c>
      <c r="H22" s="72">
        <v>2170569</v>
      </c>
      <c r="I22" s="72">
        <v>54114667</v>
      </c>
      <c r="J22" s="72">
        <v>50065</v>
      </c>
      <c r="K22" s="72">
        <v>54064602</v>
      </c>
      <c r="L22" s="85">
        <f t="shared" si="0"/>
        <v>24466.203517205115</v>
      </c>
      <c r="M22" s="120"/>
    </row>
    <row r="23" spans="1:13" ht="22.5" customHeight="1" x14ac:dyDescent="0.15">
      <c r="A23" s="164"/>
      <c r="B23" s="165" t="s">
        <v>138</v>
      </c>
      <c r="C23" s="77">
        <f>SUM(C9:C22)</f>
        <v>749751</v>
      </c>
      <c r="D23" s="77">
        <f t="shared" ref="D23:K23" si="1">SUM(D9:D22)</f>
        <v>44181</v>
      </c>
      <c r="E23" s="77">
        <f t="shared" si="1"/>
        <v>705570</v>
      </c>
      <c r="F23" s="77">
        <f t="shared" si="1"/>
        <v>69185935</v>
      </c>
      <c r="G23" s="77">
        <f t="shared" si="1"/>
        <v>1974411</v>
      </c>
      <c r="H23" s="77">
        <f t="shared" si="1"/>
        <v>67211524</v>
      </c>
      <c r="I23" s="77">
        <f t="shared" si="1"/>
        <v>1559662313</v>
      </c>
      <c r="J23" s="77">
        <f t="shared" si="1"/>
        <v>2347107</v>
      </c>
      <c r="K23" s="77">
        <f t="shared" si="1"/>
        <v>1557315206</v>
      </c>
      <c r="L23" s="84">
        <f t="shared" si="0"/>
        <v>22543.054639646049</v>
      </c>
      <c r="M23" s="120"/>
    </row>
    <row r="24" spans="1:13" ht="22.5" customHeight="1" x14ac:dyDescent="0.15">
      <c r="A24" s="158">
        <v>15</v>
      </c>
      <c r="B24" s="159" t="s">
        <v>25</v>
      </c>
      <c r="C24" s="68">
        <v>13313</v>
      </c>
      <c r="D24" s="68">
        <v>739</v>
      </c>
      <c r="E24" s="68">
        <v>12574</v>
      </c>
      <c r="F24" s="68">
        <v>1194698</v>
      </c>
      <c r="G24" s="68">
        <v>26964</v>
      </c>
      <c r="H24" s="68">
        <v>1167734</v>
      </c>
      <c r="I24" s="68">
        <v>30823806</v>
      </c>
      <c r="J24" s="68">
        <v>34508</v>
      </c>
      <c r="K24" s="74">
        <v>30789298</v>
      </c>
      <c r="L24" s="84">
        <f t="shared" si="0"/>
        <v>25800.500210094935</v>
      </c>
      <c r="M24" s="120"/>
    </row>
    <row r="25" spans="1:13" ht="22.5" customHeight="1" x14ac:dyDescent="0.15">
      <c r="A25" s="160">
        <v>16</v>
      </c>
      <c r="B25" s="161" t="s">
        <v>135</v>
      </c>
      <c r="C25" s="70">
        <v>14739</v>
      </c>
      <c r="D25" s="70">
        <v>1029</v>
      </c>
      <c r="E25" s="70">
        <v>13710</v>
      </c>
      <c r="F25" s="70">
        <v>1316653</v>
      </c>
      <c r="G25" s="70">
        <v>50289</v>
      </c>
      <c r="H25" s="70">
        <v>1266364</v>
      </c>
      <c r="I25" s="70">
        <v>25698872</v>
      </c>
      <c r="J25" s="70">
        <v>49732</v>
      </c>
      <c r="K25" s="75">
        <v>25649140</v>
      </c>
      <c r="L25" s="85">
        <f t="shared" si="0"/>
        <v>19518.333228268952</v>
      </c>
      <c r="M25" s="120"/>
    </row>
    <row r="26" spans="1:13" ht="22.5" customHeight="1" x14ac:dyDescent="0.15">
      <c r="A26" s="160">
        <v>17</v>
      </c>
      <c r="B26" s="161" t="s">
        <v>26</v>
      </c>
      <c r="C26" s="70">
        <v>13352</v>
      </c>
      <c r="D26" s="70">
        <v>3008</v>
      </c>
      <c r="E26" s="70">
        <v>10344</v>
      </c>
      <c r="F26" s="70">
        <v>1015250</v>
      </c>
      <c r="G26" s="70">
        <v>148796</v>
      </c>
      <c r="H26" s="70">
        <v>866454</v>
      </c>
      <c r="I26" s="70">
        <v>13250565</v>
      </c>
      <c r="J26" s="70">
        <v>121636</v>
      </c>
      <c r="K26" s="75">
        <v>13128929</v>
      </c>
      <c r="L26" s="85">
        <f t="shared" si="0"/>
        <v>13051.529180004925</v>
      </c>
      <c r="M26" s="120"/>
    </row>
    <row r="27" spans="1:13" ht="22.5" customHeight="1" x14ac:dyDescent="0.15">
      <c r="A27" s="160">
        <v>18</v>
      </c>
      <c r="B27" s="161" t="s">
        <v>27</v>
      </c>
      <c r="C27" s="70">
        <v>8305</v>
      </c>
      <c r="D27" s="70">
        <v>680</v>
      </c>
      <c r="E27" s="70">
        <v>7625</v>
      </c>
      <c r="F27" s="70">
        <v>705584</v>
      </c>
      <c r="G27" s="70">
        <v>34315</v>
      </c>
      <c r="H27" s="70">
        <v>671269</v>
      </c>
      <c r="I27" s="70">
        <v>14143113</v>
      </c>
      <c r="J27" s="70">
        <v>29279</v>
      </c>
      <c r="K27" s="75">
        <v>14113834</v>
      </c>
      <c r="L27" s="85">
        <f t="shared" si="0"/>
        <v>20044.548912673759</v>
      </c>
      <c r="M27" s="120"/>
    </row>
    <row r="28" spans="1:13" ht="22.5" customHeight="1" x14ac:dyDescent="0.15">
      <c r="A28" s="160">
        <v>19</v>
      </c>
      <c r="B28" s="161" t="s">
        <v>28</v>
      </c>
      <c r="C28" s="70">
        <v>10083</v>
      </c>
      <c r="D28" s="70">
        <v>977</v>
      </c>
      <c r="E28" s="70">
        <v>9106</v>
      </c>
      <c r="F28" s="70">
        <v>855948</v>
      </c>
      <c r="G28" s="70">
        <v>42393</v>
      </c>
      <c r="H28" s="70">
        <v>813555</v>
      </c>
      <c r="I28" s="70">
        <v>16629863</v>
      </c>
      <c r="J28" s="70">
        <v>37904</v>
      </c>
      <c r="K28" s="75">
        <v>16591959</v>
      </c>
      <c r="L28" s="85">
        <f t="shared" si="0"/>
        <v>19428.590288195079</v>
      </c>
      <c r="M28" s="120"/>
    </row>
    <row r="29" spans="1:13" ht="22.5" customHeight="1" x14ac:dyDescent="0.15">
      <c r="A29" s="160">
        <v>20</v>
      </c>
      <c r="B29" s="161" t="s">
        <v>29</v>
      </c>
      <c r="C29" s="70">
        <v>19062</v>
      </c>
      <c r="D29" s="70">
        <v>1689</v>
      </c>
      <c r="E29" s="70">
        <v>17373</v>
      </c>
      <c r="F29" s="70">
        <v>1652912</v>
      </c>
      <c r="G29" s="70">
        <v>66040</v>
      </c>
      <c r="H29" s="70">
        <v>1586872</v>
      </c>
      <c r="I29" s="70">
        <v>38706676</v>
      </c>
      <c r="J29" s="70">
        <v>78708</v>
      </c>
      <c r="K29" s="75">
        <v>38627968</v>
      </c>
      <c r="L29" s="85">
        <f t="shared" si="0"/>
        <v>23417.263592980144</v>
      </c>
      <c r="M29" s="120"/>
    </row>
    <row r="30" spans="1:13" ht="22.5" customHeight="1" x14ac:dyDescent="0.15">
      <c r="A30" s="160">
        <v>21</v>
      </c>
      <c r="B30" s="161" t="s">
        <v>30</v>
      </c>
      <c r="C30" s="70">
        <v>11517</v>
      </c>
      <c r="D30" s="70">
        <v>254</v>
      </c>
      <c r="E30" s="70">
        <v>11263</v>
      </c>
      <c r="F30" s="70">
        <v>1072315</v>
      </c>
      <c r="G30" s="70">
        <v>11810</v>
      </c>
      <c r="H30" s="70">
        <v>1060505</v>
      </c>
      <c r="I30" s="70">
        <v>22940004</v>
      </c>
      <c r="J30" s="70">
        <v>16522</v>
      </c>
      <c r="K30" s="75">
        <v>22923482</v>
      </c>
      <c r="L30" s="85">
        <f t="shared" si="0"/>
        <v>21392.971281759557</v>
      </c>
      <c r="M30" s="120"/>
    </row>
    <row r="31" spans="1:13" ht="22.5" customHeight="1" x14ac:dyDescent="0.15">
      <c r="A31" s="160">
        <v>22</v>
      </c>
      <c r="B31" s="161" t="s">
        <v>31</v>
      </c>
      <c r="C31" s="70">
        <v>7953</v>
      </c>
      <c r="D31" s="70">
        <v>690</v>
      </c>
      <c r="E31" s="70">
        <v>7263</v>
      </c>
      <c r="F31" s="70">
        <v>666865</v>
      </c>
      <c r="G31" s="70">
        <v>35500</v>
      </c>
      <c r="H31" s="70">
        <v>631365</v>
      </c>
      <c r="I31" s="70">
        <v>12348589</v>
      </c>
      <c r="J31" s="70">
        <v>36204</v>
      </c>
      <c r="K31" s="75">
        <v>12312385</v>
      </c>
      <c r="L31" s="85">
        <f t="shared" si="0"/>
        <v>18517.374581062137</v>
      </c>
      <c r="M31" s="120"/>
    </row>
    <row r="32" spans="1:13" ht="22.5" customHeight="1" x14ac:dyDescent="0.15">
      <c r="A32" s="160">
        <v>23</v>
      </c>
      <c r="B32" s="161" t="s">
        <v>32</v>
      </c>
      <c r="C32" s="70">
        <v>12459</v>
      </c>
      <c r="D32" s="70">
        <v>904</v>
      </c>
      <c r="E32" s="70">
        <v>11555</v>
      </c>
      <c r="F32" s="70">
        <v>1141846</v>
      </c>
      <c r="G32" s="70">
        <v>41498</v>
      </c>
      <c r="H32" s="70">
        <v>1100348</v>
      </c>
      <c r="I32" s="70">
        <v>23606858</v>
      </c>
      <c r="J32" s="70">
        <v>36595</v>
      </c>
      <c r="K32" s="75">
        <v>23570263</v>
      </c>
      <c r="L32" s="85">
        <f t="shared" si="0"/>
        <v>20674.292330139087</v>
      </c>
      <c r="M32" s="120"/>
    </row>
    <row r="33" spans="1:13" ht="22.5" customHeight="1" x14ac:dyDescent="0.15">
      <c r="A33" s="160">
        <v>24</v>
      </c>
      <c r="B33" s="161" t="s">
        <v>33</v>
      </c>
      <c r="C33" s="70">
        <v>32737</v>
      </c>
      <c r="D33" s="70">
        <v>2252</v>
      </c>
      <c r="E33" s="70">
        <v>30485</v>
      </c>
      <c r="F33" s="70">
        <v>2781446</v>
      </c>
      <c r="G33" s="70">
        <v>107193</v>
      </c>
      <c r="H33" s="70">
        <v>2674253</v>
      </c>
      <c r="I33" s="70">
        <v>52793910</v>
      </c>
      <c r="J33" s="70">
        <v>103767</v>
      </c>
      <c r="K33" s="75">
        <v>52690143</v>
      </c>
      <c r="L33" s="85">
        <f t="shared" si="0"/>
        <v>18980.742390828367</v>
      </c>
      <c r="M33" s="120"/>
    </row>
    <row r="34" spans="1:13" ht="22.5" customHeight="1" x14ac:dyDescent="0.15">
      <c r="A34" s="162">
        <v>25</v>
      </c>
      <c r="B34" s="163" t="s">
        <v>127</v>
      </c>
      <c r="C34" s="72">
        <v>13979</v>
      </c>
      <c r="D34" s="72">
        <v>803</v>
      </c>
      <c r="E34" s="72">
        <v>13176</v>
      </c>
      <c r="F34" s="72">
        <v>1169225</v>
      </c>
      <c r="G34" s="72">
        <v>42101</v>
      </c>
      <c r="H34" s="72">
        <v>1127124</v>
      </c>
      <c r="I34" s="72">
        <v>18101360</v>
      </c>
      <c r="J34" s="72">
        <v>43499</v>
      </c>
      <c r="K34" s="72">
        <v>18057861</v>
      </c>
      <c r="L34" s="85">
        <f t="shared" si="0"/>
        <v>15481.502704783083</v>
      </c>
      <c r="M34" s="120"/>
    </row>
    <row r="35" spans="1:13" ht="22.5" customHeight="1" x14ac:dyDescent="0.15">
      <c r="A35" s="164"/>
      <c r="B35" s="165" t="s">
        <v>139</v>
      </c>
      <c r="C35" s="77">
        <f t="shared" ref="C35:K35" si="2">SUM(C24:C34)</f>
        <v>157499</v>
      </c>
      <c r="D35" s="77">
        <f t="shared" si="2"/>
        <v>13025</v>
      </c>
      <c r="E35" s="77">
        <f t="shared" si="2"/>
        <v>144474</v>
      </c>
      <c r="F35" s="77">
        <f t="shared" si="2"/>
        <v>13572742</v>
      </c>
      <c r="G35" s="77">
        <f t="shared" si="2"/>
        <v>606899</v>
      </c>
      <c r="H35" s="77">
        <f t="shared" si="2"/>
        <v>12965843</v>
      </c>
      <c r="I35" s="77">
        <f t="shared" si="2"/>
        <v>269043616</v>
      </c>
      <c r="J35" s="77">
        <f t="shared" si="2"/>
        <v>588354</v>
      </c>
      <c r="K35" s="77">
        <f t="shared" si="2"/>
        <v>268455262</v>
      </c>
      <c r="L35" s="84">
        <f t="shared" si="0"/>
        <v>19822.348056126022</v>
      </c>
      <c r="M35" s="120"/>
    </row>
    <row r="36" spans="1:13" ht="22.5" customHeight="1" x14ac:dyDescent="0.15">
      <c r="A36" s="166"/>
      <c r="B36" s="167" t="s">
        <v>131</v>
      </c>
      <c r="C36" s="79">
        <f t="shared" ref="C36:K36" si="3">C23+C35</f>
        <v>907250</v>
      </c>
      <c r="D36" s="79">
        <f t="shared" si="3"/>
        <v>57206</v>
      </c>
      <c r="E36" s="79">
        <f t="shared" si="3"/>
        <v>850044</v>
      </c>
      <c r="F36" s="79">
        <f t="shared" si="3"/>
        <v>82758677</v>
      </c>
      <c r="G36" s="79">
        <f t="shared" si="3"/>
        <v>2581310</v>
      </c>
      <c r="H36" s="79">
        <f t="shared" si="3"/>
        <v>80177367</v>
      </c>
      <c r="I36" s="79">
        <f t="shared" si="3"/>
        <v>1828705929</v>
      </c>
      <c r="J36" s="79">
        <f t="shared" si="3"/>
        <v>2935461</v>
      </c>
      <c r="K36" s="79">
        <f t="shared" si="3"/>
        <v>1825770468</v>
      </c>
      <c r="L36" s="86">
        <f t="shared" si="0"/>
        <v>22096.848273686152</v>
      </c>
      <c r="M36" s="120"/>
    </row>
    <row r="38" spans="1:13" ht="22.5" customHeight="1" x14ac:dyDescent="0.15">
      <c r="C38" s="59">
        <v>912223</v>
      </c>
      <c r="D38" s="59">
        <v>56762</v>
      </c>
      <c r="E38" s="59">
        <v>855461</v>
      </c>
      <c r="F38" s="59">
        <v>82146439</v>
      </c>
      <c r="G38" s="59">
        <v>2557827</v>
      </c>
      <c r="H38" s="59">
        <v>79588612</v>
      </c>
      <c r="I38" s="59">
        <v>1878927365</v>
      </c>
      <c r="J38" s="59">
        <v>2927798</v>
      </c>
      <c r="K38" s="59">
        <v>1875999567</v>
      </c>
      <c r="L38" s="59">
        <v>22872.900978702193</v>
      </c>
    </row>
    <row r="39" spans="1:13" ht="22.5" customHeight="1" x14ac:dyDescent="0.15">
      <c r="C39" s="168">
        <f>ROUND(C36/C38*100,1)</f>
        <v>99.5</v>
      </c>
      <c r="D39" s="168">
        <f t="shared" ref="D39:L39" si="4">ROUND(D36/D38*100,1)</f>
        <v>100.8</v>
      </c>
      <c r="E39" s="168">
        <f t="shared" si="4"/>
        <v>99.4</v>
      </c>
      <c r="F39" s="168">
        <f t="shared" si="4"/>
        <v>100.7</v>
      </c>
      <c r="G39" s="168">
        <f t="shared" si="4"/>
        <v>100.9</v>
      </c>
      <c r="H39" s="168">
        <f t="shared" si="4"/>
        <v>100.7</v>
      </c>
      <c r="I39" s="168">
        <f t="shared" si="4"/>
        <v>97.3</v>
      </c>
      <c r="J39" s="168">
        <f t="shared" si="4"/>
        <v>100.3</v>
      </c>
      <c r="K39" s="168">
        <f t="shared" si="4"/>
        <v>97.3</v>
      </c>
      <c r="L39" s="168">
        <f t="shared" si="4"/>
        <v>96.6</v>
      </c>
    </row>
  </sheetData>
  <phoneticPr fontId="3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/>
    </sheetView>
  </sheetViews>
  <sheetFormatPr defaultRowHeight="22.5" customHeight="1" x14ac:dyDescent="0.15"/>
  <cols>
    <col min="1" max="1" width="4.375" style="59" customWidth="1"/>
    <col min="2" max="2" width="13.875" style="127" customWidth="1"/>
    <col min="3" max="6" width="18.375" style="59" customWidth="1"/>
    <col min="7" max="7" width="18.5" style="59" customWidth="1"/>
    <col min="8" max="11" width="18.375" style="59" customWidth="1"/>
    <col min="12" max="12" width="21.5" style="59" bestFit="1" customWidth="1"/>
    <col min="13" max="13" width="18.375" style="59" customWidth="1"/>
    <col min="14" max="14" width="17.125" style="59" customWidth="1"/>
    <col min="15" max="16" width="17.25" style="59" customWidth="1"/>
    <col min="17" max="16384" width="9" style="59"/>
  </cols>
  <sheetData>
    <row r="2" spans="1:14" ht="22.5" customHeight="1" x14ac:dyDescent="0.15">
      <c r="C2" s="169" t="s">
        <v>211</v>
      </c>
    </row>
    <row r="3" spans="1:14" s="129" customFormat="1" ht="22.5" customHeight="1" thickBot="1" x14ac:dyDescent="0.2">
      <c r="B3" s="130"/>
      <c r="C3" s="129" t="s">
        <v>163</v>
      </c>
      <c r="D3" s="129" t="s">
        <v>53</v>
      </c>
      <c r="L3" s="170" t="s">
        <v>167</v>
      </c>
    </row>
    <row r="4" spans="1:14" ht="22.5" customHeight="1" x14ac:dyDescent="0.15">
      <c r="A4" s="134"/>
      <c r="B4" s="135"/>
      <c r="C4" s="171"/>
      <c r="D4" s="136" t="s">
        <v>35</v>
      </c>
      <c r="E4" s="172"/>
      <c r="F4" s="171"/>
      <c r="G4" s="136" t="s">
        <v>36</v>
      </c>
      <c r="H4" s="172"/>
      <c r="I4" s="173"/>
      <c r="J4" s="174" t="s">
        <v>37</v>
      </c>
      <c r="K4" s="174"/>
      <c r="L4" s="191"/>
      <c r="M4" s="120"/>
      <c r="N4" s="120"/>
    </row>
    <row r="5" spans="1:14" ht="22.5" customHeight="1" x14ac:dyDescent="0.2">
      <c r="A5" s="138"/>
      <c r="B5" s="139"/>
      <c r="C5" s="92"/>
      <c r="D5" s="177" t="s">
        <v>38</v>
      </c>
      <c r="E5" s="177" t="s">
        <v>38</v>
      </c>
      <c r="F5" s="92"/>
      <c r="G5" s="177" t="s">
        <v>38</v>
      </c>
      <c r="H5" s="177" t="s">
        <v>38</v>
      </c>
      <c r="I5" s="92"/>
      <c r="J5" s="177" t="s">
        <v>38</v>
      </c>
      <c r="K5" s="177" t="s">
        <v>38</v>
      </c>
      <c r="L5" s="192"/>
      <c r="M5" s="193"/>
      <c r="N5" s="157"/>
    </row>
    <row r="6" spans="1:14" ht="22.5" customHeight="1" x14ac:dyDescent="0.2">
      <c r="A6" s="144" t="s">
        <v>164</v>
      </c>
      <c r="B6" s="145"/>
      <c r="C6" s="179" t="s">
        <v>39</v>
      </c>
      <c r="D6" s="179" t="s">
        <v>40</v>
      </c>
      <c r="E6" s="179" t="s">
        <v>41</v>
      </c>
      <c r="F6" s="179" t="s">
        <v>39</v>
      </c>
      <c r="G6" s="179" t="s">
        <v>40</v>
      </c>
      <c r="H6" s="179" t="s">
        <v>41</v>
      </c>
      <c r="I6" s="180" t="s">
        <v>42</v>
      </c>
      <c r="J6" s="179" t="s">
        <v>40</v>
      </c>
      <c r="K6" s="181" t="s">
        <v>41</v>
      </c>
      <c r="L6" s="194" t="s">
        <v>43</v>
      </c>
      <c r="M6" s="183"/>
      <c r="N6" s="184"/>
    </row>
    <row r="7" spans="1:14" ht="22.5" customHeight="1" x14ac:dyDescent="0.2">
      <c r="A7" s="138"/>
      <c r="B7" s="149"/>
      <c r="C7" s="179"/>
      <c r="D7" s="180"/>
      <c r="E7" s="185"/>
      <c r="F7" s="179"/>
      <c r="G7" s="180"/>
      <c r="H7" s="185"/>
      <c r="I7" s="179"/>
      <c r="J7" s="180"/>
      <c r="K7" s="185"/>
      <c r="L7" s="195"/>
      <c r="M7" s="190"/>
      <c r="N7" s="157"/>
    </row>
    <row r="8" spans="1:14" ht="22.5" customHeight="1" x14ac:dyDescent="0.2">
      <c r="A8" s="153"/>
      <c r="B8" s="154"/>
      <c r="C8" s="188" t="s">
        <v>54</v>
      </c>
      <c r="D8" s="188" t="s">
        <v>55</v>
      </c>
      <c r="E8" s="188" t="s">
        <v>56</v>
      </c>
      <c r="F8" s="188" t="s">
        <v>57</v>
      </c>
      <c r="G8" s="188" t="s">
        <v>58</v>
      </c>
      <c r="H8" s="188" t="s">
        <v>59</v>
      </c>
      <c r="I8" s="188" t="s">
        <v>60</v>
      </c>
      <c r="J8" s="188" t="s">
        <v>61</v>
      </c>
      <c r="K8" s="188" t="s">
        <v>62</v>
      </c>
      <c r="L8" s="196"/>
      <c r="M8" s="190"/>
      <c r="N8" s="190"/>
    </row>
    <row r="9" spans="1:14" ht="22.5" customHeight="1" x14ac:dyDescent="0.15">
      <c r="A9" s="158">
        <v>1</v>
      </c>
      <c r="B9" s="159" t="s">
        <v>15</v>
      </c>
      <c r="C9" s="68">
        <v>62806</v>
      </c>
      <c r="D9" s="68">
        <v>1859</v>
      </c>
      <c r="E9" s="68">
        <v>60947</v>
      </c>
      <c r="F9" s="68">
        <v>17468234</v>
      </c>
      <c r="G9" s="68">
        <v>57956</v>
      </c>
      <c r="H9" s="68">
        <v>17410278</v>
      </c>
      <c r="I9" s="68">
        <v>754369430</v>
      </c>
      <c r="J9" s="68">
        <v>141003</v>
      </c>
      <c r="K9" s="81">
        <v>754228427</v>
      </c>
      <c r="L9" s="88">
        <f t="shared" ref="L9:L14" si="0">I9/F9*1000</f>
        <v>43185.214372557639</v>
      </c>
      <c r="M9" s="120"/>
    </row>
    <row r="10" spans="1:14" ht="22.5" customHeight="1" x14ac:dyDescent="0.15">
      <c r="A10" s="160">
        <v>2</v>
      </c>
      <c r="B10" s="161" t="s">
        <v>16</v>
      </c>
      <c r="C10" s="70">
        <v>18284</v>
      </c>
      <c r="D10" s="70">
        <v>374</v>
      </c>
      <c r="E10" s="70">
        <v>17910</v>
      </c>
      <c r="F10" s="70">
        <v>4752362</v>
      </c>
      <c r="G10" s="70">
        <v>12301</v>
      </c>
      <c r="H10" s="70">
        <v>4740061</v>
      </c>
      <c r="I10" s="70">
        <v>149428567</v>
      </c>
      <c r="J10" s="70">
        <v>35655</v>
      </c>
      <c r="K10" s="82">
        <v>149392912</v>
      </c>
      <c r="L10" s="88">
        <f t="shared" si="0"/>
        <v>31443.010233648023</v>
      </c>
      <c r="M10" s="120"/>
    </row>
    <row r="11" spans="1:14" ht="22.5" customHeight="1" x14ac:dyDescent="0.15">
      <c r="A11" s="160">
        <v>3</v>
      </c>
      <c r="B11" s="161" t="s">
        <v>17</v>
      </c>
      <c r="C11" s="70">
        <v>26127</v>
      </c>
      <c r="D11" s="70">
        <v>559</v>
      </c>
      <c r="E11" s="70">
        <v>25568</v>
      </c>
      <c r="F11" s="70">
        <v>5284977</v>
      </c>
      <c r="G11" s="70">
        <v>17105</v>
      </c>
      <c r="H11" s="70">
        <v>5267872</v>
      </c>
      <c r="I11" s="70">
        <v>151489768</v>
      </c>
      <c r="J11" s="70">
        <v>47321</v>
      </c>
      <c r="K11" s="82">
        <v>151442447</v>
      </c>
      <c r="L11" s="88">
        <f t="shared" si="0"/>
        <v>28664.224650362714</v>
      </c>
      <c r="M11" s="120"/>
    </row>
    <row r="12" spans="1:14" ht="22.5" customHeight="1" x14ac:dyDescent="0.15">
      <c r="A12" s="160">
        <v>4</v>
      </c>
      <c r="B12" s="161" t="s">
        <v>18</v>
      </c>
      <c r="C12" s="70">
        <v>16471</v>
      </c>
      <c r="D12" s="70">
        <v>482</v>
      </c>
      <c r="E12" s="70">
        <v>15989</v>
      </c>
      <c r="F12" s="70">
        <v>3965498</v>
      </c>
      <c r="G12" s="70">
        <v>14374</v>
      </c>
      <c r="H12" s="70">
        <v>3951124</v>
      </c>
      <c r="I12" s="70">
        <v>124183403</v>
      </c>
      <c r="J12" s="70">
        <v>51529</v>
      </c>
      <c r="K12" s="82">
        <v>124131874</v>
      </c>
      <c r="L12" s="88">
        <f t="shared" si="0"/>
        <v>31315.966620081515</v>
      </c>
      <c r="M12" s="120"/>
    </row>
    <row r="13" spans="1:14" ht="22.5" customHeight="1" x14ac:dyDescent="0.15">
      <c r="A13" s="160">
        <v>5</v>
      </c>
      <c r="B13" s="161" t="s">
        <v>19</v>
      </c>
      <c r="C13" s="70">
        <v>16571</v>
      </c>
      <c r="D13" s="70">
        <v>563</v>
      </c>
      <c r="E13" s="70">
        <v>16008</v>
      </c>
      <c r="F13" s="70">
        <v>3503306</v>
      </c>
      <c r="G13" s="70">
        <v>19148</v>
      </c>
      <c r="H13" s="70">
        <v>3484158</v>
      </c>
      <c r="I13" s="70">
        <v>92637101</v>
      </c>
      <c r="J13" s="70">
        <v>47280</v>
      </c>
      <c r="K13" s="82">
        <v>92589821</v>
      </c>
      <c r="L13" s="88">
        <f t="shared" si="0"/>
        <v>26442.76606154301</v>
      </c>
      <c r="M13" s="120"/>
    </row>
    <row r="14" spans="1:14" ht="22.5" customHeight="1" x14ac:dyDescent="0.15">
      <c r="A14" s="160">
        <v>6</v>
      </c>
      <c r="B14" s="161" t="s">
        <v>20</v>
      </c>
      <c r="C14" s="70">
        <v>10833</v>
      </c>
      <c r="D14" s="70">
        <v>347</v>
      </c>
      <c r="E14" s="70">
        <v>10486</v>
      </c>
      <c r="F14" s="70">
        <v>3261810</v>
      </c>
      <c r="G14" s="70">
        <v>10294</v>
      </c>
      <c r="H14" s="70">
        <v>3251516</v>
      </c>
      <c r="I14" s="70">
        <v>129106297</v>
      </c>
      <c r="J14" s="70">
        <v>30384</v>
      </c>
      <c r="K14" s="82">
        <v>129075913</v>
      </c>
      <c r="L14" s="88">
        <f t="shared" si="0"/>
        <v>39581.182533623964</v>
      </c>
      <c r="M14" s="120"/>
    </row>
    <row r="15" spans="1:14" ht="22.5" customHeight="1" x14ac:dyDescent="0.15">
      <c r="A15" s="160">
        <v>7</v>
      </c>
      <c r="B15" s="161" t="s">
        <v>21</v>
      </c>
      <c r="C15" s="70">
        <v>20281</v>
      </c>
      <c r="D15" s="70">
        <v>538</v>
      </c>
      <c r="E15" s="70">
        <v>19743</v>
      </c>
      <c r="F15" s="70">
        <v>6298606</v>
      </c>
      <c r="G15" s="70">
        <v>19142</v>
      </c>
      <c r="H15" s="70">
        <v>6279464</v>
      </c>
      <c r="I15" s="70">
        <v>229253685</v>
      </c>
      <c r="J15" s="70">
        <v>39253</v>
      </c>
      <c r="K15" s="82">
        <v>229214432</v>
      </c>
      <c r="L15" s="88">
        <f>I15/F15*1000</f>
        <v>36397.527484652957</v>
      </c>
      <c r="M15" s="120"/>
    </row>
    <row r="16" spans="1:14" ht="22.5" customHeight="1" x14ac:dyDescent="0.15">
      <c r="A16" s="160">
        <v>8</v>
      </c>
      <c r="B16" s="161" t="s">
        <v>22</v>
      </c>
      <c r="C16" s="70">
        <v>10154</v>
      </c>
      <c r="D16" s="70">
        <v>191</v>
      </c>
      <c r="E16" s="70">
        <v>9963</v>
      </c>
      <c r="F16" s="70">
        <v>3127049</v>
      </c>
      <c r="G16" s="70">
        <v>6712</v>
      </c>
      <c r="H16" s="70">
        <v>3120337</v>
      </c>
      <c r="I16" s="70">
        <v>96134001</v>
      </c>
      <c r="J16" s="70">
        <v>18319</v>
      </c>
      <c r="K16" s="82">
        <v>96115682</v>
      </c>
      <c r="L16" s="88">
        <f t="shared" ref="L16:L36" si="1">I16/F16*1000</f>
        <v>30742.722931428321</v>
      </c>
      <c r="M16" s="120"/>
    </row>
    <row r="17" spans="1:13" ht="22.5" customHeight="1" x14ac:dyDescent="0.15">
      <c r="A17" s="160">
        <v>9</v>
      </c>
      <c r="B17" s="161" t="s">
        <v>23</v>
      </c>
      <c r="C17" s="70">
        <v>13484</v>
      </c>
      <c r="D17" s="70">
        <v>266</v>
      </c>
      <c r="E17" s="70">
        <v>13218</v>
      </c>
      <c r="F17" s="70">
        <v>2672495</v>
      </c>
      <c r="G17" s="70">
        <v>7738</v>
      </c>
      <c r="H17" s="70">
        <v>2664757</v>
      </c>
      <c r="I17" s="70">
        <v>84902913</v>
      </c>
      <c r="J17" s="70">
        <v>26239</v>
      </c>
      <c r="K17" s="82">
        <v>84876674</v>
      </c>
      <c r="L17" s="88">
        <f t="shared" si="1"/>
        <v>31769.156911425467</v>
      </c>
      <c r="M17" s="120"/>
    </row>
    <row r="18" spans="1:13" ht="22.5" customHeight="1" x14ac:dyDescent="0.15">
      <c r="A18" s="160">
        <v>10</v>
      </c>
      <c r="B18" s="161" t="s">
        <v>24</v>
      </c>
      <c r="C18" s="70">
        <v>6175</v>
      </c>
      <c r="D18" s="70">
        <v>172</v>
      </c>
      <c r="E18" s="70">
        <v>6003</v>
      </c>
      <c r="F18" s="70">
        <v>1228549</v>
      </c>
      <c r="G18" s="70">
        <v>4696</v>
      </c>
      <c r="H18" s="70">
        <v>1223853</v>
      </c>
      <c r="I18" s="70">
        <v>35193976</v>
      </c>
      <c r="J18" s="70">
        <v>13838</v>
      </c>
      <c r="K18" s="82">
        <v>35180138</v>
      </c>
      <c r="L18" s="88">
        <f t="shared" si="1"/>
        <v>28646.782505215502</v>
      </c>
      <c r="M18" s="120"/>
    </row>
    <row r="19" spans="1:13" ht="22.5" customHeight="1" x14ac:dyDescent="0.15">
      <c r="A19" s="160">
        <v>11</v>
      </c>
      <c r="B19" s="161" t="s">
        <v>120</v>
      </c>
      <c r="C19" s="70">
        <v>16697</v>
      </c>
      <c r="D19" s="70">
        <v>293</v>
      </c>
      <c r="E19" s="70">
        <v>16404</v>
      </c>
      <c r="F19" s="70">
        <v>4209097</v>
      </c>
      <c r="G19" s="70">
        <v>9046</v>
      </c>
      <c r="H19" s="70">
        <v>4200051</v>
      </c>
      <c r="I19" s="70">
        <v>147542601</v>
      </c>
      <c r="J19" s="70">
        <v>27574</v>
      </c>
      <c r="K19" s="82">
        <v>147515027</v>
      </c>
      <c r="L19" s="88">
        <f t="shared" si="1"/>
        <v>35053.267007151415</v>
      </c>
      <c r="M19" s="120"/>
    </row>
    <row r="20" spans="1:13" ht="22.5" customHeight="1" x14ac:dyDescent="0.15">
      <c r="A20" s="160">
        <v>12</v>
      </c>
      <c r="B20" s="161" t="s">
        <v>123</v>
      </c>
      <c r="C20" s="70">
        <v>5639</v>
      </c>
      <c r="D20" s="70">
        <v>182</v>
      </c>
      <c r="E20" s="70">
        <v>5457</v>
      </c>
      <c r="F20" s="70">
        <v>1572168</v>
      </c>
      <c r="G20" s="70">
        <v>6288</v>
      </c>
      <c r="H20" s="70">
        <v>1565880</v>
      </c>
      <c r="I20" s="70">
        <v>59918851</v>
      </c>
      <c r="J20" s="70">
        <v>15164</v>
      </c>
      <c r="K20" s="82">
        <v>59903687</v>
      </c>
      <c r="L20" s="88">
        <f t="shared" si="1"/>
        <v>38112.244365742088</v>
      </c>
      <c r="M20" s="120"/>
    </row>
    <row r="21" spans="1:13" ht="22.5" customHeight="1" x14ac:dyDescent="0.15">
      <c r="A21" s="160">
        <v>13</v>
      </c>
      <c r="B21" s="161" t="s">
        <v>126</v>
      </c>
      <c r="C21" s="70">
        <v>3975</v>
      </c>
      <c r="D21" s="70">
        <v>82</v>
      </c>
      <c r="E21" s="70">
        <v>3893</v>
      </c>
      <c r="F21" s="70">
        <v>798403</v>
      </c>
      <c r="G21" s="70">
        <v>3586</v>
      </c>
      <c r="H21" s="70">
        <v>794817</v>
      </c>
      <c r="I21" s="70">
        <v>21573563</v>
      </c>
      <c r="J21" s="70">
        <v>8671</v>
      </c>
      <c r="K21" s="82">
        <v>21564892</v>
      </c>
      <c r="L21" s="88">
        <f t="shared" si="1"/>
        <v>27020.894210066846</v>
      </c>
      <c r="M21" s="120"/>
    </row>
    <row r="22" spans="1:13" ht="22.5" customHeight="1" x14ac:dyDescent="0.15">
      <c r="A22" s="162">
        <v>14</v>
      </c>
      <c r="B22" s="163" t="s">
        <v>125</v>
      </c>
      <c r="C22" s="72">
        <v>7993</v>
      </c>
      <c r="D22" s="72">
        <v>123</v>
      </c>
      <c r="E22" s="72">
        <v>7870</v>
      </c>
      <c r="F22" s="72">
        <v>1943536</v>
      </c>
      <c r="G22" s="72">
        <v>4296</v>
      </c>
      <c r="H22" s="72">
        <v>1939240</v>
      </c>
      <c r="I22" s="72">
        <v>67691265</v>
      </c>
      <c r="J22" s="72">
        <v>12678</v>
      </c>
      <c r="K22" s="87">
        <v>67678587</v>
      </c>
      <c r="L22" s="89">
        <f t="shared" si="1"/>
        <v>34828.922644087892</v>
      </c>
      <c r="M22" s="120"/>
    </row>
    <row r="23" spans="1:13" ht="22.5" customHeight="1" x14ac:dyDescent="0.15">
      <c r="A23" s="164"/>
      <c r="B23" s="165" t="s">
        <v>138</v>
      </c>
      <c r="C23" s="77">
        <f>SUM(C9:C22)</f>
        <v>235490</v>
      </c>
      <c r="D23" s="77">
        <f t="shared" ref="D23:K23" si="2">SUM(D9:D22)</f>
        <v>6031</v>
      </c>
      <c r="E23" s="77">
        <f t="shared" si="2"/>
        <v>229459</v>
      </c>
      <c r="F23" s="77">
        <f t="shared" si="2"/>
        <v>60086090</v>
      </c>
      <c r="G23" s="77">
        <f t="shared" si="2"/>
        <v>192682</v>
      </c>
      <c r="H23" s="77">
        <f t="shared" si="2"/>
        <v>59893408</v>
      </c>
      <c r="I23" s="77">
        <f t="shared" si="2"/>
        <v>2143425421</v>
      </c>
      <c r="J23" s="77">
        <f t="shared" si="2"/>
        <v>514908</v>
      </c>
      <c r="K23" s="77">
        <f t="shared" si="2"/>
        <v>2142910513</v>
      </c>
      <c r="L23" s="90">
        <f t="shared" si="1"/>
        <v>35672.572820098627</v>
      </c>
      <c r="M23" s="120"/>
    </row>
    <row r="24" spans="1:13" ht="22.5" customHeight="1" x14ac:dyDescent="0.15">
      <c r="A24" s="158">
        <v>15</v>
      </c>
      <c r="B24" s="159" t="s">
        <v>25</v>
      </c>
      <c r="C24" s="68">
        <v>5557</v>
      </c>
      <c r="D24" s="68">
        <v>220</v>
      </c>
      <c r="E24" s="68">
        <v>5337</v>
      </c>
      <c r="F24" s="68">
        <v>1998001</v>
      </c>
      <c r="G24" s="68">
        <v>7411</v>
      </c>
      <c r="H24" s="68">
        <v>1990590</v>
      </c>
      <c r="I24" s="68">
        <v>46038270</v>
      </c>
      <c r="J24" s="68">
        <v>16963</v>
      </c>
      <c r="K24" s="81">
        <v>46021307</v>
      </c>
      <c r="L24" s="91">
        <f t="shared" si="1"/>
        <v>23042.165644561737</v>
      </c>
      <c r="M24" s="120"/>
    </row>
    <row r="25" spans="1:13" ht="22.5" customHeight="1" x14ac:dyDescent="0.15">
      <c r="A25" s="160">
        <v>16</v>
      </c>
      <c r="B25" s="161" t="s">
        <v>135</v>
      </c>
      <c r="C25" s="70">
        <v>2226</v>
      </c>
      <c r="D25" s="70">
        <v>79</v>
      </c>
      <c r="E25" s="70">
        <v>2147</v>
      </c>
      <c r="F25" s="70">
        <v>460882</v>
      </c>
      <c r="G25" s="70">
        <v>3829</v>
      </c>
      <c r="H25" s="70">
        <v>457053</v>
      </c>
      <c r="I25" s="70">
        <v>13488380</v>
      </c>
      <c r="J25" s="70">
        <v>10265</v>
      </c>
      <c r="K25" s="82">
        <v>13478115</v>
      </c>
      <c r="L25" s="88">
        <f t="shared" si="1"/>
        <v>29266.449980689198</v>
      </c>
      <c r="M25" s="120"/>
    </row>
    <row r="26" spans="1:13" ht="22.5" customHeight="1" x14ac:dyDescent="0.15">
      <c r="A26" s="160">
        <v>17</v>
      </c>
      <c r="B26" s="161" t="s">
        <v>26</v>
      </c>
      <c r="C26" s="70">
        <v>2047</v>
      </c>
      <c r="D26" s="70">
        <v>177</v>
      </c>
      <c r="E26" s="70">
        <v>1870</v>
      </c>
      <c r="F26" s="70">
        <v>365171</v>
      </c>
      <c r="G26" s="70">
        <v>6641</v>
      </c>
      <c r="H26" s="70">
        <v>358530</v>
      </c>
      <c r="I26" s="70">
        <v>13765692</v>
      </c>
      <c r="J26" s="70">
        <v>10374</v>
      </c>
      <c r="K26" s="82">
        <v>13755318</v>
      </c>
      <c r="L26" s="88">
        <f t="shared" si="1"/>
        <v>37696.564075460534</v>
      </c>
      <c r="M26" s="120"/>
    </row>
    <row r="27" spans="1:13" ht="22.5" customHeight="1" x14ac:dyDescent="0.15">
      <c r="A27" s="160">
        <v>18</v>
      </c>
      <c r="B27" s="161" t="s">
        <v>27</v>
      </c>
      <c r="C27" s="70">
        <v>1436</v>
      </c>
      <c r="D27" s="70">
        <v>69</v>
      </c>
      <c r="E27" s="70">
        <v>1367</v>
      </c>
      <c r="F27" s="70">
        <v>455652</v>
      </c>
      <c r="G27" s="70">
        <v>2865</v>
      </c>
      <c r="H27" s="70">
        <v>452787</v>
      </c>
      <c r="I27" s="70">
        <v>13891732</v>
      </c>
      <c r="J27" s="70">
        <v>4888</v>
      </c>
      <c r="K27" s="82">
        <v>13886844</v>
      </c>
      <c r="L27" s="88">
        <f t="shared" si="1"/>
        <v>30487.591407477637</v>
      </c>
      <c r="M27" s="120"/>
    </row>
    <row r="28" spans="1:13" ht="22.5" customHeight="1" x14ac:dyDescent="0.15">
      <c r="A28" s="160">
        <v>19</v>
      </c>
      <c r="B28" s="161" t="s">
        <v>28</v>
      </c>
      <c r="C28" s="70">
        <v>3034</v>
      </c>
      <c r="D28" s="70">
        <v>92</v>
      </c>
      <c r="E28" s="70">
        <v>2942</v>
      </c>
      <c r="F28" s="70">
        <v>1389281</v>
      </c>
      <c r="G28" s="70">
        <v>3260</v>
      </c>
      <c r="H28" s="70">
        <v>1386021</v>
      </c>
      <c r="I28" s="70">
        <v>75843034</v>
      </c>
      <c r="J28" s="70">
        <v>6635</v>
      </c>
      <c r="K28" s="82">
        <v>75836399</v>
      </c>
      <c r="L28" s="88">
        <f t="shared" si="1"/>
        <v>54591.572187340069</v>
      </c>
      <c r="M28" s="120"/>
    </row>
    <row r="29" spans="1:13" ht="22.5" customHeight="1" x14ac:dyDescent="0.15">
      <c r="A29" s="160">
        <v>20</v>
      </c>
      <c r="B29" s="161" t="s">
        <v>29</v>
      </c>
      <c r="C29" s="70">
        <v>5499</v>
      </c>
      <c r="D29" s="70">
        <v>267</v>
      </c>
      <c r="E29" s="70">
        <v>5232</v>
      </c>
      <c r="F29" s="70">
        <v>1033041</v>
      </c>
      <c r="G29" s="70">
        <v>8246</v>
      </c>
      <c r="H29" s="70">
        <v>1024795</v>
      </c>
      <c r="I29" s="70">
        <v>30674413</v>
      </c>
      <c r="J29" s="70">
        <v>23037</v>
      </c>
      <c r="K29" s="82">
        <v>30651376</v>
      </c>
      <c r="L29" s="88">
        <f t="shared" si="1"/>
        <v>29693.316141372896</v>
      </c>
      <c r="M29" s="120"/>
    </row>
    <row r="30" spans="1:13" ht="22.5" customHeight="1" x14ac:dyDescent="0.15">
      <c r="A30" s="160">
        <v>21</v>
      </c>
      <c r="B30" s="161" t="s">
        <v>30</v>
      </c>
      <c r="C30" s="70">
        <v>2804</v>
      </c>
      <c r="D30" s="70">
        <v>33</v>
      </c>
      <c r="E30" s="70">
        <v>2771</v>
      </c>
      <c r="F30" s="70">
        <v>808785</v>
      </c>
      <c r="G30" s="70">
        <v>950</v>
      </c>
      <c r="H30" s="70">
        <v>807835</v>
      </c>
      <c r="I30" s="70">
        <v>27327669</v>
      </c>
      <c r="J30" s="70">
        <v>3659</v>
      </c>
      <c r="K30" s="82">
        <v>27324010</v>
      </c>
      <c r="L30" s="88">
        <f t="shared" si="1"/>
        <v>33788.54578163541</v>
      </c>
      <c r="M30" s="120"/>
    </row>
    <row r="31" spans="1:13" ht="22.5" customHeight="1" x14ac:dyDescent="0.15">
      <c r="A31" s="160">
        <v>22</v>
      </c>
      <c r="B31" s="161" t="s">
        <v>31</v>
      </c>
      <c r="C31" s="70">
        <v>3376</v>
      </c>
      <c r="D31" s="70">
        <v>123</v>
      </c>
      <c r="E31" s="70">
        <v>3253</v>
      </c>
      <c r="F31" s="70">
        <v>395648</v>
      </c>
      <c r="G31" s="70">
        <v>4429</v>
      </c>
      <c r="H31" s="70">
        <v>391219</v>
      </c>
      <c r="I31" s="70">
        <v>9203184</v>
      </c>
      <c r="J31" s="70">
        <v>10469</v>
      </c>
      <c r="K31" s="82">
        <v>9192715</v>
      </c>
      <c r="L31" s="88">
        <f t="shared" si="1"/>
        <v>23261.040116467164</v>
      </c>
      <c r="M31" s="120"/>
    </row>
    <row r="32" spans="1:13" ht="22.5" customHeight="1" x14ac:dyDescent="0.15">
      <c r="A32" s="160">
        <v>23</v>
      </c>
      <c r="B32" s="161" t="s">
        <v>32</v>
      </c>
      <c r="C32" s="70">
        <v>4115</v>
      </c>
      <c r="D32" s="70">
        <v>162</v>
      </c>
      <c r="E32" s="70">
        <v>3953</v>
      </c>
      <c r="F32" s="70">
        <v>883175</v>
      </c>
      <c r="G32" s="70">
        <v>5597</v>
      </c>
      <c r="H32" s="70">
        <v>877578</v>
      </c>
      <c r="I32" s="70">
        <v>36576788</v>
      </c>
      <c r="J32" s="70">
        <v>13361</v>
      </c>
      <c r="K32" s="82">
        <v>36563427</v>
      </c>
      <c r="L32" s="88">
        <f t="shared" si="1"/>
        <v>41415.107991055003</v>
      </c>
      <c r="M32" s="120"/>
    </row>
    <row r="33" spans="1:13" ht="22.5" customHeight="1" x14ac:dyDescent="0.15">
      <c r="A33" s="160">
        <v>24</v>
      </c>
      <c r="B33" s="161" t="s">
        <v>33</v>
      </c>
      <c r="C33" s="70">
        <v>7266</v>
      </c>
      <c r="D33" s="70">
        <v>196</v>
      </c>
      <c r="E33" s="70">
        <v>7070</v>
      </c>
      <c r="F33" s="70">
        <v>1376468</v>
      </c>
      <c r="G33" s="70">
        <v>6675</v>
      </c>
      <c r="H33" s="70">
        <v>1369793</v>
      </c>
      <c r="I33" s="70">
        <v>61865693</v>
      </c>
      <c r="J33" s="70">
        <v>15637</v>
      </c>
      <c r="K33" s="82">
        <v>61850056</v>
      </c>
      <c r="L33" s="88">
        <f t="shared" si="1"/>
        <v>44945.24609362513</v>
      </c>
      <c r="M33" s="120"/>
    </row>
    <row r="34" spans="1:13" ht="22.5" customHeight="1" x14ac:dyDescent="0.15">
      <c r="A34" s="162">
        <v>25</v>
      </c>
      <c r="B34" s="163" t="s">
        <v>127</v>
      </c>
      <c r="C34" s="72">
        <v>2682</v>
      </c>
      <c r="D34" s="72">
        <v>64</v>
      </c>
      <c r="E34" s="72">
        <v>2618</v>
      </c>
      <c r="F34" s="72">
        <v>464761</v>
      </c>
      <c r="G34" s="72">
        <v>2743</v>
      </c>
      <c r="H34" s="72">
        <v>462018</v>
      </c>
      <c r="I34" s="72">
        <v>11338033</v>
      </c>
      <c r="J34" s="72">
        <v>7137</v>
      </c>
      <c r="K34" s="87">
        <v>11330896</v>
      </c>
      <c r="L34" s="89">
        <f t="shared" si="1"/>
        <v>24395.405380399818</v>
      </c>
      <c r="M34" s="120"/>
    </row>
    <row r="35" spans="1:13" ht="22.5" customHeight="1" x14ac:dyDescent="0.15">
      <c r="A35" s="197"/>
      <c r="B35" s="198" t="s">
        <v>143</v>
      </c>
      <c r="C35" s="92">
        <f t="shared" ref="C35:K35" si="3">SUM(C24:C34)</f>
        <v>40042</v>
      </c>
      <c r="D35" s="92">
        <f t="shared" si="3"/>
        <v>1482</v>
      </c>
      <c r="E35" s="92">
        <f t="shared" si="3"/>
        <v>38560</v>
      </c>
      <c r="F35" s="92">
        <f t="shared" si="3"/>
        <v>9630865</v>
      </c>
      <c r="G35" s="92">
        <f t="shared" si="3"/>
        <v>52646</v>
      </c>
      <c r="H35" s="92">
        <f t="shared" si="3"/>
        <v>9578219</v>
      </c>
      <c r="I35" s="92">
        <f t="shared" si="3"/>
        <v>340012888</v>
      </c>
      <c r="J35" s="92">
        <f t="shared" si="3"/>
        <v>122425</v>
      </c>
      <c r="K35" s="92">
        <f t="shared" si="3"/>
        <v>339890463</v>
      </c>
      <c r="L35" s="90">
        <f t="shared" si="1"/>
        <v>35304.501516738113</v>
      </c>
    </row>
    <row r="36" spans="1:13" ht="22.5" customHeight="1" x14ac:dyDescent="0.15">
      <c r="A36" s="199"/>
      <c r="B36" s="200" t="s">
        <v>131</v>
      </c>
      <c r="C36" s="93">
        <f t="shared" ref="C36:K36" si="4">C23+C35</f>
        <v>275532</v>
      </c>
      <c r="D36" s="93">
        <f t="shared" si="4"/>
        <v>7513</v>
      </c>
      <c r="E36" s="93">
        <f t="shared" si="4"/>
        <v>268019</v>
      </c>
      <c r="F36" s="93">
        <f t="shared" si="4"/>
        <v>69716955</v>
      </c>
      <c r="G36" s="93">
        <f t="shared" si="4"/>
        <v>245328</v>
      </c>
      <c r="H36" s="93">
        <f t="shared" si="4"/>
        <v>69471627</v>
      </c>
      <c r="I36" s="93">
        <f t="shared" si="4"/>
        <v>2483438309</v>
      </c>
      <c r="J36" s="93">
        <f t="shared" si="4"/>
        <v>637333</v>
      </c>
      <c r="K36" s="93">
        <f t="shared" si="4"/>
        <v>2482800976</v>
      </c>
      <c r="L36" s="90">
        <f t="shared" si="1"/>
        <v>35621.726579997652</v>
      </c>
      <c r="M36" s="120"/>
    </row>
    <row r="38" spans="1:13" ht="22.5" customHeight="1" x14ac:dyDescent="0.15">
      <c r="C38" s="59">
        <v>282251</v>
      </c>
      <c r="D38" s="59">
        <v>7221</v>
      </c>
      <c r="E38" s="59">
        <v>275030</v>
      </c>
      <c r="F38" s="59">
        <v>69482263</v>
      </c>
      <c r="G38" s="59">
        <v>233105</v>
      </c>
      <c r="H38" s="59">
        <v>69249158</v>
      </c>
      <c r="I38" s="59">
        <v>2571020103</v>
      </c>
      <c r="J38" s="59">
        <v>601079</v>
      </c>
      <c r="K38" s="59">
        <v>2570419024</v>
      </c>
      <c r="L38" s="59">
        <v>37002.538374433774</v>
      </c>
    </row>
    <row r="39" spans="1:13" ht="22.5" customHeight="1" x14ac:dyDescent="0.15">
      <c r="C39" s="168">
        <f t="shared" ref="C39:L39" si="5">ROUND(C36/C38*100,1)</f>
        <v>97.6</v>
      </c>
      <c r="D39" s="168">
        <f t="shared" si="5"/>
        <v>104</v>
      </c>
      <c r="E39" s="168">
        <f t="shared" si="5"/>
        <v>97.5</v>
      </c>
      <c r="F39" s="168">
        <f t="shared" si="5"/>
        <v>100.3</v>
      </c>
      <c r="G39" s="168">
        <f t="shared" si="5"/>
        <v>105.2</v>
      </c>
      <c r="H39" s="168">
        <f t="shared" si="5"/>
        <v>100.3</v>
      </c>
      <c r="I39" s="168">
        <f t="shared" si="5"/>
        <v>96.6</v>
      </c>
      <c r="J39" s="168">
        <f t="shared" si="5"/>
        <v>106</v>
      </c>
      <c r="K39" s="168">
        <f t="shared" si="5"/>
        <v>96.6</v>
      </c>
      <c r="L39" s="168">
        <f t="shared" si="5"/>
        <v>96.3</v>
      </c>
    </row>
  </sheetData>
  <phoneticPr fontId="5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K35"/>
      <selection pane="topRight" activeCell="C24" sqref="C24:K35"/>
      <selection pane="bottomLeft" activeCell="C24" sqref="C24:K35"/>
      <selection pane="bottomRight"/>
    </sheetView>
  </sheetViews>
  <sheetFormatPr defaultColWidth="11" defaultRowHeight="22.5" customHeight="1" x14ac:dyDescent="0.15"/>
  <cols>
    <col min="1" max="1" width="4.375" style="59" customWidth="1"/>
    <col min="2" max="2" width="13.875" style="127" customWidth="1"/>
    <col min="3" max="11" width="18.375" style="59" customWidth="1"/>
    <col min="12" max="12" width="21.5" style="59" customWidth="1"/>
    <col min="13" max="13" width="18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69" t="s">
        <v>211</v>
      </c>
    </row>
    <row r="3" spans="1:14" s="129" customFormat="1" ht="22.5" customHeight="1" thickBot="1" x14ac:dyDescent="0.2">
      <c r="B3" s="130"/>
      <c r="C3" s="129" t="s">
        <v>152</v>
      </c>
      <c r="D3" s="129" t="s">
        <v>132</v>
      </c>
      <c r="M3" s="170" t="s">
        <v>133</v>
      </c>
    </row>
    <row r="4" spans="1:14" ht="22.5" customHeight="1" x14ac:dyDescent="0.15">
      <c r="A4" s="134"/>
      <c r="B4" s="135"/>
      <c r="C4" s="171"/>
      <c r="D4" s="136" t="s">
        <v>35</v>
      </c>
      <c r="E4" s="172"/>
      <c r="F4" s="171"/>
      <c r="G4" s="136" t="s">
        <v>36</v>
      </c>
      <c r="H4" s="172"/>
      <c r="I4" s="173"/>
      <c r="J4" s="174" t="s">
        <v>37</v>
      </c>
      <c r="K4" s="174"/>
      <c r="L4" s="201"/>
      <c r="M4" s="202"/>
      <c r="N4" s="120"/>
    </row>
    <row r="5" spans="1:14" ht="22.5" customHeight="1" x14ac:dyDescent="0.2">
      <c r="A5" s="138"/>
      <c r="B5" s="139"/>
      <c r="C5" s="92"/>
      <c r="D5" s="177" t="s">
        <v>38</v>
      </c>
      <c r="E5" s="177" t="s">
        <v>38</v>
      </c>
      <c r="F5" s="92"/>
      <c r="G5" s="177" t="s">
        <v>38</v>
      </c>
      <c r="H5" s="177" t="s">
        <v>38</v>
      </c>
      <c r="I5" s="92"/>
      <c r="J5" s="177" t="s">
        <v>38</v>
      </c>
      <c r="K5" s="177" t="s">
        <v>38</v>
      </c>
      <c r="L5" s="203"/>
      <c r="M5" s="204"/>
      <c r="N5" s="157"/>
    </row>
    <row r="6" spans="1:14" ht="22.5" customHeight="1" x14ac:dyDescent="0.2">
      <c r="A6" s="144" t="s">
        <v>153</v>
      </c>
      <c r="B6" s="145"/>
      <c r="C6" s="179" t="s">
        <v>39</v>
      </c>
      <c r="D6" s="179" t="s">
        <v>40</v>
      </c>
      <c r="E6" s="179" t="s">
        <v>41</v>
      </c>
      <c r="F6" s="179" t="s">
        <v>39</v>
      </c>
      <c r="G6" s="179" t="s">
        <v>40</v>
      </c>
      <c r="H6" s="179" t="s">
        <v>41</v>
      </c>
      <c r="I6" s="180" t="s">
        <v>42</v>
      </c>
      <c r="J6" s="179" t="s">
        <v>40</v>
      </c>
      <c r="K6" s="181" t="s">
        <v>41</v>
      </c>
      <c r="L6" s="205" t="s">
        <v>134</v>
      </c>
      <c r="M6" s="206" t="s">
        <v>43</v>
      </c>
      <c r="N6" s="184"/>
    </row>
    <row r="7" spans="1:14" ht="22.5" customHeight="1" x14ac:dyDescent="0.2">
      <c r="A7" s="138"/>
      <c r="B7" s="149"/>
      <c r="C7" s="179"/>
      <c r="D7" s="180"/>
      <c r="E7" s="185"/>
      <c r="F7" s="179"/>
      <c r="G7" s="180"/>
      <c r="H7" s="185"/>
      <c r="I7" s="179"/>
      <c r="J7" s="180"/>
      <c r="K7" s="185"/>
      <c r="L7" s="207"/>
      <c r="M7" s="208"/>
      <c r="N7" s="157"/>
    </row>
    <row r="8" spans="1:14" ht="22.5" customHeight="1" x14ac:dyDescent="0.2">
      <c r="A8" s="153"/>
      <c r="B8" s="154"/>
      <c r="C8" s="188" t="s">
        <v>154</v>
      </c>
      <c r="D8" s="188" t="s">
        <v>155</v>
      </c>
      <c r="E8" s="188" t="s">
        <v>156</v>
      </c>
      <c r="F8" s="188" t="s">
        <v>157</v>
      </c>
      <c r="G8" s="188" t="s">
        <v>158</v>
      </c>
      <c r="H8" s="188" t="s">
        <v>159</v>
      </c>
      <c r="I8" s="188" t="s">
        <v>160</v>
      </c>
      <c r="J8" s="188" t="s">
        <v>161</v>
      </c>
      <c r="K8" s="188" t="s">
        <v>162</v>
      </c>
      <c r="L8" s="65" t="s">
        <v>213</v>
      </c>
      <c r="M8" s="209"/>
      <c r="N8" s="190"/>
    </row>
    <row r="9" spans="1:14" ht="22.5" customHeight="1" x14ac:dyDescent="0.15">
      <c r="A9" s="158">
        <v>1</v>
      </c>
      <c r="B9" s="159" t="s">
        <v>15</v>
      </c>
      <c r="C9" s="68">
        <v>209613</v>
      </c>
      <c r="D9" s="68">
        <v>6824</v>
      </c>
      <c r="E9" s="68">
        <v>202789</v>
      </c>
      <c r="F9" s="68">
        <v>33424658</v>
      </c>
      <c r="G9" s="68">
        <v>253315</v>
      </c>
      <c r="H9" s="68">
        <v>33171343</v>
      </c>
      <c r="I9" s="68">
        <v>1161560228</v>
      </c>
      <c r="J9" s="68">
        <v>409345</v>
      </c>
      <c r="K9" s="81">
        <v>1161150883</v>
      </c>
      <c r="L9" s="98">
        <v>1159157862</v>
      </c>
      <c r="M9" s="84">
        <f>I9/F9*1000</f>
        <v>34751.596501002343</v>
      </c>
    </row>
    <row r="10" spans="1:14" ht="22.5" customHeight="1" x14ac:dyDescent="0.15">
      <c r="A10" s="160">
        <v>2</v>
      </c>
      <c r="B10" s="161" t="s">
        <v>16</v>
      </c>
      <c r="C10" s="70">
        <v>83273</v>
      </c>
      <c r="D10" s="70">
        <v>4704</v>
      </c>
      <c r="E10" s="70">
        <v>78569</v>
      </c>
      <c r="F10" s="70">
        <v>10809302</v>
      </c>
      <c r="G10" s="70">
        <v>198572</v>
      </c>
      <c r="H10" s="70">
        <v>10610730</v>
      </c>
      <c r="I10" s="70">
        <v>282950504</v>
      </c>
      <c r="J10" s="70">
        <v>319895</v>
      </c>
      <c r="K10" s="70">
        <v>282630609</v>
      </c>
      <c r="L10" s="99">
        <v>282274403</v>
      </c>
      <c r="M10" s="85">
        <f t="shared" ref="M10:M36" si="0">I10/F10*1000</f>
        <v>26176.574953683408</v>
      </c>
    </row>
    <row r="11" spans="1:14" ht="22.5" customHeight="1" x14ac:dyDescent="0.15">
      <c r="A11" s="160">
        <v>3</v>
      </c>
      <c r="B11" s="161" t="s">
        <v>17</v>
      </c>
      <c r="C11" s="70">
        <v>120645</v>
      </c>
      <c r="D11" s="70">
        <v>5477</v>
      </c>
      <c r="E11" s="70">
        <v>115168</v>
      </c>
      <c r="F11" s="70">
        <v>12856864</v>
      </c>
      <c r="G11" s="70">
        <v>232070</v>
      </c>
      <c r="H11" s="70">
        <v>12624794</v>
      </c>
      <c r="I11" s="70">
        <v>312222708</v>
      </c>
      <c r="J11" s="70">
        <v>301292</v>
      </c>
      <c r="K11" s="70">
        <v>311921416</v>
      </c>
      <c r="L11" s="99">
        <v>311510063</v>
      </c>
      <c r="M11" s="85">
        <f t="shared" si="0"/>
        <v>24284.515104149814</v>
      </c>
    </row>
    <row r="12" spans="1:14" ht="22.5" customHeight="1" x14ac:dyDescent="0.15">
      <c r="A12" s="160">
        <v>4</v>
      </c>
      <c r="B12" s="161" t="s">
        <v>18</v>
      </c>
      <c r="C12" s="70">
        <v>83667</v>
      </c>
      <c r="D12" s="70">
        <v>6386</v>
      </c>
      <c r="E12" s="70">
        <v>77281</v>
      </c>
      <c r="F12" s="70">
        <v>9343707</v>
      </c>
      <c r="G12" s="70">
        <v>275799</v>
      </c>
      <c r="H12" s="70">
        <v>9067908</v>
      </c>
      <c r="I12" s="70">
        <v>237290660</v>
      </c>
      <c r="J12" s="70">
        <v>374473</v>
      </c>
      <c r="K12" s="70">
        <v>236916187</v>
      </c>
      <c r="L12" s="99">
        <v>236544760</v>
      </c>
      <c r="M12" s="85">
        <f t="shared" si="0"/>
        <v>25395.772791248699</v>
      </c>
    </row>
    <row r="13" spans="1:14" ht="22.5" customHeight="1" x14ac:dyDescent="0.15">
      <c r="A13" s="160">
        <v>5</v>
      </c>
      <c r="B13" s="161" t="s">
        <v>19</v>
      </c>
      <c r="C13" s="70">
        <v>68153</v>
      </c>
      <c r="D13" s="70">
        <v>3605</v>
      </c>
      <c r="E13" s="70">
        <v>64548</v>
      </c>
      <c r="F13" s="70">
        <v>7977750</v>
      </c>
      <c r="G13" s="70">
        <v>150659</v>
      </c>
      <c r="H13" s="70">
        <v>7827091</v>
      </c>
      <c r="I13" s="70">
        <v>192755401</v>
      </c>
      <c r="J13" s="70">
        <v>212266</v>
      </c>
      <c r="K13" s="70">
        <v>192543135</v>
      </c>
      <c r="L13" s="99">
        <v>192117395</v>
      </c>
      <c r="M13" s="85">
        <f t="shared" si="0"/>
        <v>24161.624643539846</v>
      </c>
    </row>
    <row r="14" spans="1:14" ht="22.5" customHeight="1" x14ac:dyDescent="0.15">
      <c r="A14" s="160">
        <v>6</v>
      </c>
      <c r="B14" s="161" t="s">
        <v>20</v>
      </c>
      <c r="C14" s="70">
        <v>59955</v>
      </c>
      <c r="D14" s="70">
        <v>5824</v>
      </c>
      <c r="E14" s="70">
        <v>54131</v>
      </c>
      <c r="F14" s="70">
        <v>7578477</v>
      </c>
      <c r="G14" s="70">
        <v>264723</v>
      </c>
      <c r="H14" s="70">
        <v>7313754</v>
      </c>
      <c r="I14" s="70">
        <v>198573189</v>
      </c>
      <c r="J14" s="70">
        <v>310889</v>
      </c>
      <c r="K14" s="70">
        <v>198262300</v>
      </c>
      <c r="L14" s="99">
        <v>198121163</v>
      </c>
      <c r="M14" s="85">
        <f t="shared" si="0"/>
        <v>26202.255281635084</v>
      </c>
    </row>
    <row r="15" spans="1:14" ht="22.5" customHeight="1" x14ac:dyDescent="0.15">
      <c r="A15" s="160">
        <v>7</v>
      </c>
      <c r="B15" s="161" t="s">
        <v>21</v>
      </c>
      <c r="C15" s="70">
        <v>78413</v>
      </c>
      <c r="D15" s="70">
        <v>4074</v>
      </c>
      <c r="E15" s="70">
        <v>74339</v>
      </c>
      <c r="F15" s="70">
        <v>12069709</v>
      </c>
      <c r="G15" s="70">
        <v>182441</v>
      </c>
      <c r="H15" s="70">
        <v>11887268</v>
      </c>
      <c r="I15" s="70">
        <v>367880999</v>
      </c>
      <c r="J15" s="70">
        <v>209713</v>
      </c>
      <c r="K15" s="70">
        <v>367671286</v>
      </c>
      <c r="L15" s="99">
        <v>367289444</v>
      </c>
      <c r="M15" s="85">
        <f t="shared" si="0"/>
        <v>30479.690852530079</v>
      </c>
    </row>
    <row r="16" spans="1:14" ht="22.5" customHeight="1" x14ac:dyDescent="0.15">
      <c r="A16" s="160">
        <v>8</v>
      </c>
      <c r="B16" s="161" t="s">
        <v>22</v>
      </c>
      <c r="C16" s="70">
        <v>49728</v>
      </c>
      <c r="D16" s="70">
        <v>2667</v>
      </c>
      <c r="E16" s="70">
        <v>47061</v>
      </c>
      <c r="F16" s="70">
        <v>6701417</v>
      </c>
      <c r="G16" s="70">
        <v>119466</v>
      </c>
      <c r="H16" s="70">
        <v>6581951</v>
      </c>
      <c r="I16" s="70">
        <v>184630259</v>
      </c>
      <c r="J16" s="70">
        <v>137150</v>
      </c>
      <c r="K16" s="70">
        <v>184493109</v>
      </c>
      <c r="L16" s="99">
        <v>184234400</v>
      </c>
      <c r="M16" s="85">
        <f t="shared" si="0"/>
        <v>27550.928258904052</v>
      </c>
    </row>
    <row r="17" spans="1:13" ht="22.5" customHeight="1" x14ac:dyDescent="0.15">
      <c r="A17" s="160">
        <v>9</v>
      </c>
      <c r="B17" s="161" t="s">
        <v>23</v>
      </c>
      <c r="C17" s="70">
        <v>57385</v>
      </c>
      <c r="D17" s="70">
        <v>2550</v>
      </c>
      <c r="E17" s="70">
        <v>54835</v>
      </c>
      <c r="F17" s="70">
        <v>6228734</v>
      </c>
      <c r="G17" s="70">
        <v>109492</v>
      </c>
      <c r="H17" s="70">
        <v>6119242</v>
      </c>
      <c r="I17" s="70">
        <v>158570595</v>
      </c>
      <c r="J17" s="70">
        <v>140013</v>
      </c>
      <c r="K17" s="70">
        <v>158430582</v>
      </c>
      <c r="L17" s="99">
        <v>158146219</v>
      </c>
      <c r="M17" s="85">
        <f t="shared" si="0"/>
        <v>25457.91729105786</v>
      </c>
    </row>
    <row r="18" spans="1:13" ht="22.5" customHeight="1" x14ac:dyDescent="0.15">
      <c r="A18" s="160">
        <v>10</v>
      </c>
      <c r="B18" s="161" t="s">
        <v>24</v>
      </c>
      <c r="C18" s="70">
        <v>21514</v>
      </c>
      <c r="D18" s="70">
        <v>1316</v>
      </c>
      <c r="E18" s="70">
        <v>20198</v>
      </c>
      <c r="F18" s="70">
        <v>2723560</v>
      </c>
      <c r="G18" s="70">
        <v>52835</v>
      </c>
      <c r="H18" s="70">
        <v>2670725</v>
      </c>
      <c r="I18" s="70">
        <v>67971608</v>
      </c>
      <c r="J18" s="70">
        <v>60007</v>
      </c>
      <c r="K18" s="70">
        <v>67911601</v>
      </c>
      <c r="L18" s="99">
        <v>67894440</v>
      </c>
      <c r="M18" s="85">
        <f t="shared" si="0"/>
        <v>24956.897589919077</v>
      </c>
    </row>
    <row r="19" spans="1:13" ht="22.5" customHeight="1" x14ac:dyDescent="0.15">
      <c r="A19" s="160">
        <v>11</v>
      </c>
      <c r="B19" s="161" t="s">
        <v>124</v>
      </c>
      <c r="C19" s="70">
        <v>71612</v>
      </c>
      <c r="D19" s="70">
        <v>3124</v>
      </c>
      <c r="E19" s="70">
        <v>68488</v>
      </c>
      <c r="F19" s="70">
        <v>9447507</v>
      </c>
      <c r="G19" s="70">
        <v>164024</v>
      </c>
      <c r="H19" s="70">
        <v>9283483</v>
      </c>
      <c r="I19" s="70">
        <v>258997576</v>
      </c>
      <c r="J19" s="70">
        <v>176294</v>
      </c>
      <c r="K19" s="70">
        <v>258821282</v>
      </c>
      <c r="L19" s="99">
        <v>258581935</v>
      </c>
      <c r="M19" s="85">
        <f t="shared" si="0"/>
        <v>27414.383074815396</v>
      </c>
    </row>
    <row r="20" spans="1:13" ht="22.5" customHeight="1" x14ac:dyDescent="0.15">
      <c r="A20" s="160">
        <v>12</v>
      </c>
      <c r="B20" s="161" t="s">
        <v>122</v>
      </c>
      <c r="C20" s="70">
        <v>24812</v>
      </c>
      <c r="D20" s="70">
        <v>1218</v>
      </c>
      <c r="E20" s="70">
        <v>23594</v>
      </c>
      <c r="F20" s="70">
        <v>3487591</v>
      </c>
      <c r="G20" s="70">
        <v>54135</v>
      </c>
      <c r="H20" s="70">
        <v>3433456</v>
      </c>
      <c r="I20" s="70">
        <v>105993117</v>
      </c>
      <c r="J20" s="70">
        <v>65915</v>
      </c>
      <c r="K20" s="70">
        <v>105927202</v>
      </c>
      <c r="L20" s="99">
        <v>105828940</v>
      </c>
      <c r="M20" s="85">
        <f t="shared" si="0"/>
        <v>30391.498601756914</v>
      </c>
    </row>
    <row r="21" spans="1:13" ht="22.5" customHeight="1" x14ac:dyDescent="0.15">
      <c r="A21" s="160">
        <v>13</v>
      </c>
      <c r="B21" s="161" t="s">
        <v>126</v>
      </c>
      <c r="C21" s="70">
        <v>25038</v>
      </c>
      <c r="D21" s="70">
        <v>1391</v>
      </c>
      <c r="E21" s="70">
        <v>23647</v>
      </c>
      <c r="F21" s="70">
        <v>2467400</v>
      </c>
      <c r="G21" s="70">
        <v>64022</v>
      </c>
      <c r="H21" s="70">
        <v>2403378</v>
      </c>
      <c r="I21" s="70">
        <v>51884958</v>
      </c>
      <c r="J21" s="70">
        <v>82020</v>
      </c>
      <c r="K21" s="70">
        <v>51802938</v>
      </c>
      <c r="L21" s="99">
        <v>51656168</v>
      </c>
      <c r="M21" s="85">
        <f t="shared" si="0"/>
        <v>21028.190808138119</v>
      </c>
    </row>
    <row r="22" spans="1:13" ht="22.5" customHeight="1" x14ac:dyDescent="0.15">
      <c r="A22" s="162">
        <v>14</v>
      </c>
      <c r="B22" s="163" t="s">
        <v>125</v>
      </c>
      <c r="C22" s="70">
        <v>31433</v>
      </c>
      <c r="D22" s="70">
        <v>1052</v>
      </c>
      <c r="E22" s="70">
        <v>30381</v>
      </c>
      <c r="F22" s="70">
        <v>4155349</v>
      </c>
      <c r="G22" s="70">
        <v>45540</v>
      </c>
      <c r="H22" s="70">
        <v>4109809</v>
      </c>
      <c r="I22" s="70">
        <v>121805932</v>
      </c>
      <c r="J22" s="70">
        <v>62743</v>
      </c>
      <c r="K22" s="70">
        <v>121743189</v>
      </c>
      <c r="L22" s="100">
        <v>121631147</v>
      </c>
      <c r="M22" s="101">
        <f t="shared" si="0"/>
        <v>29313.044945201957</v>
      </c>
    </row>
    <row r="23" spans="1:13" ht="22.5" customHeight="1" x14ac:dyDescent="0.15">
      <c r="A23" s="164"/>
      <c r="B23" s="165" t="s">
        <v>138</v>
      </c>
      <c r="C23" s="77">
        <f>SUM(C9:C22)</f>
        <v>985241</v>
      </c>
      <c r="D23" s="77">
        <f>SUM(D9:D22)</f>
        <v>50212</v>
      </c>
      <c r="E23" s="77">
        <f>SUM(E9:E22)</f>
        <v>935029</v>
      </c>
      <c r="F23" s="77">
        <f t="shared" ref="F23:K23" si="1">SUM(F9:F22)</f>
        <v>129272025</v>
      </c>
      <c r="G23" s="77">
        <f t="shared" si="1"/>
        <v>2167093</v>
      </c>
      <c r="H23" s="77">
        <f t="shared" si="1"/>
        <v>127104932</v>
      </c>
      <c r="I23" s="77">
        <f t="shared" si="1"/>
        <v>3703087734</v>
      </c>
      <c r="J23" s="77">
        <f t="shared" si="1"/>
        <v>2862015</v>
      </c>
      <c r="K23" s="94">
        <f t="shared" si="1"/>
        <v>3700225719</v>
      </c>
      <c r="L23" s="102">
        <f>SUM(L9:L22)</f>
        <v>3694988339</v>
      </c>
      <c r="M23" s="103">
        <f t="shared" si="0"/>
        <v>28645.700676538487</v>
      </c>
    </row>
    <row r="24" spans="1:13" ht="22.5" customHeight="1" x14ac:dyDescent="0.15">
      <c r="A24" s="158">
        <v>15</v>
      </c>
      <c r="B24" s="159" t="s">
        <v>25</v>
      </c>
      <c r="C24" s="68">
        <v>18870</v>
      </c>
      <c r="D24" s="68">
        <v>959</v>
      </c>
      <c r="E24" s="68">
        <v>17911</v>
      </c>
      <c r="F24" s="68">
        <v>3192699</v>
      </c>
      <c r="G24" s="68">
        <v>34375</v>
      </c>
      <c r="H24" s="68">
        <v>3158324</v>
      </c>
      <c r="I24" s="68">
        <v>76862076</v>
      </c>
      <c r="J24" s="68">
        <v>51471</v>
      </c>
      <c r="K24" s="81">
        <v>76810605</v>
      </c>
      <c r="L24" s="98">
        <v>76781252</v>
      </c>
      <c r="M24" s="103">
        <f t="shared" si="0"/>
        <v>24074.325829024281</v>
      </c>
    </row>
    <row r="25" spans="1:13" ht="22.5" customHeight="1" x14ac:dyDescent="0.15">
      <c r="A25" s="160">
        <v>16</v>
      </c>
      <c r="B25" s="161" t="s">
        <v>135</v>
      </c>
      <c r="C25" s="70">
        <v>16965</v>
      </c>
      <c r="D25" s="70">
        <v>1108</v>
      </c>
      <c r="E25" s="70">
        <v>15857</v>
      </c>
      <c r="F25" s="70">
        <v>1777535</v>
      </c>
      <c r="G25" s="70">
        <v>54118</v>
      </c>
      <c r="H25" s="70">
        <v>1723417</v>
      </c>
      <c r="I25" s="70">
        <v>39187252</v>
      </c>
      <c r="J25" s="70">
        <v>59997</v>
      </c>
      <c r="K25" s="82">
        <v>39127255</v>
      </c>
      <c r="L25" s="99">
        <v>39081863</v>
      </c>
      <c r="M25" s="104">
        <f t="shared" si="0"/>
        <v>22045.839885009296</v>
      </c>
    </row>
    <row r="26" spans="1:13" ht="22.5" customHeight="1" x14ac:dyDescent="0.15">
      <c r="A26" s="160">
        <v>17</v>
      </c>
      <c r="B26" s="161" t="s">
        <v>26</v>
      </c>
      <c r="C26" s="70">
        <v>15399</v>
      </c>
      <c r="D26" s="70">
        <v>3185</v>
      </c>
      <c r="E26" s="70">
        <v>12214</v>
      </c>
      <c r="F26" s="70">
        <v>1380421</v>
      </c>
      <c r="G26" s="70">
        <v>155437</v>
      </c>
      <c r="H26" s="70">
        <v>1224984</v>
      </c>
      <c r="I26" s="70">
        <v>27016257</v>
      </c>
      <c r="J26" s="70">
        <v>132010</v>
      </c>
      <c r="K26" s="82">
        <v>26884247</v>
      </c>
      <c r="L26" s="99">
        <v>26858454</v>
      </c>
      <c r="M26" s="104">
        <f t="shared" si="0"/>
        <v>19571.027244586978</v>
      </c>
    </row>
    <row r="27" spans="1:13" ht="22.5" customHeight="1" x14ac:dyDescent="0.15">
      <c r="A27" s="160">
        <v>18</v>
      </c>
      <c r="B27" s="161" t="s">
        <v>27</v>
      </c>
      <c r="C27" s="70">
        <v>9741</v>
      </c>
      <c r="D27" s="70">
        <v>749</v>
      </c>
      <c r="E27" s="70">
        <v>8992</v>
      </c>
      <c r="F27" s="70">
        <v>1161236</v>
      </c>
      <c r="G27" s="70">
        <v>37180</v>
      </c>
      <c r="H27" s="70">
        <v>1124056</v>
      </c>
      <c r="I27" s="70">
        <v>28034845</v>
      </c>
      <c r="J27" s="70">
        <v>34167</v>
      </c>
      <c r="K27" s="82">
        <v>28000678</v>
      </c>
      <c r="L27" s="99">
        <v>27983276</v>
      </c>
      <c r="M27" s="104">
        <f t="shared" si="0"/>
        <v>24142.245848389131</v>
      </c>
    </row>
    <row r="28" spans="1:13" ht="22.5" customHeight="1" x14ac:dyDescent="0.15">
      <c r="A28" s="160">
        <v>19</v>
      </c>
      <c r="B28" s="161" t="s">
        <v>28</v>
      </c>
      <c r="C28" s="70">
        <v>13117</v>
      </c>
      <c r="D28" s="70">
        <v>1069</v>
      </c>
      <c r="E28" s="70">
        <v>12048</v>
      </c>
      <c r="F28" s="70">
        <v>2245229</v>
      </c>
      <c r="G28" s="70">
        <v>45653</v>
      </c>
      <c r="H28" s="70">
        <v>2199576</v>
      </c>
      <c r="I28" s="70">
        <v>92472897</v>
      </c>
      <c r="J28" s="70">
        <v>44539</v>
      </c>
      <c r="K28" s="82">
        <v>92428358</v>
      </c>
      <c r="L28" s="99">
        <v>92408739</v>
      </c>
      <c r="M28" s="104">
        <f t="shared" si="0"/>
        <v>41186.39880386366</v>
      </c>
    </row>
    <row r="29" spans="1:13" ht="22.5" customHeight="1" x14ac:dyDescent="0.15">
      <c r="A29" s="160">
        <v>20</v>
      </c>
      <c r="B29" s="161" t="s">
        <v>29</v>
      </c>
      <c r="C29" s="70">
        <v>24561</v>
      </c>
      <c r="D29" s="70">
        <v>1956</v>
      </c>
      <c r="E29" s="70">
        <v>22605</v>
      </c>
      <c r="F29" s="70">
        <v>2685953</v>
      </c>
      <c r="G29" s="70">
        <v>74286</v>
      </c>
      <c r="H29" s="70">
        <v>2611667</v>
      </c>
      <c r="I29" s="70">
        <v>69381089</v>
      </c>
      <c r="J29" s="70">
        <v>101745</v>
      </c>
      <c r="K29" s="82">
        <v>69279344</v>
      </c>
      <c r="L29" s="99">
        <v>69210448</v>
      </c>
      <c r="M29" s="104">
        <f t="shared" si="0"/>
        <v>25831.088258059615</v>
      </c>
    </row>
    <row r="30" spans="1:13" ht="22.5" customHeight="1" x14ac:dyDescent="0.15">
      <c r="A30" s="160">
        <v>21</v>
      </c>
      <c r="B30" s="161" t="s">
        <v>30</v>
      </c>
      <c r="C30" s="70">
        <v>14321</v>
      </c>
      <c r="D30" s="70">
        <v>287</v>
      </c>
      <c r="E30" s="70">
        <v>14034</v>
      </c>
      <c r="F30" s="70">
        <v>1881100</v>
      </c>
      <c r="G30" s="70">
        <v>12760</v>
      </c>
      <c r="H30" s="70">
        <v>1868340</v>
      </c>
      <c r="I30" s="70">
        <v>50267673</v>
      </c>
      <c r="J30" s="70">
        <v>20181</v>
      </c>
      <c r="K30" s="82">
        <v>50247492</v>
      </c>
      <c r="L30" s="99">
        <v>50236198</v>
      </c>
      <c r="M30" s="104">
        <f t="shared" si="0"/>
        <v>26722.488437616288</v>
      </c>
    </row>
    <row r="31" spans="1:13" ht="22.5" customHeight="1" x14ac:dyDescent="0.15">
      <c r="A31" s="160">
        <v>22</v>
      </c>
      <c r="B31" s="161" t="s">
        <v>31</v>
      </c>
      <c r="C31" s="70">
        <v>11329</v>
      </c>
      <c r="D31" s="70">
        <v>813</v>
      </c>
      <c r="E31" s="70">
        <v>10516</v>
      </c>
      <c r="F31" s="70">
        <v>1062513</v>
      </c>
      <c r="G31" s="70">
        <v>39929</v>
      </c>
      <c r="H31" s="70">
        <v>1022584</v>
      </c>
      <c r="I31" s="70">
        <v>21551773</v>
      </c>
      <c r="J31" s="70">
        <v>46673</v>
      </c>
      <c r="K31" s="82">
        <v>21505100</v>
      </c>
      <c r="L31" s="99">
        <v>21477089</v>
      </c>
      <c r="M31" s="104">
        <f t="shared" si="0"/>
        <v>20283.773469124615</v>
      </c>
    </row>
    <row r="32" spans="1:13" ht="22.5" customHeight="1" x14ac:dyDescent="0.15">
      <c r="A32" s="160">
        <v>23</v>
      </c>
      <c r="B32" s="161" t="s">
        <v>32</v>
      </c>
      <c r="C32" s="70">
        <v>16574</v>
      </c>
      <c r="D32" s="70">
        <v>1066</v>
      </c>
      <c r="E32" s="70">
        <v>15508</v>
      </c>
      <c r="F32" s="70">
        <v>2025021</v>
      </c>
      <c r="G32" s="70">
        <v>47095</v>
      </c>
      <c r="H32" s="70">
        <v>1977926</v>
      </c>
      <c r="I32" s="70">
        <v>60183646</v>
      </c>
      <c r="J32" s="70">
        <v>49956</v>
      </c>
      <c r="K32" s="82">
        <v>60133690</v>
      </c>
      <c r="L32" s="99">
        <v>60104633</v>
      </c>
      <c r="M32" s="104">
        <f t="shared" si="0"/>
        <v>29720.010804826219</v>
      </c>
    </row>
    <row r="33" spans="1:13" ht="22.5" customHeight="1" x14ac:dyDescent="0.15">
      <c r="A33" s="160">
        <v>24</v>
      </c>
      <c r="B33" s="161" t="s">
        <v>33</v>
      </c>
      <c r="C33" s="70">
        <v>40003</v>
      </c>
      <c r="D33" s="70">
        <v>2448</v>
      </c>
      <c r="E33" s="70">
        <v>37555</v>
      </c>
      <c r="F33" s="70">
        <v>4157914</v>
      </c>
      <c r="G33" s="70">
        <v>113868</v>
      </c>
      <c r="H33" s="70">
        <v>4044046</v>
      </c>
      <c r="I33" s="70">
        <v>114659603</v>
      </c>
      <c r="J33" s="70">
        <v>119404</v>
      </c>
      <c r="K33" s="82">
        <v>114540199</v>
      </c>
      <c r="L33" s="99">
        <v>114476375</v>
      </c>
      <c r="M33" s="104">
        <f t="shared" si="0"/>
        <v>27576.232456948364</v>
      </c>
    </row>
    <row r="34" spans="1:13" ht="22.5" customHeight="1" x14ac:dyDescent="0.15">
      <c r="A34" s="162">
        <v>25</v>
      </c>
      <c r="B34" s="163" t="s">
        <v>127</v>
      </c>
      <c r="C34" s="72">
        <v>16661</v>
      </c>
      <c r="D34" s="72">
        <v>867</v>
      </c>
      <c r="E34" s="72">
        <v>15794</v>
      </c>
      <c r="F34" s="72">
        <v>1633986</v>
      </c>
      <c r="G34" s="72">
        <v>44844</v>
      </c>
      <c r="H34" s="72">
        <v>1589142</v>
      </c>
      <c r="I34" s="72">
        <v>29439393</v>
      </c>
      <c r="J34" s="72">
        <v>50636</v>
      </c>
      <c r="K34" s="87">
        <v>29388757</v>
      </c>
      <c r="L34" s="100">
        <v>29343126</v>
      </c>
      <c r="M34" s="105">
        <f t="shared" si="0"/>
        <v>18016.918749609849</v>
      </c>
    </row>
    <row r="35" spans="1:13" ht="22.5" customHeight="1" x14ac:dyDescent="0.15">
      <c r="A35" s="197"/>
      <c r="B35" s="198" t="s">
        <v>139</v>
      </c>
      <c r="C35" s="92">
        <f t="shared" ref="C35:L35" si="2">SUM(C24:C34)</f>
        <v>197541</v>
      </c>
      <c r="D35" s="92">
        <f t="shared" si="2"/>
        <v>14507</v>
      </c>
      <c r="E35" s="92">
        <f t="shared" si="2"/>
        <v>183034</v>
      </c>
      <c r="F35" s="92">
        <f t="shared" si="2"/>
        <v>23203607</v>
      </c>
      <c r="G35" s="92">
        <f t="shared" si="2"/>
        <v>659545</v>
      </c>
      <c r="H35" s="92">
        <f t="shared" si="2"/>
        <v>22544062</v>
      </c>
      <c r="I35" s="92">
        <f t="shared" si="2"/>
        <v>609056504</v>
      </c>
      <c r="J35" s="92">
        <f t="shared" si="2"/>
        <v>710779</v>
      </c>
      <c r="K35" s="95">
        <f t="shared" si="2"/>
        <v>608345725</v>
      </c>
      <c r="L35" s="106">
        <f t="shared" si="2"/>
        <v>607961453</v>
      </c>
      <c r="M35" s="103">
        <f t="shared" si="0"/>
        <v>26248.35457694142</v>
      </c>
    </row>
    <row r="36" spans="1:13" ht="22.5" customHeight="1" x14ac:dyDescent="0.15">
      <c r="A36" s="199"/>
      <c r="B36" s="200" t="s">
        <v>131</v>
      </c>
      <c r="C36" s="96">
        <f t="shared" ref="C36:L36" si="3">C23+C35</f>
        <v>1182782</v>
      </c>
      <c r="D36" s="96">
        <f t="shared" si="3"/>
        <v>64719</v>
      </c>
      <c r="E36" s="96">
        <f t="shared" si="3"/>
        <v>1118063</v>
      </c>
      <c r="F36" s="96">
        <f t="shared" si="3"/>
        <v>152475632</v>
      </c>
      <c r="G36" s="96">
        <f t="shared" si="3"/>
        <v>2826638</v>
      </c>
      <c r="H36" s="96">
        <f t="shared" si="3"/>
        <v>149648994</v>
      </c>
      <c r="I36" s="96">
        <f t="shared" si="3"/>
        <v>4312144238</v>
      </c>
      <c r="J36" s="96">
        <f t="shared" si="3"/>
        <v>3572794</v>
      </c>
      <c r="K36" s="97">
        <f t="shared" si="3"/>
        <v>4308571444</v>
      </c>
      <c r="L36" s="107">
        <f t="shared" si="3"/>
        <v>4302949792</v>
      </c>
      <c r="M36" s="86">
        <f t="shared" si="0"/>
        <v>28280.874664615261</v>
      </c>
    </row>
    <row r="38" spans="1:13" ht="22.5" customHeight="1" x14ac:dyDescent="0.15">
      <c r="C38" s="59">
        <v>1194474</v>
      </c>
      <c r="D38" s="59">
        <v>63983</v>
      </c>
      <c r="E38" s="59">
        <v>1130491</v>
      </c>
      <c r="F38" s="59">
        <v>151628702</v>
      </c>
      <c r="G38" s="59">
        <v>2790932</v>
      </c>
      <c r="H38" s="59">
        <v>148837770</v>
      </c>
      <c r="I38" s="59">
        <v>4449947468</v>
      </c>
      <c r="J38" s="59">
        <v>3528877</v>
      </c>
      <c r="K38" s="59">
        <v>4446418591</v>
      </c>
      <c r="L38" s="59">
        <v>4440723733</v>
      </c>
      <c r="M38" s="59">
        <v>29347.659178669222</v>
      </c>
    </row>
    <row r="39" spans="1:13" ht="22.5" customHeight="1" x14ac:dyDescent="0.15">
      <c r="C39" s="168">
        <f t="shared" ref="C39:M39" si="4">ROUND(C36/C38*100,1)</f>
        <v>99</v>
      </c>
      <c r="D39" s="168">
        <f t="shared" si="4"/>
        <v>101.2</v>
      </c>
      <c r="E39" s="168">
        <f t="shared" si="4"/>
        <v>98.9</v>
      </c>
      <c r="F39" s="168">
        <f t="shared" si="4"/>
        <v>100.6</v>
      </c>
      <c r="G39" s="168">
        <f t="shared" si="4"/>
        <v>101.3</v>
      </c>
      <c r="H39" s="168">
        <f t="shared" si="4"/>
        <v>100.5</v>
      </c>
      <c r="I39" s="168">
        <f t="shared" si="4"/>
        <v>96.9</v>
      </c>
      <c r="J39" s="168">
        <f t="shared" si="4"/>
        <v>101.2</v>
      </c>
      <c r="K39" s="168">
        <f t="shared" si="4"/>
        <v>96.9</v>
      </c>
      <c r="L39" s="168">
        <f t="shared" si="4"/>
        <v>96.9</v>
      </c>
      <c r="M39" s="168">
        <f t="shared" si="4"/>
        <v>96.4</v>
      </c>
    </row>
  </sheetData>
  <phoneticPr fontId="3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50" zoomScaleNormal="75" zoomScaleSheetLayoutView="50" workbookViewId="0">
      <pane xSplit="2" ySplit="8" topLeftCell="T9" activePane="bottomRight" state="frozen"/>
      <selection activeCell="H33" sqref="H33"/>
      <selection pane="topRight" activeCell="H33" sqref="H33"/>
      <selection pane="bottomLeft" activeCell="H33" sqref="H33"/>
      <selection pane="bottomRight" activeCell="Y16" sqref="Y16"/>
    </sheetView>
  </sheetViews>
  <sheetFormatPr defaultColWidth="11" defaultRowHeight="22.5" customHeight="1" x14ac:dyDescent="0.15"/>
  <cols>
    <col min="1" max="1" width="4.375" style="59" customWidth="1"/>
    <col min="2" max="2" width="13.875" style="127" customWidth="1"/>
    <col min="3" max="56" width="20.625" style="59" customWidth="1"/>
    <col min="57" max="58" width="11" style="59"/>
    <col min="59" max="59" width="15.375" style="59" bestFit="1" customWidth="1"/>
    <col min="60" max="60" width="12.625" style="59" customWidth="1"/>
    <col min="61" max="61" width="15.375" style="59" bestFit="1" customWidth="1"/>
    <col min="62" max="16384" width="11" style="59"/>
  </cols>
  <sheetData>
    <row r="1" spans="1:250" ht="22.5" customHeight="1" x14ac:dyDescent="0.15"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</row>
    <row r="2" spans="1:250" s="210" customFormat="1" ht="22.5" customHeight="1" x14ac:dyDescent="0.15">
      <c r="B2" s="211"/>
      <c r="C2" s="128" t="s">
        <v>214</v>
      </c>
      <c r="L2" s="128" t="str">
        <f>$C$2</f>
        <v>第２４表  平成２７年度家屋の種類別棟数</v>
      </c>
      <c r="M2" s="212"/>
      <c r="N2" s="212"/>
      <c r="O2" s="212"/>
      <c r="P2" s="212"/>
      <c r="Q2" s="212"/>
      <c r="R2" s="212"/>
      <c r="S2" s="212"/>
      <c r="T2" s="212"/>
      <c r="U2" s="128" t="str">
        <f>$C$2</f>
        <v>第２４表  平成２７年度家屋の種類別棟数</v>
      </c>
      <c r="V2" s="212"/>
      <c r="W2" s="212"/>
      <c r="X2" s="212"/>
      <c r="Y2" s="212"/>
      <c r="Z2" s="212"/>
      <c r="AA2" s="212"/>
      <c r="AB2" s="212"/>
      <c r="AC2" s="212"/>
      <c r="AD2" s="128" t="str">
        <f>$C$2</f>
        <v>第２４表  平成２７年度家屋の種類別棟数</v>
      </c>
      <c r="AE2" s="212"/>
      <c r="AF2" s="212"/>
      <c r="AG2" s="128" t="str">
        <f>$C$2</f>
        <v>第２４表  平成２７年度家屋の種類別棟数</v>
      </c>
      <c r="AH2" s="212"/>
      <c r="AI2" s="212"/>
      <c r="AJ2" s="212"/>
      <c r="AK2" s="212"/>
      <c r="AL2" s="212"/>
      <c r="AN2" s="212"/>
      <c r="AO2" s="212"/>
      <c r="AP2" s="128" t="str">
        <f>$C$2</f>
        <v>第２４表  平成２７年度家屋の種類別棟数</v>
      </c>
      <c r="AQ2" s="212"/>
      <c r="AR2" s="212"/>
      <c r="AS2" s="212"/>
      <c r="AT2" s="212"/>
      <c r="AU2" s="212"/>
      <c r="AX2" s="212"/>
      <c r="AY2" s="212"/>
      <c r="AZ2" s="212"/>
      <c r="BA2" s="212"/>
      <c r="BB2" s="212"/>
      <c r="BC2" s="212"/>
      <c r="BD2" s="212"/>
    </row>
    <row r="3" spans="1:250" s="129" customFormat="1" ht="22.5" customHeight="1" thickBot="1" x14ac:dyDescent="0.25">
      <c r="B3" s="130"/>
      <c r="C3" s="129" t="s">
        <v>144</v>
      </c>
      <c r="D3" s="213" t="s">
        <v>63</v>
      </c>
      <c r="E3" s="131"/>
      <c r="F3" s="132"/>
      <c r="G3" s="132"/>
      <c r="H3" s="132"/>
      <c r="K3" s="133" t="s">
        <v>168</v>
      </c>
      <c r="L3" s="129" t="s">
        <v>145</v>
      </c>
      <c r="M3" s="213" t="s">
        <v>63</v>
      </c>
      <c r="N3" s="131"/>
      <c r="O3" s="132"/>
      <c r="P3" s="132"/>
      <c r="Q3" s="132"/>
      <c r="T3" s="133" t="s">
        <v>168</v>
      </c>
      <c r="U3" s="129" t="s">
        <v>146</v>
      </c>
      <c r="V3" s="213" t="s">
        <v>63</v>
      </c>
      <c r="W3" s="131"/>
      <c r="X3" s="132"/>
      <c r="Y3" s="132"/>
      <c r="Z3" s="132"/>
      <c r="AC3" s="133" t="s">
        <v>168</v>
      </c>
      <c r="AD3" s="129" t="s">
        <v>147</v>
      </c>
      <c r="AE3" s="213" t="s">
        <v>63</v>
      </c>
      <c r="AF3" s="133" t="s">
        <v>168</v>
      </c>
      <c r="AG3" s="129" t="s">
        <v>148</v>
      </c>
      <c r="AH3" s="213" t="s">
        <v>100</v>
      </c>
      <c r="AI3" s="132"/>
      <c r="AO3" s="133" t="s">
        <v>168</v>
      </c>
      <c r="AP3" s="129" t="s">
        <v>149</v>
      </c>
      <c r="AQ3" s="213" t="s">
        <v>100</v>
      </c>
      <c r="AR3" s="132"/>
      <c r="AX3" s="214" t="s">
        <v>168</v>
      </c>
      <c r="AY3" s="132"/>
      <c r="AZ3" s="132"/>
      <c r="BA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</row>
    <row r="4" spans="1:250" ht="22.5" customHeight="1" x14ac:dyDescent="0.15">
      <c r="A4" s="134"/>
      <c r="B4" s="253"/>
      <c r="C4" s="252"/>
      <c r="D4" s="215" t="s">
        <v>64</v>
      </c>
      <c r="E4" s="216"/>
      <c r="F4" s="271" t="s">
        <v>169</v>
      </c>
      <c r="G4" s="272"/>
      <c r="H4" s="273"/>
      <c r="I4" s="217"/>
      <c r="J4" s="215" t="s">
        <v>65</v>
      </c>
      <c r="K4" s="258"/>
      <c r="L4" s="220" t="s">
        <v>170</v>
      </c>
      <c r="M4" s="220"/>
      <c r="N4" s="172"/>
      <c r="O4" s="219" t="s">
        <v>171</v>
      </c>
      <c r="P4" s="220"/>
      <c r="Q4" s="241"/>
      <c r="R4" s="220" t="s">
        <v>172</v>
      </c>
      <c r="S4" s="218"/>
      <c r="T4" s="262"/>
      <c r="U4" s="173"/>
      <c r="V4" s="222" t="s">
        <v>173</v>
      </c>
      <c r="W4" s="251"/>
      <c r="X4" s="173"/>
      <c r="Y4" s="222" t="s">
        <v>174</v>
      </c>
      <c r="Z4" s="216"/>
      <c r="AA4" s="221"/>
      <c r="AB4" s="222" t="s">
        <v>175</v>
      </c>
      <c r="AC4" s="263"/>
      <c r="AD4" s="173"/>
      <c r="AE4" s="222" t="s">
        <v>176</v>
      </c>
      <c r="AF4" s="223"/>
      <c r="AG4" s="220" t="s">
        <v>177</v>
      </c>
      <c r="AH4" s="218"/>
      <c r="AI4" s="172"/>
      <c r="AJ4" s="219" t="s">
        <v>178</v>
      </c>
      <c r="AK4" s="220"/>
      <c r="AL4" s="172"/>
      <c r="AM4" s="220" t="s">
        <v>179</v>
      </c>
      <c r="AN4" s="220"/>
      <c r="AO4" s="267"/>
      <c r="AP4" s="220" t="s">
        <v>180</v>
      </c>
      <c r="AQ4" s="218"/>
      <c r="AR4" s="172"/>
      <c r="AS4" s="221"/>
      <c r="AT4" s="136" t="s">
        <v>181</v>
      </c>
      <c r="AU4" s="216"/>
      <c r="AV4" s="221"/>
      <c r="AW4" s="136" t="s">
        <v>182</v>
      </c>
      <c r="AX4" s="223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</row>
    <row r="5" spans="1:250" ht="22.5" customHeight="1" x14ac:dyDescent="0.2">
      <c r="A5" s="138"/>
      <c r="B5" s="254"/>
      <c r="C5" s="239" t="s">
        <v>66</v>
      </c>
      <c r="D5" s="224" t="s">
        <v>67</v>
      </c>
      <c r="E5" s="224" t="s">
        <v>68</v>
      </c>
      <c r="F5" s="179" t="s">
        <v>66</v>
      </c>
      <c r="G5" s="224" t="s">
        <v>67</v>
      </c>
      <c r="H5" s="224" t="s">
        <v>68</v>
      </c>
      <c r="I5" s="179" t="s">
        <v>66</v>
      </c>
      <c r="J5" s="224" t="s">
        <v>67</v>
      </c>
      <c r="K5" s="225" t="s">
        <v>68</v>
      </c>
      <c r="L5" s="239" t="s">
        <v>66</v>
      </c>
      <c r="M5" s="224" t="s">
        <v>67</v>
      </c>
      <c r="N5" s="224" t="s">
        <v>68</v>
      </c>
      <c r="O5" s="179" t="s">
        <v>66</v>
      </c>
      <c r="P5" s="224" t="s">
        <v>67</v>
      </c>
      <c r="Q5" s="242" t="s">
        <v>68</v>
      </c>
      <c r="R5" s="239" t="s">
        <v>66</v>
      </c>
      <c r="S5" s="224" t="s">
        <v>67</v>
      </c>
      <c r="T5" s="225" t="s">
        <v>68</v>
      </c>
      <c r="U5" s="239" t="s">
        <v>66</v>
      </c>
      <c r="V5" s="224" t="s">
        <v>67</v>
      </c>
      <c r="W5" s="242" t="s">
        <v>68</v>
      </c>
      <c r="X5" s="239" t="s">
        <v>66</v>
      </c>
      <c r="Y5" s="224" t="s">
        <v>67</v>
      </c>
      <c r="Z5" s="224" t="s">
        <v>68</v>
      </c>
      <c r="AA5" s="179" t="s">
        <v>66</v>
      </c>
      <c r="AB5" s="224" t="s">
        <v>67</v>
      </c>
      <c r="AC5" s="225" t="s">
        <v>68</v>
      </c>
      <c r="AD5" s="239" t="s">
        <v>66</v>
      </c>
      <c r="AE5" s="224" t="s">
        <v>67</v>
      </c>
      <c r="AF5" s="225" t="s">
        <v>68</v>
      </c>
      <c r="AG5" s="265" t="s">
        <v>66</v>
      </c>
      <c r="AH5" s="224" t="s">
        <v>67</v>
      </c>
      <c r="AI5" s="224" t="s">
        <v>68</v>
      </c>
      <c r="AJ5" s="179" t="s">
        <v>66</v>
      </c>
      <c r="AK5" s="224" t="s">
        <v>67</v>
      </c>
      <c r="AL5" s="224" t="s">
        <v>68</v>
      </c>
      <c r="AM5" s="179" t="s">
        <v>66</v>
      </c>
      <c r="AN5" s="224" t="s">
        <v>67</v>
      </c>
      <c r="AO5" s="225" t="s">
        <v>68</v>
      </c>
      <c r="AP5" s="239" t="s">
        <v>66</v>
      </c>
      <c r="AQ5" s="224" t="s">
        <v>67</v>
      </c>
      <c r="AR5" s="224" t="s">
        <v>68</v>
      </c>
      <c r="AS5" s="179" t="s">
        <v>66</v>
      </c>
      <c r="AT5" s="224" t="s">
        <v>67</v>
      </c>
      <c r="AU5" s="224" t="s">
        <v>68</v>
      </c>
      <c r="AV5" s="179" t="s">
        <v>66</v>
      </c>
      <c r="AW5" s="224" t="s">
        <v>67</v>
      </c>
      <c r="AX5" s="225" t="s">
        <v>68</v>
      </c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</row>
    <row r="6" spans="1:250" ht="22.5" customHeight="1" x14ac:dyDescent="0.15">
      <c r="A6" s="144" t="s">
        <v>150</v>
      </c>
      <c r="B6" s="255"/>
      <c r="C6" s="240"/>
      <c r="D6" s="227" t="s">
        <v>69</v>
      </c>
      <c r="E6" s="227" t="s">
        <v>69</v>
      </c>
      <c r="F6" s="226"/>
      <c r="G6" s="227" t="s">
        <v>69</v>
      </c>
      <c r="H6" s="227" t="s">
        <v>69</v>
      </c>
      <c r="I6" s="226"/>
      <c r="J6" s="227" t="s">
        <v>69</v>
      </c>
      <c r="K6" s="228" t="s">
        <v>69</v>
      </c>
      <c r="L6" s="240"/>
      <c r="M6" s="227" t="s">
        <v>69</v>
      </c>
      <c r="N6" s="227" t="s">
        <v>69</v>
      </c>
      <c r="O6" s="226"/>
      <c r="P6" s="227" t="s">
        <v>69</v>
      </c>
      <c r="Q6" s="243" t="s">
        <v>69</v>
      </c>
      <c r="R6" s="240"/>
      <c r="S6" s="227" t="s">
        <v>69</v>
      </c>
      <c r="T6" s="228" t="s">
        <v>69</v>
      </c>
      <c r="U6" s="240"/>
      <c r="V6" s="227" t="s">
        <v>69</v>
      </c>
      <c r="W6" s="243" t="s">
        <v>69</v>
      </c>
      <c r="X6" s="240"/>
      <c r="Y6" s="227" t="s">
        <v>69</v>
      </c>
      <c r="Z6" s="227" t="s">
        <v>69</v>
      </c>
      <c r="AA6" s="226"/>
      <c r="AB6" s="227" t="s">
        <v>69</v>
      </c>
      <c r="AC6" s="228" t="s">
        <v>69</v>
      </c>
      <c r="AD6" s="240"/>
      <c r="AE6" s="227" t="s">
        <v>69</v>
      </c>
      <c r="AF6" s="228" t="s">
        <v>69</v>
      </c>
      <c r="AG6" s="240"/>
      <c r="AH6" s="227" t="s">
        <v>69</v>
      </c>
      <c r="AI6" s="227" t="s">
        <v>69</v>
      </c>
      <c r="AJ6" s="226"/>
      <c r="AK6" s="227" t="s">
        <v>69</v>
      </c>
      <c r="AL6" s="227" t="s">
        <v>69</v>
      </c>
      <c r="AM6" s="226"/>
      <c r="AN6" s="227" t="s">
        <v>69</v>
      </c>
      <c r="AO6" s="228" t="s">
        <v>69</v>
      </c>
      <c r="AP6" s="240"/>
      <c r="AQ6" s="227" t="s">
        <v>69</v>
      </c>
      <c r="AR6" s="227" t="s">
        <v>69</v>
      </c>
      <c r="AS6" s="226"/>
      <c r="AT6" s="227" t="s">
        <v>69</v>
      </c>
      <c r="AU6" s="227" t="s">
        <v>69</v>
      </c>
      <c r="AV6" s="226"/>
      <c r="AW6" s="227" t="s">
        <v>69</v>
      </c>
      <c r="AX6" s="228" t="s">
        <v>69</v>
      </c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</row>
    <row r="7" spans="1:250" ht="22.5" customHeight="1" x14ac:dyDescent="0.2">
      <c r="A7" s="138"/>
      <c r="B7" s="256"/>
      <c r="C7" s="120"/>
      <c r="D7" s="180"/>
      <c r="E7" s="185"/>
      <c r="F7" s="179"/>
      <c r="G7" s="180"/>
      <c r="H7" s="185"/>
      <c r="I7" s="179"/>
      <c r="J7" s="180"/>
      <c r="K7" s="229"/>
      <c r="L7" s="239"/>
      <c r="M7" s="180"/>
      <c r="N7" s="185"/>
      <c r="O7" s="179"/>
      <c r="P7" s="180"/>
      <c r="Q7" s="244"/>
      <c r="R7" s="239"/>
      <c r="S7" s="180"/>
      <c r="T7" s="229"/>
      <c r="U7" s="239"/>
      <c r="V7" s="180"/>
      <c r="W7" s="244"/>
      <c r="X7" s="239"/>
      <c r="Y7" s="180"/>
      <c r="Z7" s="185"/>
      <c r="AA7" s="179"/>
      <c r="AB7" s="180"/>
      <c r="AC7" s="229"/>
      <c r="AD7" s="239"/>
      <c r="AE7" s="180"/>
      <c r="AF7" s="229"/>
      <c r="AG7" s="239"/>
      <c r="AH7" s="180"/>
      <c r="AI7" s="185"/>
      <c r="AJ7" s="179"/>
      <c r="AK7" s="180"/>
      <c r="AL7" s="185"/>
      <c r="AM7" s="179"/>
      <c r="AN7" s="180"/>
      <c r="AO7" s="229"/>
      <c r="AP7" s="239"/>
      <c r="AQ7" s="180"/>
      <c r="AR7" s="185"/>
      <c r="AS7" s="179"/>
      <c r="AT7" s="180"/>
      <c r="AU7" s="185"/>
      <c r="AV7" s="179"/>
      <c r="AW7" s="180"/>
      <c r="AX7" s="229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</row>
    <row r="8" spans="1:250" ht="22.5" customHeight="1" x14ac:dyDescent="0.2">
      <c r="A8" s="153"/>
      <c r="B8" s="257"/>
      <c r="C8" s="230" t="s">
        <v>70</v>
      </c>
      <c r="D8" s="155" t="s">
        <v>71</v>
      </c>
      <c r="E8" s="155" t="s">
        <v>72</v>
      </c>
      <c r="F8" s="155" t="s">
        <v>73</v>
      </c>
      <c r="G8" s="155" t="s">
        <v>74</v>
      </c>
      <c r="H8" s="155" t="s">
        <v>75</v>
      </c>
      <c r="I8" s="155" t="s">
        <v>76</v>
      </c>
      <c r="J8" s="155" t="s">
        <v>77</v>
      </c>
      <c r="K8" s="156" t="s">
        <v>78</v>
      </c>
      <c r="L8" s="230" t="s">
        <v>79</v>
      </c>
      <c r="M8" s="155" t="s">
        <v>80</v>
      </c>
      <c r="N8" s="155" t="s">
        <v>81</v>
      </c>
      <c r="O8" s="155" t="s">
        <v>82</v>
      </c>
      <c r="P8" s="155" t="s">
        <v>83</v>
      </c>
      <c r="Q8" s="245" t="s">
        <v>84</v>
      </c>
      <c r="R8" s="230" t="s">
        <v>85</v>
      </c>
      <c r="S8" s="155" t="s">
        <v>86</v>
      </c>
      <c r="T8" s="156" t="s">
        <v>87</v>
      </c>
      <c r="U8" s="230" t="s">
        <v>88</v>
      </c>
      <c r="V8" s="155" t="s">
        <v>89</v>
      </c>
      <c r="W8" s="245" t="s">
        <v>90</v>
      </c>
      <c r="X8" s="230" t="s">
        <v>91</v>
      </c>
      <c r="Y8" s="155" t="s">
        <v>92</v>
      </c>
      <c r="Z8" s="155" t="s">
        <v>93</v>
      </c>
      <c r="AA8" s="155" t="s">
        <v>94</v>
      </c>
      <c r="AB8" s="155" t="s">
        <v>95</v>
      </c>
      <c r="AC8" s="156" t="s">
        <v>96</v>
      </c>
      <c r="AD8" s="230" t="s">
        <v>97</v>
      </c>
      <c r="AE8" s="155" t="s">
        <v>98</v>
      </c>
      <c r="AF8" s="156" t="s">
        <v>99</v>
      </c>
      <c r="AG8" s="266" t="s">
        <v>101</v>
      </c>
      <c r="AH8" s="155" t="s">
        <v>102</v>
      </c>
      <c r="AI8" s="155" t="s">
        <v>103</v>
      </c>
      <c r="AJ8" s="155" t="s">
        <v>104</v>
      </c>
      <c r="AK8" s="155" t="s">
        <v>105</v>
      </c>
      <c r="AL8" s="155" t="s">
        <v>106</v>
      </c>
      <c r="AM8" s="155" t="s">
        <v>107</v>
      </c>
      <c r="AN8" s="155" t="s">
        <v>108</v>
      </c>
      <c r="AO8" s="156" t="s">
        <v>109</v>
      </c>
      <c r="AP8" s="230" t="s">
        <v>110</v>
      </c>
      <c r="AQ8" s="155" t="s">
        <v>111</v>
      </c>
      <c r="AR8" s="155" t="s">
        <v>112</v>
      </c>
      <c r="AS8" s="155" t="s">
        <v>113</v>
      </c>
      <c r="AT8" s="155" t="s">
        <v>114</v>
      </c>
      <c r="AU8" s="155" t="s">
        <v>115</v>
      </c>
      <c r="AV8" s="155" t="s">
        <v>116</v>
      </c>
      <c r="AW8" s="155" t="s">
        <v>117</v>
      </c>
      <c r="AX8" s="156" t="s">
        <v>118</v>
      </c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</row>
    <row r="9" spans="1:250" ht="22.5" customHeight="1" x14ac:dyDescent="0.15">
      <c r="A9" s="158">
        <v>1</v>
      </c>
      <c r="B9" s="231" t="s">
        <v>15</v>
      </c>
      <c r="C9" s="108">
        <v>112581</v>
      </c>
      <c r="D9" s="68">
        <v>1559</v>
      </c>
      <c r="E9" s="68">
        <v>111022</v>
      </c>
      <c r="F9" s="68">
        <v>4481</v>
      </c>
      <c r="G9" s="68">
        <v>2</v>
      </c>
      <c r="H9" s="68">
        <v>4479</v>
      </c>
      <c r="I9" s="68">
        <v>6326</v>
      </c>
      <c r="J9" s="68">
        <v>180</v>
      </c>
      <c r="K9" s="69">
        <v>6146</v>
      </c>
      <c r="L9" s="108">
        <v>294</v>
      </c>
      <c r="M9" s="68">
        <v>0</v>
      </c>
      <c r="N9" s="68">
        <v>294</v>
      </c>
      <c r="O9" s="68">
        <v>3211</v>
      </c>
      <c r="P9" s="68">
        <v>110</v>
      </c>
      <c r="Q9" s="246">
        <v>3101</v>
      </c>
      <c r="R9" s="108">
        <v>36</v>
      </c>
      <c r="S9" s="68">
        <v>1</v>
      </c>
      <c r="T9" s="69">
        <v>35</v>
      </c>
      <c r="U9" s="108">
        <v>2594</v>
      </c>
      <c r="V9" s="68">
        <v>406</v>
      </c>
      <c r="W9" s="246">
        <v>2188</v>
      </c>
      <c r="X9" s="108">
        <v>508</v>
      </c>
      <c r="Y9" s="68">
        <v>92</v>
      </c>
      <c r="Z9" s="68">
        <v>416</v>
      </c>
      <c r="AA9" s="68">
        <v>16776</v>
      </c>
      <c r="AB9" s="68">
        <v>2615</v>
      </c>
      <c r="AC9" s="69">
        <v>14161</v>
      </c>
      <c r="AD9" s="108">
        <v>146807</v>
      </c>
      <c r="AE9" s="68">
        <v>4965</v>
      </c>
      <c r="AF9" s="69">
        <v>141842</v>
      </c>
      <c r="AG9" s="108">
        <v>6562</v>
      </c>
      <c r="AH9" s="68">
        <v>40</v>
      </c>
      <c r="AI9" s="68">
        <v>6522</v>
      </c>
      <c r="AJ9" s="68">
        <v>30213</v>
      </c>
      <c r="AK9" s="68">
        <v>41</v>
      </c>
      <c r="AL9" s="68">
        <v>30172</v>
      </c>
      <c r="AM9" s="68">
        <v>254</v>
      </c>
      <c r="AN9" s="68">
        <v>0</v>
      </c>
      <c r="AO9" s="69">
        <v>254</v>
      </c>
      <c r="AP9" s="108">
        <v>11712</v>
      </c>
      <c r="AQ9" s="68">
        <v>710</v>
      </c>
      <c r="AR9" s="68">
        <v>11002</v>
      </c>
      <c r="AS9" s="68">
        <v>14065</v>
      </c>
      <c r="AT9" s="68">
        <v>1068</v>
      </c>
      <c r="AU9" s="68">
        <v>12997</v>
      </c>
      <c r="AV9" s="68">
        <v>62806</v>
      </c>
      <c r="AW9" s="68">
        <v>1859</v>
      </c>
      <c r="AX9" s="69">
        <v>60947</v>
      </c>
    </row>
    <row r="10" spans="1:250" ht="22.5" customHeight="1" x14ac:dyDescent="0.15">
      <c r="A10" s="160">
        <v>2</v>
      </c>
      <c r="B10" s="232" t="s">
        <v>16</v>
      </c>
      <c r="C10" s="109">
        <v>47220</v>
      </c>
      <c r="D10" s="70">
        <v>2287</v>
      </c>
      <c r="E10" s="70">
        <v>44933</v>
      </c>
      <c r="F10" s="70">
        <v>1113</v>
      </c>
      <c r="G10" s="70">
        <v>2</v>
      </c>
      <c r="H10" s="70">
        <v>1111</v>
      </c>
      <c r="I10" s="70">
        <v>3254</v>
      </c>
      <c r="J10" s="70">
        <v>58</v>
      </c>
      <c r="K10" s="71">
        <v>3196</v>
      </c>
      <c r="L10" s="109">
        <v>211</v>
      </c>
      <c r="M10" s="70">
        <v>0</v>
      </c>
      <c r="N10" s="70">
        <v>211</v>
      </c>
      <c r="O10" s="70">
        <v>1308</v>
      </c>
      <c r="P10" s="70">
        <v>32</v>
      </c>
      <c r="Q10" s="247">
        <v>1276</v>
      </c>
      <c r="R10" s="109">
        <v>20</v>
      </c>
      <c r="S10" s="70">
        <v>0</v>
      </c>
      <c r="T10" s="71">
        <v>20</v>
      </c>
      <c r="U10" s="109">
        <v>1452</v>
      </c>
      <c r="V10" s="70">
        <v>149</v>
      </c>
      <c r="W10" s="247">
        <v>1303</v>
      </c>
      <c r="X10" s="109">
        <v>302</v>
      </c>
      <c r="Y10" s="70">
        <v>45</v>
      </c>
      <c r="Z10" s="70">
        <v>257</v>
      </c>
      <c r="AA10" s="70">
        <v>10109</v>
      </c>
      <c r="AB10" s="70">
        <v>1757</v>
      </c>
      <c r="AC10" s="71">
        <v>8352</v>
      </c>
      <c r="AD10" s="109">
        <v>64989</v>
      </c>
      <c r="AE10" s="70">
        <v>4330</v>
      </c>
      <c r="AF10" s="71">
        <v>60659</v>
      </c>
      <c r="AG10" s="109">
        <v>1828</v>
      </c>
      <c r="AH10" s="70">
        <v>13</v>
      </c>
      <c r="AI10" s="70">
        <v>1815</v>
      </c>
      <c r="AJ10" s="70">
        <v>7383</v>
      </c>
      <c r="AK10" s="70">
        <v>19</v>
      </c>
      <c r="AL10" s="70">
        <v>7364</v>
      </c>
      <c r="AM10" s="70">
        <v>101</v>
      </c>
      <c r="AN10" s="70">
        <v>0</v>
      </c>
      <c r="AO10" s="71">
        <v>101</v>
      </c>
      <c r="AP10" s="109">
        <v>4421</v>
      </c>
      <c r="AQ10" s="70">
        <v>40</v>
      </c>
      <c r="AR10" s="70">
        <v>4381</v>
      </c>
      <c r="AS10" s="70">
        <v>4551</v>
      </c>
      <c r="AT10" s="70">
        <v>302</v>
      </c>
      <c r="AU10" s="70">
        <v>4249</v>
      </c>
      <c r="AV10" s="70">
        <v>18284</v>
      </c>
      <c r="AW10" s="70">
        <v>374</v>
      </c>
      <c r="AX10" s="71">
        <v>17910</v>
      </c>
    </row>
    <row r="11" spans="1:250" ht="22.5" customHeight="1" x14ac:dyDescent="0.15">
      <c r="A11" s="160">
        <v>3</v>
      </c>
      <c r="B11" s="232" t="s">
        <v>17</v>
      </c>
      <c r="C11" s="109">
        <v>58747</v>
      </c>
      <c r="D11" s="70">
        <v>1748</v>
      </c>
      <c r="E11" s="70">
        <v>56999</v>
      </c>
      <c r="F11" s="70">
        <v>850</v>
      </c>
      <c r="G11" s="70">
        <v>0</v>
      </c>
      <c r="H11" s="70">
        <v>850</v>
      </c>
      <c r="I11" s="70">
        <v>4016</v>
      </c>
      <c r="J11" s="70">
        <v>133</v>
      </c>
      <c r="K11" s="71">
        <v>3883</v>
      </c>
      <c r="L11" s="109">
        <v>155</v>
      </c>
      <c r="M11" s="70">
        <v>0</v>
      </c>
      <c r="N11" s="70">
        <v>155</v>
      </c>
      <c r="O11" s="70">
        <v>1736</v>
      </c>
      <c r="P11" s="70">
        <v>59</v>
      </c>
      <c r="Q11" s="247">
        <v>1677</v>
      </c>
      <c r="R11" s="109">
        <v>87</v>
      </c>
      <c r="S11" s="70">
        <v>0</v>
      </c>
      <c r="T11" s="71">
        <v>87</v>
      </c>
      <c r="U11" s="109">
        <v>1342</v>
      </c>
      <c r="V11" s="70">
        <v>74</v>
      </c>
      <c r="W11" s="247">
        <v>1268</v>
      </c>
      <c r="X11" s="109">
        <v>2005</v>
      </c>
      <c r="Y11" s="70">
        <v>238</v>
      </c>
      <c r="Z11" s="70">
        <v>1767</v>
      </c>
      <c r="AA11" s="70">
        <v>25580</v>
      </c>
      <c r="AB11" s="70">
        <v>2666</v>
      </c>
      <c r="AC11" s="71">
        <v>22914</v>
      </c>
      <c r="AD11" s="109">
        <v>94518</v>
      </c>
      <c r="AE11" s="70">
        <v>4918</v>
      </c>
      <c r="AF11" s="71">
        <v>89600</v>
      </c>
      <c r="AG11" s="109">
        <v>1951</v>
      </c>
      <c r="AH11" s="70">
        <v>12</v>
      </c>
      <c r="AI11" s="70">
        <v>1939</v>
      </c>
      <c r="AJ11" s="70">
        <v>7525</v>
      </c>
      <c r="AK11" s="70">
        <v>16</v>
      </c>
      <c r="AL11" s="70">
        <v>7509</v>
      </c>
      <c r="AM11" s="70">
        <v>148</v>
      </c>
      <c r="AN11" s="70">
        <v>0</v>
      </c>
      <c r="AO11" s="71">
        <v>148</v>
      </c>
      <c r="AP11" s="109">
        <v>5974</v>
      </c>
      <c r="AQ11" s="70">
        <v>77</v>
      </c>
      <c r="AR11" s="70">
        <v>5897</v>
      </c>
      <c r="AS11" s="70">
        <v>10529</v>
      </c>
      <c r="AT11" s="70">
        <v>454</v>
      </c>
      <c r="AU11" s="70">
        <v>10075</v>
      </c>
      <c r="AV11" s="70">
        <v>26127</v>
      </c>
      <c r="AW11" s="70">
        <v>559</v>
      </c>
      <c r="AX11" s="71">
        <v>25568</v>
      </c>
    </row>
    <row r="12" spans="1:250" ht="22.5" customHeight="1" x14ac:dyDescent="0.15">
      <c r="A12" s="160">
        <v>4</v>
      </c>
      <c r="B12" s="232" t="s">
        <v>18</v>
      </c>
      <c r="C12" s="109">
        <v>43054</v>
      </c>
      <c r="D12" s="70">
        <v>2047</v>
      </c>
      <c r="E12" s="70">
        <v>41007</v>
      </c>
      <c r="F12" s="70">
        <v>664</v>
      </c>
      <c r="G12" s="70">
        <v>0</v>
      </c>
      <c r="H12" s="70">
        <v>664</v>
      </c>
      <c r="I12" s="70">
        <v>3088</v>
      </c>
      <c r="J12" s="70">
        <v>254</v>
      </c>
      <c r="K12" s="71">
        <v>2834</v>
      </c>
      <c r="L12" s="109">
        <v>176</v>
      </c>
      <c r="M12" s="70">
        <v>1</v>
      </c>
      <c r="N12" s="70">
        <v>175</v>
      </c>
      <c r="O12" s="70">
        <v>1327</v>
      </c>
      <c r="P12" s="70">
        <v>32</v>
      </c>
      <c r="Q12" s="247">
        <v>1295</v>
      </c>
      <c r="R12" s="109">
        <v>48</v>
      </c>
      <c r="S12" s="70">
        <v>0</v>
      </c>
      <c r="T12" s="71">
        <v>48</v>
      </c>
      <c r="U12" s="109">
        <v>1262</v>
      </c>
      <c r="V12" s="70">
        <v>139</v>
      </c>
      <c r="W12" s="247">
        <v>1123</v>
      </c>
      <c r="X12" s="109">
        <v>1138</v>
      </c>
      <c r="Y12" s="70">
        <v>284</v>
      </c>
      <c r="Z12" s="70">
        <v>854</v>
      </c>
      <c r="AA12" s="70">
        <v>16439</v>
      </c>
      <c r="AB12" s="70">
        <v>3147</v>
      </c>
      <c r="AC12" s="71">
        <v>13292</v>
      </c>
      <c r="AD12" s="109">
        <v>67196</v>
      </c>
      <c r="AE12" s="70">
        <v>5904</v>
      </c>
      <c r="AF12" s="71">
        <v>61292</v>
      </c>
      <c r="AG12" s="109">
        <v>1593</v>
      </c>
      <c r="AH12" s="70">
        <v>10</v>
      </c>
      <c r="AI12" s="70">
        <v>1583</v>
      </c>
      <c r="AJ12" s="70">
        <v>5579</v>
      </c>
      <c r="AK12" s="70">
        <v>6</v>
      </c>
      <c r="AL12" s="70">
        <v>5573</v>
      </c>
      <c r="AM12" s="70">
        <v>98</v>
      </c>
      <c r="AN12" s="70">
        <v>0</v>
      </c>
      <c r="AO12" s="71">
        <v>98</v>
      </c>
      <c r="AP12" s="109">
        <v>4029</v>
      </c>
      <c r="AQ12" s="70">
        <v>37</v>
      </c>
      <c r="AR12" s="70">
        <v>3992</v>
      </c>
      <c r="AS12" s="70">
        <v>5172</v>
      </c>
      <c r="AT12" s="70">
        <v>429</v>
      </c>
      <c r="AU12" s="70">
        <v>4743</v>
      </c>
      <c r="AV12" s="70">
        <v>16471</v>
      </c>
      <c r="AW12" s="70">
        <v>482</v>
      </c>
      <c r="AX12" s="71">
        <v>15989</v>
      </c>
    </row>
    <row r="13" spans="1:250" ht="22.5" customHeight="1" x14ac:dyDescent="0.15">
      <c r="A13" s="160">
        <v>5</v>
      </c>
      <c r="B13" s="232" t="s">
        <v>19</v>
      </c>
      <c r="C13" s="109">
        <v>32668</v>
      </c>
      <c r="D13" s="70">
        <v>1263</v>
      </c>
      <c r="E13" s="70">
        <v>31405</v>
      </c>
      <c r="F13" s="70">
        <v>833</v>
      </c>
      <c r="G13" s="70">
        <v>6</v>
      </c>
      <c r="H13" s="70">
        <v>827</v>
      </c>
      <c r="I13" s="70">
        <v>2213</v>
      </c>
      <c r="J13" s="70">
        <v>88</v>
      </c>
      <c r="K13" s="71">
        <v>2125</v>
      </c>
      <c r="L13" s="109">
        <v>78</v>
      </c>
      <c r="M13" s="70">
        <v>0</v>
      </c>
      <c r="N13" s="70">
        <v>78</v>
      </c>
      <c r="O13" s="70">
        <v>1202</v>
      </c>
      <c r="P13" s="70">
        <v>44</v>
      </c>
      <c r="Q13" s="247">
        <v>1158</v>
      </c>
      <c r="R13" s="109">
        <v>42</v>
      </c>
      <c r="S13" s="70">
        <v>0</v>
      </c>
      <c r="T13" s="71">
        <v>42</v>
      </c>
      <c r="U13" s="109">
        <v>1786</v>
      </c>
      <c r="V13" s="70">
        <v>132</v>
      </c>
      <c r="W13" s="247">
        <v>1654</v>
      </c>
      <c r="X13" s="109">
        <v>889</v>
      </c>
      <c r="Y13" s="70">
        <v>71</v>
      </c>
      <c r="Z13" s="70">
        <v>818</v>
      </c>
      <c r="AA13" s="70">
        <v>11871</v>
      </c>
      <c r="AB13" s="70">
        <v>1438</v>
      </c>
      <c r="AC13" s="71">
        <v>10433</v>
      </c>
      <c r="AD13" s="109">
        <v>51582</v>
      </c>
      <c r="AE13" s="70">
        <v>3042</v>
      </c>
      <c r="AF13" s="71">
        <v>48540</v>
      </c>
      <c r="AG13" s="109">
        <v>1355</v>
      </c>
      <c r="AH13" s="70">
        <v>22</v>
      </c>
      <c r="AI13" s="70">
        <v>1333</v>
      </c>
      <c r="AJ13" s="70">
        <v>3759</v>
      </c>
      <c r="AK13" s="70">
        <v>18</v>
      </c>
      <c r="AL13" s="70">
        <v>3741</v>
      </c>
      <c r="AM13" s="70">
        <v>78</v>
      </c>
      <c r="AN13" s="70">
        <v>0</v>
      </c>
      <c r="AO13" s="71">
        <v>78</v>
      </c>
      <c r="AP13" s="109">
        <v>6972</v>
      </c>
      <c r="AQ13" s="70">
        <v>233</v>
      </c>
      <c r="AR13" s="70">
        <v>6739</v>
      </c>
      <c r="AS13" s="70">
        <v>4407</v>
      </c>
      <c r="AT13" s="70">
        <v>290</v>
      </c>
      <c r="AU13" s="70">
        <v>4117</v>
      </c>
      <c r="AV13" s="70">
        <v>16571</v>
      </c>
      <c r="AW13" s="70">
        <v>563</v>
      </c>
      <c r="AX13" s="71">
        <v>16008</v>
      </c>
    </row>
    <row r="14" spans="1:250" ht="22.5" customHeight="1" x14ac:dyDescent="0.15">
      <c r="A14" s="160">
        <v>6</v>
      </c>
      <c r="B14" s="232" t="s">
        <v>20</v>
      </c>
      <c r="C14" s="109">
        <v>33573</v>
      </c>
      <c r="D14" s="70">
        <v>2679</v>
      </c>
      <c r="E14" s="70">
        <v>30894</v>
      </c>
      <c r="F14" s="70">
        <v>706</v>
      </c>
      <c r="G14" s="70">
        <v>8</v>
      </c>
      <c r="H14" s="70">
        <v>698</v>
      </c>
      <c r="I14" s="70">
        <v>2234</v>
      </c>
      <c r="J14" s="70">
        <v>175</v>
      </c>
      <c r="K14" s="71">
        <v>2059</v>
      </c>
      <c r="L14" s="109">
        <v>694</v>
      </c>
      <c r="M14" s="70">
        <v>4</v>
      </c>
      <c r="N14" s="70">
        <v>690</v>
      </c>
      <c r="O14" s="70">
        <v>1593</v>
      </c>
      <c r="P14" s="70">
        <v>49</v>
      </c>
      <c r="Q14" s="247">
        <v>1544</v>
      </c>
      <c r="R14" s="109">
        <v>49</v>
      </c>
      <c r="S14" s="70">
        <v>0</v>
      </c>
      <c r="T14" s="71">
        <v>49</v>
      </c>
      <c r="U14" s="109">
        <v>2622</v>
      </c>
      <c r="V14" s="70">
        <v>535</v>
      </c>
      <c r="W14" s="247">
        <v>2087</v>
      </c>
      <c r="X14" s="109">
        <v>390</v>
      </c>
      <c r="Y14" s="70">
        <v>87</v>
      </c>
      <c r="Z14" s="70">
        <v>303</v>
      </c>
      <c r="AA14" s="70">
        <v>7261</v>
      </c>
      <c r="AB14" s="70">
        <v>1940</v>
      </c>
      <c r="AC14" s="71">
        <v>5321</v>
      </c>
      <c r="AD14" s="109">
        <v>49122</v>
      </c>
      <c r="AE14" s="70">
        <v>5477</v>
      </c>
      <c r="AF14" s="71">
        <v>43645</v>
      </c>
      <c r="AG14" s="109">
        <v>1115</v>
      </c>
      <c r="AH14" s="70">
        <v>7</v>
      </c>
      <c r="AI14" s="70">
        <v>1108</v>
      </c>
      <c r="AJ14" s="70">
        <v>3425</v>
      </c>
      <c r="AK14" s="70">
        <v>11</v>
      </c>
      <c r="AL14" s="70">
        <v>3414</v>
      </c>
      <c r="AM14" s="70">
        <v>405</v>
      </c>
      <c r="AN14" s="70">
        <v>0</v>
      </c>
      <c r="AO14" s="71">
        <v>405</v>
      </c>
      <c r="AP14" s="109">
        <v>3869</v>
      </c>
      <c r="AQ14" s="70">
        <v>137</v>
      </c>
      <c r="AR14" s="70">
        <v>3732</v>
      </c>
      <c r="AS14" s="70">
        <v>2019</v>
      </c>
      <c r="AT14" s="70">
        <v>192</v>
      </c>
      <c r="AU14" s="70">
        <v>1827</v>
      </c>
      <c r="AV14" s="70">
        <v>10833</v>
      </c>
      <c r="AW14" s="70">
        <v>347</v>
      </c>
      <c r="AX14" s="71">
        <v>10486</v>
      </c>
    </row>
    <row r="15" spans="1:250" ht="22.5" customHeight="1" x14ac:dyDescent="0.15">
      <c r="A15" s="160">
        <v>7</v>
      </c>
      <c r="B15" s="232" t="s">
        <v>21</v>
      </c>
      <c r="C15" s="109">
        <v>39679</v>
      </c>
      <c r="D15" s="70">
        <v>1029</v>
      </c>
      <c r="E15" s="70">
        <v>38650</v>
      </c>
      <c r="F15" s="70">
        <v>838</v>
      </c>
      <c r="G15" s="70">
        <v>2</v>
      </c>
      <c r="H15" s="70">
        <v>836</v>
      </c>
      <c r="I15" s="70">
        <v>1471</v>
      </c>
      <c r="J15" s="70">
        <v>52</v>
      </c>
      <c r="K15" s="71">
        <v>1419</v>
      </c>
      <c r="L15" s="109">
        <v>103</v>
      </c>
      <c r="M15" s="70">
        <v>0</v>
      </c>
      <c r="N15" s="70">
        <v>103</v>
      </c>
      <c r="O15" s="70">
        <v>1061</v>
      </c>
      <c r="P15" s="70">
        <v>26</v>
      </c>
      <c r="Q15" s="247">
        <v>1035</v>
      </c>
      <c r="R15" s="109">
        <v>57</v>
      </c>
      <c r="S15" s="70">
        <v>1</v>
      </c>
      <c r="T15" s="71">
        <v>56</v>
      </c>
      <c r="U15" s="109">
        <v>551</v>
      </c>
      <c r="V15" s="70">
        <v>71</v>
      </c>
      <c r="W15" s="247">
        <v>480</v>
      </c>
      <c r="X15" s="109">
        <v>646</v>
      </c>
      <c r="Y15" s="70">
        <v>130</v>
      </c>
      <c r="Z15" s="70">
        <v>516</v>
      </c>
      <c r="AA15" s="70">
        <v>13726</v>
      </c>
      <c r="AB15" s="70">
        <v>2225</v>
      </c>
      <c r="AC15" s="71">
        <v>11501</v>
      </c>
      <c r="AD15" s="109">
        <v>58132</v>
      </c>
      <c r="AE15" s="70">
        <v>3536</v>
      </c>
      <c r="AF15" s="71">
        <v>54596</v>
      </c>
      <c r="AG15" s="109">
        <v>2011</v>
      </c>
      <c r="AH15" s="70">
        <v>11</v>
      </c>
      <c r="AI15" s="70">
        <v>2000</v>
      </c>
      <c r="AJ15" s="70">
        <v>9153</v>
      </c>
      <c r="AK15" s="70">
        <v>6</v>
      </c>
      <c r="AL15" s="70">
        <v>9147</v>
      </c>
      <c r="AM15" s="70">
        <v>136</v>
      </c>
      <c r="AN15" s="70">
        <v>0</v>
      </c>
      <c r="AO15" s="71">
        <v>136</v>
      </c>
      <c r="AP15" s="109">
        <v>2952</v>
      </c>
      <c r="AQ15" s="70">
        <v>51</v>
      </c>
      <c r="AR15" s="70">
        <v>2901</v>
      </c>
      <c r="AS15" s="70">
        <v>6029</v>
      </c>
      <c r="AT15" s="70">
        <v>470</v>
      </c>
      <c r="AU15" s="70">
        <v>5559</v>
      </c>
      <c r="AV15" s="70">
        <v>20281</v>
      </c>
      <c r="AW15" s="70">
        <v>538</v>
      </c>
      <c r="AX15" s="71">
        <v>19743</v>
      </c>
    </row>
    <row r="16" spans="1:250" ht="22.5" customHeight="1" x14ac:dyDescent="0.15">
      <c r="A16" s="160">
        <v>8</v>
      </c>
      <c r="B16" s="232" t="s">
        <v>22</v>
      </c>
      <c r="C16" s="109">
        <v>24168</v>
      </c>
      <c r="D16" s="70">
        <v>712</v>
      </c>
      <c r="E16" s="70">
        <v>23456</v>
      </c>
      <c r="F16" s="70">
        <v>479</v>
      </c>
      <c r="G16" s="70">
        <v>0</v>
      </c>
      <c r="H16" s="70">
        <v>479</v>
      </c>
      <c r="I16" s="70">
        <v>1666</v>
      </c>
      <c r="J16" s="70">
        <v>62</v>
      </c>
      <c r="K16" s="71">
        <v>1604</v>
      </c>
      <c r="L16" s="109">
        <v>44</v>
      </c>
      <c r="M16" s="70">
        <v>0</v>
      </c>
      <c r="N16" s="70">
        <v>44</v>
      </c>
      <c r="O16" s="70">
        <v>708</v>
      </c>
      <c r="P16" s="70">
        <v>18</v>
      </c>
      <c r="Q16" s="247">
        <v>690</v>
      </c>
      <c r="R16" s="109">
        <v>33</v>
      </c>
      <c r="S16" s="70">
        <v>1</v>
      </c>
      <c r="T16" s="71">
        <v>32</v>
      </c>
      <c r="U16" s="109">
        <v>1298</v>
      </c>
      <c r="V16" s="70">
        <v>189</v>
      </c>
      <c r="W16" s="247">
        <v>1109</v>
      </c>
      <c r="X16" s="109">
        <v>71</v>
      </c>
      <c r="Y16" s="70">
        <v>10</v>
      </c>
      <c r="Z16" s="70">
        <v>61</v>
      </c>
      <c r="AA16" s="70">
        <v>11107</v>
      </c>
      <c r="AB16" s="70">
        <v>1484</v>
      </c>
      <c r="AC16" s="71">
        <v>9623</v>
      </c>
      <c r="AD16" s="109">
        <v>39574</v>
      </c>
      <c r="AE16" s="70">
        <v>2476</v>
      </c>
      <c r="AF16" s="71">
        <v>37098</v>
      </c>
      <c r="AG16" s="109">
        <v>1131</v>
      </c>
      <c r="AH16" s="70">
        <v>7</v>
      </c>
      <c r="AI16" s="70">
        <v>1124</v>
      </c>
      <c r="AJ16" s="70">
        <v>3284</v>
      </c>
      <c r="AK16" s="70">
        <v>12</v>
      </c>
      <c r="AL16" s="70">
        <v>3272</v>
      </c>
      <c r="AM16" s="70">
        <v>103</v>
      </c>
      <c r="AN16" s="70">
        <v>0</v>
      </c>
      <c r="AO16" s="71">
        <v>103</v>
      </c>
      <c r="AP16" s="109">
        <v>3588</v>
      </c>
      <c r="AQ16" s="70">
        <v>88</v>
      </c>
      <c r="AR16" s="70">
        <v>3500</v>
      </c>
      <c r="AS16" s="70">
        <v>2048</v>
      </c>
      <c r="AT16" s="70">
        <v>84</v>
      </c>
      <c r="AU16" s="70">
        <v>1964</v>
      </c>
      <c r="AV16" s="70">
        <v>10154</v>
      </c>
      <c r="AW16" s="70">
        <v>191</v>
      </c>
      <c r="AX16" s="71">
        <v>9963</v>
      </c>
    </row>
    <row r="17" spans="1:50" ht="22.5" customHeight="1" x14ac:dyDescent="0.15">
      <c r="A17" s="160">
        <v>9</v>
      </c>
      <c r="B17" s="232" t="s">
        <v>23</v>
      </c>
      <c r="C17" s="109">
        <v>26109</v>
      </c>
      <c r="D17" s="70">
        <v>778</v>
      </c>
      <c r="E17" s="70">
        <v>25331</v>
      </c>
      <c r="F17" s="70">
        <v>538</v>
      </c>
      <c r="G17" s="70">
        <v>1</v>
      </c>
      <c r="H17" s="70">
        <v>537</v>
      </c>
      <c r="I17" s="70">
        <v>1448</v>
      </c>
      <c r="J17" s="70">
        <v>47</v>
      </c>
      <c r="K17" s="71">
        <v>1401</v>
      </c>
      <c r="L17" s="109">
        <v>102</v>
      </c>
      <c r="M17" s="70">
        <v>0</v>
      </c>
      <c r="N17" s="70">
        <v>102</v>
      </c>
      <c r="O17" s="70">
        <v>931</v>
      </c>
      <c r="P17" s="70">
        <v>18</v>
      </c>
      <c r="Q17" s="247">
        <v>913</v>
      </c>
      <c r="R17" s="109">
        <v>32</v>
      </c>
      <c r="S17" s="70">
        <v>0</v>
      </c>
      <c r="T17" s="71">
        <v>32</v>
      </c>
      <c r="U17" s="109">
        <v>3546</v>
      </c>
      <c r="V17" s="70">
        <v>315</v>
      </c>
      <c r="W17" s="247">
        <v>3231</v>
      </c>
      <c r="X17" s="109">
        <v>558</v>
      </c>
      <c r="Y17" s="70">
        <v>64</v>
      </c>
      <c r="Z17" s="70">
        <v>494</v>
      </c>
      <c r="AA17" s="70">
        <v>10637</v>
      </c>
      <c r="AB17" s="70">
        <v>1061</v>
      </c>
      <c r="AC17" s="71">
        <v>9576</v>
      </c>
      <c r="AD17" s="109">
        <v>43901</v>
      </c>
      <c r="AE17" s="70">
        <v>2284</v>
      </c>
      <c r="AF17" s="71">
        <v>41617</v>
      </c>
      <c r="AG17" s="109">
        <v>829</v>
      </c>
      <c r="AH17" s="70">
        <v>4</v>
      </c>
      <c r="AI17" s="70">
        <v>825</v>
      </c>
      <c r="AJ17" s="70">
        <v>3227</v>
      </c>
      <c r="AK17" s="70">
        <v>3</v>
      </c>
      <c r="AL17" s="70">
        <v>3224</v>
      </c>
      <c r="AM17" s="70">
        <v>77</v>
      </c>
      <c r="AN17" s="70">
        <v>1</v>
      </c>
      <c r="AO17" s="71">
        <v>76</v>
      </c>
      <c r="AP17" s="109">
        <v>4706</v>
      </c>
      <c r="AQ17" s="70">
        <v>67</v>
      </c>
      <c r="AR17" s="70">
        <v>4639</v>
      </c>
      <c r="AS17" s="70">
        <v>4645</v>
      </c>
      <c r="AT17" s="70">
        <v>191</v>
      </c>
      <c r="AU17" s="70">
        <v>4454</v>
      </c>
      <c r="AV17" s="70">
        <v>13484</v>
      </c>
      <c r="AW17" s="70">
        <v>266</v>
      </c>
      <c r="AX17" s="71">
        <v>13218</v>
      </c>
    </row>
    <row r="18" spans="1:50" ht="22.5" customHeight="1" x14ac:dyDescent="0.15">
      <c r="A18" s="160">
        <v>10</v>
      </c>
      <c r="B18" s="232" t="s">
        <v>24</v>
      </c>
      <c r="C18" s="109">
        <v>9926</v>
      </c>
      <c r="D18" s="70">
        <v>528</v>
      </c>
      <c r="E18" s="70">
        <v>9398</v>
      </c>
      <c r="F18" s="70">
        <v>210</v>
      </c>
      <c r="G18" s="70">
        <v>0</v>
      </c>
      <c r="H18" s="70">
        <v>210</v>
      </c>
      <c r="I18" s="70">
        <v>586</v>
      </c>
      <c r="J18" s="70">
        <v>44</v>
      </c>
      <c r="K18" s="71">
        <v>542</v>
      </c>
      <c r="L18" s="109">
        <v>55</v>
      </c>
      <c r="M18" s="70">
        <v>0</v>
      </c>
      <c r="N18" s="70">
        <v>55</v>
      </c>
      <c r="O18" s="70">
        <v>345</v>
      </c>
      <c r="P18" s="70">
        <v>12</v>
      </c>
      <c r="Q18" s="247">
        <v>333</v>
      </c>
      <c r="R18" s="109">
        <v>9</v>
      </c>
      <c r="S18" s="70">
        <v>0</v>
      </c>
      <c r="T18" s="71">
        <v>9</v>
      </c>
      <c r="U18" s="109">
        <v>373</v>
      </c>
      <c r="V18" s="70">
        <v>35</v>
      </c>
      <c r="W18" s="247">
        <v>338</v>
      </c>
      <c r="X18" s="109">
        <v>588</v>
      </c>
      <c r="Y18" s="70">
        <v>54</v>
      </c>
      <c r="Z18" s="70">
        <v>534</v>
      </c>
      <c r="AA18" s="70">
        <v>3247</v>
      </c>
      <c r="AB18" s="70">
        <v>471</v>
      </c>
      <c r="AC18" s="71">
        <v>2776</v>
      </c>
      <c r="AD18" s="109">
        <v>15339</v>
      </c>
      <c r="AE18" s="70">
        <v>1144</v>
      </c>
      <c r="AF18" s="71">
        <v>14195</v>
      </c>
      <c r="AG18" s="109">
        <v>409</v>
      </c>
      <c r="AH18" s="70">
        <v>0</v>
      </c>
      <c r="AI18" s="70">
        <v>409</v>
      </c>
      <c r="AJ18" s="70">
        <v>1950</v>
      </c>
      <c r="AK18" s="70">
        <v>9</v>
      </c>
      <c r="AL18" s="70">
        <v>1941</v>
      </c>
      <c r="AM18" s="70">
        <v>25</v>
      </c>
      <c r="AN18" s="70">
        <v>0</v>
      </c>
      <c r="AO18" s="71">
        <v>25</v>
      </c>
      <c r="AP18" s="109">
        <v>1872</v>
      </c>
      <c r="AQ18" s="70">
        <v>51</v>
      </c>
      <c r="AR18" s="70">
        <v>1821</v>
      </c>
      <c r="AS18" s="70">
        <v>1919</v>
      </c>
      <c r="AT18" s="70">
        <v>112</v>
      </c>
      <c r="AU18" s="70">
        <v>1807</v>
      </c>
      <c r="AV18" s="70">
        <v>6175</v>
      </c>
      <c r="AW18" s="70">
        <v>172</v>
      </c>
      <c r="AX18" s="71">
        <v>6003</v>
      </c>
    </row>
    <row r="19" spans="1:50" ht="22.5" customHeight="1" x14ac:dyDescent="0.15">
      <c r="A19" s="160">
        <v>11</v>
      </c>
      <c r="B19" s="232" t="s">
        <v>120</v>
      </c>
      <c r="C19" s="109">
        <v>38776</v>
      </c>
      <c r="D19" s="70">
        <v>993</v>
      </c>
      <c r="E19" s="70">
        <v>37783</v>
      </c>
      <c r="F19" s="70">
        <v>1418</v>
      </c>
      <c r="G19" s="70">
        <v>6</v>
      </c>
      <c r="H19" s="70">
        <v>1412</v>
      </c>
      <c r="I19" s="70">
        <v>1767</v>
      </c>
      <c r="J19" s="70">
        <v>57</v>
      </c>
      <c r="K19" s="71">
        <v>1710</v>
      </c>
      <c r="L19" s="109">
        <v>273</v>
      </c>
      <c r="M19" s="70">
        <v>3</v>
      </c>
      <c r="N19" s="70">
        <v>270</v>
      </c>
      <c r="O19" s="70">
        <v>1761</v>
      </c>
      <c r="P19" s="70">
        <v>21</v>
      </c>
      <c r="Q19" s="247">
        <v>1740</v>
      </c>
      <c r="R19" s="109">
        <v>54</v>
      </c>
      <c r="S19" s="70">
        <v>1</v>
      </c>
      <c r="T19" s="71">
        <v>53</v>
      </c>
      <c r="U19" s="109">
        <v>1718</v>
      </c>
      <c r="V19" s="70">
        <v>117</v>
      </c>
      <c r="W19" s="247">
        <v>1601</v>
      </c>
      <c r="X19" s="109">
        <v>294</v>
      </c>
      <c r="Y19" s="70">
        <v>65</v>
      </c>
      <c r="Z19" s="70">
        <v>229</v>
      </c>
      <c r="AA19" s="70">
        <v>8854</v>
      </c>
      <c r="AB19" s="70">
        <v>1568</v>
      </c>
      <c r="AC19" s="71">
        <v>7286</v>
      </c>
      <c r="AD19" s="109">
        <v>54915</v>
      </c>
      <c r="AE19" s="70">
        <v>2831</v>
      </c>
      <c r="AF19" s="71">
        <v>52084</v>
      </c>
      <c r="AG19" s="109">
        <v>1908</v>
      </c>
      <c r="AH19" s="70">
        <v>3</v>
      </c>
      <c r="AI19" s="70">
        <v>1905</v>
      </c>
      <c r="AJ19" s="70">
        <v>5751</v>
      </c>
      <c r="AK19" s="70">
        <v>6</v>
      </c>
      <c r="AL19" s="70">
        <v>5745</v>
      </c>
      <c r="AM19" s="70">
        <v>308</v>
      </c>
      <c r="AN19" s="70">
        <v>0</v>
      </c>
      <c r="AO19" s="71">
        <v>308</v>
      </c>
      <c r="AP19" s="109">
        <v>5297</v>
      </c>
      <c r="AQ19" s="70">
        <v>74</v>
      </c>
      <c r="AR19" s="70">
        <v>5223</v>
      </c>
      <c r="AS19" s="70">
        <v>3433</v>
      </c>
      <c r="AT19" s="70">
        <v>210</v>
      </c>
      <c r="AU19" s="70">
        <v>3223</v>
      </c>
      <c r="AV19" s="70">
        <v>16697</v>
      </c>
      <c r="AW19" s="70">
        <v>293</v>
      </c>
      <c r="AX19" s="71">
        <v>16404</v>
      </c>
    </row>
    <row r="20" spans="1:50" ht="22.5" customHeight="1" x14ac:dyDescent="0.15">
      <c r="A20" s="160">
        <v>12</v>
      </c>
      <c r="B20" s="232" t="s">
        <v>121</v>
      </c>
      <c r="C20" s="109">
        <v>13253</v>
      </c>
      <c r="D20" s="70">
        <v>416</v>
      </c>
      <c r="E20" s="70">
        <v>12837</v>
      </c>
      <c r="F20" s="70">
        <v>282</v>
      </c>
      <c r="G20" s="70">
        <v>0</v>
      </c>
      <c r="H20" s="70">
        <v>282</v>
      </c>
      <c r="I20" s="70">
        <v>754</v>
      </c>
      <c r="J20" s="70">
        <v>42</v>
      </c>
      <c r="K20" s="71">
        <v>712</v>
      </c>
      <c r="L20" s="109">
        <v>26</v>
      </c>
      <c r="M20" s="70">
        <v>1</v>
      </c>
      <c r="N20" s="70">
        <v>25</v>
      </c>
      <c r="O20" s="70">
        <v>354</v>
      </c>
      <c r="P20" s="70">
        <v>9</v>
      </c>
      <c r="Q20" s="247">
        <v>345</v>
      </c>
      <c r="R20" s="109">
        <v>17</v>
      </c>
      <c r="S20" s="70">
        <v>0</v>
      </c>
      <c r="T20" s="71">
        <v>17</v>
      </c>
      <c r="U20" s="109">
        <v>1061</v>
      </c>
      <c r="V20" s="70">
        <v>103</v>
      </c>
      <c r="W20" s="247">
        <v>958</v>
      </c>
      <c r="X20" s="109">
        <v>227</v>
      </c>
      <c r="Y20" s="70">
        <v>39</v>
      </c>
      <c r="Z20" s="70">
        <v>188</v>
      </c>
      <c r="AA20" s="70">
        <v>3199</v>
      </c>
      <c r="AB20" s="70">
        <v>426</v>
      </c>
      <c r="AC20" s="71">
        <v>2773</v>
      </c>
      <c r="AD20" s="109">
        <v>19173</v>
      </c>
      <c r="AE20" s="70">
        <v>1036</v>
      </c>
      <c r="AF20" s="71">
        <v>18137</v>
      </c>
      <c r="AG20" s="109">
        <v>353</v>
      </c>
      <c r="AH20" s="70">
        <v>2</v>
      </c>
      <c r="AI20" s="70">
        <v>351</v>
      </c>
      <c r="AJ20" s="70">
        <v>1301</v>
      </c>
      <c r="AK20" s="70">
        <v>7</v>
      </c>
      <c r="AL20" s="70">
        <v>1294</v>
      </c>
      <c r="AM20" s="70">
        <v>25</v>
      </c>
      <c r="AN20" s="70">
        <v>0</v>
      </c>
      <c r="AO20" s="71">
        <v>25</v>
      </c>
      <c r="AP20" s="109">
        <v>2411</v>
      </c>
      <c r="AQ20" s="70">
        <v>83</v>
      </c>
      <c r="AR20" s="70">
        <v>2328</v>
      </c>
      <c r="AS20" s="70">
        <v>1549</v>
      </c>
      <c r="AT20" s="70">
        <v>90</v>
      </c>
      <c r="AU20" s="70">
        <v>1459</v>
      </c>
      <c r="AV20" s="70">
        <v>5639</v>
      </c>
      <c r="AW20" s="70">
        <v>182</v>
      </c>
      <c r="AX20" s="71">
        <v>5457</v>
      </c>
    </row>
    <row r="21" spans="1:50" ht="22.5" customHeight="1" x14ac:dyDescent="0.15">
      <c r="A21" s="160">
        <v>13</v>
      </c>
      <c r="B21" s="232" t="s">
        <v>126</v>
      </c>
      <c r="C21" s="109">
        <v>11517</v>
      </c>
      <c r="D21" s="70">
        <v>485</v>
      </c>
      <c r="E21" s="70">
        <v>11032</v>
      </c>
      <c r="F21" s="70">
        <v>135</v>
      </c>
      <c r="G21" s="70">
        <v>1</v>
      </c>
      <c r="H21" s="70">
        <v>134</v>
      </c>
      <c r="I21" s="70">
        <v>1058</v>
      </c>
      <c r="J21" s="70">
        <v>29</v>
      </c>
      <c r="K21" s="71">
        <v>1029</v>
      </c>
      <c r="L21" s="109">
        <v>62</v>
      </c>
      <c r="M21" s="70">
        <v>3</v>
      </c>
      <c r="N21" s="70">
        <v>59</v>
      </c>
      <c r="O21" s="70">
        <v>352</v>
      </c>
      <c r="P21" s="70">
        <v>14</v>
      </c>
      <c r="Q21" s="247">
        <v>338</v>
      </c>
      <c r="R21" s="109">
        <v>16</v>
      </c>
      <c r="S21" s="70">
        <v>0</v>
      </c>
      <c r="T21" s="71">
        <v>16</v>
      </c>
      <c r="U21" s="109">
        <v>1493</v>
      </c>
      <c r="V21" s="70">
        <v>125</v>
      </c>
      <c r="W21" s="247">
        <v>1368</v>
      </c>
      <c r="X21" s="109">
        <v>112</v>
      </c>
      <c r="Y21" s="70">
        <v>5</v>
      </c>
      <c r="Z21" s="70">
        <v>107</v>
      </c>
      <c r="AA21" s="70">
        <v>6318</v>
      </c>
      <c r="AB21" s="70">
        <v>647</v>
      </c>
      <c r="AC21" s="71">
        <v>5671</v>
      </c>
      <c r="AD21" s="109">
        <v>21063</v>
      </c>
      <c r="AE21" s="70">
        <v>1309</v>
      </c>
      <c r="AF21" s="71">
        <v>19754</v>
      </c>
      <c r="AG21" s="109">
        <v>276</v>
      </c>
      <c r="AH21" s="70">
        <v>0</v>
      </c>
      <c r="AI21" s="70">
        <v>276</v>
      </c>
      <c r="AJ21" s="70">
        <v>870</v>
      </c>
      <c r="AK21" s="70">
        <v>7</v>
      </c>
      <c r="AL21" s="70">
        <v>863</v>
      </c>
      <c r="AM21" s="70">
        <v>22</v>
      </c>
      <c r="AN21" s="70">
        <v>0</v>
      </c>
      <c r="AO21" s="71">
        <v>22</v>
      </c>
      <c r="AP21" s="109">
        <v>1275</v>
      </c>
      <c r="AQ21" s="70">
        <v>14</v>
      </c>
      <c r="AR21" s="70">
        <v>1261</v>
      </c>
      <c r="AS21" s="70">
        <v>1532</v>
      </c>
      <c r="AT21" s="70">
        <v>61</v>
      </c>
      <c r="AU21" s="70">
        <v>1471</v>
      </c>
      <c r="AV21" s="70">
        <v>3975</v>
      </c>
      <c r="AW21" s="70">
        <v>82</v>
      </c>
      <c r="AX21" s="71">
        <v>3893</v>
      </c>
    </row>
    <row r="22" spans="1:50" ht="22.5" customHeight="1" x14ac:dyDescent="0.15">
      <c r="A22" s="162">
        <v>14</v>
      </c>
      <c r="B22" s="233" t="s">
        <v>125</v>
      </c>
      <c r="C22" s="110">
        <v>15704</v>
      </c>
      <c r="D22" s="72">
        <v>308</v>
      </c>
      <c r="E22" s="72">
        <v>15396</v>
      </c>
      <c r="F22" s="72">
        <v>242</v>
      </c>
      <c r="G22" s="72">
        <v>0</v>
      </c>
      <c r="H22" s="72">
        <v>242</v>
      </c>
      <c r="I22" s="72">
        <v>862</v>
      </c>
      <c r="J22" s="72">
        <v>18</v>
      </c>
      <c r="K22" s="73">
        <v>844</v>
      </c>
      <c r="L22" s="110">
        <v>89</v>
      </c>
      <c r="M22" s="72">
        <v>0</v>
      </c>
      <c r="N22" s="72">
        <v>89</v>
      </c>
      <c r="O22" s="72">
        <v>344</v>
      </c>
      <c r="P22" s="72">
        <v>9</v>
      </c>
      <c r="Q22" s="248">
        <v>335</v>
      </c>
      <c r="R22" s="110">
        <v>28</v>
      </c>
      <c r="S22" s="72">
        <v>0</v>
      </c>
      <c r="T22" s="73">
        <v>28</v>
      </c>
      <c r="U22" s="110">
        <v>776</v>
      </c>
      <c r="V22" s="72">
        <v>65</v>
      </c>
      <c r="W22" s="248">
        <v>711</v>
      </c>
      <c r="X22" s="110">
        <v>196</v>
      </c>
      <c r="Y22" s="72">
        <v>29</v>
      </c>
      <c r="Z22" s="72">
        <v>167</v>
      </c>
      <c r="AA22" s="72">
        <v>5199</v>
      </c>
      <c r="AB22" s="72">
        <v>500</v>
      </c>
      <c r="AC22" s="73">
        <v>4699</v>
      </c>
      <c r="AD22" s="110">
        <v>23440</v>
      </c>
      <c r="AE22" s="72">
        <v>929</v>
      </c>
      <c r="AF22" s="73">
        <v>22511</v>
      </c>
      <c r="AG22" s="110">
        <v>579</v>
      </c>
      <c r="AH22" s="72">
        <v>4</v>
      </c>
      <c r="AI22" s="72">
        <v>575</v>
      </c>
      <c r="AJ22" s="72">
        <v>3772</v>
      </c>
      <c r="AK22" s="72">
        <v>3</v>
      </c>
      <c r="AL22" s="72">
        <v>3769</v>
      </c>
      <c r="AM22" s="72">
        <v>70</v>
      </c>
      <c r="AN22" s="72">
        <v>0</v>
      </c>
      <c r="AO22" s="73">
        <v>70</v>
      </c>
      <c r="AP22" s="110">
        <v>2007</v>
      </c>
      <c r="AQ22" s="72">
        <v>47</v>
      </c>
      <c r="AR22" s="72">
        <v>1960</v>
      </c>
      <c r="AS22" s="72">
        <v>1565</v>
      </c>
      <c r="AT22" s="72">
        <v>69</v>
      </c>
      <c r="AU22" s="72">
        <v>1496</v>
      </c>
      <c r="AV22" s="72">
        <v>7993</v>
      </c>
      <c r="AW22" s="72">
        <v>123</v>
      </c>
      <c r="AX22" s="73">
        <v>7870</v>
      </c>
    </row>
    <row r="23" spans="1:50" ht="22.5" customHeight="1" x14ac:dyDescent="0.15">
      <c r="A23" s="164"/>
      <c r="B23" s="234" t="s">
        <v>138</v>
      </c>
      <c r="C23" s="111">
        <f>SUM(C9:C22)</f>
        <v>506975</v>
      </c>
      <c r="D23" s="77">
        <f t="shared" ref="D23:AX23" si="0">SUM(D9:D22)</f>
        <v>16832</v>
      </c>
      <c r="E23" s="77">
        <f t="shared" si="0"/>
        <v>490143</v>
      </c>
      <c r="F23" s="77">
        <f t="shared" si="0"/>
        <v>12789</v>
      </c>
      <c r="G23" s="77">
        <f t="shared" si="0"/>
        <v>28</v>
      </c>
      <c r="H23" s="77">
        <f t="shared" si="0"/>
        <v>12761</v>
      </c>
      <c r="I23" s="77">
        <f t="shared" si="0"/>
        <v>30743</v>
      </c>
      <c r="J23" s="77">
        <f t="shared" si="0"/>
        <v>1239</v>
      </c>
      <c r="K23" s="259">
        <f t="shared" si="0"/>
        <v>29504</v>
      </c>
      <c r="L23" s="111">
        <f t="shared" si="0"/>
        <v>2362</v>
      </c>
      <c r="M23" s="77">
        <f t="shared" si="0"/>
        <v>12</v>
      </c>
      <c r="N23" s="77">
        <f t="shared" si="0"/>
        <v>2350</v>
      </c>
      <c r="O23" s="77">
        <f t="shared" si="0"/>
        <v>16233</v>
      </c>
      <c r="P23" s="77">
        <f t="shared" si="0"/>
        <v>453</v>
      </c>
      <c r="Q23" s="249">
        <f t="shared" si="0"/>
        <v>15780</v>
      </c>
      <c r="R23" s="111">
        <f t="shared" si="0"/>
        <v>528</v>
      </c>
      <c r="S23" s="77">
        <f t="shared" si="0"/>
        <v>4</v>
      </c>
      <c r="T23" s="259">
        <f t="shared" si="0"/>
        <v>524</v>
      </c>
      <c r="U23" s="111">
        <f t="shared" si="0"/>
        <v>21874</v>
      </c>
      <c r="V23" s="77">
        <f t="shared" si="0"/>
        <v>2455</v>
      </c>
      <c r="W23" s="249">
        <f t="shared" si="0"/>
        <v>19419</v>
      </c>
      <c r="X23" s="111">
        <f t="shared" si="0"/>
        <v>7924</v>
      </c>
      <c r="Y23" s="77">
        <f t="shared" si="0"/>
        <v>1213</v>
      </c>
      <c r="Z23" s="77">
        <f t="shared" si="0"/>
        <v>6711</v>
      </c>
      <c r="AA23" s="77">
        <f t="shared" si="0"/>
        <v>150323</v>
      </c>
      <c r="AB23" s="77">
        <f t="shared" si="0"/>
        <v>21945</v>
      </c>
      <c r="AC23" s="259">
        <f t="shared" si="0"/>
        <v>128378</v>
      </c>
      <c r="AD23" s="111">
        <f t="shared" si="0"/>
        <v>749751</v>
      </c>
      <c r="AE23" s="77">
        <f t="shared" si="0"/>
        <v>44181</v>
      </c>
      <c r="AF23" s="259">
        <f t="shared" si="0"/>
        <v>705570</v>
      </c>
      <c r="AG23" s="111">
        <f t="shared" si="0"/>
        <v>21900</v>
      </c>
      <c r="AH23" s="77">
        <f t="shared" si="0"/>
        <v>135</v>
      </c>
      <c r="AI23" s="77">
        <f t="shared" si="0"/>
        <v>21765</v>
      </c>
      <c r="AJ23" s="77">
        <f t="shared" si="0"/>
        <v>87192</v>
      </c>
      <c r="AK23" s="77">
        <f t="shared" si="0"/>
        <v>164</v>
      </c>
      <c r="AL23" s="77">
        <f t="shared" si="0"/>
        <v>87028</v>
      </c>
      <c r="AM23" s="77">
        <f t="shared" si="0"/>
        <v>1850</v>
      </c>
      <c r="AN23" s="77">
        <f t="shared" si="0"/>
        <v>1</v>
      </c>
      <c r="AO23" s="259">
        <f t="shared" si="0"/>
        <v>1849</v>
      </c>
      <c r="AP23" s="111">
        <f t="shared" si="0"/>
        <v>61085</v>
      </c>
      <c r="AQ23" s="77">
        <f t="shared" si="0"/>
        <v>1709</v>
      </c>
      <c r="AR23" s="77">
        <f t="shared" si="0"/>
        <v>59376</v>
      </c>
      <c r="AS23" s="77">
        <f t="shared" si="0"/>
        <v>63463</v>
      </c>
      <c r="AT23" s="77">
        <f t="shared" si="0"/>
        <v>4022</v>
      </c>
      <c r="AU23" s="77">
        <f t="shared" si="0"/>
        <v>59441</v>
      </c>
      <c r="AV23" s="77">
        <f t="shared" si="0"/>
        <v>235490</v>
      </c>
      <c r="AW23" s="77">
        <f t="shared" si="0"/>
        <v>6031</v>
      </c>
      <c r="AX23" s="259">
        <f t="shared" si="0"/>
        <v>229459</v>
      </c>
    </row>
    <row r="24" spans="1:50" ht="22.5" customHeight="1" x14ac:dyDescent="0.15">
      <c r="A24" s="158">
        <v>15</v>
      </c>
      <c r="B24" s="231" t="s">
        <v>25</v>
      </c>
      <c r="C24" s="108">
        <v>8430</v>
      </c>
      <c r="D24" s="68">
        <v>117</v>
      </c>
      <c r="E24" s="68">
        <v>8313</v>
      </c>
      <c r="F24" s="68">
        <v>116</v>
      </c>
      <c r="G24" s="68">
        <v>0</v>
      </c>
      <c r="H24" s="68">
        <v>116</v>
      </c>
      <c r="I24" s="68">
        <v>307</v>
      </c>
      <c r="J24" s="68">
        <v>7</v>
      </c>
      <c r="K24" s="69">
        <v>300</v>
      </c>
      <c r="L24" s="108">
        <v>12</v>
      </c>
      <c r="M24" s="68">
        <v>0</v>
      </c>
      <c r="N24" s="68">
        <v>12</v>
      </c>
      <c r="O24" s="68">
        <v>299</v>
      </c>
      <c r="P24" s="68">
        <v>5</v>
      </c>
      <c r="Q24" s="246">
        <v>294</v>
      </c>
      <c r="R24" s="108">
        <v>10</v>
      </c>
      <c r="S24" s="68">
        <v>1</v>
      </c>
      <c r="T24" s="69">
        <v>9</v>
      </c>
      <c r="U24" s="108">
        <v>395</v>
      </c>
      <c r="V24" s="68">
        <v>66</v>
      </c>
      <c r="W24" s="246">
        <v>329</v>
      </c>
      <c r="X24" s="108">
        <v>97</v>
      </c>
      <c r="Y24" s="68">
        <v>19</v>
      </c>
      <c r="Z24" s="68">
        <v>78</v>
      </c>
      <c r="AA24" s="68">
        <v>3647</v>
      </c>
      <c r="AB24" s="68">
        <v>524</v>
      </c>
      <c r="AC24" s="69">
        <v>3123</v>
      </c>
      <c r="AD24" s="108">
        <v>13313</v>
      </c>
      <c r="AE24" s="68">
        <v>739</v>
      </c>
      <c r="AF24" s="69">
        <v>12574</v>
      </c>
      <c r="AG24" s="108">
        <v>392</v>
      </c>
      <c r="AH24" s="68">
        <v>2</v>
      </c>
      <c r="AI24" s="68">
        <v>390</v>
      </c>
      <c r="AJ24" s="68">
        <v>1811</v>
      </c>
      <c r="AK24" s="68">
        <v>2</v>
      </c>
      <c r="AL24" s="68">
        <v>1809</v>
      </c>
      <c r="AM24" s="68">
        <v>14</v>
      </c>
      <c r="AN24" s="68">
        <v>0</v>
      </c>
      <c r="AO24" s="69">
        <v>14</v>
      </c>
      <c r="AP24" s="108">
        <v>1502</v>
      </c>
      <c r="AQ24" s="68">
        <v>93</v>
      </c>
      <c r="AR24" s="68">
        <v>1409</v>
      </c>
      <c r="AS24" s="68">
        <v>1838</v>
      </c>
      <c r="AT24" s="68">
        <v>123</v>
      </c>
      <c r="AU24" s="68">
        <v>1715</v>
      </c>
      <c r="AV24" s="68">
        <v>5557</v>
      </c>
      <c r="AW24" s="68">
        <v>220</v>
      </c>
      <c r="AX24" s="69">
        <v>5337</v>
      </c>
    </row>
    <row r="25" spans="1:50" ht="22.5" customHeight="1" x14ac:dyDescent="0.15">
      <c r="A25" s="160">
        <v>16</v>
      </c>
      <c r="B25" s="232" t="s">
        <v>135</v>
      </c>
      <c r="C25" s="109">
        <v>8237</v>
      </c>
      <c r="D25" s="70">
        <v>295</v>
      </c>
      <c r="E25" s="70">
        <v>7942</v>
      </c>
      <c r="F25" s="70">
        <v>116</v>
      </c>
      <c r="G25" s="70">
        <v>0</v>
      </c>
      <c r="H25" s="70">
        <v>116</v>
      </c>
      <c r="I25" s="70">
        <v>829</v>
      </c>
      <c r="J25" s="70">
        <v>14</v>
      </c>
      <c r="K25" s="71">
        <v>815</v>
      </c>
      <c r="L25" s="109">
        <v>40</v>
      </c>
      <c r="M25" s="70">
        <v>0</v>
      </c>
      <c r="N25" s="70">
        <v>40</v>
      </c>
      <c r="O25" s="70">
        <v>372</v>
      </c>
      <c r="P25" s="70">
        <v>6</v>
      </c>
      <c r="Q25" s="247">
        <v>366</v>
      </c>
      <c r="R25" s="109">
        <v>15</v>
      </c>
      <c r="S25" s="70">
        <v>0</v>
      </c>
      <c r="T25" s="71">
        <v>15</v>
      </c>
      <c r="U25" s="109">
        <v>824</v>
      </c>
      <c r="V25" s="70">
        <v>123</v>
      </c>
      <c r="W25" s="247">
        <v>701</v>
      </c>
      <c r="X25" s="109">
        <v>49</v>
      </c>
      <c r="Y25" s="70">
        <v>4</v>
      </c>
      <c r="Z25" s="70">
        <v>45</v>
      </c>
      <c r="AA25" s="70">
        <v>4257</v>
      </c>
      <c r="AB25" s="70">
        <v>587</v>
      </c>
      <c r="AC25" s="71">
        <v>3670</v>
      </c>
      <c r="AD25" s="109">
        <v>14739</v>
      </c>
      <c r="AE25" s="70">
        <v>1029</v>
      </c>
      <c r="AF25" s="71">
        <v>13710</v>
      </c>
      <c r="AG25" s="109">
        <v>175</v>
      </c>
      <c r="AH25" s="70">
        <v>3</v>
      </c>
      <c r="AI25" s="70">
        <v>172</v>
      </c>
      <c r="AJ25" s="70">
        <v>584</v>
      </c>
      <c r="AK25" s="70">
        <v>0</v>
      </c>
      <c r="AL25" s="70">
        <v>584</v>
      </c>
      <c r="AM25" s="70">
        <v>17</v>
      </c>
      <c r="AN25" s="70">
        <v>0</v>
      </c>
      <c r="AO25" s="71">
        <v>17</v>
      </c>
      <c r="AP25" s="109">
        <v>623</v>
      </c>
      <c r="AQ25" s="70">
        <v>15</v>
      </c>
      <c r="AR25" s="70">
        <v>608</v>
      </c>
      <c r="AS25" s="70">
        <v>827</v>
      </c>
      <c r="AT25" s="70">
        <v>61</v>
      </c>
      <c r="AU25" s="70">
        <v>766</v>
      </c>
      <c r="AV25" s="70">
        <v>2226</v>
      </c>
      <c r="AW25" s="70">
        <v>79</v>
      </c>
      <c r="AX25" s="71">
        <v>2147</v>
      </c>
    </row>
    <row r="26" spans="1:50" ht="22.5" customHeight="1" x14ac:dyDescent="0.15">
      <c r="A26" s="160">
        <v>17</v>
      </c>
      <c r="B26" s="232" t="s">
        <v>26</v>
      </c>
      <c r="C26" s="109">
        <v>6553</v>
      </c>
      <c r="D26" s="70">
        <v>951</v>
      </c>
      <c r="E26" s="70">
        <v>5602</v>
      </c>
      <c r="F26" s="70">
        <v>46</v>
      </c>
      <c r="G26" s="70">
        <v>2</v>
      </c>
      <c r="H26" s="70">
        <v>44</v>
      </c>
      <c r="I26" s="70">
        <v>753</v>
      </c>
      <c r="J26" s="70">
        <v>68</v>
      </c>
      <c r="K26" s="71">
        <v>685</v>
      </c>
      <c r="L26" s="109">
        <v>39</v>
      </c>
      <c r="M26" s="70">
        <v>3</v>
      </c>
      <c r="N26" s="70">
        <v>36</v>
      </c>
      <c r="O26" s="70">
        <v>164</v>
      </c>
      <c r="P26" s="70">
        <v>9</v>
      </c>
      <c r="Q26" s="247">
        <v>155</v>
      </c>
      <c r="R26" s="109">
        <v>10</v>
      </c>
      <c r="S26" s="70">
        <v>0</v>
      </c>
      <c r="T26" s="71">
        <v>10</v>
      </c>
      <c r="U26" s="109">
        <v>911</v>
      </c>
      <c r="V26" s="70">
        <v>334</v>
      </c>
      <c r="W26" s="247">
        <v>577</v>
      </c>
      <c r="X26" s="109">
        <v>48</v>
      </c>
      <c r="Y26" s="70">
        <v>15</v>
      </c>
      <c r="Z26" s="70">
        <v>33</v>
      </c>
      <c r="AA26" s="70">
        <v>4828</v>
      </c>
      <c r="AB26" s="70">
        <v>1626</v>
      </c>
      <c r="AC26" s="71">
        <v>3202</v>
      </c>
      <c r="AD26" s="109">
        <v>13352</v>
      </c>
      <c r="AE26" s="70">
        <v>3008</v>
      </c>
      <c r="AF26" s="71">
        <v>10344</v>
      </c>
      <c r="AG26" s="109">
        <v>209</v>
      </c>
      <c r="AH26" s="70">
        <v>1</v>
      </c>
      <c r="AI26" s="70">
        <v>208</v>
      </c>
      <c r="AJ26" s="70">
        <v>324</v>
      </c>
      <c r="AK26" s="70">
        <v>1</v>
      </c>
      <c r="AL26" s="70">
        <v>323</v>
      </c>
      <c r="AM26" s="70">
        <v>15</v>
      </c>
      <c r="AN26" s="70">
        <v>0</v>
      </c>
      <c r="AO26" s="71">
        <v>15</v>
      </c>
      <c r="AP26" s="109">
        <v>645</v>
      </c>
      <c r="AQ26" s="70">
        <v>49</v>
      </c>
      <c r="AR26" s="70">
        <v>596</v>
      </c>
      <c r="AS26" s="70">
        <v>854</v>
      </c>
      <c r="AT26" s="70">
        <v>126</v>
      </c>
      <c r="AU26" s="70">
        <v>728</v>
      </c>
      <c r="AV26" s="70">
        <v>2047</v>
      </c>
      <c r="AW26" s="70">
        <v>177</v>
      </c>
      <c r="AX26" s="71">
        <v>1870</v>
      </c>
    </row>
    <row r="27" spans="1:50" ht="22.5" customHeight="1" x14ac:dyDescent="0.15">
      <c r="A27" s="160">
        <v>18</v>
      </c>
      <c r="B27" s="232" t="s">
        <v>27</v>
      </c>
      <c r="C27" s="109">
        <v>4497</v>
      </c>
      <c r="D27" s="70">
        <v>223</v>
      </c>
      <c r="E27" s="70">
        <v>4274</v>
      </c>
      <c r="F27" s="70">
        <v>58</v>
      </c>
      <c r="G27" s="70">
        <v>0</v>
      </c>
      <c r="H27" s="70">
        <v>58</v>
      </c>
      <c r="I27" s="70">
        <v>220</v>
      </c>
      <c r="J27" s="70">
        <v>14</v>
      </c>
      <c r="K27" s="71">
        <v>206</v>
      </c>
      <c r="L27" s="109">
        <v>8</v>
      </c>
      <c r="M27" s="70">
        <v>0</v>
      </c>
      <c r="N27" s="70">
        <v>8</v>
      </c>
      <c r="O27" s="70">
        <v>127</v>
      </c>
      <c r="P27" s="70">
        <v>1</v>
      </c>
      <c r="Q27" s="247">
        <v>126</v>
      </c>
      <c r="R27" s="109">
        <v>2</v>
      </c>
      <c r="S27" s="70">
        <v>0</v>
      </c>
      <c r="T27" s="71">
        <v>2</v>
      </c>
      <c r="U27" s="109">
        <v>450</v>
      </c>
      <c r="V27" s="70">
        <v>63</v>
      </c>
      <c r="W27" s="247">
        <v>387</v>
      </c>
      <c r="X27" s="109">
        <v>15</v>
      </c>
      <c r="Y27" s="70">
        <v>1</v>
      </c>
      <c r="Z27" s="70">
        <v>14</v>
      </c>
      <c r="AA27" s="70">
        <v>2928</v>
      </c>
      <c r="AB27" s="70">
        <v>378</v>
      </c>
      <c r="AC27" s="71">
        <v>2550</v>
      </c>
      <c r="AD27" s="109">
        <v>8305</v>
      </c>
      <c r="AE27" s="70">
        <v>680</v>
      </c>
      <c r="AF27" s="71">
        <v>7625</v>
      </c>
      <c r="AG27" s="109">
        <v>67</v>
      </c>
      <c r="AH27" s="70">
        <v>1</v>
      </c>
      <c r="AI27" s="70">
        <v>66</v>
      </c>
      <c r="AJ27" s="70">
        <v>179</v>
      </c>
      <c r="AK27" s="70">
        <v>4</v>
      </c>
      <c r="AL27" s="70">
        <v>175</v>
      </c>
      <c r="AM27" s="70">
        <v>1</v>
      </c>
      <c r="AN27" s="70">
        <v>0</v>
      </c>
      <c r="AO27" s="71">
        <v>1</v>
      </c>
      <c r="AP27" s="109">
        <v>406</v>
      </c>
      <c r="AQ27" s="70">
        <v>8</v>
      </c>
      <c r="AR27" s="70">
        <v>398</v>
      </c>
      <c r="AS27" s="70">
        <v>783</v>
      </c>
      <c r="AT27" s="70">
        <v>56</v>
      </c>
      <c r="AU27" s="70">
        <v>727</v>
      </c>
      <c r="AV27" s="70">
        <v>1436</v>
      </c>
      <c r="AW27" s="70">
        <v>69</v>
      </c>
      <c r="AX27" s="71">
        <v>1367</v>
      </c>
    </row>
    <row r="28" spans="1:50" ht="22.5" customHeight="1" x14ac:dyDescent="0.15">
      <c r="A28" s="160">
        <v>19</v>
      </c>
      <c r="B28" s="232" t="s">
        <v>28</v>
      </c>
      <c r="C28" s="109">
        <v>5502</v>
      </c>
      <c r="D28" s="70">
        <v>299</v>
      </c>
      <c r="E28" s="70">
        <v>5203</v>
      </c>
      <c r="F28" s="70">
        <v>40</v>
      </c>
      <c r="G28" s="70">
        <v>0</v>
      </c>
      <c r="H28" s="70">
        <v>40</v>
      </c>
      <c r="I28" s="70">
        <v>747</v>
      </c>
      <c r="J28" s="70">
        <v>51</v>
      </c>
      <c r="K28" s="71">
        <v>696</v>
      </c>
      <c r="L28" s="109">
        <v>14</v>
      </c>
      <c r="M28" s="70">
        <v>0</v>
      </c>
      <c r="N28" s="70">
        <v>14</v>
      </c>
      <c r="O28" s="70">
        <v>100</v>
      </c>
      <c r="P28" s="70">
        <v>6</v>
      </c>
      <c r="Q28" s="247">
        <v>94</v>
      </c>
      <c r="R28" s="109">
        <v>8</v>
      </c>
      <c r="S28" s="70">
        <v>0</v>
      </c>
      <c r="T28" s="71">
        <v>8</v>
      </c>
      <c r="U28" s="109">
        <v>784</v>
      </c>
      <c r="V28" s="70">
        <v>111</v>
      </c>
      <c r="W28" s="247">
        <v>673</v>
      </c>
      <c r="X28" s="109">
        <v>25</v>
      </c>
      <c r="Y28" s="70">
        <v>1</v>
      </c>
      <c r="Z28" s="70">
        <v>24</v>
      </c>
      <c r="AA28" s="70">
        <v>2863</v>
      </c>
      <c r="AB28" s="70">
        <v>509</v>
      </c>
      <c r="AC28" s="71">
        <v>2354</v>
      </c>
      <c r="AD28" s="109">
        <v>10083</v>
      </c>
      <c r="AE28" s="70">
        <v>977</v>
      </c>
      <c r="AF28" s="71">
        <v>9106</v>
      </c>
      <c r="AG28" s="109">
        <v>238</v>
      </c>
      <c r="AH28" s="70">
        <v>2</v>
      </c>
      <c r="AI28" s="70">
        <v>236</v>
      </c>
      <c r="AJ28" s="70">
        <v>596</v>
      </c>
      <c r="AK28" s="70">
        <v>6</v>
      </c>
      <c r="AL28" s="70">
        <v>590</v>
      </c>
      <c r="AM28" s="70">
        <v>16</v>
      </c>
      <c r="AN28" s="70">
        <v>0</v>
      </c>
      <c r="AO28" s="71">
        <v>16</v>
      </c>
      <c r="AP28" s="109">
        <v>1290</v>
      </c>
      <c r="AQ28" s="70">
        <v>47</v>
      </c>
      <c r="AR28" s="70">
        <v>1243</v>
      </c>
      <c r="AS28" s="70">
        <v>894</v>
      </c>
      <c r="AT28" s="70">
        <v>37</v>
      </c>
      <c r="AU28" s="70">
        <v>857</v>
      </c>
      <c r="AV28" s="70">
        <v>3034</v>
      </c>
      <c r="AW28" s="70">
        <v>92</v>
      </c>
      <c r="AX28" s="71">
        <v>2942</v>
      </c>
    </row>
    <row r="29" spans="1:50" ht="22.5" customHeight="1" x14ac:dyDescent="0.15">
      <c r="A29" s="160">
        <v>20</v>
      </c>
      <c r="B29" s="232" t="s">
        <v>29</v>
      </c>
      <c r="C29" s="109">
        <v>12634</v>
      </c>
      <c r="D29" s="70">
        <v>332</v>
      </c>
      <c r="E29" s="70">
        <v>12302</v>
      </c>
      <c r="F29" s="70">
        <v>209</v>
      </c>
      <c r="G29" s="70">
        <v>0</v>
      </c>
      <c r="H29" s="70">
        <v>209</v>
      </c>
      <c r="I29" s="70">
        <v>643</v>
      </c>
      <c r="J29" s="70">
        <v>29</v>
      </c>
      <c r="K29" s="71">
        <v>614</v>
      </c>
      <c r="L29" s="109">
        <v>13</v>
      </c>
      <c r="M29" s="70">
        <v>0</v>
      </c>
      <c r="N29" s="70">
        <v>13</v>
      </c>
      <c r="O29" s="70">
        <v>317</v>
      </c>
      <c r="P29" s="70">
        <v>13</v>
      </c>
      <c r="Q29" s="247">
        <v>304</v>
      </c>
      <c r="R29" s="109">
        <v>17</v>
      </c>
      <c r="S29" s="70">
        <v>0</v>
      </c>
      <c r="T29" s="71">
        <v>17</v>
      </c>
      <c r="U29" s="109">
        <v>381</v>
      </c>
      <c r="V29" s="70">
        <v>59</v>
      </c>
      <c r="W29" s="247">
        <v>322</v>
      </c>
      <c r="X29" s="109">
        <v>459</v>
      </c>
      <c r="Y29" s="70">
        <v>176</v>
      </c>
      <c r="Z29" s="70">
        <v>283</v>
      </c>
      <c r="AA29" s="70">
        <v>4389</v>
      </c>
      <c r="AB29" s="70">
        <v>1080</v>
      </c>
      <c r="AC29" s="71">
        <v>3309</v>
      </c>
      <c r="AD29" s="109">
        <v>19062</v>
      </c>
      <c r="AE29" s="70">
        <v>1689</v>
      </c>
      <c r="AF29" s="71">
        <v>17373</v>
      </c>
      <c r="AG29" s="109">
        <v>405</v>
      </c>
      <c r="AH29" s="70">
        <v>5</v>
      </c>
      <c r="AI29" s="70">
        <v>400</v>
      </c>
      <c r="AJ29" s="70">
        <v>1967</v>
      </c>
      <c r="AK29" s="70">
        <v>3</v>
      </c>
      <c r="AL29" s="70">
        <v>1964</v>
      </c>
      <c r="AM29" s="70">
        <v>21</v>
      </c>
      <c r="AN29" s="70">
        <v>0</v>
      </c>
      <c r="AO29" s="71">
        <v>21</v>
      </c>
      <c r="AP29" s="109">
        <v>1444</v>
      </c>
      <c r="AQ29" s="70">
        <v>75</v>
      </c>
      <c r="AR29" s="70">
        <v>1369</v>
      </c>
      <c r="AS29" s="70">
        <v>1662</v>
      </c>
      <c r="AT29" s="70">
        <v>184</v>
      </c>
      <c r="AU29" s="70">
        <v>1478</v>
      </c>
      <c r="AV29" s="70">
        <v>5499</v>
      </c>
      <c r="AW29" s="70">
        <v>267</v>
      </c>
      <c r="AX29" s="71">
        <v>5232</v>
      </c>
    </row>
    <row r="30" spans="1:50" ht="22.5" customHeight="1" x14ac:dyDescent="0.15">
      <c r="A30" s="160">
        <v>21</v>
      </c>
      <c r="B30" s="232" t="s">
        <v>30</v>
      </c>
      <c r="C30" s="109">
        <v>8391</v>
      </c>
      <c r="D30" s="70">
        <v>77</v>
      </c>
      <c r="E30" s="70">
        <v>8314</v>
      </c>
      <c r="F30" s="70">
        <v>121</v>
      </c>
      <c r="G30" s="70">
        <v>0</v>
      </c>
      <c r="H30" s="70">
        <v>121</v>
      </c>
      <c r="I30" s="70">
        <v>348</v>
      </c>
      <c r="J30" s="70">
        <v>2</v>
      </c>
      <c r="K30" s="71">
        <v>346</v>
      </c>
      <c r="L30" s="109">
        <v>12</v>
      </c>
      <c r="M30" s="70">
        <v>0</v>
      </c>
      <c r="N30" s="70">
        <v>12</v>
      </c>
      <c r="O30" s="70">
        <v>169</v>
      </c>
      <c r="P30" s="70">
        <v>2</v>
      </c>
      <c r="Q30" s="247">
        <v>167</v>
      </c>
      <c r="R30" s="109">
        <v>9</v>
      </c>
      <c r="S30" s="70">
        <v>0</v>
      </c>
      <c r="T30" s="71">
        <v>9</v>
      </c>
      <c r="U30" s="109">
        <v>140</v>
      </c>
      <c r="V30" s="70">
        <v>9</v>
      </c>
      <c r="W30" s="247">
        <v>131</v>
      </c>
      <c r="X30" s="109">
        <v>40</v>
      </c>
      <c r="Y30" s="70">
        <v>2</v>
      </c>
      <c r="Z30" s="70">
        <v>38</v>
      </c>
      <c r="AA30" s="70">
        <v>2287</v>
      </c>
      <c r="AB30" s="70">
        <v>162</v>
      </c>
      <c r="AC30" s="71">
        <v>2125</v>
      </c>
      <c r="AD30" s="109">
        <v>11517</v>
      </c>
      <c r="AE30" s="70">
        <v>254</v>
      </c>
      <c r="AF30" s="71">
        <v>11263</v>
      </c>
      <c r="AG30" s="109">
        <v>188</v>
      </c>
      <c r="AH30" s="70">
        <v>1</v>
      </c>
      <c r="AI30" s="70">
        <v>187</v>
      </c>
      <c r="AJ30" s="70">
        <v>1356</v>
      </c>
      <c r="AK30" s="70">
        <v>0</v>
      </c>
      <c r="AL30" s="70">
        <v>1356</v>
      </c>
      <c r="AM30" s="70">
        <v>12</v>
      </c>
      <c r="AN30" s="70">
        <v>0</v>
      </c>
      <c r="AO30" s="71">
        <v>12</v>
      </c>
      <c r="AP30" s="109">
        <v>586</v>
      </c>
      <c r="AQ30" s="70">
        <v>8</v>
      </c>
      <c r="AR30" s="70">
        <v>578</v>
      </c>
      <c r="AS30" s="70">
        <v>662</v>
      </c>
      <c r="AT30" s="70">
        <v>24</v>
      </c>
      <c r="AU30" s="70">
        <v>638</v>
      </c>
      <c r="AV30" s="70">
        <v>2804</v>
      </c>
      <c r="AW30" s="70">
        <v>33</v>
      </c>
      <c r="AX30" s="71">
        <v>2771</v>
      </c>
    </row>
    <row r="31" spans="1:50" ht="22.5" customHeight="1" x14ac:dyDescent="0.15">
      <c r="A31" s="160">
        <v>22</v>
      </c>
      <c r="B31" s="232" t="s">
        <v>31</v>
      </c>
      <c r="C31" s="109">
        <v>4681</v>
      </c>
      <c r="D31" s="70">
        <v>296</v>
      </c>
      <c r="E31" s="70">
        <v>4385</v>
      </c>
      <c r="F31" s="70">
        <v>26</v>
      </c>
      <c r="G31" s="70">
        <v>0</v>
      </c>
      <c r="H31" s="70">
        <v>26</v>
      </c>
      <c r="I31" s="70">
        <v>374</v>
      </c>
      <c r="J31" s="70">
        <v>12</v>
      </c>
      <c r="K31" s="71">
        <v>362</v>
      </c>
      <c r="L31" s="109">
        <v>19</v>
      </c>
      <c r="M31" s="70">
        <v>0</v>
      </c>
      <c r="N31" s="70">
        <v>19</v>
      </c>
      <c r="O31" s="70">
        <v>141</v>
      </c>
      <c r="P31" s="70">
        <v>8</v>
      </c>
      <c r="Q31" s="247">
        <v>133</v>
      </c>
      <c r="R31" s="109">
        <v>11</v>
      </c>
      <c r="S31" s="70">
        <v>0</v>
      </c>
      <c r="T31" s="71">
        <v>11</v>
      </c>
      <c r="U31" s="109">
        <v>226</v>
      </c>
      <c r="V31" s="70">
        <v>26</v>
      </c>
      <c r="W31" s="247">
        <v>200</v>
      </c>
      <c r="X31" s="109">
        <v>236</v>
      </c>
      <c r="Y31" s="70">
        <v>42</v>
      </c>
      <c r="Z31" s="70">
        <v>194</v>
      </c>
      <c r="AA31" s="70">
        <v>2239</v>
      </c>
      <c r="AB31" s="70">
        <v>306</v>
      </c>
      <c r="AC31" s="71">
        <v>1933</v>
      </c>
      <c r="AD31" s="109">
        <v>7953</v>
      </c>
      <c r="AE31" s="70">
        <v>690</v>
      </c>
      <c r="AF31" s="71">
        <v>7263</v>
      </c>
      <c r="AG31" s="109">
        <v>104</v>
      </c>
      <c r="AH31" s="70">
        <v>1</v>
      </c>
      <c r="AI31" s="70">
        <v>103</v>
      </c>
      <c r="AJ31" s="70">
        <v>401</v>
      </c>
      <c r="AK31" s="70">
        <v>0</v>
      </c>
      <c r="AL31" s="70">
        <v>401</v>
      </c>
      <c r="AM31" s="70">
        <v>17</v>
      </c>
      <c r="AN31" s="70">
        <v>0</v>
      </c>
      <c r="AO31" s="71">
        <v>17</v>
      </c>
      <c r="AP31" s="109">
        <v>1229</v>
      </c>
      <c r="AQ31" s="70">
        <v>49</v>
      </c>
      <c r="AR31" s="70">
        <v>1180</v>
      </c>
      <c r="AS31" s="70">
        <v>1625</v>
      </c>
      <c r="AT31" s="70">
        <v>73</v>
      </c>
      <c r="AU31" s="70">
        <v>1552</v>
      </c>
      <c r="AV31" s="70">
        <v>3376</v>
      </c>
      <c r="AW31" s="70">
        <v>123</v>
      </c>
      <c r="AX31" s="71">
        <v>3253</v>
      </c>
    </row>
    <row r="32" spans="1:50" ht="22.5" customHeight="1" x14ac:dyDescent="0.15">
      <c r="A32" s="160">
        <v>23</v>
      </c>
      <c r="B32" s="232" t="s">
        <v>32</v>
      </c>
      <c r="C32" s="109">
        <v>7631</v>
      </c>
      <c r="D32" s="70">
        <v>233</v>
      </c>
      <c r="E32" s="70">
        <v>7398</v>
      </c>
      <c r="F32" s="70">
        <v>186</v>
      </c>
      <c r="G32" s="70">
        <v>0</v>
      </c>
      <c r="H32" s="70">
        <v>186</v>
      </c>
      <c r="I32" s="70">
        <v>565</v>
      </c>
      <c r="J32" s="70">
        <v>23</v>
      </c>
      <c r="K32" s="71">
        <v>542</v>
      </c>
      <c r="L32" s="109">
        <v>20</v>
      </c>
      <c r="M32" s="70">
        <v>0</v>
      </c>
      <c r="N32" s="70">
        <v>20</v>
      </c>
      <c r="O32" s="70">
        <v>153</v>
      </c>
      <c r="P32" s="70">
        <v>4</v>
      </c>
      <c r="Q32" s="247">
        <v>149</v>
      </c>
      <c r="R32" s="109">
        <v>19</v>
      </c>
      <c r="S32" s="70">
        <v>0</v>
      </c>
      <c r="T32" s="71">
        <v>19</v>
      </c>
      <c r="U32" s="109">
        <v>947</v>
      </c>
      <c r="V32" s="70">
        <v>143</v>
      </c>
      <c r="W32" s="247">
        <v>804</v>
      </c>
      <c r="X32" s="109">
        <v>7</v>
      </c>
      <c r="Y32" s="70">
        <v>1</v>
      </c>
      <c r="Z32" s="70">
        <v>6</v>
      </c>
      <c r="AA32" s="70">
        <v>2931</v>
      </c>
      <c r="AB32" s="70">
        <v>500</v>
      </c>
      <c r="AC32" s="71">
        <v>2431</v>
      </c>
      <c r="AD32" s="109">
        <v>12459</v>
      </c>
      <c r="AE32" s="70">
        <v>904</v>
      </c>
      <c r="AF32" s="71">
        <v>11555</v>
      </c>
      <c r="AG32" s="109">
        <v>195</v>
      </c>
      <c r="AH32" s="70">
        <v>0</v>
      </c>
      <c r="AI32" s="70">
        <v>195</v>
      </c>
      <c r="AJ32" s="70">
        <v>1482</v>
      </c>
      <c r="AK32" s="70">
        <v>7</v>
      </c>
      <c r="AL32" s="70">
        <v>1475</v>
      </c>
      <c r="AM32" s="70">
        <v>20</v>
      </c>
      <c r="AN32" s="70">
        <v>0</v>
      </c>
      <c r="AO32" s="71">
        <v>20</v>
      </c>
      <c r="AP32" s="109">
        <v>1189</v>
      </c>
      <c r="AQ32" s="70">
        <v>59</v>
      </c>
      <c r="AR32" s="70">
        <v>1130</v>
      </c>
      <c r="AS32" s="70">
        <v>1229</v>
      </c>
      <c r="AT32" s="70">
        <v>96</v>
      </c>
      <c r="AU32" s="70">
        <v>1133</v>
      </c>
      <c r="AV32" s="70">
        <v>4115</v>
      </c>
      <c r="AW32" s="70">
        <v>162</v>
      </c>
      <c r="AX32" s="71">
        <v>3953</v>
      </c>
    </row>
    <row r="33" spans="1:55" ht="22.5" customHeight="1" x14ac:dyDescent="0.15">
      <c r="A33" s="160">
        <v>24</v>
      </c>
      <c r="B33" s="232" t="s">
        <v>33</v>
      </c>
      <c r="C33" s="109">
        <v>22021</v>
      </c>
      <c r="D33" s="70">
        <v>727</v>
      </c>
      <c r="E33" s="70">
        <v>21294</v>
      </c>
      <c r="F33" s="70">
        <v>87</v>
      </c>
      <c r="G33" s="70">
        <v>0</v>
      </c>
      <c r="H33" s="70">
        <v>87</v>
      </c>
      <c r="I33" s="70">
        <v>801</v>
      </c>
      <c r="J33" s="70">
        <v>48</v>
      </c>
      <c r="K33" s="71">
        <v>753</v>
      </c>
      <c r="L33" s="109">
        <v>651</v>
      </c>
      <c r="M33" s="70">
        <v>3</v>
      </c>
      <c r="N33" s="70">
        <v>648</v>
      </c>
      <c r="O33" s="70">
        <v>657</v>
      </c>
      <c r="P33" s="70">
        <v>5</v>
      </c>
      <c r="Q33" s="247">
        <v>652</v>
      </c>
      <c r="R33" s="109">
        <v>24</v>
      </c>
      <c r="S33" s="70">
        <v>2</v>
      </c>
      <c r="T33" s="71">
        <v>22</v>
      </c>
      <c r="U33" s="109">
        <v>870</v>
      </c>
      <c r="V33" s="70">
        <v>70</v>
      </c>
      <c r="W33" s="247">
        <v>800</v>
      </c>
      <c r="X33" s="109">
        <v>253</v>
      </c>
      <c r="Y33" s="70">
        <v>83</v>
      </c>
      <c r="Z33" s="70">
        <v>170</v>
      </c>
      <c r="AA33" s="70">
        <v>7373</v>
      </c>
      <c r="AB33" s="70">
        <v>1314</v>
      </c>
      <c r="AC33" s="71">
        <v>6059</v>
      </c>
      <c r="AD33" s="109">
        <v>32737</v>
      </c>
      <c r="AE33" s="70">
        <v>2252</v>
      </c>
      <c r="AF33" s="71">
        <v>30485</v>
      </c>
      <c r="AG33" s="109">
        <v>390</v>
      </c>
      <c r="AH33" s="70">
        <v>3</v>
      </c>
      <c r="AI33" s="70">
        <v>387</v>
      </c>
      <c r="AJ33" s="70">
        <v>2223</v>
      </c>
      <c r="AK33" s="70">
        <v>34</v>
      </c>
      <c r="AL33" s="70">
        <v>2189</v>
      </c>
      <c r="AM33" s="70">
        <v>334</v>
      </c>
      <c r="AN33" s="70">
        <v>0</v>
      </c>
      <c r="AO33" s="71">
        <v>334</v>
      </c>
      <c r="AP33" s="109">
        <v>1234</v>
      </c>
      <c r="AQ33" s="70">
        <v>15</v>
      </c>
      <c r="AR33" s="70">
        <v>1219</v>
      </c>
      <c r="AS33" s="70">
        <v>3085</v>
      </c>
      <c r="AT33" s="70">
        <v>144</v>
      </c>
      <c r="AU33" s="70">
        <v>2941</v>
      </c>
      <c r="AV33" s="70">
        <v>7266</v>
      </c>
      <c r="AW33" s="70">
        <v>196</v>
      </c>
      <c r="AX33" s="71">
        <v>7070</v>
      </c>
    </row>
    <row r="34" spans="1:55" ht="22.5" customHeight="1" x14ac:dyDescent="0.15">
      <c r="A34" s="162">
        <v>25</v>
      </c>
      <c r="B34" s="233" t="s">
        <v>127</v>
      </c>
      <c r="C34" s="110">
        <v>7316</v>
      </c>
      <c r="D34" s="72">
        <v>342</v>
      </c>
      <c r="E34" s="72">
        <v>6974</v>
      </c>
      <c r="F34" s="72">
        <v>47</v>
      </c>
      <c r="G34" s="72">
        <v>0</v>
      </c>
      <c r="H34" s="72">
        <v>47</v>
      </c>
      <c r="I34" s="72">
        <v>485</v>
      </c>
      <c r="J34" s="72">
        <v>13</v>
      </c>
      <c r="K34" s="73">
        <v>472</v>
      </c>
      <c r="L34" s="110">
        <v>47</v>
      </c>
      <c r="M34" s="72">
        <v>0</v>
      </c>
      <c r="N34" s="72">
        <v>47</v>
      </c>
      <c r="O34" s="72">
        <v>274</v>
      </c>
      <c r="P34" s="72">
        <v>4</v>
      </c>
      <c r="Q34" s="248">
        <v>270</v>
      </c>
      <c r="R34" s="110">
        <v>11</v>
      </c>
      <c r="S34" s="72">
        <v>0</v>
      </c>
      <c r="T34" s="73">
        <v>11</v>
      </c>
      <c r="U34" s="110">
        <v>1174</v>
      </c>
      <c r="V34" s="72">
        <v>62</v>
      </c>
      <c r="W34" s="248">
        <v>1112</v>
      </c>
      <c r="X34" s="110">
        <v>60</v>
      </c>
      <c r="Y34" s="72">
        <v>0</v>
      </c>
      <c r="Z34" s="72">
        <v>60</v>
      </c>
      <c r="AA34" s="72">
        <v>4565</v>
      </c>
      <c r="AB34" s="72">
        <v>382</v>
      </c>
      <c r="AC34" s="73">
        <v>4183</v>
      </c>
      <c r="AD34" s="110">
        <v>13979</v>
      </c>
      <c r="AE34" s="72">
        <v>803</v>
      </c>
      <c r="AF34" s="73">
        <v>13176</v>
      </c>
      <c r="AG34" s="110">
        <v>164</v>
      </c>
      <c r="AH34" s="72">
        <v>0</v>
      </c>
      <c r="AI34" s="72">
        <v>164</v>
      </c>
      <c r="AJ34" s="72">
        <v>445</v>
      </c>
      <c r="AK34" s="72">
        <v>2</v>
      </c>
      <c r="AL34" s="72">
        <v>443</v>
      </c>
      <c r="AM34" s="72">
        <v>27</v>
      </c>
      <c r="AN34" s="72">
        <v>0</v>
      </c>
      <c r="AO34" s="73">
        <v>27</v>
      </c>
      <c r="AP34" s="110">
        <v>826</v>
      </c>
      <c r="AQ34" s="72">
        <v>8</v>
      </c>
      <c r="AR34" s="72">
        <v>818</v>
      </c>
      <c r="AS34" s="72">
        <v>1220</v>
      </c>
      <c r="AT34" s="72">
        <v>54</v>
      </c>
      <c r="AU34" s="72">
        <v>1166</v>
      </c>
      <c r="AV34" s="72">
        <v>2682</v>
      </c>
      <c r="AW34" s="72">
        <v>64</v>
      </c>
      <c r="AX34" s="73">
        <v>2618</v>
      </c>
    </row>
    <row r="35" spans="1:55" ht="22.5" customHeight="1" x14ac:dyDescent="0.15">
      <c r="A35" s="197"/>
      <c r="B35" s="235" t="s">
        <v>151</v>
      </c>
      <c r="C35" s="112">
        <f t="shared" ref="C35:AX35" si="1">SUM(C24:C34)</f>
        <v>95893</v>
      </c>
      <c r="D35" s="92">
        <f t="shared" si="1"/>
        <v>3892</v>
      </c>
      <c r="E35" s="92">
        <f t="shared" si="1"/>
        <v>92001</v>
      </c>
      <c r="F35" s="92">
        <f t="shared" si="1"/>
        <v>1052</v>
      </c>
      <c r="G35" s="92">
        <f t="shared" si="1"/>
        <v>2</v>
      </c>
      <c r="H35" s="92">
        <f t="shared" si="1"/>
        <v>1050</v>
      </c>
      <c r="I35" s="92">
        <f t="shared" si="1"/>
        <v>6072</v>
      </c>
      <c r="J35" s="92">
        <f t="shared" si="1"/>
        <v>281</v>
      </c>
      <c r="K35" s="260">
        <f t="shared" si="1"/>
        <v>5791</v>
      </c>
      <c r="L35" s="112">
        <f t="shared" si="1"/>
        <v>875</v>
      </c>
      <c r="M35" s="92">
        <f t="shared" si="1"/>
        <v>6</v>
      </c>
      <c r="N35" s="92">
        <f t="shared" si="1"/>
        <v>869</v>
      </c>
      <c r="O35" s="92">
        <f t="shared" si="1"/>
        <v>2773</v>
      </c>
      <c r="P35" s="92">
        <f t="shared" si="1"/>
        <v>63</v>
      </c>
      <c r="Q35" s="250">
        <f t="shared" si="1"/>
        <v>2710</v>
      </c>
      <c r="R35" s="112">
        <f t="shared" si="1"/>
        <v>136</v>
      </c>
      <c r="S35" s="92">
        <f t="shared" si="1"/>
        <v>3</v>
      </c>
      <c r="T35" s="260">
        <f t="shared" si="1"/>
        <v>133</v>
      </c>
      <c r="U35" s="112">
        <f t="shared" si="1"/>
        <v>7102</v>
      </c>
      <c r="V35" s="92">
        <f t="shared" si="1"/>
        <v>1066</v>
      </c>
      <c r="W35" s="250">
        <f t="shared" si="1"/>
        <v>6036</v>
      </c>
      <c r="X35" s="112">
        <f t="shared" si="1"/>
        <v>1289</v>
      </c>
      <c r="Y35" s="92">
        <f t="shared" si="1"/>
        <v>344</v>
      </c>
      <c r="Z35" s="92">
        <f t="shared" si="1"/>
        <v>945</v>
      </c>
      <c r="AA35" s="92">
        <f t="shared" si="1"/>
        <v>42307</v>
      </c>
      <c r="AB35" s="92">
        <f t="shared" si="1"/>
        <v>7368</v>
      </c>
      <c r="AC35" s="264">
        <f t="shared" si="1"/>
        <v>34939</v>
      </c>
      <c r="AD35" s="112">
        <f t="shared" si="1"/>
        <v>157499</v>
      </c>
      <c r="AE35" s="92">
        <f t="shared" si="1"/>
        <v>13025</v>
      </c>
      <c r="AF35" s="260">
        <f t="shared" si="1"/>
        <v>144474</v>
      </c>
      <c r="AG35" s="112">
        <f t="shared" si="1"/>
        <v>2527</v>
      </c>
      <c r="AH35" s="92">
        <f t="shared" si="1"/>
        <v>19</v>
      </c>
      <c r="AI35" s="92">
        <f t="shared" si="1"/>
        <v>2508</v>
      </c>
      <c r="AJ35" s="92">
        <f t="shared" si="1"/>
        <v>11368</v>
      </c>
      <c r="AK35" s="92">
        <f t="shared" si="1"/>
        <v>59</v>
      </c>
      <c r="AL35" s="92">
        <f t="shared" si="1"/>
        <v>11309</v>
      </c>
      <c r="AM35" s="92">
        <f t="shared" si="1"/>
        <v>494</v>
      </c>
      <c r="AN35" s="92">
        <f t="shared" si="1"/>
        <v>0</v>
      </c>
      <c r="AO35" s="260">
        <f t="shared" si="1"/>
        <v>494</v>
      </c>
      <c r="AP35" s="112">
        <f t="shared" si="1"/>
        <v>10974</v>
      </c>
      <c r="AQ35" s="92">
        <f t="shared" si="1"/>
        <v>426</v>
      </c>
      <c r="AR35" s="92">
        <f t="shared" si="1"/>
        <v>10548</v>
      </c>
      <c r="AS35" s="92">
        <f t="shared" si="1"/>
        <v>14679</v>
      </c>
      <c r="AT35" s="92">
        <f t="shared" si="1"/>
        <v>978</v>
      </c>
      <c r="AU35" s="92">
        <f t="shared" si="1"/>
        <v>13701</v>
      </c>
      <c r="AV35" s="92">
        <f t="shared" si="1"/>
        <v>40042</v>
      </c>
      <c r="AW35" s="92">
        <f t="shared" si="1"/>
        <v>1482</v>
      </c>
      <c r="AX35" s="260">
        <f t="shared" si="1"/>
        <v>38560</v>
      </c>
    </row>
    <row r="36" spans="1:55" ht="22.5" customHeight="1" x14ac:dyDescent="0.15">
      <c r="A36" s="199"/>
      <c r="B36" s="236" t="s">
        <v>131</v>
      </c>
      <c r="C36" s="113">
        <f t="shared" ref="C36:AX36" si="2">C23+C35</f>
        <v>602868</v>
      </c>
      <c r="D36" s="96">
        <f t="shared" si="2"/>
        <v>20724</v>
      </c>
      <c r="E36" s="96">
        <f t="shared" si="2"/>
        <v>582144</v>
      </c>
      <c r="F36" s="96">
        <f t="shared" si="2"/>
        <v>13841</v>
      </c>
      <c r="G36" s="96">
        <f t="shared" si="2"/>
        <v>30</v>
      </c>
      <c r="H36" s="96">
        <f t="shared" si="2"/>
        <v>13811</v>
      </c>
      <c r="I36" s="96">
        <f t="shared" si="2"/>
        <v>36815</v>
      </c>
      <c r="J36" s="96">
        <f t="shared" si="2"/>
        <v>1520</v>
      </c>
      <c r="K36" s="261">
        <f t="shared" si="2"/>
        <v>35295</v>
      </c>
      <c r="L36" s="113">
        <f t="shared" si="2"/>
        <v>3237</v>
      </c>
      <c r="M36" s="96">
        <f t="shared" si="2"/>
        <v>18</v>
      </c>
      <c r="N36" s="96">
        <f t="shared" si="2"/>
        <v>3219</v>
      </c>
      <c r="O36" s="96">
        <f t="shared" si="2"/>
        <v>19006</v>
      </c>
      <c r="P36" s="96">
        <f t="shared" si="2"/>
        <v>516</v>
      </c>
      <c r="Q36" s="93">
        <f t="shared" si="2"/>
        <v>18490</v>
      </c>
      <c r="R36" s="113">
        <f t="shared" si="2"/>
        <v>664</v>
      </c>
      <c r="S36" s="96">
        <f t="shared" si="2"/>
        <v>7</v>
      </c>
      <c r="T36" s="261">
        <f t="shared" si="2"/>
        <v>657</v>
      </c>
      <c r="U36" s="113">
        <f t="shared" si="2"/>
        <v>28976</v>
      </c>
      <c r="V36" s="96">
        <f t="shared" si="2"/>
        <v>3521</v>
      </c>
      <c r="W36" s="93">
        <f t="shared" si="2"/>
        <v>25455</v>
      </c>
      <c r="X36" s="113">
        <f t="shared" si="2"/>
        <v>9213</v>
      </c>
      <c r="Y36" s="96">
        <f t="shared" si="2"/>
        <v>1557</v>
      </c>
      <c r="Z36" s="96">
        <f t="shared" si="2"/>
        <v>7656</v>
      </c>
      <c r="AA36" s="96">
        <f t="shared" si="2"/>
        <v>192630</v>
      </c>
      <c r="AB36" s="96">
        <f t="shared" si="2"/>
        <v>29313</v>
      </c>
      <c r="AC36" s="261">
        <f t="shared" si="2"/>
        <v>163317</v>
      </c>
      <c r="AD36" s="113">
        <f t="shared" si="2"/>
        <v>907250</v>
      </c>
      <c r="AE36" s="96">
        <f t="shared" si="2"/>
        <v>57206</v>
      </c>
      <c r="AF36" s="261">
        <f t="shared" si="2"/>
        <v>850044</v>
      </c>
      <c r="AG36" s="113">
        <f t="shared" si="2"/>
        <v>24427</v>
      </c>
      <c r="AH36" s="96">
        <f t="shared" si="2"/>
        <v>154</v>
      </c>
      <c r="AI36" s="96">
        <f t="shared" si="2"/>
        <v>24273</v>
      </c>
      <c r="AJ36" s="96">
        <f t="shared" si="2"/>
        <v>98560</v>
      </c>
      <c r="AK36" s="96">
        <f t="shared" si="2"/>
        <v>223</v>
      </c>
      <c r="AL36" s="96">
        <f t="shared" si="2"/>
        <v>98337</v>
      </c>
      <c r="AM36" s="96">
        <f t="shared" si="2"/>
        <v>2344</v>
      </c>
      <c r="AN36" s="96">
        <f t="shared" si="2"/>
        <v>1</v>
      </c>
      <c r="AO36" s="261">
        <f t="shared" si="2"/>
        <v>2343</v>
      </c>
      <c r="AP36" s="113">
        <f t="shared" si="2"/>
        <v>72059</v>
      </c>
      <c r="AQ36" s="96">
        <f t="shared" si="2"/>
        <v>2135</v>
      </c>
      <c r="AR36" s="96">
        <f t="shared" si="2"/>
        <v>69924</v>
      </c>
      <c r="AS36" s="96">
        <f t="shared" si="2"/>
        <v>78142</v>
      </c>
      <c r="AT36" s="96">
        <f t="shared" si="2"/>
        <v>5000</v>
      </c>
      <c r="AU36" s="96">
        <f t="shared" si="2"/>
        <v>73142</v>
      </c>
      <c r="AV36" s="96">
        <f t="shared" si="2"/>
        <v>275532</v>
      </c>
      <c r="AW36" s="96">
        <f t="shared" si="2"/>
        <v>7513</v>
      </c>
      <c r="AX36" s="261">
        <f t="shared" si="2"/>
        <v>268019</v>
      </c>
      <c r="BA36" s="59">
        <f>SUM(AD36,AV36)</f>
        <v>1182782</v>
      </c>
      <c r="BB36" s="59">
        <f>SUM(AE36,AW36)</f>
        <v>64719</v>
      </c>
      <c r="BC36" s="59">
        <f>SUM(AF36,AX36)</f>
        <v>1118063</v>
      </c>
    </row>
    <row r="38" spans="1:55" ht="22.5" customHeight="1" x14ac:dyDescent="0.15">
      <c r="C38" s="59">
        <v>579879</v>
      </c>
      <c r="D38" s="59">
        <v>14829</v>
      </c>
      <c r="E38" s="59">
        <v>565050</v>
      </c>
      <c r="F38" s="59">
        <v>13721</v>
      </c>
      <c r="G38" s="59">
        <v>28</v>
      </c>
      <c r="H38" s="59">
        <v>13693</v>
      </c>
      <c r="I38" s="59">
        <v>37380</v>
      </c>
      <c r="J38" s="59">
        <v>1554</v>
      </c>
      <c r="K38" s="59">
        <v>35826</v>
      </c>
      <c r="L38" s="59">
        <v>3267</v>
      </c>
      <c r="M38" s="59">
        <v>20</v>
      </c>
      <c r="N38" s="59">
        <v>3247</v>
      </c>
      <c r="O38" s="59">
        <v>19308</v>
      </c>
      <c r="P38" s="59">
        <v>508</v>
      </c>
      <c r="Q38" s="59">
        <v>18800</v>
      </c>
      <c r="R38" s="59">
        <v>664</v>
      </c>
      <c r="S38" s="59">
        <v>6</v>
      </c>
      <c r="T38" s="59">
        <v>658</v>
      </c>
      <c r="U38" s="59">
        <v>27985</v>
      </c>
      <c r="V38" s="59">
        <v>3376</v>
      </c>
      <c r="W38" s="59">
        <v>24609</v>
      </c>
      <c r="X38" s="59">
        <v>9332</v>
      </c>
      <c r="Y38" s="59">
        <v>1468</v>
      </c>
      <c r="Z38" s="59">
        <v>7864</v>
      </c>
      <c r="AA38" s="59">
        <v>196690</v>
      </c>
      <c r="AB38" s="59">
        <v>28723</v>
      </c>
      <c r="AC38" s="59">
        <v>167967</v>
      </c>
      <c r="AD38" s="59">
        <v>912223</v>
      </c>
      <c r="AE38" s="59">
        <v>56762</v>
      </c>
      <c r="AF38" s="59">
        <v>855461</v>
      </c>
      <c r="AG38" s="59">
        <v>27343</v>
      </c>
      <c r="AH38" s="59">
        <v>141</v>
      </c>
      <c r="AI38" s="59">
        <v>27202</v>
      </c>
      <c r="AJ38" s="59">
        <v>98940</v>
      </c>
      <c r="AK38" s="59">
        <v>228</v>
      </c>
      <c r="AL38" s="59">
        <v>98712</v>
      </c>
      <c r="AM38" s="59">
        <v>2454</v>
      </c>
      <c r="AN38" s="59">
        <v>1</v>
      </c>
      <c r="AO38" s="59">
        <v>2453</v>
      </c>
      <c r="AP38" s="59">
        <v>74166</v>
      </c>
      <c r="AQ38" s="59">
        <v>2091</v>
      </c>
      <c r="AR38" s="59">
        <v>72075</v>
      </c>
      <c r="AS38" s="59">
        <v>79348</v>
      </c>
      <c r="AT38" s="59">
        <v>4760</v>
      </c>
      <c r="AU38" s="59">
        <v>74588</v>
      </c>
      <c r="AV38" s="59">
        <v>282251</v>
      </c>
      <c r="AW38" s="59">
        <v>7221</v>
      </c>
      <c r="AX38" s="59">
        <v>275030</v>
      </c>
      <c r="BA38" s="59">
        <v>1194474</v>
      </c>
      <c r="BB38" s="59">
        <v>63983</v>
      </c>
      <c r="BC38" s="59">
        <v>1130491</v>
      </c>
    </row>
    <row r="39" spans="1:55" ht="22.5" customHeight="1" x14ac:dyDescent="0.15">
      <c r="C39" s="168">
        <f t="shared" ref="C39:K39" si="3">ROUND(C36/C38*100,1)</f>
        <v>104</v>
      </c>
      <c r="D39" s="168">
        <f t="shared" si="3"/>
        <v>139.80000000000001</v>
      </c>
      <c r="E39" s="168">
        <f t="shared" si="3"/>
        <v>103</v>
      </c>
      <c r="F39" s="168">
        <f t="shared" si="3"/>
        <v>100.9</v>
      </c>
      <c r="G39" s="168">
        <f t="shared" si="3"/>
        <v>107.1</v>
      </c>
      <c r="H39" s="168">
        <f t="shared" si="3"/>
        <v>100.9</v>
      </c>
      <c r="I39" s="168">
        <f t="shared" si="3"/>
        <v>98.5</v>
      </c>
      <c r="J39" s="168">
        <f t="shared" si="3"/>
        <v>97.8</v>
      </c>
      <c r="K39" s="168">
        <f t="shared" si="3"/>
        <v>98.5</v>
      </c>
      <c r="L39" s="168">
        <f t="shared" ref="L39:AX39" si="4">ROUND(L36/L38*100,1)</f>
        <v>99.1</v>
      </c>
      <c r="M39" s="168">
        <f t="shared" si="4"/>
        <v>90</v>
      </c>
      <c r="N39" s="168">
        <f t="shared" si="4"/>
        <v>99.1</v>
      </c>
      <c r="O39" s="168">
        <f t="shared" si="4"/>
        <v>98.4</v>
      </c>
      <c r="P39" s="168">
        <f t="shared" si="4"/>
        <v>101.6</v>
      </c>
      <c r="Q39" s="168">
        <f t="shared" si="4"/>
        <v>98.4</v>
      </c>
      <c r="R39" s="168">
        <f t="shared" si="4"/>
        <v>100</v>
      </c>
      <c r="S39" s="168">
        <f t="shared" si="4"/>
        <v>116.7</v>
      </c>
      <c r="T39" s="168">
        <f t="shared" si="4"/>
        <v>99.8</v>
      </c>
      <c r="U39" s="168">
        <f t="shared" si="4"/>
        <v>103.5</v>
      </c>
      <c r="V39" s="168">
        <f t="shared" si="4"/>
        <v>104.3</v>
      </c>
      <c r="W39" s="168">
        <f t="shared" si="4"/>
        <v>103.4</v>
      </c>
      <c r="X39" s="168">
        <f t="shared" si="4"/>
        <v>98.7</v>
      </c>
      <c r="Y39" s="168">
        <f t="shared" si="4"/>
        <v>106.1</v>
      </c>
      <c r="Z39" s="168">
        <f t="shared" si="4"/>
        <v>97.4</v>
      </c>
      <c r="AA39" s="168">
        <f t="shared" si="4"/>
        <v>97.9</v>
      </c>
      <c r="AB39" s="168">
        <f t="shared" si="4"/>
        <v>102.1</v>
      </c>
      <c r="AC39" s="168">
        <f t="shared" si="4"/>
        <v>97.2</v>
      </c>
      <c r="AD39" s="168">
        <f t="shared" si="4"/>
        <v>99.5</v>
      </c>
      <c r="AE39" s="168">
        <f t="shared" si="4"/>
        <v>100.8</v>
      </c>
      <c r="AF39" s="168">
        <f t="shared" si="4"/>
        <v>99.4</v>
      </c>
      <c r="AG39" s="168">
        <f t="shared" si="4"/>
        <v>89.3</v>
      </c>
      <c r="AH39" s="168">
        <f t="shared" si="4"/>
        <v>109.2</v>
      </c>
      <c r="AI39" s="168">
        <f t="shared" si="4"/>
        <v>89.2</v>
      </c>
      <c r="AJ39" s="168">
        <f t="shared" si="4"/>
        <v>99.6</v>
      </c>
      <c r="AK39" s="168">
        <f t="shared" si="4"/>
        <v>97.8</v>
      </c>
      <c r="AL39" s="168">
        <f t="shared" si="4"/>
        <v>99.6</v>
      </c>
      <c r="AM39" s="168">
        <f t="shared" si="4"/>
        <v>95.5</v>
      </c>
      <c r="AN39" s="168">
        <f t="shared" si="4"/>
        <v>100</v>
      </c>
      <c r="AO39" s="168">
        <f t="shared" si="4"/>
        <v>95.5</v>
      </c>
      <c r="AP39" s="168">
        <f t="shared" si="4"/>
        <v>97.2</v>
      </c>
      <c r="AQ39" s="168">
        <f t="shared" si="4"/>
        <v>102.1</v>
      </c>
      <c r="AR39" s="168">
        <f t="shared" si="4"/>
        <v>97</v>
      </c>
      <c r="AS39" s="168">
        <f t="shared" si="4"/>
        <v>98.5</v>
      </c>
      <c r="AT39" s="168">
        <f t="shared" si="4"/>
        <v>105</v>
      </c>
      <c r="AU39" s="168">
        <f t="shared" si="4"/>
        <v>98.1</v>
      </c>
      <c r="AV39" s="168">
        <f t="shared" si="4"/>
        <v>97.6</v>
      </c>
      <c r="AW39" s="168">
        <f t="shared" si="4"/>
        <v>104</v>
      </c>
      <c r="AX39" s="168">
        <f t="shared" si="4"/>
        <v>97.5</v>
      </c>
    </row>
  </sheetData>
  <mergeCells count="1">
    <mergeCell ref="F4:H4"/>
  </mergeCells>
  <phoneticPr fontId="2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workbookViewId="0"/>
  </sheetViews>
  <sheetFormatPr defaultRowHeight="14.25" x14ac:dyDescent="0.15"/>
  <cols>
    <col min="1" max="1" width="12.625" customWidth="1"/>
    <col min="18" max="20" width="12.5" bestFit="1" customWidth="1"/>
    <col min="29" max="29" width="12.5" bestFit="1" customWidth="1"/>
    <col min="31" max="31" width="12.5" bestFit="1" customWidth="1"/>
    <col min="39" max="39" width="12.5" bestFit="1" customWidth="1"/>
    <col min="41" max="41" width="12.5" bestFit="1" customWidth="1"/>
    <col min="44" max="44" width="24.5" bestFit="1" customWidth="1"/>
  </cols>
  <sheetData>
    <row r="1" spans="1:44" x14ac:dyDescent="0.15">
      <c r="B1" t="s">
        <v>193</v>
      </c>
      <c r="L1" t="s">
        <v>194</v>
      </c>
      <c r="M1" t="s">
        <v>198</v>
      </c>
      <c r="V1" t="s">
        <v>199</v>
      </c>
      <c r="W1" t="s">
        <v>200</v>
      </c>
      <c r="AG1" t="s">
        <v>201</v>
      </c>
      <c r="AH1" t="s">
        <v>202</v>
      </c>
      <c r="AR1" t="s">
        <v>212</v>
      </c>
    </row>
    <row r="2" spans="1:44" x14ac:dyDescent="0.15">
      <c r="A2" s="114" t="s">
        <v>186</v>
      </c>
      <c r="B2" s="114" t="s">
        <v>183</v>
      </c>
      <c r="C2" s="114" t="s">
        <v>184</v>
      </c>
      <c r="D2" s="114" t="s">
        <v>185</v>
      </c>
      <c r="E2" s="114" t="s">
        <v>183</v>
      </c>
      <c r="F2" s="114" t="s">
        <v>184</v>
      </c>
      <c r="G2" s="114" t="s">
        <v>185</v>
      </c>
      <c r="H2" s="114" t="s">
        <v>183</v>
      </c>
      <c r="I2" s="114" t="s">
        <v>184</v>
      </c>
      <c r="J2" s="114" t="s">
        <v>185</v>
      </c>
      <c r="L2" s="114" t="s">
        <v>195</v>
      </c>
      <c r="M2" s="114" t="s">
        <v>195</v>
      </c>
      <c r="N2" s="114" t="s">
        <v>195</v>
      </c>
      <c r="O2" s="114" t="s">
        <v>196</v>
      </c>
      <c r="P2" s="114" t="s">
        <v>196</v>
      </c>
      <c r="Q2" s="114" t="s">
        <v>196</v>
      </c>
      <c r="R2" s="114" t="s">
        <v>197</v>
      </c>
      <c r="S2" s="114" t="s">
        <v>197</v>
      </c>
      <c r="T2" s="114" t="s">
        <v>197</v>
      </c>
      <c r="W2" s="114" t="s">
        <v>195</v>
      </c>
      <c r="X2" s="114" t="s">
        <v>195</v>
      </c>
      <c r="Y2" s="114" t="s">
        <v>195</v>
      </c>
      <c r="Z2" s="114" t="s">
        <v>196</v>
      </c>
      <c r="AA2" s="114" t="s">
        <v>196</v>
      </c>
      <c r="AB2" s="114" t="s">
        <v>196</v>
      </c>
      <c r="AC2" s="114" t="s">
        <v>197</v>
      </c>
      <c r="AD2" s="114" t="s">
        <v>197</v>
      </c>
      <c r="AE2" s="114" t="s">
        <v>197</v>
      </c>
      <c r="AG2" s="114" t="s">
        <v>195</v>
      </c>
      <c r="AH2" s="114" t="s">
        <v>195</v>
      </c>
      <c r="AI2" s="114" t="s">
        <v>195</v>
      </c>
      <c r="AJ2" s="114" t="s">
        <v>196</v>
      </c>
      <c r="AK2" s="114" t="s">
        <v>196</v>
      </c>
      <c r="AL2" s="114" t="s">
        <v>196</v>
      </c>
      <c r="AM2" s="114" t="s">
        <v>197</v>
      </c>
      <c r="AN2" s="114" t="s">
        <v>197</v>
      </c>
      <c r="AO2" s="114" t="s">
        <v>197</v>
      </c>
      <c r="AR2" s="125" t="s">
        <v>209</v>
      </c>
    </row>
    <row r="3" spans="1:44" ht="15" customHeight="1" x14ac:dyDescent="0.15">
      <c r="A3" s="116" t="s">
        <v>15</v>
      </c>
      <c r="B3" s="115">
        <v>144836</v>
      </c>
      <c r="C3" s="115">
        <v>5021</v>
      </c>
      <c r="D3" s="115">
        <v>139815</v>
      </c>
      <c r="E3" s="115">
        <v>6475</v>
      </c>
      <c r="F3" s="115">
        <v>220</v>
      </c>
      <c r="G3" s="115">
        <v>6255</v>
      </c>
      <c r="H3" s="115">
        <v>151311</v>
      </c>
      <c r="I3" s="115">
        <v>5241</v>
      </c>
      <c r="J3" s="115">
        <v>146070</v>
      </c>
      <c r="L3" s="115">
        <v>146807</v>
      </c>
      <c r="M3" s="115">
        <v>4965</v>
      </c>
      <c r="N3" s="115">
        <v>141842</v>
      </c>
      <c r="O3" s="115">
        <v>15956424</v>
      </c>
      <c r="P3" s="115">
        <v>195359</v>
      </c>
      <c r="Q3" s="115">
        <v>15761065</v>
      </c>
      <c r="R3" s="115">
        <v>407190798</v>
      </c>
      <c r="S3" s="115">
        <v>268342</v>
      </c>
      <c r="T3" s="115">
        <v>406922456</v>
      </c>
      <c r="W3" s="115">
        <v>62806</v>
      </c>
      <c r="X3" s="115">
        <v>1859</v>
      </c>
      <c r="Y3" s="115">
        <v>60947</v>
      </c>
      <c r="Z3" s="115">
        <v>17468234</v>
      </c>
      <c r="AA3" s="115">
        <v>57956</v>
      </c>
      <c r="AB3" s="115">
        <v>17410278</v>
      </c>
      <c r="AC3" s="115">
        <v>754369430</v>
      </c>
      <c r="AD3" s="115">
        <v>141003</v>
      </c>
      <c r="AE3" s="115">
        <v>754228427</v>
      </c>
      <c r="AG3" s="115">
        <v>209613</v>
      </c>
      <c r="AH3" s="115">
        <v>6824</v>
      </c>
      <c r="AI3" s="115">
        <v>202789</v>
      </c>
      <c r="AJ3" s="115">
        <v>33424658</v>
      </c>
      <c r="AK3" s="115">
        <v>253315</v>
      </c>
      <c r="AL3" s="115">
        <v>33171343</v>
      </c>
      <c r="AM3" s="115">
        <v>1161560228</v>
      </c>
      <c r="AN3" s="115">
        <v>409345</v>
      </c>
      <c r="AO3" s="115">
        <v>1161150883</v>
      </c>
      <c r="AR3" s="126">
        <v>1159157862</v>
      </c>
    </row>
    <row r="4" spans="1:44" ht="15" customHeight="1" x14ac:dyDescent="0.15">
      <c r="A4" s="116" t="s">
        <v>16</v>
      </c>
      <c r="B4" s="115">
        <v>49798</v>
      </c>
      <c r="C4" s="115">
        <v>3509</v>
      </c>
      <c r="D4" s="115">
        <v>46289</v>
      </c>
      <c r="E4" s="115">
        <v>2425</v>
      </c>
      <c r="F4" s="115">
        <v>174</v>
      </c>
      <c r="G4" s="115">
        <v>2251</v>
      </c>
      <c r="H4" s="115">
        <v>52223</v>
      </c>
      <c r="I4" s="115">
        <v>3683</v>
      </c>
      <c r="J4" s="115">
        <v>48540</v>
      </c>
      <c r="L4" s="115">
        <v>64989</v>
      </c>
      <c r="M4" s="115">
        <v>4330</v>
      </c>
      <c r="N4" s="115">
        <v>60659</v>
      </c>
      <c r="O4" s="115">
        <v>6056940</v>
      </c>
      <c r="P4" s="115">
        <v>186271</v>
      </c>
      <c r="Q4" s="115">
        <v>5870669</v>
      </c>
      <c r="R4" s="115">
        <v>133521937</v>
      </c>
      <c r="S4" s="115">
        <v>284240</v>
      </c>
      <c r="T4" s="115">
        <v>133237697</v>
      </c>
      <c r="W4" s="115">
        <v>18284</v>
      </c>
      <c r="X4" s="115">
        <v>374</v>
      </c>
      <c r="Y4" s="115">
        <v>17910</v>
      </c>
      <c r="Z4" s="115">
        <v>4752362</v>
      </c>
      <c r="AA4" s="115">
        <v>12301</v>
      </c>
      <c r="AB4" s="115">
        <v>4740061</v>
      </c>
      <c r="AC4" s="115">
        <v>149428567</v>
      </c>
      <c r="AD4" s="115">
        <v>35655</v>
      </c>
      <c r="AE4" s="115">
        <v>149392912</v>
      </c>
      <c r="AG4" s="115">
        <v>83273</v>
      </c>
      <c r="AH4" s="115">
        <v>4704</v>
      </c>
      <c r="AI4" s="115">
        <v>78569</v>
      </c>
      <c r="AJ4" s="115">
        <v>10809302</v>
      </c>
      <c r="AK4" s="115">
        <v>198572</v>
      </c>
      <c r="AL4" s="115">
        <v>10610730</v>
      </c>
      <c r="AM4" s="115">
        <v>282950504</v>
      </c>
      <c r="AN4" s="115">
        <v>319895</v>
      </c>
      <c r="AO4" s="115">
        <v>282630609</v>
      </c>
      <c r="AR4" s="126">
        <v>282274403</v>
      </c>
    </row>
    <row r="5" spans="1:44" ht="15" customHeight="1" x14ac:dyDescent="0.15">
      <c r="A5" s="116" t="s">
        <v>17</v>
      </c>
      <c r="B5" s="115">
        <v>53834</v>
      </c>
      <c r="C5" s="115">
        <v>3407</v>
      </c>
      <c r="D5" s="115">
        <v>50427</v>
      </c>
      <c r="E5" s="115">
        <v>2156</v>
      </c>
      <c r="F5" s="115">
        <v>158</v>
      </c>
      <c r="G5" s="115">
        <v>1998</v>
      </c>
      <c r="H5" s="115">
        <v>55990</v>
      </c>
      <c r="I5" s="115">
        <v>3565</v>
      </c>
      <c r="J5" s="115">
        <v>52425</v>
      </c>
      <c r="L5" s="115">
        <v>94518</v>
      </c>
      <c r="M5" s="115">
        <v>4918</v>
      </c>
      <c r="N5" s="115">
        <v>89600</v>
      </c>
      <c r="O5" s="115">
        <v>7571887</v>
      </c>
      <c r="P5" s="115">
        <v>214965</v>
      </c>
      <c r="Q5" s="115">
        <v>7356922</v>
      </c>
      <c r="R5" s="115">
        <v>160732940</v>
      </c>
      <c r="S5" s="115">
        <v>253971</v>
      </c>
      <c r="T5" s="115">
        <v>160478969</v>
      </c>
      <c r="W5" s="115">
        <v>26127</v>
      </c>
      <c r="X5" s="115">
        <v>559</v>
      </c>
      <c r="Y5" s="115">
        <v>25568</v>
      </c>
      <c r="Z5" s="115">
        <v>5284977</v>
      </c>
      <c r="AA5" s="115">
        <v>17105</v>
      </c>
      <c r="AB5" s="115">
        <v>5267872</v>
      </c>
      <c r="AC5" s="115">
        <v>151489768</v>
      </c>
      <c r="AD5" s="115">
        <v>47321</v>
      </c>
      <c r="AE5" s="115">
        <v>151442447</v>
      </c>
      <c r="AG5" s="115">
        <v>120645</v>
      </c>
      <c r="AH5" s="115">
        <v>5477</v>
      </c>
      <c r="AI5" s="115">
        <v>115168</v>
      </c>
      <c r="AJ5" s="115">
        <v>12856864</v>
      </c>
      <c r="AK5" s="115">
        <v>232070</v>
      </c>
      <c r="AL5" s="115">
        <v>12624794</v>
      </c>
      <c r="AM5" s="115">
        <v>312222708</v>
      </c>
      <c r="AN5" s="115">
        <v>301292</v>
      </c>
      <c r="AO5" s="115">
        <v>311921416</v>
      </c>
      <c r="AR5" s="126">
        <v>311510063</v>
      </c>
    </row>
    <row r="6" spans="1:44" ht="15" customHeight="1" x14ac:dyDescent="0.15">
      <c r="A6" s="116" t="s">
        <v>18</v>
      </c>
      <c r="B6" s="115">
        <v>41995</v>
      </c>
      <c r="C6" s="115">
        <v>4477</v>
      </c>
      <c r="D6" s="115">
        <v>37518</v>
      </c>
      <c r="E6" s="115">
        <v>1853</v>
      </c>
      <c r="F6" s="115">
        <v>164</v>
      </c>
      <c r="G6" s="115">
        <v>1689</v>
      </c>
      <c r="H6" s="115">
        <v>43848</v>
      </c>
      <c r="I6" s="115">
        <v>4641</v>
      </c>
      <c r="J6" s="115">
        <v>39207</v>
      </c>
      <c r="L6" s="115">
        <v>67196</v>
      </c>
      <c r="M6" s="115">
        <v>5904</v>
      </c>
      <c r="N6" s="115">
        <v>61292</v>
      </c>
      <c r="O6" s="115">
        <v>5378209</v>
      </c>
      <c r="P6" s="115">
        <v>261425</v>
      </c>
      <c r="Q6" s="115">
        <v>5116784</v>
      </c>
      <c r="R6" s="115">
        <v>113107257</v>
      </c>
      <c r="S6" s="115">
        <v>322944</v>
      </c>
      <c r="T6" s="115">
        <v>112784313</v>
      </c>
      <c r="W6" s="115">
        <v>16471</v>
      </c>
      <c r="X6" s="115">
        <v>482</v>
      </c>
      <c r="Y6" s="115">
        <v>15989</v>
      </c>
      <c r="Z6" s="115">
        <v>3965498</v>
      </c>
      <c r="AA6" s="115">
        <v>14374</v>
      </c>
      <c r="AB6" s="115">
        <v>3951124</v>
      </c>
      <c r="AC6" s="115">
        <v>124183403</v>
      </c>
      <c r="AD6" s="115">
        <v>51529</v>
      </c>
      <c r="AE6" s="115">
        <v>124131874</v>
      </c>
      <c r="AG6" s="115">
        <v>83667</v>
      </c>
      <c r="AH6" s="115">
        <v>6386</v>
      </c>
      <c r="AI6" s="115">
        <v>77281</v>
      </c>
      <c r="AJ6" s="115">
        <v>9343707</v>
      </c>
      <c r="AK6" s="115">
        <v>275799</v>
      </c>
      <c r="AL6" s="115">
        <v>9067908</v>
      </c>
      <c r="AM6" s="115">
        <v>237290660</v>
      </c>
      <c r="AN6" s="115">
        <v>374473</v>
      </c>
      <c r="AO6" s="115">
        <v>236916187</v>
      </c>
      <c r="AR6" s="126">
        <v>236544760</v>
      </c>
    </row>
    <row r="7" spans="1:44" ht="15" customHeight="1" x14ac:dyDescent="0.15">
      <c r="A7" s="116" t="s">
        <v>19</v>
      </c>
      <c r="B7" s="115">
        <v>31669</v>
      </c>
      <c r="C7" s="115">
        <v>2293</v>
      </c>
      <c r="D7" s="115">
        <v>29376</v>
      </c>
      <c r="E7" s="115">
        <v>1936</v>
      </c>
      <c r="F7" s="115">
        <v>189</v>
      </c>
      <c r="G7" s="115">
        <v>1747</v>
      </c>
      <c r="H7" s="115">
        <v>33605</v>
      </c>
      <c r="I7" s="115">
        <v>2482</v>
      </c>
      <c r="J7" s="115">
        <v>31123</v>
      </c>
      <c r="L7" s="115">
        <v>51582</v>
      </c>
      <c r="M7" s="115">
        <v>3042</v>
      </c>
      <c r="N7" s="115">
        <v>48540</v>
      </c>
      <c r="O7" s="115">
        <v>4474444</v>
      </c>
      <c r="P7" s="115">
        <v>131511</v>
      </c>
      <c r="Q7" s="115">
        <v>4342933</v>
      </c>
      <c r="R7" s="115">
        <v>100118300</v>
      </c>
      <c r="S7" s="115">
        <v>164986</v>
      </c>
      <c r="T7" s="115">
        <v>99953314</v>
      </c>
      <c r="W7" s="115">
        <v>16571</v>
      </c>
      <c r="X7" s="115">
        <v>563</v>
      </c>
      <c r="Y7" s="115">
        <v>16008</v>
      </c>
      <c r="Z7" s="115">
        <v>3503306</v>
      </c>
      <c r="AA7" s="115">
        <v>19148</v>
      </c>
      <c r="AB7" s="115">
        <v>3484158</v>
      </c>
      <c r="AC7" s="115">
        <v>92637101</v>
      </c>
      <c r="AD7" s="115">
        <v>47280</v>
      </c>
      <c r="AE7" s="115">
        <v>92589821</v>
      </c>
      <c r="AG7" s="115">
        <v>68153</v>
      </c>
      <c r="AH7" s="115">
        <v>3605</v>
      </c>
      <c r="AI7" s="115">
        <v>64548</v>
      </c>
      <c r="AJ7" s="115">
        <v>7977750</v>
      </c>
      <c r="AK7" s="115">
        <v>150659</v>
      </c>
      <c r="AL7" s="115">
        <v>7827091</v>
      </c>
      <c r="AM7" s="115">
        <v>192755401</v>
      </c>
      <c r="AN7" s="115">
        <v>212266</v>
      </c>
      <c r="AO7" s="115">
        <v>192543135</v>
      </c>
      <c r="AR7" s="126">
        <v>192117395</v>
      </c>
    </row>
    <row r="8" spans="1:44" ht="15" customHeight="1" x14ac:dyDescent="0.15">
      <c r="A8" s="116" t="s">
        <v>20</v>
      </c>
      <c r="B8" s="115">
        <v>32993</v>
      </c>
      <c r="C8" s="115">
        <v>3803</v>
      </c>
      <c r="D8" s="115">
        <v>29190</v>
      </c>
      <c r="E8" s="115">
        <v>1878</v>
      </c>
      <c r="F8" s="115">
        <v>86</v>
      </c>
      <c r="G8" s="115">
        <v>1792</v>
      </c>
      <c r="H8" s="115">
        <v>34871</v>
      </c>
      <c r="I8" s="115">
        <v>3889</v>
      </c>
      <c r="J8" s="115">
        <v>30982</v>
      </c>
      <c r="L8" s="115">
        <v>49122</v>
      </c>
      <c r="M8" s="115">
        <v>5477</v>
      </c>
      <c r="N8" s="115">
        <v>43645</v>
      </c>
      <c r="O8" s="115">
        <v>4316667</v>
      </c>
      <c r="P8" s="115">
        <v>254429</v>
      </c>
      <c r="Q8" s="115">
        <v>4062238</v>
      </c>
      <c r="R8" s="115">
        <v>69466892</v>
      </c>
      <c r="S8" s="115">
        <v>280505</v>
      </c>
      <c r="T8" s="115">
        <v>69186387</v>
      </c>
      <c r="W8" s="115">
        <v>10833</v>
      </c>
      <c r="X8" s="115">
        <v>347</v>
      </c>
      <c r="Y8" s="115">
        <v>10486</v>
      </c>
      <c r="Z8" s="115">
        <v>3261810</v>
      </c>
      <c r="AA8" s="115">
        <v>10294</v>
      </c>
      <c r="AB8" s="115">
        <v>3251516</v>
      </c>
      <c r="AC8" s="115">
        <v>129106297</v>
      </c>
      <c r="AD8" s="115">
        <v>30384</v>
      </c>
      <c r="AE8" s="115">
        <v>129075913</v>
      </c>
      <c r="AG8" s="115">
        <v>59955</v>
      </c>
      <c r="AH8" s="115">
        <v>5824</v>
      </c>
      <c r="AI8" s="115">
        <v>54131</v>
      </c>
      <c r="AJ8" s="115">
        <v>7578477</v>
      </c>
      <c r="AK8" s="115">
        <v>264723</v>
      </c>
      <c r="AL8" s="115">
        <v>7313754</v>
      </c>
      <c r="AM8" s="115">
        <v>198573189</v>
      </c>
      <c r="AN8" s="115">
        <v>310889</v>
      </c>
      <c r="AO8" s="115">
        <v>198262300</v>
      </c>
      <c r="AR8" s="126">
        <v>198121163</v>
      </c>
    </row>
    <row r="9" spans="1:44" ht="15" customHeight="1" x14ac:dyDescent="0.15">
      <c r="A9" s="116" t="s">
        <v>21</v>
      </c>
      <c r="B9" s="115">
        <v>47978</v>
      </c>
      <c r="C9" s="115">
        <v>2508</v>
      </c>
      <c r="D9" s="115">
        <v>45470</v>
      </c>
      <c r="E9" s="115">
        <v>2001</v>
      </c>
      <c r="F9" s="115">
        <v>60</v>
      </c>
      <c r="G9" s="115">
        <v>1941</v>
      </c>
      <c r="H9" s="115">
        <v>49979</v>
      </c>
      <c r="I9" s="115">
        <v>2568</v>
      </c>
      <c r="J9" s="115">
        <v>47411</v>
      </c>
      <c r="L9" s="115">
        <v>58132</v>
      </c>
      <c r="M9" s="115">
        <v>3536</v>
      </c>
      <c r="N9" s="115">
        <v>54596</v>
      </c>
      <c r="O9" s="115">
        <v>5771103</v>
      </c>
      <c r="P9" s="115">
        <v>163299</v>
      </c>
      <c r="Q9" s="115">
        <v>5607804</v>
      </c>
      <c r="R9" s="115">
        <v>138627314</v>
      </c>
      <c r="S9" s="115">
        <v>170460</v>
      </c>
      <c r="T9" s="115">
        <v>138456854</v>
      </c>
      <c r="W9" s="115">
        <v>20281</v>
      </c>
      <c r="X9" s="115">
        <v>538</v>
      </c>
      <c r="Y9" s="115">
        <v>19743</v>
      </c>
      <c r="Z9" s="115">
        <v>6298606</v>
      </c>
      <c r="AA9" s="115">
        <v>19142</v>
      </c>
      <c r="AB9" s="115">
        <v>6279464</v>
      </c>
      <c r="AC9" s="115">
        <v>229253685</v>
      </c>
      <c r="AD9" s="115">
        <v>39253</v>
      </c>
      <c r="AE9" s="115">
        <v>229214432</v>
      </c>
      <c r="AG9" s="115">
        <v>78413</v>
      </c>
      <c r="AH9" s="115">
        <v>4074</v>
      </c>
      <c r="AI9" s="115">
        <v>74339</v>
      </c>
      <c r="AJ9" s="115">
        <v>12069709</v>
      </c>
      <c r="AK9" s="115">
        <v>182441</v>
      </c>
      <c r="AL9" s="115">
        <v>11887268</v>
      </c>
      <c r="AM9" s="115">
        <v>367880999</v>
      </c>
      <c r="AN9" s="115">
        <v>209713</v>
      </c>
      <c r="AO9" s="115">
        <v>367671286</v>
      </c>
      <c r="AR9" s="126">
        <v>367289444</v>
      </c>
    </row>
    <row r="10" spans="1:44" ht="15" customHeight="1" x14ac:dyDescent="0.15">
      <c r="A10" s="116" t="s">
        <v>22</v>
      </c>
      <c r="B10" s="115">
        <v>23783</v>
      </c>
      <c r="C10" s="115">
        <v>1574</v>
      </c>
      <c r="D10" s="115">
        <v>22209</v>
      </c>
      <c r="E10" s="115">
        <v>1056</v>
      </c>
      <c r="F10" s="115">
        <v>77</v>
      </c>
      <c r="G10" s="115">
        <v>979</v>
      </c>
      <c r="H10" s="115">
        <v>24839</v>
      </c>
      <c r="I10" s="115">
        <v>1651</v>
      </c>
      <c r="J10" s="115">
        <v>23188</v>
      </c>
      <c r="L10" s="115">
        <v>39574</v>
      </c>
      <c r="M10" s="115">
        <v>2476</v>
      </c>
      <c r="N10" s="115">
        <v>37098</v>
      </c>
      <c r="O10" s="115">
        <v>3574368</v>
      </c>
      <c r="P10" s="115">
        <v>112754</v>
      </c>
      <c r="Q10" s="115">
        <v>3461614</v>
      </c>
      <c r="R10" s="115">
        <v>88496258</v>
      </c>
      <c r="S10" s="115">
        <v>118831</v>
      </c>
      <c r="T10" s="115">
        <v>88377427</v>
      </c>
      <c r="W10" s="115">
        <v>10154</v>
      </c>
      <c r="X10" s="115">
        <v>191</v>
      </c>
      <c r="Y10" s="115">
        <v>9963</v>
      </c>
      <c r="Z10" s="115">
        <v>3127049</v>
      </c>
      <c r="AA10" s="115">
        <v>6712</v>
      </c>
      <c r="AB10" s="115">
        <v>3120337</v>
      </c>
      <c r="AC10" s="115">
        <v>96134001</v>
      </c>
      <c r="AD10" s="115">
        <v>18319</v>
      </c>
      <c r="AE10" s="115">
        <v>96115682</v>
      </c>
      <c r="AG10" s="115">
        <v>49728</v>
      </c>
      <c r="AH10" s="115">
        <v>2667</v>
      </c>
      <c r="AI10" s="115">
        <v>47061</v>
      </c>
      <c r="AJ10" s="115">
        <v>6701417</v>
      </c>
      <c r="AK10" s="115">
        <v>119466</v>
      </c>
      <c r="AL10" s="115">
        <v>6581951</v>
      </c>
      <c r="AM10" s="115">
        <v>184630259</v>
      </c>
      <c r="AN10" s="115">
        <v>137150</v>
      </c>
      <c r="AO10" s="115">
        <v>184493109</v>
      </c>
      <c r="AR10" s="126">
        <v>184234400</v>
      </c>
    </row>
    <row r="11" spans="1:44" ht="15" customHeight="1" x14ac:dyDescent="0.15">
      <c r="A11" s="116" t="s">
        <v>23</v>
      </c>
      <c r="B11" s="115">
        <v>23495</v>
      </c>
      <c r="C11" s="115">
        <v>1667</v>
      </c>
      <c r="D11" s="115">
        <v>21828</v>
      </c>
      <c r="E11" s="115">
        <v>1082</v>
      </c>
      <c r="F11" s="115">
        <v>45</v>
      </c>
      <c r="G11" s="115">
        <v>1037</v>
      </c>
      <c r="H11" s="115">
        <v>24577</v>
      </c>
      <c r="I11" s="115">
        <v>1712</v>
      </c>
      <c r="J11" s="115">
        <v>22865</v>
      </c>
      <c r="L11" s="115">
        <v>43901</v>
      </c>
      <c r="M11" s="115">
        <v>2284</v>
      </c>
      <c r="N11" s="115">
        <v>41617</v>
      </c>
      <c r="O11" s="115">
        <v>3556239</v>
      </c>
      <c r="P11" s="115">
        <v>101754</v>
      </c>
      <c r="Q11" s="115">
        <v>3454485</v>
      </c>
      <c r="R11" s="115">
        <v>73667682</v>
      </c>
      <c r="S11" s="115">
        <v>113774</v>
      </c>
      <c r="T11" s="115">
        <v>73553908</v>
      </c>
      <c r="W11" s="115">
        <v>13484</v>
      </c>
      <c r="X11" s="115">
        <v>266</v>
      </c>
      <c r="Y11" s="115">
        <v>13218</v>
      </c>
      <c r="Z11" s="115">
        <v>2672495</v>
      </c>
      <c r="AA11" s="115">
        <v>7738</v>
      </c>
      <c r="AB11" s="115">
        <v>2664757</v>
      </c>
      <c r="AC11" s="115">
        <v>84902913</v>
      </c>
      <c r="AD11" s="115">
        <v>26239</v>
      </c>
      <c r="AE11" s="115">
        <v>84876674</v>
      </c>
      <c r="AG11" s="115">
        <v>57385</v>
      </c>
      <c r="AH11" s="115">
        <v>2550</v>
      </c>
      <c r="AI11" s="115">
        <v>54835</v>
      </c>
      <c r="AJ11" s="115">
        <v>6228734</v>
      </c>
      <c r="AK11" s="115">
        <v>109492</v>
      </c>
      <c r="AL11" s="115">
        <v>6119242</v>
      </c>
      <c r="AM11" s="115">
        <v>158570595</v>
      </c>
      <c r="AN11" s="115">
        <v>140013</v>
      </c>
      <c r="AO11" s="115">
        <v>158430582</v>
      </c>
      <c r="AR11" s="126">
        <v>158146219</v>
      </c>
    </row>
    <row r="12" spans="1:44" ht="15" customHeight="1" x14ac:dyDescent="0.15">
      <c r="A12" s="116" t="s">
        <v>24</v>
      </c>
      <c r="B12" s="115">
        <v>11402</v>
      </c>
      <c r="C12" s="115">
        <v>829</v>
      </c>
      <c r="D12" s="115">
        <v>10573</v>
      </c>
      <c r="E12" s="115">
        <v>545</v>
      </c>
      <c r="F12" s="115">
        <v>43</v>
      </c>
      <c r="G12" s="115">
        <v>502</v>
      </c>
      <c r="H12" s="115">
        <v>11947</v>
      </c>
      <c r="I12" s="115">
        <v>872</v>
      </c>
      <c r="J12" s="115">
        <v>11075</v>
      </c>
      <c r="L12" s="115">
        <v>15339</v>
      </c>
      <c r="M12" s="115">
        <v>1144</v>
      </c>
      <c r="N12" s="115">
        <v>14195</v>
      </c>
      <c r="O12" s="115">
        <v>1495011</v>
      </c>
      <c r="P12" s="115">
        <v>48139</v>
      </c>
      <c r="Q12" s="115">
        <v>1446872</v>
      </c>
      <c r="R12" s="115">
        <v>32777632</v>
      </c>
      <c r="S12" s="115">
        <v>46169</v>
      </c>
      <c r="T12" s="115">
        <v>32731463</v>
      </c>
      <c r="W12" s="115">
        <v>6175</v>
      </c>
      <c r="X12" s="115">
        <v>172</v>
      </c>
      <c r="Y12" s="115">
        <v>6003</v>
      </c>
      <c r="Z12" s="115">
        <v>1228549</v>
      </c>
      <c r="AA12" s="115">
        <v>4696</v>
      </c>
      <c r="AB12" s="115">
        <v>1223853</v>
      </c>
      <c r="AC12" s="115">
        <v>35193976</v>
      </c>
      <c r="AD12" s="115">
        <v>13838</v>
      </c>
      <c r="AE12" s="115">
        <v>35180138</v>
      </c>
      <c r="AG12" s="115">
        <v>21514</v>
      </c>
      <c r="AH12" s="115">
        <v>1316</v>
      </c>
      <c r="AI12" s="115">
        <v>20198</v>
      </c>
      <c r="AJ12" s="115">
        <v>2723560</v>
      </c>
      <c r="AK12" s="115">
        <v>52835</v>
      </c>
      <c r="AL12" s="115">
        <v>2670725</v>
      </c>
      <c r="AM12" s="115">
        <v>67971608</v>
      </c>
      <c r="AN12" s="115">
        <v>60007</v>
      </c>
      <c r="AO12" s="115">
        <v>67911601</v>
      </c>
      <c r="AR12" s="126">
        <v>67894440</v>
      </c>
    </row>
    <row r="13" spans="1:44" ht="15" customHeight="1" x14ac:dyDescent="0.15">
      <c r="A13" s="116" t="s">
        <v>187</v>
      </c>
      <c r="B13" s="115">
        <v>38811</v>
      </c>
      <c r="C13" s="115">
        <v>1990</v>
      </c>
      <c r="D13" s="115">
        <v>36821</v>
      </c>
      <c r="E13" s="115">
        <v>2112</v>
      </c>
      <c r="F13" s="115">
        <v>48</v>
      </c>
      <c r="G13" s="115">
        <v>2064</v>
      </c>
      <c r="H13" s="115">
        <v>40923</v>
      </c>
      <c r="I13" s="115">
        <v>2038</v>
      </c>
      <c r="J13" s="115">
        <v>38885</v>
      </c>
      <c r="L13" s="115">
        <v>54915</v>
      </c>
      <c r="M13" s="115">
        <v>2831</v>
      </c>
      <c r="N13" s="115">
        <v>52084</v>
      </c>
      <c r="O13" s="115">
        <v>5238410</v>
      </c>
      <c r="P13" s="115">
        <v>154978</v>
      </c>
      <c r="Q13" s="115">
        <v>5083432</v>
      </c>
      <c r="R13" s="115">
        <v>111454975</v>
      </c>
      <c r="S13" s="115">
        <v>148720</v>
      </c>
      <c r="T13" s="115">
        <v>111306255</v>
      </c>
      <c r="W13" s="115">
        <v>16697</v>
      </c>
      <c r="X13" s="115">
        <v>293</v>
      </c>
      <c r="Y13" s="115">
        <v>16404</v>
      </c>
      <c r="Z13" s="115">
        <v>4209097</v>
      </c>
      <c r="AA13" s="115">
        <v>9046</v>
      </c>
      <c r="AB13" s="115">
        <v>4200051</v>
      </c>
      <c r="AC13" s="115">
        <v>147542601</v>
      </c>
      <c r="AD13" s="115">
        <v>27574</v>
      </c>
      <c r="AE13" s="115">
        <v>147515027</v>
      </c>
      <c r="AG13" s="115">
        <v>71612</v>
      </c>
      <c r="AH13" s="115">
        <v>3124</v>
      </c>
      <c r="AI13" s="115">
        <v>68488</v>
      </c>
      <c r="AJ13" s="115">
        <v>9447507</v>
      </c>
      <c r="AK13" s="115">
        <v>164024</v>
      </c>
      <c r="AL13" s="115">
        <v>9283483</v>
      </c>
      <c r="AM13" s="115">
        <v>258997576</v>
      </c>
      <c r="AN13" s="115">
        <v>176294</v>
      </c>
      <c r="AO13" s="115">
        <v>258821282</v>
      </c>
      <c r="AR13" s="126">
        <v>258581935</v>
      </c>
    </row>
    <row r="14" spans="1:44" ht="15" customHeight="1" x14ac:dyDescent="0.15">
      <c r="A14" s="116" t="s">
        <v>188</v>
      </c>
      <c r="B14" s="115">
        <v>13494</v>
      </c>
      <c r="C14" s="115">
        <v>803</v>
      </c>
      <c r="D14" s="115">
        <v>12691</v>
      </c>
      <c r="E14" s="115">
        <v>596</v>
      </c>
      <c r="F14" s="115">
        <v>20</v>
      </c>
      <c r="G14" s="115">
        <v>576</v>
      </c>
      <c r="H14" s="115">
        <v>14090</v>
      </c>
      <c r="I14" s="115">
        <v>823</v>
      </c>
      <c r="J14" s="115">
        <v>13267</v>
      </c>
      <c r="L14" s="115">
        <v>19173</v>
      </c>
      <c r="M14" s="115">
        <v>1036</v>
      </c>
      <c r="N14" s="115">
        <v>18137</v>
      </c>
      <c r="O14" s="115">
        <v>1915423</v>
      </c>
      <c r="P14" s="115">
        <v>47847</v>
      </c>
      <c r="Q14" s="115">
        <v>1867576</v>
      </c>
      <c r="R14" s="115">
        <v>46074266</v>
      </c>
      <c r="S14" s="115">
        <v>50751</v>
      </c>
      <c r="T14" s="115">
        <v>46023515</v>
      </c>
      <c r="W14" s="115">
        <v>5639</v>
      </c>
      <c r="X14" s="115">
        <v>182</v>
      </c>
      <c r="Y14" s="115">
        <v>5457</v>
      </c>
      <c r="Z14" s="115">
        <v>1572168</v>
      </c>
      <c r="AA14" s="115">
        <v>6288</v>
      </c>
      <c r="AB14" s="115">
        <v>1565880</v>
      </c>
      <c r="AC14" s="115">
        <v>59918851</v>
      </c>
      <c r="AD14" s="115">
        <v>15164</v>
      </c>
      <c r="AE14" s="115">
        <v>59903687</v>
      </c>
      <c r="AG14" s="115">
        <v>24812</v>
      </c>
      <c r="AH14" s="115">
        <v>1218</v>
      </c>
      <c r="AI14" s="115">
        <v>23594</v>
      </c>
      <c r="AJ14" s="115">
        <v>3487591</v>
      </c>
      <c r="AK14" s="115">
        <v>54135</v>
      </c>
      <c r="AL14" s="115">
        <v>3433456</v>
      </c>
      <c r="AM14" s="115">
        <v>105993117</v>
      </c>
      <c r="AN14" s="115">
        <v>65915</v>
      </c>
      <c r="AO14" s="115">
        <v>105927202</v>
      </c>
      <c r="AR14" s="126">
        <v>105828940</v>
      </c>
    </row>
    <row r="15" spans="1:44" ht="15" customHeight="1" x14ac:dyDescent="0.15">
      <c r="A15" s="116" t="s">
        <v>189</v>
      </c>
      <c r="B15" s="115">
        <v>10352</v>
      </c>
      <c r="C15" s="115">
        <v>881</v>
      </c>
      <c r="D15" s="115">
        <v>9471</v>
      </c>
      <c r="E15" s="115">
        <v>522</v>
      </c>
      <c r="F15" s="115">
        <v>50</v>
      </c>
      <c r="G15" s="115">
        <v>472</v>
      </c>
      <c r="H15" s="115">
        <v>10874</v>
      </c>
      <c r="I15" s="115">
        <v>931</v>
      </c>
      <c r="J15" s="115">
        <v>9943</v>
      </c>
      <c r="L15" s="115">
        <v>21063</v>
      </c>
      <c r="M15" s="115">
        <v>1309</v>
      </c>
      <c r="N15" s="115">
        <v>19754</v>
      </c>
      <c r="O15" s="115">
        <v>1668997</v>
      </c>
      <c r="P15" s="115">
        <v>60436</v>
      </c>
      <c r="Q15" s="115">
        <v>1608561</v>
      </c>
      <c r="R15" s="115">
        <v>30311395</v>
      </c>
      <c r="S15" s="115">
        <v>73349</v>
      </c>
      <c r="T15" s="115">
        <v>30238046</v>
      </c>
      <c r="W15" s="115">
        <v>3975</v>
      </c>
      <c r="X15" s="115">
        <v>82</v>
      </c>
      <c r="Y15" s="115">
        <v>3893</v>
      </c>
      <c r="Z15" s="115">
        <v>798403</v>
      </c>
      <c r="AA15" s="115">
        <v>3586</v>
      </c>
      <c r="AB15" s="115">
        <v>794817</v>
      </c>
      <c r="AC15" s="115">
        <v>21573563</v>
      </c>
      <c r="AD15" s="115">
        <v>8671</v>
      </c>
      <c r="AE15" s="115">
        <v>21564892</v>
      </c>
      <c r="AG15" s="115">
        <v>25038</v>
      </c>
      <c r="AH15" s="115">
        <v>1391</v>
      </c>
      <c r="AI15" s="115">
        <v>23647</v>
      </c>
      <c r="AJ15" s="115">
        <v>2467400</v>
      </c>
      <c r="AK15" s="115">
        <v>64022</v>
      </c>
      <c r="AL15" s="115">
        <v>2403378</v>
      </c>
      <c r="AM15" s="115">
        <v>51884958</v>
      </c>
      <c r="AN15" s="115">
        <v>82020</v>
      </c>
      <c r="AO15" s="115">
        <v>51802938</v>
      </c>
      <c r="AR15" s="126">
        <v>51656168</v>
      </c>
    </row>
    <row r="16" spans="1:44" ht="15" customHeight="1" x14ac:dyDescent="0.15">
      <c r="A16" s="116" t="s">
        <v>190</v>
      </c>
      <c r="B16" s="115">
        <v>17073</v>
      </c>
      <c r="C16" s="115">
        <v>699</v>
      </c>
      <c r="D16" s="115">
        <v>16374</v>
      </c>
      <c r="E16" s="115">
        <v>631</v>
      </c>
      <c r="F16" s="115">
        <v>15</v>
      </c>
      <c r="G16" s="115">
        <v>616</v>
      </c>
      <c r="H16" s="115">
        <v>17704</v>
      </c>
      <c r="I16" s="115">
        <v>714</v>
      </c>
      <c r="J16" s="115">
        <v>16990</v>
      </c>
      <c r="L16" s="115">
        <v>23440</v>
      </c>
      <c r="M16" s="115">
        <v>929</v>
      </c>
      <c r="N16" s="115">
        <v>22511</v>
      </c>
      <c r="O16" s="115">
        <v>2211813</v>
      </c>
      <c r="P16" s="115">
        <v>41244</v>
      </c>
      <c r="Q16" s="115">
        <v>2170569</v>
      </c>
      <c r="R16" s="115">
        <v>54114667</v>
      </c>
      <c r="S16" s="115">
        <v>50065</v>
      </c>
      <c r="T16" s="115">
        <v>54064602</v>
      </c>
      <c r="W16" s="115">
        <v>7993</v>
      </c>
      <c r="X16" s="115">
        <v>123</v>
      </c>
      <c r="Y16" s="115">
        <v>7870</v>
      </c>
      <c r="Z16" s="115">
        <v>1943536</v>
      </c>
      <c r="AA16" s="115">
        <v>4296</v>
      </c>
      <c r="AB16" s="115">
        <v>1939240</v>
      </c>
      <c r="AC16" s="115">
        <v>67691265</v>
      </c>
      <c r="AD16" s="115">
        <v>12678</v>
      </c>
      <c r="AE16" s="115">
        <v>67678587</v>
      </c>
      <c r="AG16" s="115">
        <v>31433</v>
      </c>
      <c r="AH16" s="115">
        <v>1052</v>
      </c>
      <c r="AI16" s="115">
        <v>30381</v>
      </c>
      <c r="AJ16" s="115">
        <v>4155349</v>
      </c>
      <c r="AK16" s="115">
        <v>45540</v>
      </c>
      <c r="AL16" s="115">
        <v>4109809</v>
      </c>
      <c r="AM16" s="115">
        <v>121805932</v>
      </c>
      <c r="AN16" s="115">
        <v>62743</v>
      </c>
      <c r="AO16" s="115">
        <v>121743189</v>
      </c>
      <c r="AR16" s="126">
        <v>121631147</v>
      </c>
    </row>
    <row r="17" spans="1:45" ht="15" customHeight="1" x14ac:dyDescent="0.15">
      <c r="A17" s="116"/>
      <c r="B17" s="115"/>
      <c r="C17" s="115"/>
      <c r="D17" s="115"/>
      <c r="E17" s="115"/>
      <c r="F17" s="115"/>
      <c r="G17" s="115"/>
      <c r="H17" s="115"/>
      <c r="I17" s="115"/>
      <c r="J17" s="115"/>
      <c r="L17" s="115"/>
      <c r="M17" s="115"/>
      <c r="N17" s="115"/>
      <c r="O17" s="115"/>
      <c r="P17" s="115"/>
      <c r="Q17" s="115"/>
      <c r="R17" s="115"/>
      <c r="S17" s="115"/>
      <c r="T17" s="115"/>
      <c r="W17" s="115"/>
      <c r="X17" s="115"/>
      <c r="Y17" s="115"/>
      <c r="Z17" s="115"/>
      <c r="AA17" s="115"/>
      <c r="AB17" s="115"/>
      <c r="AC17" s="115"/>
      <c r="AD17" s="115"/>
      <c r="AE17" s="115"/>
      <c r="AG17" s="115"/>
      <c r="AH17" s="115"/>
      <c r="AI17" s="115"/>
      <c r="AJ17" s="115"/>
      <c r="AK17" s="115"/>
      <c r="AL17" s="115"/>
      <c r="AM17" s="115"/>
      <c r="AN17" s="115"/>
      <c r="AO17" s="115"/>
      <c r="AR17" s="126"/>
    </row>
    <row r="18" spans="1:45" ht="15" customHeight="1" x14ac:dyDescent="0.15">
      <c r="A18" s="116" t="s">
        <v>25</v>
      </c>
      <c r="B18" s="115">
        <v>9503</v>
      </c>
      <c r="C18" s="115">
        <v>606</v>
      </c>
      <c r="D18" s="115">
        <v>8897</v>
      </c>
      <c r="E18" s="115">
        <v>451</v>
      </c>
      <c r="F18" s="115">
        <v>39</v>
      </c>
      <c r="G18" s="115">
        <v>412</v>
      </c>
      <c r="H18" s="115">
        <v>9954</v>
      </c>
      <c r="I18" s="115">
        <v>645</v>
      </c>
      <c r="J18" s="115">
        <v>9309</v>
      </c>
      <c r="L18" s="115">
        <v>13313</v>
      </c>
      <c r="M18" s="115">
        <v>739</v>
      </c>
      <c r="N18" s="115">
        <v>12574</v>
      </c>
      <c r="O18" s="115">
        <v>1194698</v>
      </c>
      <c r="P18" s="115">
        <v>26964</v>
      </c>
      <c r="Q18" s="115">
        <v>1167734</v>
      </c>
      <c r="R18" s="115">
        <v>30823806</v>
      </c>
      <c r="S18" s="115">
        <v>34508</v>
      </c>
      <c r="T18" s="115">
        <v>30789298</v>
      </c>
      <c r="W18" s="115">
        <v>5557</v>
      </c>
      <c r="X18" s="115">
        <v>220</v>
      </c>
      <c r="Y18" s="115">
        <v>5337</v>
      </c>
      <c r="Z18" s="115">
        <v>1998001</v>
      </c>
      <c r="AA18" s="115">
        <v>7411</v>
      </c>
      <c r="AB18" s="115">
        <v>1990590</v>
      </c>
      <c r="AC18" s="115">
        <v>46038270</v>
      </c>
      <c r="AD18" s="115">
        <v>16963</v>
      </c>
      <c r="AE18" s="115">
        <v>46021307</v>
      </c>
      <c r="AG18" s="115">
        <v>18870</v>
      </c>
      <c r="AH18" s="115">
        <v>959</v>
      </c>
      <c r="AI18" s="115">
        <v>17911</v>
      </c>
      <c r="AJ18" s="115">
        <v>3192699</v>
      </c>
      <c r="AK18" s="115">
        <v>34375</v>
      </c>
      <c r="AL18" s="115">
        <v>3158324</v>
      </c>
      <c r="AM18" s="115">
        <v>76862076</v>
      </c>
      <c r="AN18" s="115">
        <v>51471</v>
      </c>
      <c r="AO18" s="115">
        <v>76810605</v>
      </c>
      <c r="AR18" s="126">
        <v>76781252</v>
      </c>
      <c r="AS18" s="126"/>
    </row>
    <row r="19" spans="1:45" ht="15" customHeight="1" x14ac:dyDescent="0.15">
      <c r="A19" s="116" t="s">
        <v>191</v>
      </c>
      <c r="B19" s="115">
        <v>8574</v>
      </c>
      <c r="C19" s="115">
        <v>728</v>
      </c>
      <c r="D19" s="115">
        <v>7846</v>
      </c>
      <c r="E19" s="115">
        <v>282</v>
      </c>
      <c r="F19" s="115">
        <v>8</v>
      </c>
      <c r="G19" s="115">
        <v>274</v>
      </c>
      <c r="H19" s="115">
        <v>8856</v>
      </c>
      <c r="I19" s="115">
        <v>736</v>
      </c>
      <c r="J19" s="115">
        <v>8120</v>
      </c>
      <c r="L19" s="115">
        <v>14739</v>
      </c>
      <c r="M19" s="115">
        <v>1029</v>
      </c>
      <c r="N19" s="115">
        <v>13710</v>
      </c>
      <c r="O19" s="115">
        <v>1316653</v>
      </c>
      <c r="P19" s="115">
        <v>50289</v>
      </c>
      <c r="Q19" s="115">
        <v>1266364</v>
      </c>
      <c r="R19" s="115">
        <v>25698872</v>
      </c>
      <c r="S19" s="115">
        <v>49732</v>
      </c>
      <c r="T19" s="115">
        <v>25649140</v>
      </c>
      <c r="W19" s="115">
        <v>2226</v>
      </c>
      <c r="X19" s="115">
        <v>79</v>
      </c>
      <c r="Y19" s="115">
        <v>2147</v>
      </c>
      <c r="Z19" s="115">
        <v>460882</v>
      </c>
      <c r="AA19" s="115">
        <v>3829</v>
      </c>
      <c r="AB19" s="115">
        <v>457053</v>
      </c>
      <c r="AC19" s="115">
        <v>13488380</v>
      </c>
      <c r="AD19" s="115">
        <v>10265</v>
      </c>
      <c r="AE19" s="115">
        <v>13478115</v>
      </c>
      <c r="AG19" s="115">
        <v>16965</v>
      </c>
      <c r="AH19" s="115">
        <v>1108</v>
      </c>
      <c r="AI19" s="115">
        <v>15857</v>
      </c>
      <c r="AJ19" s="115">
        <v>1777535</v>
      </c>
      <c r="AK19" s="115">
        <v>54118</v>
      </c>
      <c r="AL19" s="115">
        <v>1723417</v>
      </c>
      <c r="AM19" s="115">
        <v>39187252</v>
      </c>
      <c r="AN19" s="115">
        <v>59997</v>
      </c>
      <c r="AO19" s="115">
        <v>39127255</v>
      </c>
      <c r="AR19" s="126">
        <v>39081863</v>
      </c>
      <c r="AS19" s="126"/>
    </row>
    <row r="20" spans="1:45" ht="15" customHeight="1" x14ac:dyDescent="0.15">
      <c r="A20" s="116" t="s">
        <v>26</v>
      </c>
      <c r="B20" s="115">
        <v>6699</v>
      </c>
      <c r="C20" s="115">
        <v>1810</v>
      </c>
      <c r="D20" s="115">
        <v>4889</v>
      </c>
      <c r="E20" s="115">
        <v>206</v>
      </c>
      <c r="F20" s="115">
        <v>16</v>
      </c>
      <c r="G20" s="115">
        <v>190</v>
      </c>
      <c r="H20" s="115">
        <v>6905</v>
      </c>
      <c r="I20" s="115">
        <v>1826</v>
      </c>
      <c r="J20" s="115">
        <v>5079</v>
      </c>
      <c r="L20" s="115">
        <v>13352</v>
      </c>
      <c r="M20" s="115">
        <v>3008</v>
      </c>
      <c r="N20" s="115">
        <v>10344</v>
      </c>
      <c r="O20" s="115">
        <v>1015250</v>
      </c>
      <c r="P20" s="115">
        <v>148796</v>
      </c>
      <c r="Q20" s="115">
        <v>866454</v>
      </c>
      <c r="R20" s="115">
        <v>13250565</v>
      </c>
      <c r="S20" s="115">
        <v>121636</v>
      </c>
      <c r="T20" s="115">
        <v>13128929</v>
      </c>
      <c r="W20" s="115">
        <v>2047</v>
      </c>
      <c r="X20" s="115">
        <v>177</v>
      </c>
      <c r="Y20" s="115">
        <v>1870</v>
      </c>
      <c r="Z20" s="115">
        <v>365171</v>
      </c>
      <c r="AA20" s="115">
        <v>6641</v>
      </c>
      <c r="AB20" s="115">
        <v>358530</v>
      </c>
      <c r="AC20" s="115">
        <v>13765692</v>
      </c>
      <c r="AD20" s="115">
        <v>10374</v>
      </c>
      <c r="AE20" s="115">
        <v>13755318</v>
      </c>
      <c r="AG20" s="115">
        <v>15399</v>
      </c>
      <c r="AH20" s="115">
        <v>3185</v>
      </c>
      <c r="AI20" s="115">
        <v>12214</v>
      </c>
      <c r="AJ20" s="115">
        <v>1380421</v>
      </c>
      <c r="AK20" s="115">
        <v>155437</v>
      </c>
      <c r="AL20" s="115">
        <v>1224984</v>
      </c>
      <c r="AM20" s="115">
        <v>27016257</v>
      </c>
      <c r="AN20" s="115">
        <v>132010</v>
      </c>
      <c r="AO20" s="115">
        <v>26884247</v>
      </c>
      <c r="AR20" s="126">
        <v>26858454</v>
      </c>
      <c r="AS20" s="126"/>
    </row>
    <row r="21" spans="1:45" ht="15" customHeight="1" x14ac:dyDescent="0.15">
      <c r="A21" s="116" t="s">
        <v>27</v>
      </c>
      <c r="B21" s="115">
        <v>4297</v>
      </c>
      <c r="C21" s="115">
        <v>427</v>
      </c>
      <c r="D21" s="115">
        <v>3870</v>
      </c>
      <c r="E21" s="115">
        <v>146</v>
      </c>
      <c r="F21" s="115">
        <v>6</v>
      </c>
      <c r="G21" s="115">
        <v>140</v>
      </c>
      <c r="H21" s="115">
        <v>4443</v>
      </c>
      <c r="I21" s="115">
        <v>433</v>
      </c>
      <c r="J21" s="115">
        <v>4010</v>
      </c>
      <c r="L21" s="115">
        <v>8305</v>
      </c>
      <c r="M21" s="115">
        <v>680</v>
      </c>
      <c r="N21" s="115">
        <v>7625</v>
      </c>
      <c r="O21" s="115">
        <v>705584</v>
      </c>
      <c r="P21" s="115">
        <v>34315</v>
      </c>
      <c r="Q21" s="115">
        <v>671269</v>
      </c>
      <c r="R21" s="115">
        <v>14143113</v>
      </c>
      <c r="S21" s="115">
        <v>29279</v>
      </c>
      <c r="T21" s="115">
        <v>14113834</v>
      </c>
      <c r="W21" s="115">
        <v>1436</v>
      </c>
      <c r="X21" s="115">
        <v>69</v>
      </c>
      <c r="Y21" s="115">
        <v>1367</v>
      </c>
      <c r="Z21" s="115">
        <v>455652</v>
      </c>
      <c r="AA21" s="115">
        <v>2865</v>
      </c>
      <c r="AB21" s="115">
        <v>452787</v>
      </c>
      <c r="AC21" s="115">
        <v>13891732</v>
      </c>
      <c r="AD21" s="115">
        <v>4888</v>
      </c>
      <c r="AE21" s="115">
        <v>13886844</v>
      </c>
      <c r="AG21" s="115">
        <v>9741</v>
      </c>
      <c r="AH21" s="115">
        <v>749</v>
      </c>
      <c r="AI21" s="115">
        <v>8992</v>
      </c>
      <c r="AJ21" s="115">
        <v>1161236</v>
      </c>
      <c r="AK21" s="115">
        <v>37180</v>
      </c>
      <c r="AL21" s="115">
        <v>1124056</v>
      </c>
      <c r="AM21" s="115">
        <v>28034845</v>
      </c>
      <c r="AN21" s="115">
        <v>34167</v>
      </c>
      <c r="AO21" s="115">
        <v>28000678</v>
      </c>
      <c r="AR21" s="126">
        <v>27983276</v>
      </c>
      <c r="AS21" s="126"/>
    </row>
    <row r="22" spans="1:45" ht="15" customHeight="1" x14ac:dyDescent="0.15">
      <c r="A22" s="116" t="s">
        <v>28</v>
      </c>
      <c r="B22" s="115">
        <v>5623</v>
      </c>
      <c r="C22" s="115">
        <v>608</v>
      </c>
      <c r="D22" s="115">
        <v>5015</v>
      </c>
      <c r="E22" s="115">
        <v>226</v>
      </c>
      <c r="F22" s="115">
        <v>10</v>
      </c>
      <c r="G22" s="115">
        <v>216</v>
      </c>
      <c r="H22" s="115">
        <v>5849</v>
      </c>
      <c r="I22" s="115">
        <v>618</v>
      </c>
      <c r="J22" s="115">
        <v>5231</v>
      </c>
      <c r="L22" s="115">
        <v>10083</v>
      </c>
      <c r="M22" s="115">
        <v>977</v>
      </c>
      <c r="N22" s="115">
        <v>9106</v>
      </c>
      <c r="O22" s="115">
        <v>855948</v>
      </c>
      <c r="P22" s="115">
        <v>42393</v>
      </c>
      <c r="Q22" s="115">
        <v>813555</v>
      </c>
      <c r="R22" s="115">
        <v>16629863</v>
      </c>
      <c r="S22" s="115">
        <v>37904</v>
      </c>
      <c r="T22" s="115">
        <v>16591959</v>
      </c>
      <c r="W22" s="115">
        <v>3034</v>
      </c>
      <c r="X22" s="115">
        <v>92</v>
      </c>
      <c r="Y22" s="115">
        <v>2942</v>
      </c>
      <c r="Z22" s="115">
        <v>1389281</v>
      </c>
      <c r="AA22" s="115">
        <v>3260</v>
      </c>
      <c r="AB22" s="115">
        <v>1386021</v>
      </c>
      <c r="AC22" s="115">
        <v>75843034</v>
      </c>
      <c r="AD22" s="115">
        <v>6635</v>
      </c>
      <c r="AE22" s="115">
        <v>75836399</v>
      </c>
      <c r="AG22" s="115">
        <v>13117</v>
      </c>
      <c r="AH22" s="115">
        <v>1069</v>
      </c>
      <c r="AI22" s="115">
        <v>12048</v>
      </c>
      <c r="AJ22" s="115">
        <v>2245229</v>
      </c>
      <c r="AK22" s="115">
        <v>45653</v>
      </c>
      <c r="AL22" s="115">
        <v>2199576</v>
      </c>
      <c r="AM22" s="115">
        <v>92472897</v>
      </c>
      <c r="AN22" s="115">
        <v>44539</v>
      </c>
      <c r="AO22" s="115">
        <v>92428358</v>
      </c>
      <c r="AR22" s="126">
        <v>92408739</v>
      </c>
      <c r="AS22" s="126"/>
    </row>
    <row r="23" spans="1:45" ht="15" customHeight="1" x14ac:dyDescent="0.15">
      <c r="A23" s="116" t="s">
        <v>29</v>
      </c>
      <c r="B23" s="115">
        <v>13590</v>
      </c>
      <c r="C23" s="115">
        <v>1282</v>
      </c>
      <c r="D23" s="115">
        <v>12308</v>
      </c>
      <c r="E23" s="115">
        <v>535</v>
      </c>
      <c r="F23" s="115">
        <v>32</v>
      </c>
      <c r="G23" s="115">
        <v>503</v>
      </c>
      <c r="H23" s="115">
        <v>14125</v>
      </c>
      <c r="I23" s="115">
        <v>1314</v>
      </c>
      <c r="J23" s="115">
        <v>12811</v>
      </c>
      <c r="L23" s="115">
        <v>19062</v>
      </c>
      <c r="M23" s="115">
        <v>1689</v>
      </c>
      <c r="N23" s="115">
        <v>17373</v>
      </c>
      <c r="O23" s="115">
        <v>1652912</v>
      </c>
      <c r="P23" s="115">
        <v>66040</v>
      </c>
      <c r="Q23" s="115">
        <v>1586872</v>
      </c>
      <c r="R23" s="115">
        <v>38706676</v>
      </c>
      <c r="S23" s="115">
        <v>78708</v>
      </c>
      <c r="T23" s="115">
        <v>38627968</v>
      </c>
      <c r="W23" s="115">
        <v>5499</v>
      </c>
      <c r="X23" s="115">
        <v>267</v>
      </c>
      <c r="Y23" s="115">
        <v>5232</v>
      </c>
      <c r="Z23" s="115">
        <v>1033041</v>
      </c>
      <c r="AA23" s="115">
        <v>8246</v>
      </c>
      <c r="AB23" s="115">
        <v>1024795</v>
      </c>
      <c r="AC23" s="115">
        <v>30674413</v>
      </c>
      <c r="AD23" s="115">
        <v>23037</v>
      </c>
      <c r="AE23" s="115">
        <v>30651376</v>
      </c>
      <c r="AG23" s="115">
        <v>24561</v>
      </c>
      <c r="AH23" s="115">
        <v>1956</v>
      </c>
      <c r="AI23" s="115">
        <v>22605</v>
      </c>
      <c r="AJ23" s="115">
        <v>2685953</v>
      </c>
      <c r="AK23" s="115">
        <v>74286</v>
      </c>
      <c r="AL23" s="115">
        <v>2611667</v>
      </c>
      <c r="AM23" s="115">
        <v>69381089</v>
      </c>
      <c r="AN23" s="115">
        <v>101745</v>
      </c>
      <c r="AO23" s="115">
        <v>69279344</v>
      </c>
      <c r="AR23" s="126">
        <v>69210448</v>
      </c>
      <c r="AS23" s="126"/>
    </row>
    <row r="24" spans="1:45" ht="15" customHeight="1" x14ac:dyDescent="0.15">
      <c r="A24" s="116" t="s">
        <v>30</v>
      </c>
      <c r="B24" s="115">
        <v>8516</v>
      </c>
      <c r="C24" s="115">
        <v>206</v>
      </c>
      <c r="D24" s="115">
        <v>8310</v>
      </c>
      <c r="E24" s="115">
        <v>241</v>
      </c>
      <c r="F24" s="115">
        <v>2</v>
      </c>
      <c r="G24" s="115">
        <v>239</v>
      </c>
      <c r="H24" s="115">
        <v>8757</v>
      </c>
      <c r="I24" s="115">
        <v>208</v>
      </c>
      <c r="J24" s="115">
        <v>8549</v>
      </c>
      <c r="L24" s="115">
        <v>11517</v>
      </c>
      <c r="M24" s="115">
        <v>254</v>
      </c>
      <c r="N24" s="115">
        <v>11263</v>
      </c>
      <c r="O24" s="115">
        <v>1072315</v>
      </c>
      <c r="P24" s="115">
        <v>11810</v>
      </c>
      <c r="Q24" s="115">
        <v>1060505</v>
      </c>
      <c r="R24" s="115">
        <v>22940004</v>
      </c>
      <c r="S24" s="115">
        <v>16522</v>
      </c>
      <c r="T24" s="115">
        <v>22923482</v>
      </c>
      <c r="W24" s="115">
        <v>2804</v>
      </c>
      <c r="X24" s="115">
        <v>33</v>
      </c>
      <c r="Y24" s="115">
        <v>2771</v>
      </c>
      <c r="Z24" s="115">
        <v>808785</v>
      </c>
      <c r="AA24" s="115">
        <v>950</v>
      </c>
      <c r="AB24" s="115">
        <v>807835</v>
      </c>
      <c r="AC24" s="115">
        <v>27327669</v>
      </c>
      <c r="AD24" s="115">
        <v>3659</v>
      </c>
      <c r="AE24" s="115">
        <v>27324010</v>
      </c>
      <c r="AG24" s="115">
        <v>14321</v>
      </c>
      <c r="AH24" s="115">
        <v>287</v>
      </c>
      <c r="AI24" s="115">
        <v>14034</v>
      </c>
      <c r="AJ24" s="115">
        <v>1881100</v>
      </c>
      <c r="AK24" s="115">
        <v>12760</v>
      </c>
      <c r="AL24" s="115">
        <v>1868340</v>
      </c>
      <c r="AM24" s="115">
        <v>50267673</v>
      </c>
      <c r="AN24" s="115">
        <v>20181</v>
      </c>
      <c r="AO24" s="115">
        <v>50247492</v>
      </c>
      <c r="AR24" s="126">
        <v>50236198</v>
      </c>
      <c r="AS24" s="126"/>
    </row>
    <row r="25" spans="1:45" ht="15" customHeight="1" x14ac:dyDescent="0.15">
      <c r="A25" s="116" t="s">
        <v>31</v>
      </c>
      <c r="B25" s="115">
        <v>4598</v>
      </c>
      <c r="C25" s="115">
        <v>525</v>
      </c>
      <c r="D25" s="115">
        <v>4073</v>
      </c>
      <c r="E25" s="115">
        <v>197</v>
      </c>
      <c r="F25" s="115">
        <v>20</v>
      </c>
      <c r="G25" s="115">
        <v>177</v>
      </c>
      <c r="H25" s="115">
        <v>4795</v>
      </c>
      <c r="I25" s="115">
        <v>545</v>
      </c>
      <c r="J25" s="115">
        <v>4250</v>
      </c>
      <c r="L25" s="115">
        <v>7953</v>
      </c>
      <c r="M25" s="115">
        <v>690</v>
      </c>
      <c r="N25" s="115">
        <v>7263</v>
      </c>
      <c r="O25" s="115">
        <v>666865</v>
      </c>
      <c r="P25" s="115">
        <v>35500</v>
      </c>
      <c r="Q25" s="115">
        <v>631365</v>
      </c>
      <c r="R25" s="115">
        <v>12348589</v>
      </c>
      <c r="S25" s="115">
        <v>36204</v>
      </c>
      <c r="T25" s="115">
        <v>12312385</v>
      </c>
      <c r="W25" s="115">
        <v>3376</v>
      </c>
      <c r="X25" s="115">
        <v>123</v>
      </c>
      <c r="Y25" s="115">
        <v>3253</v>
      </c>
      <c r="Z25" s="115">
        <v>395648</v>
      </c>
      <c r="AA25" s="115">
        <v>4429</v>
      </c>
      <c r="AB25" s="115">
        <v>391219</v>
      </c>
      <c r="AC25" s="115">
        <v>9203184</v>
      </c>
      <c r="AD25" s="115">
        <v>10469</v>
      </c>
      <c r="AE25" s="115">
        <v>9192715</v>
      </c>
      <c r="AG25" s="115">
        <v>11329</v>
      </c>
      <c r="AH25" s="115">
        <v>813</v>
      </c>
      <c r="AI25" s="115">
        <v>10516</v>
      </c>
      <c r="AJ25" s="115">
        <v>1062513</v>
      </c>
      <c r="AK25" s="115">
        <v>39929</v>
      </c>
      <c r="AL25" s="115">
        <v>1022584</v>
      </c>
      <c r="AM25" s="115">
        <v>21551773</v>
      </c>
      <c r="AN25" s="115">
        <v>46673</v>
      </c>
      <c r="AO25" s="115">
        <v>21505100</v>
      </c>
      <c r="AR25" s="126">
        <v>21477089</v>
      </c>
      <c r="AS25" s="126"/>
    </row>
    <row r="26" spans="1:45" ht="15" customHeight="1" x14ac:dyDescent="0.15">
      <c r="A26" s="116" t="s">
        <v>32</v>
      </c>
      <c r="B26" s="115">
        <v>8375</v>
      </c>
      <c r="C26" s="115">
        <v>638</v>
      </c>
      <c r="D26" s="115">
        <v>7737</v>
      </c>
      <c r="E26" s="115">
        <v>247</v>
      </c>
      <c r="F26" s="115">
        <v>8</v>
      </c>
      <c r="G26" s="115">
        <v>239</v>
      </c>
      <c r="H26" s="115">
        <v>8622</v>
      </c>
      <c r="I26" s="115">
        <v>646</v>
      </c>
      <c r="J26" s="115">
        <v>7976</v>
      </c>
      <c r="L26" s="115">
        <v>12459</v>
      </c>
      <c r="M26" s="115">
        <v>904</v>
      </c>
      <c r="N26" s="115">
        <v>11555</v>
      </c>
      <c r="O26" s="115">
        <v>1141846</v>
      </c>
      <c r="P26" s="115">
        <v>41498</v>
      </c>
      <c r="Q26" s="115">
        <v>1100348</v>
      </c>
      <c r="R26" s="115">
        <v>23606858</v>
      </c>
      <c r="S26" s="115">
        <v>36595</v>
      </c>
      <c r="T26" s="115">
        <v>23570263</v>
      </c>
      <c r="W26" s="115">
        <v>4115</v>
      </c>
      <c r="X26" s="115">
        <v>162</v>
      </c>
      <c r="Y26" s="115">
        <v>3953</v>
      </c>
      <c r="Z26" s="115">
        <v>883175</v>
      </c>
      <c r="AA26" s="115">
        <v>5597</v>
      </c>
      <c r="AB26" s="115">
        <v>877578</v>
      </c>
      <c r="AC26" s="115">
        <v>36576788</v>
      </c>
      <c r="AD26" s="115">
        <v>13361</v>
      </c>
      <c r="AE26" s="115">
        <v>36563427</v>
      </c>
      <c r="AG26" s="115">
        <v>16574</v>
      </c>
      <c r="AH26" s="115">
        <v>1066</v>
      </c>
      <c r="AI26" s="115">
        <v>15508</v>
      </c>
      <c r="AJ26" s="115">
        <v>2025021</v>
      </c>
      <c r="AK26" s="115">
        <v>47095</v>
      </c>
      <c r="AL26" s="115">
        <v>1977926</v>
      </c>
      <c r="AM26" s="115">
        <v>60183646</v>
      </c>
      <c r="AN26" s="115">
        <v>49956</v>
      </c>
      <c r="AO26" s="115">
        <v>60133690</v>
      </c>
      <c r="AR26" s="126">
        <v>60104633</v>
      </c>
      <c r="AS26" s="126"/>
    </row>
    <row r="27" spans="1:45" ht="15" customHeight="1" x14ac:dyDescent="0.15">
      <c r="A27" s="116" t="s">
        <v>33</v>
      </c>
      <c r="B27" s="115">
        <v>21144</v>
      </c>
      <c r="C27" s="115">
        <v>1512</v>
      </c>
      <c r="D27" s="115">
        <v>19632</v>
      </c>
      <c r="E27" s="115">
        <v>1782</v>
      </c>
      <c r="F27" s="115">
        <v>54</v>
      </c>
      <c r="G27" s="115">
        <v>1728</v>
      </c>
      <c r="H27" s="115">
        <v>22926</v>
      </c>
      <c r="I27" s="115">
        <v>1566</v>
      </c>
      <c r="J27" s="115">
        <v>21360</v>
      </c>
      <c r="L27" s="115">
        <v>32737</v>
      </c>
      <c r="M27" s="115">
        <v>2252</v>
      </c>
      <c r="N27" s="115">
        <v>30485</v>
      </c>
      <c r="O27" s="115">
        <v>2781446</v>
      </c>
      <c r="P27" s="115">
        <v>107193</v>
      </c>
      <c r="Q27" s="115">
        <v>2674253</v>
      </c>
      <c r="R27" s="115">
        <v>52793910</v>
      </c>
      <c r="S27" s="115">
        <v>103767</v>
      </c>
      <c r="T27" s="115">
        <v>52690143</v>
      </c>
      <c r="W27" s="115">
        <v>7266</v>
      </c>
      <c r="X27" s="115">
        <v>196</v>
      </c>
      <c r="Y27" s="115">
        <v>7070</v>
      </c>
      <c r="Z27" s="115">
        <v>1376468</v>
      </c>
      <c r="AA27" s="115">
        <v>6675</v>
      </c>
      <c r="AB27" s="115">
        <v>1369793</v>
      </c>
      <c r="AC27" s="115">
        <v>61865693</v>
      </c>
      <c r="AD27" s="115">
        <v>15637</v>
      </c>
      <c r="AE27" s="115">
        <v>61850056</v>
      </c>
      <c r="AG27" s="115">
        <v>40003</v>
      </c>
      <c r="AH27" s="115">
        <v>2448</v>
      </c>
      <c r="AI27" s="115">
        <v>37555</v>
      </c>
      <c r="AJ27" s="115">
        <v>4157914</v>
      </c>
      <c r="AK27" s="115">
        <v>113868</v>
      </c>
      <c r="AL27" s="115">
        <v>4044046</v>
      </c>
      <c r="AM27" s="115">
        <v>114659603</v>
      </c>
      <c r="AN27" s="115">
        <v>119404</v>
      </c>
      <c r="AO27" s="115">
        <v>114540199</v>
      </c>
      <c r="AR27" s="126">
        <v>114476375</v>
      </c>
      <c r="AS27" s="126"/>
    </row>
    <row r="28" spans="1:45" ht="15" customHeight="1" x14ac:dyDescent="0.15">
      <c r="A28" s="116" t="s">
        <v>192</v>
      </c>
      <c r="B28" s="115">
        <v>6418</v>
      </c>
      <c r="C28" s="115">
        <v>570</v>
      </c>
      <c r="D28" s="115">
        <v>5848</v>
      </c>
      <c r="E28" s="115">
        <v>256</v>
      </c>
      <c r="F28" s="115">
        <v>16</v>
      </c>
      <c r="G28" s="115">
        <v>240</v>
      </c>
      <c r="H28" s="115">
        <v>6674</v>
      </c>
      <c r="I28" s="115">
        <v>586</v>
      </c>
      <c r="J28" s="115">
        <v>6088</v>
      </c>
      <c r="L28" s="115">
        <v>13979</v>
      </c>
      <c r="M28" s="115">
        <v>803</v>
      </c>
      <c r="N28" s="115">
        <v>13176</v>
      </c>
      <c r="O28" s="115">
        <v>1169225</v>
      </c>
      <c r="P28" s="115">
        <v>42101</v>
      </c>
      <c r="Q28" s="115">
        <v>1127124</v>
      </c>
      <c r="R28" s="115">
        <v>18101360</v>
      </c>
      <c r="S28" s="115">
        <v>43499</v>
      </c>
      <c r="T28" s="115">
        <v>18057861</v>
      </c>
      <c r="W28" s="115">
        <v>2682</v>
      </c>
      <c r="X28" s="115">
        <v>64</v>
      </c>
      <c r="Y28" s="115">
        <v>2618</v>
      </c>
      <c r="Z28" s="115">
        <v>464761</v>
      </c>
      <c r="AA28" s="115">
        <v>2743</v>
      </c>
      <c r="AB28" s="115">
        <v>462018</v>
      </c>
      <c r="AC28" s="115">
        <v>11338033</v>
      </c>
      <c r="AD28" s="115">
        <v>7137</v>
      </c>
      <c r="AE28" s="115">
        <v>11330896</v>
      </c>
      <c r="AG28" s="115">
        <v>16661</v>
      </c>
      <c r="AH28" s="115">
        <v>867</v>
      </c>
      <c r="AI28" s="115">
        <v>15794</v>
      </c>
      <c r="AJ28" s="115">
        <v>1633986</v>
      </c>
      <c r="AK28" s="115">
        <v>44844</v>
      </c>
      <c r="AL28" s="115">
        <v>1589142</v>
      </c>
      <c r="AM28" s="115">
        <v>29439393</v>
      </c>
      <c r="AN28" s="115">
        <v>50636</v>
      </c>
      <c r="AO28" s="115">
        <v>29388757</v>
      </c>
      <c r="AR28" s="126">
        <v>29343126</v>
      </c>
      <c r="AS28" s="126"/>
    </row>
    <row r="30" spans="1:45" x14ac:dyDescent="0.15">
      <c r="B30" s="122">
        <f>SUM(B3:B28)</f>
        <v>638850</v>
      </c>
      <c r="C30" s="124">
        <f t="shared" ref="C30:AO30" si="0">SUM(C3:C28)</f>
        <v>42373</v>
      </c>
      <c r="D30" s="124">
        <f t="shared" si="0"/>
        <v>596477</v>
      </c>
      <c r="E30" s="124">
        <f t="shared" si="0"/>
        <v>29837</v>
      </c>
      <c r="F30" s="124">
        <f t="shared" si="0"/>
        <v>1560</v>
      </c>
      <c r="G30" s="124">
        <f t="shared" si="0"/>
        <v>28277</v>
      </c>
      <c r="H30" s="124">
        <f t="shared" si="0"/>
        <v>668687</v>
      </c>
      <c r="I30" s="124">
        <f t="shared" si="0"/>
        <v>43933</v>
      </c>
      <c r="J30" s="124">
        <f t="shared" si="0"/>
        <v>624754</v>
      </c>
      <c r="K30" s="124">
        <f t="shared" si="0"/>
        <v>0</v>
      </c>
      <c r="L30" s="124">
        <f t="shared" si="0"/>
        <v>907250</v>
      </c>
      <c r="M30" s="124">
        <f t="shared" si="0"/>
        <v>57206</v>
      </c>
      <c r="N30" s="124">
        <f t="shared" si="0"/>
        <v>850044</v>
      </c>
      <c r="O30" s="124">
        <f t="shared" si="0"/>
        <v>82758677</v>
      </c>
      <c r="P30" s="124">
        <f t="shared" si="0"/>
        <v>2581310</v>
      </c>
      <c r="Q30" s="124">
        <f t="shared" si="0"/>
        <v>80177367</v>
      </c>
      <c r="R30" s="124">
        <f t="shared" si="0"/>
        <v>1828705929</v>
      </c>
      <c r="S30" s="124">
        <f t="shared" si="0"/>
        <v>2935461</v>
      </c>
      <c r="T30" s="124">
        <f t="shared" si="0"/>
        <v>1825770468</v>
      </c>
      <c r="U30" s="124">
        <f t="shared" si="0"/>
        <v>0</v>
      </c>
      <c r="V30" s="124">
        <f t="shared" si="0"/>
        <v>0</v>
      </c>
      <c r="W30" s="124">
        <f t="shared" si="0"/>
        <v>275532</v>
      </c>
      <c r="X30" s="124">
        <f t="shared" si="0"/>
        <v>7513</v>
      </c>
      <c r="Y30" s="124">
        <f t="shared" si="0"/>
        <v>268019</v>
      </c>
      <c r="Z30" s="124">
        <f t="shared" si="0"/>
        <v>69716955</v>
      </c>
      <c r="AA30" s="124">
        <f t="shared" si="0"/>
        <v>245328</v>
      </c>
      <c r="AB30" s="124">
        <f t="shared" si="0"/>
        <v>69471627</v>
      </c>
      <c r="AC30" s="124">
        <f t="shared" si="0"/>
        <v>2483438309</v>
      </c>
      <c r="AD30" s="124">
        <f t="shared" si="0"/>
        <v>637333</v>
      </c>
      <c r="AE30" s="124">
        <f t="shared" si="0"/>
        <v>2482800976</v>
      </c>
      <c r="AF30" s="124">
        <f t="shared" si="0"/>
        <v>0</v>
      </c>
      <c r="AG30" s="124">
        <f t="shared" si="0"/>
        <v>1182782</v>
      </c>
      <c r="AH30" s="124">
        <f t="shared" si="0"/>
        <v>64719</v>
      </c>
      <c r="AI30" s="124">
        <f t="shared" si="0"/>
        <v>1118063</v>
      </c>
      <c r="AJ30" s="124">
        <f t="shared" si="0"/>
        <v>152475632</v>
      </c>
      <c r="AK30" s="124">
        <f t="shared" si="0"/>
        <v>2826638</v>
      </c>
      <c r="AL30" s="124">
        <f t="shared" si="0"/>
        <v>149648994</v>
      </c>
      <c r="AM30" s="124">
        <f t="shared" si="0"/>
        <v>4312144238</v>
      </c>
      <c r="AN30" s="124">
        <f t="shared" si="0"/>
        <v>3572794</v>
      </c>
      <c r="AO30" s="124">
        <f t="shared" si="0"/>
        <v>4308571444</v>
      </c>
    </row>
    <row r="31" spans="1:45" x14ac:dyDescent="0.15">
      <c r="H31" s="123">
        <f>H30-B30-E30</f>
        <v>0</v>
      </c>
      <c r="I31" s="123">
        <f>I30-C30-F30</f>
        <v>0</v>
      </c>
      <c r="J31" s="123">
        <f>J30-D30-G30</f>
        <v>0</v>
      </c>
      <c r="R31" s="123"/>
      <c r="S31" s="123"/>
      <c r="T31" s="123"/>
    </row>
  </sheetData>
  <phoneticPr fontId="1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8"/>
  <sheetViews>
    <sheetView view="pageBreakPreview" zoomScale="55" zoomScaleNormal="75" zoomScaleSheetLayoutView="55" workbookViewId="0">
      <pane xSplit="2" ySplit="8" topLeftCell="C9" activePane="bottomRight" state="frozen"/>
      <selection activeCell="H33" sqref="H33"/>
      <selection pane="topRight" activeCell="H33" sqref="H33"/>
      <selection pane="bottomLeft" activeCell="H33" sqref="H33"/>
      <selection pane="bottomRight"/>
    </sheetView>
  </sheetViews>
  <sheetFormatPr defaultColWidth="11" defaultRowHeight="22.5" customHeight="1" x14ac:dyDescent="0.15"/>
  <cols>
    <col min="1" max="1" width="4.375" style="2" customWidth="1"/>
    <col min="2" max="2" width="13.875" style="52" customWidth="1"/>
    <col min="3" max="56" width="20.625" style="2" customWidth="1"/>
    <col min="57" max="58" width="11" style="2"/>
    <col min="59" max="59" width="15.375" style="2" bestFit="1" customWidth="1"/>
    <col min="60" max="60" width="12.625" style="2" customWidth="1"/>
    <col min="61" max="61" width="15.375" style="2" bestFit="1" customWidth="1"/>
    <col min="62" max="16384" width="11" style="2"/>
  </cols>
  <sheetData>
    <row r="1" spans="1:250" ht="22.5" customHeight="1" x14ac:dyDescent="0.15"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250" s="62" customFormat="1" ht="22.5" customHeight="1" x14ac:dyDescent="0.15">
      <c r="B2" s="63"/>
      <c r="C2" s="61" t="s">
        <v>214</v>
      </c>
      <c r="L2" s="61" t="str">
        <f>$C$2</f>
        <v>第２４表  平成２７年度家屋の種類別棟数</v>
      </c>
      <c r="M2" s="64"/>
      <c r="N2" s="64"/>
      <c r="O2" s="64"/>
      <c r="P2" s="64"/>
      <c r="Q2" s="64"/>
      <c r="R2" s="64"/>
      <c r="S2" s="64"/>
      <c r="T2" s="64"/>
      <c r="U2" s="61" t="str">
        <f>$C$2</f>
        <v>第２４表  平成２７年度家屋の種類別棟数</v>
      </c>
      <c r="V2" s="64"/>
      <c r="W2" s="64"/>
      <c r="X2" s="64"/>
      <c r="Y2" s="64"/>
      <c r="Z2" s="64"/>
      <c r="AA2" s="64"/>
      <c r="AB2" s="64"/>
      <c r="AC2" s="64"/>
      <c r="AD2" s="61" t="str">
        <f>$C$2</f>
        <v>第２４表  平成２７年度家屋の種類別棟数</v>
      </c>
      <c r="AE2" s="64"/>
      <c r="AF2" s="64"/>
      <c r="AG2" s="64"/>
      <c r="AH2" s="64"/>
      <c r="AI2" s="64"/>
      <c r="AJ2" s="64"/>
      <c r="AK2" s="64"/>
      <c r="AL2" s="64"/>
      <c r="AM2" s="61" t="str">
        <f>$C$2</f>
        <v>第２４表  平成２７年度家屋の種類別棟数</v>
      </c>
      <c r="AN2" s="64"/>
      <c r="AO2" s="64"/>
      <c r="AP2" s="64"/>
      <c r="AQ2" s="64"/>
      <c r="AR2" s="64"/>
      <c r="AS2" s="64"/>
      <c r="AT2" s="64"/>
      <c r="AU2" s="64"/>
      <c r="AV2" s="61" t="str">
        <f>$C$2</f>
        <v>第２４表  平成２７年度家屋の種類別棟数</v>
      </c>
      <c r="AW2" s="64"/>
      <c r="AX2" s="64"/>
      <c r="AY2" s="64"/>
      <c r="AZ2" s="64"/>
      <c r="BA2" s="64"/>
      <c r="BB2" s="64"/>
      <c r="BC2" s="64"/>
      <c r="BD2" s="64"/>
    </row>
    <row r="3" spans="1:250" s="16" customFormat="1" ht="22.5" customHeight="1" thickBot="1" x14ac:dyDescent="0.25">
      <c r="B3" s="53"/>
      <c r="C3" s="16" t="s">
        <v>144</v>
      </c>
      <c r="D3" s="60" t="s">
        <v>63</v>
      </c>
      <c r="E3" s="17"/>
      <c r="F3" s="15"/>
      <c r="G3" s="15"/>
      <c r="H3" s="15"/>
      <c r="K3" s="66" t="s">
        <v>168</v>
      </c>
      <c r="L3" s="16" t="s">
        <v>145</v>
      </c>
      <c r="M3" s="60" t="s">
        <v>63</v>
      </c>
      <c r="N3" s="17"/>
      <c r="O3" s="15"/>
      <c r="P3" s="15"/>
      <c r="Q3" s="15"/>
      <c r="T3" s="66" t="s">
        <v>168</v>
      </c>
      <c r="U3" s="16" t="s">
        <v>146</v>
      </c>
      <c r="V3" s="60" t="s">
        <v>63</v>
      </c>
      <c r="W3" s="17"/>
      <c r="X3" s="15"/>
      <c r="Y3" s="15"/>
      <c r="Z3" s="15"/>
      <c r="AC3" s="66" t="s">
        <v>168</v>
      </c>
      <c r="AD3" s="16" t="s">
        <v>147</v>
      </c>
      <c r="AE3" s="60" t="s">
        <v>63</v>
      </c>
      <c r="AF3" s="17"/>
      <c r="AG3" s="15"/>
      <c r="AH3" s="15"/>
      <c r="AI3" s="15"/>
      <c r="AL3" s="66" t="s">
        <v>168</v>
      </c>
      <c r="AM3" s="16" t="s">
        <v>148</v>
      </c>
      <c r="AN3" s="60" t="s">
        <v>100</v>
      </c>
      <c r="AO3" s="17"/>
      <c r="AP3" s="15"/>
      <c r="AQ3" s="15"/>
      <c r="AR3" s="15"/>
      <c r="AU3" s="66" t="s">
        <v>168</v>
      </c>
      <c r="AV3" s="16" t="s">
        <v>149</v>
      </c>
      <c r="AW3" s="60" t="s">
        <v>100</v>
      </c>
      <c r="AX3" s="17"/>
      <c r="AY3" s="15"/>
      <c r="AZ3" s="15"/>
      <c r="BA3" s="15"/>
      <c r="BD3" s="67" t="s">
        <v>168</v>
      </c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22.5" customHeight="1" x14ac:dyDescent="0.15">
      <c r="A4" s="25"/>
      <c r="B4" s="54"/>
      <c r="C4" s="26"/>
      <c r="D4" s="34" t="s">
        <v>64</v>
      </c>
      <c r="E4" s="35"/>
      <c r="F4" s="274" t="s">
        <v>169</v>
      </c>
      <c r="G4" s="275"/>
      <c r="H4" s="276"/>
      <c r="I4" s="36"/>
      <c r="J4" s="34" t="s">
        <v>65</v>
      </c>
      <c r="K4" s="37"/>
      <c r="L4" s="39" t="s">
        <v>170</v>
      </c>
      <c r="M4" s="40"/>
      <c r="N4" s="27"/>
      <c r="O4" s="39" t="s">
        <v>171</v>
      </c>
      <c r="P4" s="40"/>
      <c r="Q4" s="41"/>
      <c r="R4" s="42" t="s">
        <v>172</v>
      </c>
      <c r="S4" s="38"/>
      <c r="T4" s="27"/>
      <c r="U4" s="43"/>
      <c r="V4" s="44" t="s">
        <v>173</v>
      </c>
      <c r="W4" s="45"/>
      <c r="X4" s="46"/>
      <c r="Y4" s="47" t="s">
        <v>174</v>
      </c>
      <c r="Z4" s="35"/>
      <c r="AA4" s="43"/>
      <c r="AB4" s="44" t="s">
        <v>175</v>
      </c>
      <c r="AC4" s="35"/>
      <c r="AD4" s="43"/>
      <c r="AE4" s="44" t="s">
        <v>176</v>
      </c>
      <c r="AF4" s="45"/>
      <c r="AG4" s="42" t="s">
        <v>177</v>
      </c>
      <c r="AH4" s="38"/>
      <c r="AI4" s="27"/>
      <c r="AJ4" s="39" t="s">
        <v>178</v>
      </c>
      <c r="AK4" s="40"/>
      <c r="AL4" s="27"/>
      <c r="AM4" s="40" t="s">
        <v>179</v>
      </c>
      <c r="AN4" s="40"/>
      <c r="AO4" s="41"/>
      <c r="AP4" s="42" t="s">
        <v>180</v>
      </c>
      <c r="AQ4" s="38"/>
      <c r="AR4" s="27"/>
      <c r="AS4" s="43"/>
      <c r="AT4" s="23" t="s">
        <v>181</v>
      </c>
      <c r="AU4" s="35"/>
      <c r="AV4" s="43"/>
      <c r="AW4" s="23" t="s">
        <v>182</v>
      </c>
      <c r="AX4" s="48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50" ht="22.5" customHeight="1" x14ac:dyDescent="0.2">
      <c r="A5" s="28"/>
      <c r="B5" s="55"/>
      <c r="C5" s="3" t="s">
        <v>66</v>
      </c>
      <c r="D5" s="10" t="s">
        <v>67</v>
      </c>
      <c r="E5" s="10" t="s">
        <v>68</v>
      </c>
      <c r="F5" s="3" t="s">
        <v>66</v>
      </c>
      <c r="G5" s="10" t="s">
        <v>67</v>
      </c>
      <c r="H5" s="10" t="s">
        <v>68</v>
      </c>
      <c r="I5" s="3" t="s">
        <v>66</v>
      </c>
      <c r="J5" s="10" t="s">
        <v>67</v>
      </c>
      <c r="K5" s="11" t="s">
        <v>68</v>
      </c>
      <c r="L5" s="3" t="s">
        <v>66</v>
      </c>
      <c r="M5" s="10" t="s">
        <v>67</v>
      </c>
      <c r="N5" s="10" t="s">
        <v>68</v>
      </c>
      <c r="O5" s="3" t="s">
        <v>66</v>
      </c>
      <c r="P5" s="10" t="s">
        <v>67</v>
      </c>
      <c r="Q5" s="11" t="s">
        <v>68</v>
      </c>
      <c r="R5" s="20" t="s">
        <v>66</v>
      </c>
      <c r="S5" s="10" t="s">
        <v>67</v>
      </c>
      <c r="T5" s="10" t="s">
        <v>68</v>
      </c>
      <c r="U5" s="3" t="s">
        <v>66</v>
      </c>
      <c r="V5" s="10" t="s">
        <v>67</v>
      </c>
      <c r="W5" s="11" t="s">
        <v>68</v>
      </c>
      <c r="X5" s="20" t="s">
        <v>66</v>
      </c>
      <c r="Y5" s="10" t="s">
        <v>67</v>
      </c>
      <c r="Z5" s="10" t="s">
        <v>68</v>
      </c>
      <c r="AA5" s="3" t="s">
        <v>66</v>
      </c>
      <c r="AB5" s="10" t="s">
        <v>67</v>
      </c>
      <c r="AC5" s="10" t="s">
        <v>68</v>
      </c>
      <c r="AD5" s="3" t="s">
        <v>66</v>
      </c>
      <c r="AE5" s="10" t="s">
        <v>67</v>
      </c>
      <c r="AF5" s="11" t="s">
        <v>68</v>
      </c>
      <c r="AG5" s="18" t="s">
        <v>66</v>
      </c>
      <c r="AH5" s="10" t="s">
        <v>67</v>
      </c>
      <c r="AI5" s="10" t="s">
        <v>68</v>
      </c>
      <c r="AJ5" s="3" t="s">
        <v>66</v>
      </c>
      <c r="AK5" s="10" t="s">
        <v>67</v>
      </c>
      <c r="AL5" s="10" t="s">
        <v>68</v>
      </c>
      <c r="AM5" s="3" t="s">
        <v>66</v>
      </c>
      <c r="AN5" s="10" t="s">
        <v>67</v>
      </c>
      <c r="AO5" s="11" t="s">
        <v>68</v>
      </c>
      <c r="AP5" s="20" t="s">
        <v>66</v>
      </c>
      <c r="AQ5" s="10" t="s">
        <v>67</v>
      </c>
      <c r="AR5" s="10" t="s">
        <v>68</v>
      </c>
      <c r="AS5" s="3" t="s">
        <v>66</v>
      </c>
      <c r="AT5" s="10" t="s">
        <v>67</v>
      </c>
      <c r="AU5" s="10" t="s">
        <v>68</v>
      </c>
      <c r="AV5" s="3" t="s">
        <v>66</v>
      </c>
      <c r="AW5" s="10" t="s">
        <v>67</v>
      </c>
      <c r="AX5" s="49" t="s">
        <v>68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50" ht="22.5" customHeight="1" x14ac:dyDescent="0.15">
      <c r="A6" s="29" t="s">
        <v>141</v>
      </c>
      <c r="B6" s="56"/>
      <c r="C6" s="6"/>
      <c r="D6" s="12" t="s">
        <v>69</v>
      </c>
      <c r="E6" s="12" t="s">
        <v>69</v>
      </c>
      <c r="F6" s="6"/>
      <c r="G6" s="12" t="s">
        <v>69</v>
      </c>
      <c r="H6" s="12" t="s">
        <v>69</v>
      </c>
      <c r="I6" s="6"/>
      <c r="J6" s="12" t="s">
        <v>69</v>
      </c>
      <c r="K6" s="13" t="s">
        <v>69</v>
      </c>
      <c r="L6" s="6"/>
      <c r="M6" s="12" t="s">
        <v>69</v>
      </c>
      <c r="N6" s="12" t="s">
        <v>69</v>
      </c>
      <c r="O6" s="6"/>
      <c r="P6" s="12" t="s">
        <v>69</v>
      </c>
      <c r="Q6" s="13" t="s">
        <v>69</v>
      </c>
      <c r="R6" s="19"/>
      <c r="S6" s="12" t="s">
        <v>69</v>
      </c>
      <c r="T6" s="12" t="s">
        <v>69</v>
      </c>
      <c r="U6" s="6"/>
      <c r="V6" s="12" t="s">
        <v>69</v>
      </c>
      <c r="W6" s="13" t="s">
        <v>69</v>
      </c>
      <c r="X6" s="19"/>
      <c r="Y6" s="12" t="s">
        <v>69</v>
      </c>
      <c r="Z6" s="12" t="s">
        <v>69</v>
      </c>
      <c r="AA6" s="6"/>
      <c r="AB6" s="12" t="s">
        <v>69</v>
      </c>
      <c r="AC6" s="12" t="s">
        <v>69</v>
      </c>
      <c r="AD6" s="6"/>
      <c r="AE6" s="12" t="s">
        <v>69</v>
      </c>
      <c r="AF6" s="13" t="s">
        <v>69</v>
      </c>
      <c r="AG6" s="19"/>
      <c r="AH6" s="12" t="s">
        <v>69</v>
      </c>
      <c r="AI6" s="12" t="s">
        <v>69</v>
      </c>
      <c r="AJ6" s="6"/>
      <c r="AK6" s="12" t="s">
        <v>69</v>
      </c>
      <c r="AL6" s="12" t="s">
        <v>69</v>
      </c>
      <c r="AM6" s="6"/>
      <c r="AN6" s="12" t="s">
        <v>69</v>
      </c>
      <c r="AO6" s="13" t="s">
        <v>69</v>
      </c>
      <c r="AP6" s="19"/>
      <c r="AQ6" s="12" t="s">
        <v>69</v>
      </c>
      <c r="AR6" s="12" t="s">
        <v>69</v>
      </c>
      <c r="AS6" s="6"/>
      <c r="AT6" s="12" t="s">
        <v>69</v>
      </c>
      <c r="AU6" s="12" t="s">
        <v>69</v>
      </c>
      <c r="AV6" s="6"/>
      <c r="AW6" s="12" t="s">
        <v>69</v>
      </c>
      <c r="AX6" s="50" t="s">
        <v>69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50" ht="22.5" customHeight="1" x14ac:dyDescent="0.2">
      <c r="A7" s="28"/>
      <c r="B7" s="57"/>
      <c r="C7" s="7"/>
      <c r="D7" s="8"/>
      <c r="E7" s="9"/>
      <c r="F7" s="3"/>
      <c r="G7" s="8"/>
      <c r="H7" s="9"/>
      <c r="I7" s="3"/>
      <c r="J7" s="8"/>
      <c r="K7" s="14"/>
      <c r="L7" s="3"/>
      <c r="M7" s="8"/>
      <c r="N7" s="9"/>
      <c r="O7" s="3"/>
      <c r="P7" s="8"/>
      <c r="Q7" s="14"/>
      <c r="R7" s="20"/>
      <c r="S7" s="8"/>
      <c r="T7" s="9"/>
      <c r="U7" s="3"/>
      <c r="V7" s="8"/>
      <c r="W7" s="14"/>
      <c r="X7" s="20"/>
      <c r="Y7" s="8"/>
      <c r="Z7" s="9"/>
      <c r="AA7" s="3"/>
      <c r="AB7" s="8"/>
      <c r="AC7" s="9"/>
      <c r="AD7" s="3"/>
      <c r="AE7" s="8"/>
      <c r="AF7" s="14"/>
      <c r="AG7" s="20"/>
      <c r="AH7" s="8"/>
      <c r="AI7" s="9"/>
      <c r="AJ7" s="3"/>
      <c r="AK7" s="8"/>
      <c r="AL7" s="9"/>
      <c r="AM7" s="3"/>
      <c r="AN7" s="8"/>
      <c r="AO7" s="14"/>
      <c r="AP7" s="20"/>
      <c r="AQ7" s="8"/>
      <c r="AR7" s="9"/>
      <c r="AS7" s="3"/>
      <c r="AT7" s="8"/>
      <c r="AU7" s="9"/>
      <c r="AV7" s="3"/>
      <c r="AW7" s="8"/>
      <c r="AX7" s="5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50" ht="22.5" customHeight="1" x14ac:dyDescent="0.2">
      <c r="A8" s="30"/>
      <c r="B8" s="58"/>
      <c r="C8" s="4" t="s">
        <v>70</v>
      </c>
      <c r="D8" s="4" t="s">
        <v>71</v>
      </c>
      <c r="E8" s="4" t="s">
        <v>72</v>
      </c>
      <c r="F8" s="4" t="s">
        <v>73</v>
      </c>
      <c r="G8" s="4" t="s">
        <v>74</v>
      </c>
      <c r="H8" s="4" t="s">
        <v>75</v>
      </c>
      <c r="I8" s="4" t="s">
        <v>76</v>
      </c>
      <c r="J8" s="4" t="s">
        <v>77</v>
      </c>
      <c r="K8" s="5" t="s">
        <v>78</v>
      </c>
      <c r="L8" s="4" t="s">
        <v>215</v>
      </c>
      <c r="M8" s="4" t="s">
        <v>216</v>
      </c>
      <c r="N8" s="4" t="s">
        <v>217</v>
      </c>
      <c r="O8" s="4" t="s">
        <v>218</v>
      </c>
      <c r="P8" s="4" t="s">
        <v>219</v>
      </c>
      <c r="Q8" s="5" t="s">
        <v>220</v>
      </c>
      <c r="R8" s="22" t="s">
        <v>221</v>
      </c>
      <c r="S8" s="4" t="s">
        <v>222</v>
      </c>
      <c r="T8" s="4" t="s">
        <v>223</v>
      </c>
      <c r="U8" s="4" t="s">
        <v>224</v>
      </c>
      <c r="V8" s="4" t="s">
        <v>225</v>
      </c>
      <c r="W8" s="5" t="s">
        <v>226</v>
      </c>
      <c r="X8" s="22" t="s">
        <v>227</v>
      </c>
      <c r="Y8" s="4" t="s">
        <v>228</v>
      </c>
      <c r="Z8" s="4" t="s">
        <v>229</v>
      </c>
      <c r="AA8" s="4" t="s">
        <v>230</v>
      </c>
      <c r="AB8" s="4" t="s">
        <v>231</v>
      </c>
      <c r="AC8" s="4" t="s">
        <v>232</v>
      </c>
      <c r="AD8" s="4" t="s">
        <v>233</v>
      </c>
      <c r="AE8" s="4" t="s">
        <v>234</v>
      </c>
      <c r="AF8" s="5" t="s">
        <v>235</v>
      </c>
      <c r="AG8" s="21" t="s">
        <v>101</v>
      </c>
      <c r="AH8" s="4" t="s">
        <v>102</v>
      </c>
      <c r="AI8" s="4" t="s">
        <v>103</v>
      </c>
      <c r="AJ8" s="4" t="s">
        <v>104</v>
      </c>
      <c r="AK8" s="4" t="s">
        <v>105</v>
      </c>
      <c r="AL8" s="4" t="s">
        <v>106</v>
      </c>
      <c r="AM8" s="4" t="s">
        <v>107</v>
      </c>
      <c r="AN8" s="4" t="s">
        <v>108</v>
      </c>
      <c r="AO8" s="5" t="s">
        <v>109</v>
      </c>
      <c r="AP8" s="22" t="s">
        <v>110</v>
      </c>
      <c r="AQ8" s="4" t="s">
        <v>111</v>
      </c>
      <c r="AR8" s="4" t="s">
        <v>112</v>
      </c>
      <c r="AS8" s="4" t="s">
        <v>113</v>
      </c>
      <c r="AT8" s="4" t="s">
        <v>114</v>
      </c>
      <c r="AU8" s="4" t="s">
        <v>115</v>
      </c>
      <c r="AV8" s="4" t="s">
        <v>116</v>
      </c>
      <c r="AW8" s="4" t="s">
        <v>117</v>
      </c>
      <c r="AX8" s="24" t="s">
        <v>118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50" ht="22.5" customHeight="1" x14ac:dyDescent="0.15">
      <c r="A9" s="28"/>
      <c r="B9" s="55"/>
      <c r="C9" s="121" t="s">
        <v>203</v>
      </c>
      <c r="D9" s="121" t="s">
        <v>204</v>
      </c>
      <c r="E9" s="121" t="s">
        <v>205</v>
      </c>
      <c r="F9" s="121" t="s">
        <v>203</v>
      </c>
      <c r="G9" s="121" t="s">
        <v>204</v>
      </c>
      <c r="H9" s="121" t="s">
        <v>205</v>
      </c>
      <c r="I9" s="121" t="s">
        <v>203</v>
      </c>
      <c r="J9" s="121" t="s">
        <v>204</v>
      </c>
      <c r="K9" s="121" t="s">
        <v>205</v>
      </c>
      <c r="L9" s="121" t="s">
        <v>203</v>
      </c>
      <c r="M9" s="121" t="s">
        <v>204</v>
      </c>
      <c r="N9" s="121" t="s">
        <v>205</v>
      </c>
      <c r="O9" s="121" t="s">
        <v>203</v>
      </c>
      <c r="P9" s="121" t="s">
        <v>204</v>
      </c>
      <c r="Q9" s="121" t="s">
        <v>205</v>
      </c>
      <c r="R9" s="121" t="s">
        <v>203</v>
      </c>
      <c r="S9" s="121" t="s">
        <v>204</v>
      </c>
      <c r="T9" s="121" t="s">
        <v>205</v>
      </c>
      <c r="U9" s="121" t="s">
        <v>203</v>
      </c>
      <c r="V9" s="121" t="s">
        <v>204</v>
      </c>
      <c r="W9" s="121" t="s">
        <v>205</v>
      </c>
      <c r="X9" s="121" t="s">
        <v>203</v>
      </c>
      <c r="Y9" s="121" t="s">
        <v>204</v>
      </c>
      <c r="Z9" s="121" t="s">
        <v>205</v>
      </c>
      <c r="AA9" s="121" t="s">
        <v>203</v>
      </c>
      <c r="AB9" s="121" t="s">
        <v>204</v>
      </c>
      <c r="AC9" s="121" t="s">
        <v>205</v>
      </c>
      <c r="AD9" s="121" t="s">
        <v>203</v>
      </c>
      <c r="AE9" s="121" t="s">
        <v>204</v>
      </c>
      <c r="AF9" s="121" t="s">
        <v>205</v>
      </c>
      <c r="AG9" s="121" t="s">
        <v>206</v>
      </c>
      <c r="AH9" s="121" t="s">
        <v>207</v>
      </c>
      <c r="AI9" s="121" t="s">
        <v>208</v>
      </c>
      <c r="AJ9" s="121" t="s">
        <v>206</v>
      </c>
      <c r="AK9" s="121" t="s">
        <v>207</v>
      </c>
      <c r="AL9" s="121" t="s">
        <v>208</v>
      </c>
      <c r="AM9" s="121" t="s">
        <v>206</v>
      </c>
      <c r="AN9" s="121" t="s">
        <v>207</v>
      </c>
      <c r="AO9" s="121" t="s">
        <v>208</v>
      </c>
      <c r="AP9" s="121" t="s">
        <v>206</v>
      </c>
      <c r="AQ9" s="121" t="s">
        <v>207</v>
      </c>
      <c r="AR9" s="121" t="s">
        <v>208</v>
      </c>
      <c r="AS9" s="121" t="s">
        <v>206</v>
      </c>
      <c r="AT9" s="121" t="s">
        <v>207</v>
      </c>
      <c r="AU9" s="121" t="s">
        <v>208</v>
      </c>
      <c r="AV9" s="121" t="s">
        <v>206</v>
      </c>
      <c r="AW9" s="121" t="s">
        <v>207</v>
      </c>
      <c r="AX9" s="121" t="s">
        <v>208</v>
      </c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50" ht="22.5" customHeight="1" x14ac:dyDescent="0.15">
      <c r="A10" s="31">
        <v>1</v>
      </c>
      <c r="B10" s="117" t="s">
        <v>15</v>
      </c>
      <c r="C10" s="237">
        <v>112581</v>
      </c>
      <c r="D10" s="237">
        <v>1559</v>
      </c>
      <c r="E10" s="237">
        <v>111022</v>
      </c>
      <c r="F10" s="237">
        <v>4481</v>
      </c>
      <c r="G10" s="237">
        <v>2</v>
      </c>
      <c r="H10" s="237">
        <v>4479</v>
      </c>
      <c r="I10" s="237">
        <v>6326</v>
      </c>
      <c r="J10" s="237">
        <v>180</v>
      </c>
      <c r="K10" s="237">
        <v>6146</v>
      </c>
      <c r="L10" s="237">
        <v>294</v>
      </c>
      <c r="M10" s="237">
        <v>0</v>
      </c>
      <c r="N10" s="237">
        <v>294</v>
      </c>
      <c r="O10" s="237">
        <v>3211</v>
      </c>
      <c r="P10" s="237">
        <v>110</v>
      </c>
      <c r="Q10" s="237">
        <v>3101</v>
      </c>
      <c r="R10" s="237">
        <v>36</v>
      </c>
      <c r="S10" s="237">
        <v>1</v>
      </c>
      <c r="T10" s="237">
        <v>35</v>
      </c>
      <c r="U10" s="237">
        <v>2594</v>
      </c>
      <c r="V10" s="237">
        <v>406</v>
      </c>
      <c r="W10" s="237">
        <v>2188</v>
      </c>
      <c r="X10" s="237">
        <v>508</v>
      </c>
      <c r="Y10" s="237">
        <v>92</v>
      </c>
      <c r="Z10" s="237">
        <v>416</v>
      </c>
      <c r="AA10" s="237">
        <v>16776</v>
      </c>
      <c r="AB10" s="237">
        <v>2615</v>
      </c>
      <c r="AC10" s="237">
        <v>14161</v>
      </c>
      <c r="AD10" s="237">
        <v>146807</v>
      </c>
      <c r="AE10" s="237">
        <v>4965</v>
      </c>
      <c r="AF10" s="237">
        <v>141842</v>
      </c>
      <c r="AG10" s="237">
        <v>6562</v>
      </c>
      <c r="AH10" s="237">
        <v>40</v>
      </c>
      <c r="AI10" s="237">
        <v>6522</v>
      </c>
      <c r="AJ10" s="237">
        <v>30213</v>
      </c>
      <c r="AK10" s="237">
        <v>41</v>
      </c>
      <c r="AL10" s="237">
        <v>30172</v>
      </c>
      <c r="AM10" s="237">
        <v>254</v>
      </c>
      <c r="AN10" s="237">
        <v>0</v>
      </c>
      <c r="AO10" s="237">
        <v>254</v>
      </c>
      <c r="AP10" s="237">
        <v>11712</v>
      </c>
      <c r="AQ10" s="237">
        <v>710</v>
      </c>
      <c r="AR10" s="237">
        <v>11002</v>
      </c>
      <c r="AS10" s="237">
        <v>14065</v>
      </c>
      <c r="AT10" s="237">
        <v>1068</v>
      </c>
      <c r="AU10" s="237">
        <v>12997</v>
      </c>
      <c r="AV10" s="237">
        <v>62806</v>
      </c>
      <c r="AW10" s="237">
        <v>1859</v>
      </c>
      <c r="AX10" s="237">
        <v>60947</v>
      </c>
    </row>
    <row r="11" spans="1:250" ht="22.5" customHeight="1" x14ac:dyDescent="0.15">
      <c r="A11" s="32">
        <v>2</v>
      </c>
      <c r="B11" s="118" t="s">
        <v>16</v>
      </c>
      <c r="C11" s="237">
        <v>47220</v>
      </c>
      <c r="D11" s="237">
        <v>2287</v>
      </c>
      <c r="E11" s="237">
        <v>44933</v>
      </c>
      <c r="F11" s="237">
        <v>1113</v>
      </c>
      <c r="G11" s="237">
        <v>2</v>
      </c>
      <c r="H11" s="237">
        <v>1111</v>
      </c>
      <c r="I11" s="237">
        <v>3254</v>
      </c>
      <c r="J11" s="237">
        <v>58</v>
      </c>
      <c r="K11" s="237">
        <v>3196</v>
      </c>
      <c r="L11" s="237">
        <v>211</v>
      </c>
      <c r="M11" s="237">
        <v>0</v>
      </c>
      <c r="N11" s="237">
        <v>211</v>
      </c>
      <c r="O11" s="237">
        <v>1308</v>
      </c>
      <c r="P11" s="237">
        <v>32</v>
      </c>
      <c r="Q11" s="237">
        <v>1276</v>
      </c>
      <c r="R11" s="237">
        <v>20</v>
      </c>
      <c r="S11" s="237">
        <v>0</v>
      </c>
      <c r="T11" s="237">
        <v>20</v>
      </c>
      <c r="U11" s="237">
        <v>1452</v>
      </c>
      <c r="V11" s="237">
        <v>149</v>
      </c>
      <c r="W11" s="237">
        <v>1303</v>
      </c>
      <c r="X11" s="237">
        <v>302</v>
      </c>
      <c r="Y11" s="237">
        <v>45</v>
      </c>
      <c r="Z11" s="237">
        <v>257</v>
      </c>
      <c r="AA11" s="237">
        <v>10109</v>
      </c>
      <c r="AB11" s="237">
        <v>1757</v>
      </c>
      <c r="AC11" s="237">
        <v>8352</v>
      </c>
      <c r="AD11" s="237">
        <v>64989</v>
      </c>
      <c r="AE11" s="237">
        <v>4330</v>
      </c>
      <c r="AF11" s="237">
        <v>60659</v>
      </c>
      <c r="AG11" s="237">
        <v>1828</v>
      </c>
      <c r="AH11" s="237">
        <v>13</v>
      </c>
      <c r="AI11" s="237">
        <v>1815</v>
      </c>
      <c r="AJ11" s="237">
        <v>7383</v>
      </c>
      <c r="AK11" s="237">
        <v>19</v>
      </c>
      <c r="AL11" s="237">
        <v>7364</v>
      </c>
      <c r="AM11" s="237">
        <v>101</v>
      </c>
      <c r="AN11" s="237">
        <v>0</v>
      </c>
      <c r="AO11" s="237">
        <v>101</v>
      </c>
      <c r="AP11" s="237">
        <v>4421</v>
      </c>
      <c r="AQ11" s="237">
        <v>40</v>
      </c>
      <c r="AR11" s="237">
        <v>4381</v>
      </c>
      <c r="AS11" s="237">
        <v>4551</v>
      </c>
      <c r="AT11" s="237">
        <v>302</v>
      </c>
      <c r="AU11" s="237">
        <v>4249</v>
      </c>
      <c r="AV11" s="237">
        <v>18284</v>
      </c>
      <c r="AW11" s="237">
        <v>374</v>
      </c>
      <c r="AX11" s="237">
        <v>17910</v>
      </c>
    </row>
    <row r="12" spans="1:250" ht="22.5" customHeight="1" x14ac:dyDescent="0.15">
      <c r="A12" s="32">
        <v>3</v>
      </c>
      <c r="B12" s="118" t="s">
        <v>17</v>
      </c>
      <c r="C12" s="237">
        <v>58747</v>
      </c>
      <c r="D12" s="237">
        <v>1748</v>
      </c>
      <c r="E12" s="237">
        <v>56999</v>
      </c>
      <c r="F12" s="237">
        <v>850</v>
      </c>
      <c r="G12" s="237">
        <v>0</v>
      </c>
      <c r="H12" s="237">
        <v>850</v>
      </c>
      <c r="I12" s="237">
        <v>4016</v>
      </c>
      <c r="J12" s="237">
        <v>133</v>
      </c>
      <c r="K12" s="237">
        <v>3883</v>
      </c>
      <c r="L12" s="237">
        <v>155</v>
      </c>
      <c r="M12" s="237">
        <v>0</v>
      </c>
      <c r="N12" s="237">
        <v>155</v>
      </c>
      <c r="O12" s="237">
        <v>1736</v>
      </c>
      <c r="P12" s="237">
        <v>59</v>
      </c>
      <c r="Q12" s="237">
        <v>1677</v>
      </c>
      <c r="R12" s="237">
        <v>87</v>
      </c>
      <c r="S12" s="237">
        <v>0</v>
      </c>
      <c r="T12" s="237">
        <v>87</v>
      </c>
      <c r="U12" s="237">
        <v>1342</v>
      </c>
      <c r="V12" s="237">
        <v>74</v>
      </c>
      <c r="W12" s="237">
        <v>1268</v>
      </c>
      <c r="X12" s="237">
        <v>2005</v>
      </c>
      <c r="Y12" s="237">
        <v>238</v>
      </c>
      <c r="Z12" s="237">
        <v>1767</v>
      </c>
      <c r="AA12" s="237">
        <v>25580</v>
      </c>
      <c r="AB12" s="237">
        <v>2666</v>
      </c>
      <c r="AC12" s="237">
        <v>22914</v>
      </c>
      <c r="AD12" s="237">
        <v>94518</v>
      </c>
      <c r="AE12" s="237">
        <v>4918</v>
      </c>
      <c r="AF12" s="237">
        <v>89600</v>
      </c>
      <c r="AG12" s="237">
        <v>1951</v>
      </c>
      <c r="AH12" s="237">
        <v>12</v>
      </c>
      <c r="AI12" s="237">
        <v>1939</v>
      </c>
      <c r="AJ12" s="237">
        <v>7525</v>
      </c>
      <c r="AK12" s="237">
        <v>16</v>
      </c>
      <c r="AL12" s="237">
        <v>7509</v>
      </c>
      <c r="AM12" s="237">
        <v>148</v>
      </c>
      <c r="AN12" s="237">
        <v>0</v>
      </c>
      <c r="AO12" s="237">
        <v>148</v>
      </c>
      <c r="AP12" s="237">
        <v>5974</v>
      </c>
      <c r="AQ12" s="237">
        <v>77</v>
      </c>
      <c r="AR12" s="237">
        <v>5897</v>
      </c>
      <c r="AS12" s="237">
        <v>10529</v>
      </c>
      <c r="AT12" s="237">
        <v>454</v>
      </c>
      <c r="AU12" s="237">
        <v>10075</v>
      </c>
      <c r="AV12" s="237">
        <v>26127</v>
      </c>
      <c r="AW12" s="237">
        <v>559</v>
      </c>
      <c r="AX12" s="237">
        <v>25568</v>
      </c>
    </row>
    <row r="13" spans="1:250" ht="22.5" customHeight="1" x14ac:dyDescent="0.15">
      <c r="A13" s="32">
        <v>4</v>
      </c>
      <c r="B13" s="118" t="s">
        <v>18</v>
      </c>
      <c r="C13" s="237">
        <v>43054</v>
      </c>
      <c r="D13" s="237">
        <v>2047</v>
      </c>
      <c r="E13" s="237">
        <v>41007</v>
      </c>
      <c r="F13" s="237">
        <v>664</v>
      </c>
      <c r="G13" s="237">
        <v>0</v>
      </c>
      <c r="H13" s="237">
        <v>664</v>
      </c>
      <c r="I13" s="237">
        <v>3088</v>
      </c>
      <c r="J13" s="237">
        <v>254</v>
      </c>
      <c r="K13" s="237">
        <v>2834</v>
      </c>
      <c r="L13" s="237">
        <v>176</v>
      </c>
      <c r="M13" s="237">
        <v>1</v>
      </c>
      <c r="N13" s="237">
        <v>175</v>
      </c>
      <c r="O13" s="237">
        <v>1327</v>
      </c>
      <c r="P13" s="237">
        <v>32</v>
      </c>
      <c r="Q13" s="237">
        <v>1295</v>
      </c>
      <c r="R13" s="237">
        <v>48</v>
      </c>
      <c r="S13" s="237">
        <v>0</v>
      </c>
      <c r="T13" s="237">
        <v>48</v>
      </c>
      <c r="U13" s="237">
        <v>1262</v>
      </c>
      <c r="V13" s="237">
        <v>139</v>
      </c>
      <c r="W13" s="237">
        <v>1123</v>
      </c>
      <c r="X13" s="237">
        <v>1138</v>
      </c>
      <c r="Y13" s="237">
        <v>284</v>
      </c>
      <c r="Z13" s="237">
        <v>854</v>
      </c>
      <c r="AA13" s="237">
        <v>16439</v>
      </c>
      <c r="AB13" s="237">
        <v>3147</v>
      </c>
      <c r="AC13" s="237">
        <v>13292</v>
      </c>
      <c r="AD13" s="237">
        <v>67196</v>
      </c>
      <c r="AE13" s="237">
        <v>5904</v>
      </c>
      <c r="AF13" s="237">
        <v>61292</v>
      </c>
      <c r="AG13" s="237">
        <v>1593</v>
      </c>
      <c r="AH13" s="237">
        <v>10</v>
      </c>
      <c r="AI13" s="237">
        <v>1583</v>
      </c>
      <c r="AJ13" s="237">
        <v>5579</v>
      </c>
      <c r="AK13" s="237">
        <v>6</v>
      </c>
      <c r="AL13" s="237">
        <v>5573</v>
      </c>
      <c r="AM13" s="237">
        <v>98</v>
      </c>
      <c r="AN13" s="237">
        <v>0</v>
      </c>
      <c r="AO13" s="237">
        <v>98</v>
      </c>
      <c r="AP13" s="237">
        <v>4029</v>
      </c>
      <c r="AQ13" s="237">
        <v>37</v>
      </c>
      <c r="AR13" s="237">
        <v>3992</v>
      </c>
      <c r="AS13" s="237">
        <v>5172</v>
      </c>
      <c r="AT13" s="237">
        <v>429</v>
      </c>
      <c r="AU13" s="237">
        <v>4743</v>
      </c>
      <c r="AV13" s="237">
        <v>16471</v>
      </c>
      <c r="AW13" s="237">
        <v>482</v>
      </c>
      <c r="AX13" s="237">
        <v>15989</v>
      </c>
    </row>
    <row r="14" spans="1:250" ht="22.5" customHeight="1" x14ac:dyDescent="0.15">
      <c r="A14" s="32">
        <v>5</v>
      </c>
      <c r="B14" s="118" t="s">
        <v>19</v>
      </c>
      <c r="C14" s="237">
        <v>32668</v>
      </c>
      <c r="D14" s="237">
        <v>1263</v>
      </c>
      <c r="E14" s="237">
        <v>31405</v>
      </c>
      <c r="F14" s="237">
        <v>833</v>
      </c>
      <c r="G14" s="237">
        <v>6</v>
      </c>
      <c r="H14" s="237">
        <v>827</v>
      </c>
      <c r="I14" s="237">
        <v>2213</v>
      </c>
      <c r="J14" s="237">
        <v>88</v>
      </c>
      <c r="K14" s="237">
        <v>2125</v>
      </c>
      <c r="L14" s="237">
        <v>78</v>
      </c>
      <c r="M14" s="237">
        <v>0</v>
      </c>
      <c r="N14" s="237">
        <v>78</v>
      </c>
      <c r="O14" s="237">
        <v>1202</v>
      </c>
      <c r="P14" s="237">
        <v>44</v>
      </c>
      <c r="Q14" s="237">
        <v>1158</v>
      </c>
      <c r="R14" s="237">
        <v>42</v>
      </c>
      <c r="S14" s="237">
        <v>0</v>
      </c>
      <c r="T14" s="237">
        <v>42</v>
      </c>
      <c r="U14" s="237">
        <v>1786</v>
      </c>
      <c r="V14" s="237">
        <v>132</v>
      </c>
      <c r="W14" s="237">
        <v>1654</v>
      </c>
      <c r="X14" s="237">
        <v>889</v>
      </c>
      <c r="Y14" s="237">
        <v>71</v>
      </c>
      <c r="Z14" s="237">
        <v>818</v>
      </c>
      <c r="AA14" s="237">
        <v>11871</v>
      </c>
      <c r="AB14" s="237">
        <v>1438</v>
      </c>
      <c r="AC14" s="237">
        <v>10433</v>
      </c>
      <c r="AD14" s="237">
        <v>51582</v>
      </c>
      <c r="AE14" s="237">
        <v>3042</v>
      </c>
      <c r="AF14" s="237">
        <v>48540</v>
      </c>
      <c r="AG14" s="237">
        <v>1355</v>
      </c>
      <c r="AH14" s="237">
        <v>22</v>
      </c>
      <c r="AI14" s="237">
        <v>1333</v>
      </c>
      <c r="AJ14" s="237">
        <v>3759</v>
      </c>
      <c r="AK14" s="237">
        <v>18</v>
      </c>
      <c r="AL14" s="237">
        <v>3741</v>
      </c>
      <c r="AM14" s="237">
        <v>78</v>
      </c>
      <c r="AN14" s="237">
        <v>0</v>
      </c>
      <c r="AO14" s="237">
        <v>78</v>
      </c>
      <c r="AP14" s="237">
        <v>6972</v>
      </c>
      <c r="AQ14" s="237">
        <v>233</v>
      </c>
      <c r="AR14" s="237">
        <v>6739</v>
      </c>
      <c r="AS14" s="237">
        <v>4407</v>
      </c>
      <c r="AT14" s="237">
        <v>290</v>
      </c>
      <c r="AU14" s="237">
        <v>4117</v>
      </c>
      <c r="AV14" s="237">
        <v>16571</v>
      </c>
      <c r="AW14" s="237">
        <v>563</v>
      </c>
      <c r="AX14" s="237">
        <v>16008</v>
      </c>
    </row>
    <row r="15" spans="1:250" ht="22.5" customHeight="1" x14ac:dyDescent="0.15">
      <c r="A15" s="32">
        <v>6</v>
      </c>
      <c r="B15" s="118" t="s">
        <v>20</v>
      </c>
      <c r="C15" s="237">
        <v>33573</v>
      </c>
      <c r="D15" s="237">
        <v>2679</v>
      </c>
      <c r="E15" s="237">
        <v>30894</v>
      </c>
      <c r="F15" s="237">
        <v>706</v>
      </c>
      <c r="G15" s="237">
        <v>8</v>
      </c>
      <c r="H15" s="237">
        <v>698</v>
      </c>
      <c r="I15" s="237">
        <v>2234</v>
      </c>
      <c r="J15" s="237">
        <v>175</v>
      </c>
      <c r="K15" s="237">
        <v>2059</v>
      </c>
      <c r="L15" s="237">
        <v>694</v>
      </c>
      <c r="M15" s="237">
        <v>4</v>
      </c>
      <c r="N15" s="237">
        <v>690</v>
      </c>
      <c r="O15" s="237">
        <v>1593</v>
      </c>
      <c r="P15" s="237">
        <v>49</v>
      </c>
      <c r="Q15" s="237">
        <v>1544</v>
      </c>
      <c r="R15" s="237">
        <v>49</v>
      </c>
      <c r="S15" s="237">
        <v>0</v>
      </c>
      <c r="T15" s="237">
        <v>49</v>
      </c>
      <c r="U15" s="237">
        <v>2622</v>
      </c>
      <c r="V15" s="237">
        <v>535</v>
      </c>
      <c r="W15" s="237">
        <v>2087</v>
      </c>
      <c r="X15" s="237">
        <v>390</v>
      </c>
      <c r="Y15" s="237">
        <v>87</v>
      </c>
      <c r="Z15" s="237">
        <v>303</v>
      </c>
      <c r="AA15" s="237">
        <v>7261</v>
      </c>
      <c r="AB15" s="237">
        <v>1940</v>
      </c>
      <c r="AC15" s="237">
        <v>5321</v>
      </c>
      <c r="AD15" s="237">
        <v>49122</v>
      </c>
      <c r="AE15" s="237">
        <v>5477</v>
      </c>
      <c r="AF15" s="237">
        <v>43645</v>
      </c>
      <c r="AG15" s="237">
        <v>1115</v>
      </c>
      <c r="AH15" s="237">
        <v>7</v>
      </c>
      <c r="AI15" s="237">
        <v>1108</v>
      </c>
      <c r="AJ15" s="237">
        <v>3425</v>
      </c>
      <c r="AK15" s="237">
        <v>11</v>
      </c>
      <c r="AL15" s="237">
        <v>3414</v>
      </c>
      <c r="AM15" s="237">
        <v>405</v>
      </c>
      <c r="AN15" s="237">
        <v>0</v>
      </c>
      <c r="AO15" s="237">
        <v>405</v>
      </c>
      <c r="AP15" s="237">
        <v>3869</v>
      </c>
      <c r="AQ15" s="237">
        <v>137</v>
      </c>
      <c r="AR15" s="237">
        <v>3732</v>
      </c>
      <c r="AS15" s="237">
        <v>2019</v>
      </c>
      <c r="AT15" s="237">
        <v>192</v>
      </c>
      <c r="AU15" s="237">
        <v>1827</v>
      </c>
      <c r="AV15" s="237">
        <v>10833</v>
      </c>
      <c r="AW15" s="237">
        <v>347</v>
      </c>
      <c r="AX15" s="237">
        <v>10486</v>
      </c>
    </row>
    <row r="16" spans="1:250" ht="22.5" customHeight="1" x14ac:dyDescent="0.15">
      <c r="A16" s="32">
        <v>7</v>
      </c>
      <c r="B16" s="118" t="s">
        <v>21</v>
      </c>
      <c r="C16" s="237">
        <v>39679</v>
      </c>
      <c r="D16" s="237">
        <v>1029</v>
      </c>
      <c r="E16" s="237">
        <v>38650</v>
      </c>
      <c r="F16" s="237">
        <v>838</v>
      </c>
      <c r="G16" s="237">
        <v>2</v>
      </c>
      <c r="H16" s="237">
        <v>836</v>
      </c>
      <c r="I16" s="237">
        <v>1471</v>
      </c>
      <c r="J16" s="237">
        <v>52</v>
      </c>
      <c r="K16" s="237">
        <v>1419</v>
      </c>
      <c r="L16" s="237">
        <v>103</v>
      </c>
      <c r="M16" s="237">
        <v>0</v>
      </c>
      <c r="N16" s="237">
        <v>103</v>
      </c>
      <c r="O16" s="237">
        <v>1061</v>
      </c>
      <c r="P16" s="237">
        <v>26</v>
      </c>
      <c r="Q16" s="237">
        <v>1035</v>
      </c>
      <c r="R16" s="237">
        <v>57</v>
      </c>
      <c r="S16" s="237">
        <v>1</v>
      </c>
      <c r="T16" s="237">
        <v>56</v>
      </c>
      <c r="U16" s="237">
        <v>551</v>
      </c>
      <c r="V16" s="237">
        <v>71</v>
      </c>
      <c r="W16" s="237">
        <v>480</v>
      </c>
      <c r="X16" s="237">
        <v>646</v>
      </c>
      <c r="Y16" s="237">
        <v>130</v>
      </c>
      <c r="Z16" s="237">
        <v>516</v>
      </c>
      <c r="AA16" s="237">
        <v>13726</v>
      </c>
      <c r="AB16" s="237">
        <v>2225</v>
      </c>
      <c r="AC16" s="237">
        <v>11501</v>
      </c>
      <c r="AD16" s="237">
        <v>58132</v>
      </c>
      <c r="AE16" s="237">
        <v>3536</v>
      </c>
      <c r="AF16" s="237">
        <v>54596</v>
      </c>
      <c r="AG16" s="237">
        <v>2011</v>
      </c>
      <c r="AH16" s="237">
        <v>11</v>
      </c>
      <c r="AI16" s="237">
        <v>2000</v>
      </c>
      <c r="AJ16" s="237">
        <v>9153</v>
      </c>
      <c r="AK16" s="237">
        <v>6</v>
      </c>
      <c r="AL16" s="237">
        <v>9147</v>
      </c>
      <c r="AM16" s="237">
        <v>136</v>
      </c>
      <c r="AN16" s="237">
        <v>0</v>
      </c>
      <c r="AO16" s="237">
        <v>136</v>
      </c>
      <c r="AP16" s="237">
        <v>2952</v>
      </c>
      <c r="AQ16" s="237">
        <v>51</v>
      </c>
      <c r="AR16" s="237">
        <v>2901</v>
      </c>
      <c r="AS16" s="237">
        <v>6029</v>
      </c>
      <c r="AT16" s="237">
        <v>470</v>
      </c>
      <c r="AU16" s="237">
        <v>5559</v>
      </c>
      <c r="AV16" s="237">
        <v>20281</v>
      </c>
      <c r="AW16" s="237">
        <v>538</v>
      </c>
      <c r="AX16" s="237">
        <v>19743</v>
      </c>
    </row>
    <row r="17" spans="1:50" ht="22.5" customHeight="1" x14ac:dyDescent="0.15">
      <c r="A17" s="32">
        <v>8</v>
      </c>
      <c r="B17" s="118" t="s">
        <v>22</v>
      </c>
      <c r="C17" s="237">
        <v>24168</v>
      </c>
      <c r="D17" s="237">
        <v>712</v>
      </c>
      <c r="E17" s="237">
        <v>23456</v>
      </c>
      <c r="F17" s="237">
        <v>479</v>
      </c>
      <c r="G17" s="237">
        <v>0</v>
      </c>
      <c r="H17" s="237">
        <v>479</v>
      </c>
      <c r="I17" s="237">
        <v>1666</v>
      </c>
      <c r="J17" s="237">
        <v>62</v>
      </c>
      <c r="K17" s="237">
        <v>1604</v>
      </c>
      <c r="L17" s="237">
        <v>44</v>
      </c>
      <c r="M17" s="237">
        <v>0</v>
      </c>
      <c r="N17" s="237">
        <v>44</v>
      </c>
      <c r="O17" s="237">
        <v>708</v>
      </c>
      <c r="P17" s="237">
        <v>18</v>
      </c>
      <c r="Q17" s="237">
        <v>690</v>
      </c>
      <c r="R17" s="237">
        <v>33</v>
      </c>
      <c r="S17" s="237">
        <v>1</v>
      </c>
      <c r="T17" s="237">
        <v>32</v>
      </c>
      <c r="U17" s="237">
        <v>1298</v>
      </c>
      <c r="V17" s="237">
        <v>189</v>
      </c>
      <c r="W17" s="237">
        <v>1109</v>
      </c>
      <c r="X17" s="237">
        <v>71</v>
      </c>
      <c r="Y17" s="237">
        <v>10</v>
      </c>
      <c r="Z17" s="237">
        <v>61</v>
      </c>
      <c r="AA17" s="237">
        <v>11107</v>
      </c>
      <c r="AB17" s="237">
        <v>1484</v>
      </c>
      <c r="AC17" s="237">
        <v>9623</v>
      </c>
      <c r="AD17" s="237">
        <v>39574</v>
      </c>
      <c r="AE17" s="237">
        <v>2476</v>
      </c>
      <c r="AF17" s="237">
        <v>37098</v>
      </c>
      <c r="AG17" s="237">
        <v>1131</v>
      </c>
      <c r="AH17" s="237">
        <v>7</v>
      </c>
      <c r="AI17" s="237">
        <v>1124</v>
      </c>
      <c r="AJ17" s="237">
        <v>3284</v>
      </c>
      <c r="AK17" s="237">
        <v>12</v>
      </c>
      <c r="AL17" s="237">
        <v>3272</v>
      </c>
      <c r="AM17" s="237">
        <v>103</v>
      </c>
      <c r="AN17" s="237">
        <v>0</v>
      </c>
      <c r="AO17" s="237">
        <v>103</v>
      </c>
      <c r="AP17" s="237">
        <v>3588</v>
      </c>
      <c r="AQ17" s="237">
        <v>88</v>
      </c>
      <c r="AR17" s="237">
        <v>3500</v>
      </c>
      <c r="AS17" s="237">
        <v>2048</v>
      </c>
      <c r="AT17" s="237">
        <v>84</v>
      </c>
      <c r="AU17" s="237">
        <v>1964</v>
      </c>
      <c r="AV17" s="237">
        <v>10154</v>
      </c>
      <c r="AW17" s="237">
        <v>191</v>
      </c>
      <c r="AX17" s="237">
        <v>9963</v>
      </c>
    </row>
    <row r="18" spans="1:50" ht="22.5" customHeight="1" x14ac:dyDescent="0.15">
      <c r="A18" s="32">
        <v>9</v>
      </c>
      <c r="B18" s="118" t="s">
        <v>23</v>
      </c>
      <c r="C18" s="237">
        <v>26109</v>
      </c>
      <c r="D18" s="237">
        <v>778</v>
      </c>
      <c r="E18" s="237">
        <v>25331</v>
      </c>
      <c r="F18" s="237">
        <v>538</v>
      </c>
      <c r="G18" s="237">
        <v>1</v>
      </c>
      <c r="H18" s="237">
        <v>537</v>
      </c>
      <c r="I18" s="237">
        <v>1448</v>
      </c>
      <c r="J18" s="237">
        <v>47</v>
      </c>
      <c r="K18" s="237">
        <v>1401</v>
      </c>
      <c r="L18" s="237">
        <v>102</v>
      </c>
      <c r="M18" s="237">
        <v>0</v>
      </c>
      <c r="N18" s="237">
        <v>102</v>
      </c>
      <c r="O18" s="237">
        <v>931</v>
      </c>
      <c r="P18" s="237">
        <v>18</v>
      </c>
      <c r="Q18" s="237">
        <v>913</v>
      </c>
      <c r="R18" s="237">
        <v>32</v>
      </c>
      <c r="S18" s="237">
        <v>0</v>
      </c>
      <c r="T18" s="237">
        <v>32</v>
      </c>
      <c r="U18" s="237">
        <v>3546</v>
      </c>
      <c r="V18" s="237">
        <v>315</v>
      </c>
      <c r="W18" s="237">
        <v>3231</v>
      </c>
      <c r="X18" s="237">
        <v>558</v>
      </c>
      <c r="Y18" s="237">
        <v>64</v>
      </c>
      <c r="Z18" s="237">
        <v>494</v>
      </c>
      <c r="AA18" s="237">
        <v>10637</v>
      </c>
      <c r="AB18" s="237">
        <v>1061</v>
      </c>
      <c r="AC18" s="237">
        <v>9576</v>
      </c>
      <c r="AD18" s="237">
        <v>43901</v>
      </c>
      <c r="AE18" s="237">
        <v>2284</v>
      </c>
      <c r="AF18" s="237">
        <v>41617</v>
      </c>
      <c r="AG18" s="237">
        <v>829</v>
      </c>
      <c r="AH18" s="237">
        <v>4</v>
      </c>
      <c r="AI18" s="237">
        <v>825</v>
      </c>
      <c r="AJ18" s="237">
        <v>3227</v>
      </c>
      <c r="AK18" s="237">
        <v>3</v>
      </c>
      <c r="AL18" s="237">
        <v>3224</v>
      </c>
      <c r="AM18" s="237">
        <v>77</v>
      </c>
      <c r="AN18" s="237">
        <v>1</v>
      </c>
      <c r="AO18" s="237">
        <v>76</v>
      </c>
      <c r="AP18" s="237">
        <v>4706</v>
      </c>
      <c r="AQ18" s="237">
        <v>67</v>
      </c>
      <c r="AR18" s="237">
        <v>4639</v>
      </c>
      <c r="AS18" s="237">
        <v>4645</v>
      </c>
      <c r="AT18" s="237">
        <v>191</v>
      </c>
      <c r="AU18" s="237">
        <v>4454</v>
      </c>
      <c r="AV18" s="237">
        <v>13484</v>
      </c>
      <c r="AW18" s="237">
        <v>266</v>
      </c>
      <c r="AX18" s="237">
        <v>13218</v>
      </c>
    </row>
    <row r="19" spans="1:50" ht="22.5" customHeight="1" x14ac:dyDescent="0.15">
      <c r="A19" s="32">
        <v>10</v>
      </c>
      <c r="B19" s="118" t="s">
        <v>24</v>
      </c>
      <c r="C19" s="237">
        <v>9926</v>
      </c>
      <c r="D19" s="237">
        <v>528</v>
      </c>
      <c r="E19" s="237">
        <v>9398</v>
      </c>
      <c r="F19" s="237">
        <v>210</v>
      </c>
      <c r="G19" s="237">
        <v>0</v>
      </c>
      <c r="H19" s="237">
        <v>210</v>
      </c>
      <c r="I19" s="237">
        <v>586</v>
      </c>
      <c r="J19" s="237">
        <v>44</v>
      </c>
      <c r="K19" s="237">
        <v>542</v>
      </c>
      <c r="L19" s="237">
        <v>55</v>
      </c>
      <c r="M19" s="237">
        <v>0</v>
      </c>
      <c r="N19" s="237">
        <v>55</v>
      </c>
      <c r="O19" s="237">
        <v>345</v>
      </c>
      <c r="P19" s="237">
        <v>12</v>
      </c>
      <c r="Q19" s="237">
        <v>333</v>
      </c>
      <c r="R19" s="237">
        <v>9</v>
      </c>
      <c r="S19" s="237">
        <v>0</v>
      </c>
      <c r="T19" s="237">
        <v>9</v>
      </c>
      <c r="U19" s="237">
        <v>373</v>
      </c>
      <c r="V19" s="237">
        <v>35</v>
      </c>
      <c r="W19" s="237">
        <v>338</v>
      </c>
      <c r="X19" s="237">
        <v>588</v>
      </c>
      <c r="Y19" s="237">
        <v>54</v>
      </c>
      <c r="Z19" s="237">
        <v>534</v>
      </c>
      <c r="AA19" s="237">
        <v>3247</v>
      </c>
      <c r="AB19" s="237">
        <v>471</v>
      </c>
      <c r="AC19" s="237">
        <v>2776</v>
      </c>
      <c r="AD19" s="237">
        <v>15339</v>
      </c>
      <c r="AE19" s="237">
        <v>1144</v>
      </c>
      <c r="AF19" s="237">
        <v>14195</v>
      </c>
      <c r="AG19" s="237">
        <v>409</v>
      </c>
      <c r="AH19" s="237">
        <v>0</v>
      </c>
      <c r="AI19" s="237">
        <v>409</v>
      </c>
      <c r="AJ19" s="237">
        <v>1950</v>
      </c>
      <c r="AK19" s="237">
        <v>9</v>
      </c>
      <c r="AL19" s="237">
        <v>1941</v>
      </c>
      <c r="AM19" s="237">
        <v>25</v>
      </c>
      <c r="AN19" s="237">
        <v>0</v>
      </c>
      <c r="AO19" s="237">
        <v>25</v>
      </c>
      <c r="AP19" s="237">
        <v>1872</v>
      </c>
      <c r="AQ19" s="237">
        <v>51</v>
      </c>
      <c r="AR19" s="237">
        <v>1821</v>
      </c>
      <c r="AS19" s="237">
        <v>1919</v>
      </c>
      <c r="AT19" s="237">
        <v>112</v>
      </c>
      <c r="AU19" s="237">
        <v>1807</v>
      </c>
      <c r="AV19" s="237">
        <v>6175</v>
      </c>
      <c r="AW19" s="237">
        <v>172</v>
      </c>
      <c r="AX19" s="237">
        <v>6003</v>
      </c>
    </row>
    <row r="20" spans="1:50" ht="22.5" customHeight="1" x14ac:dyDescent="0.15">
      <c r="A20" s="32">
        <v>11</v>
      </c>
      <c r="B20" s="118" t="s">
        <v>120</v>
      </c>
      <c r="C20" s="237">
        <v>38776</v>
      </c>
      <c r="D20" s="237">
        <v>993</v>
      </c>
      <c r="E20" s="237">
        <v>37783</v>
      </c>
      <c r="F20" s="237">
        <v>1418</v>
      </c>
      <c r="G20" s="237">
        <v>6</v>
      </c>
      <c r="H20" s="237">
        <v>1412</v>
      </c>
      <c r="I20" s="237">
        <v>1767</v>
      </c>
      <c r="J20" s="237">
        <v>57</v>
      </c>
      <c r="K20" s="237">
        <v>1710</v>
      </c>
      <c r="L20" s="237">
        <v>273</v>
      </c>
      <c r="M20" s="237">
        <v>3</v>
      </c>
      <c r="N20" s="237">
        <v>270</v>
      </c>
      <c r="O20" s="237">
        <v>1761</v>
      </c>
      <c r="P20" s="237">
        <v>21</v>
      </c>
      <c r="Q20" s="237">
        <v>1740</v>
      </c>
      <c r="R20" s="237">
        <v>54</v>
      </c>
      <c r="S20" s="237">
        <v>1</v>
      </c>
      <c r="T20" s="237">
        <v>53</v>
      </c>
      <c r="U20" s="237">
        <v>1718</v>
      </c>
      <c r="V20" s="237">
        <v>117</v>
      </c>
      <c r="W20" s="237">
        <v>1601</v>
      </c>
      <c r="X20" s="237">
        <v>294</v>
      </c>
      <c r="Y20" s="237">
        <v>65</v>
      </c>
      <c r="Z20" s="237">
        <v>229</v>
      </c>
      <c r="AA20" s="237">
        <v>8854</v>
      </c>
      <c r="AB20" s="237">
        <v>1568</v>
      </c>
      <c r="AC20" s="237">
        <v>7286</v>
      </c>
      <c r="AD20" s="237">
        <v>54915</v>
      </c>
      <c r="AE20" s="237">
        <v>2831</v>
      </c>
      <c r="AF20" s="237">
        <v>52084</v>
      </c>
      <c r="AG20" s="237">
        <v>1908</v>
      </c>
      <c r="AH20" s="237">
        <v>3</v>
      </c>
      <c r="AI20" s="237">
        <v>1905</v>
      </c>
      <c r="AJ20" s="237">
        <v>5751</v>
      </c>
      <c r="AK20" s="237">
        <v>6</v>
      </c>
      <c r="AL20" s="237">
        <v>5745</v>
      </c>
      <c r="AM20" s="237">
        <v>308</v>
      </c>
      <c r="AN20" s="237">
        <v>0</v>
      </c>
      <c r="AO20" s="237">
        <v>308</v>
      </c>
      <c r="AP20" s="237">
        <v>5297</v>
      </c>
      <c r="AQ20" s="237">
        <v>74</v>
      </c>
      <c r="AR20" s="237">
        <v>5223</v>
      </c>
      <c r="AS20" s="237">
        <v>3433</v>
      </c>
      <c r="AT20" s="237">
        <v>210</v>
      </c>
      <c r="AU20" s="237">
        <v>3223</v>
      </c>
      <c r="AV20" s="237">
        <v>16697</v>
      </c>
      <c r="AW20" s="237">
        <v>293</v>
      </c>
      <c r="AX20" s="237">
        <v>16404</v>
      </c>
    </row>
    <row r="21" spans="1:50" ht="22.5" customHeight="1" x14ac:dyDescent="0.15">
      <c r="A21" s="32">
        <v>12</v>
      </c>
      <c r="B21" s="118" t="s">
        <v>121</v>
      </c>
      <c r="C21" s="237">
        <v>13253</v>
      </c>
      <c r="D21" s="237">
        <v>416</v>
      </c>
      <c r="E21" s="237">
        <v>12837</v>
      </c>
      <c r="F21" s="237">
        <v>282</v>
      </c>
      <c r="G21" s="237">
        <v>0</v>
      </c>
      <c r="H21" s="237">
        <v>282</v>
      </c>
      <c r="I21" s="237">
        <v>754</v>
      </c>
      <c r="J21" s="237">
        <v>42</v>
      </c>
      <c r="K21" s="237">
        <v>712</v>
      </c>
      <c r="L21" s="237">
        <v>26</v>
      </c>
      <c r="M21" s="237">
        <v>1</v>
      </c>
      <c r="N21" s="237">
        <v>25</v>
      </c>
      <c r="O21" s="237">
        <v>354</v>
      </c>
      <c r="P21" s="237">
        <v>9</v>
      </c>
      <c r="Q21" s="237">
        <v>345</v>
      </c>
      <c r="R21" s="237">
        <v>17</v>
      </c>
      <c r="S21" s="237">
        <v>0</v>
      </c>
      <c r="T21" s="237">
        <v>17</v>
      </c>
      <c r="U21" s="237">
        <v>1061</v>
      </c>
      <c r="V21" s="237">
        <v>103</v>
      </c>
      <c r="W21" s="237">
        <v>958</v>
      </c>
      <c r="X21" s="237">
        <v>227</v>
      </c>
      <c r="Y21" s="237">
        <v>39</v>
      </c>
      <c r="Z21" s="237">
        <v>188</v>
      </c>
      <c r="AA21" s="237">
        <v>3199</v>
      </c>
      <c r="AB21" s="237">
        <v>426</v>
      </c>
      <c r="AC21" s="237">
        <v>2773</v>
      </c>
      <c r="AD21" s="237">
        <v>19173</v>
      </c>
      <c r="AE21" s="237">
        <v>1036</v>
      </c>
      <c r="AF21" s="237">
        <v>18137</v>
      </c>
      <c r="AG21" s="237">
        <v>353</v>
      </c>
      <c r="AH21" s="237">
        <v>2</v>
      </c>
      <c r="AI21" s="237">
        <v>351</v>
      </c>
      <c r="AJ21" s="237">
        <v>1301</v>
      </c>
      <c r="AK21" s="237">
        <v>7</v>
      </c>
      <c r="AL21" s="237">
        <v>1294</v>
      </c>
      <c r="AM21" s="237">
        <v>25</v>
      </c>
      <c r="AN21" s="237">
        <v>0</v>
      </c>
      <c r="AO21" s="237">
        <v>25</v>
      </c>
      <c r="AP21" s="237">
        <v>2411</v>
      </c>
      <c r="AQ21" s="237">
        <v>83</v>
      </c>
      <c r="AR21" s="237">
        <v>2328</v>
      </c>
      <c r="AS21" s="237">
        <v>1549</v>
      </c>
      <c r="AT21" s="237">
        <v>90</v>
      </c>
      <c r="AU21" s="237">
        <v>1459</v>
      </c>
      <c r="AV21" s="237">
        <v>5639</v>
      </c>
      <c r="AW21" s="237">
        <v>182</v>
      </c>
      <c r="AX21" s="237">
        <v>5457</v>
      </c>
    </row>
    <row r="22" spans="1:50" ht="22.5" customHeight="1" x14ac:dyDescent="0.15">
      <c r="A22" s="32">
        <v>13</v>
      </c>
      <c r="B22" s="118" t="s">
        <v>126</v>
      </c>
      <c r="C22" s="237">
        <v>11517</v>
      </c>
      <c r="D22" s="237">
        <v>485</v>
      </c>
      <c r="E22" s="237">
        <v>11032</v>
      </c>
      <c r="F22" s="237">
        <v>135</v>
      </c>
      <c r="G22" s="237">
        <v>1</v>
      </c>
      <c r="H22" s="237">
        <v>134</v>
      </c>
      <c r="I22" s="237">
        <v>1058</v>
      </c>
      <c r="J22" s="237">
        <v>29</v>
      </c>
      <c r="K22" s="237">
        <v>1029</v>
      </c>
      <c r="L22" s="237">
        <v>62</v>
      </c>
      <c r="M22" s="237">
        <v>3</v>
      </c>
      <c r="N22" s="237">
        <v>59</v>
      </c>
      <c r="O22" s="237">
        <v>352</v>
      </c>
      <c r="P22" s="237">
        <v>14</v>
      </c>
      <c r="Q22" s="237">
        <v>338</v>
      </c>
      <c r="R22" s="237">
        <v>16</v>
      </c>
      <c r="S22" s="237">
        <v>0</v>
      </c>
      <c r="T22" s="237">
        <v>16</v>
      </c>
      <c r="U22" s="237">
        <v>1493</v>
      </c>
      <c r="V22" s="237">
        <v>125</v>
      </c>
      <c r="W22" s="237">
        <v>1368</v>
      </c>
      <c r="X22" s="237">
        <v>112</v>
      </c>
      <c r="Y22" s="237">
        <v>5</v>
      </c>
      <c r="Z22" s="237">
        <v>107</v>
      </c>
      <c r="AA22" s="237">
        <v>6318</v>
      </c>
      <c r="AB22" s="237">
        <v>647</v>
      </c>
      <c r="AC22" s="237">
        <v>5671</v>
      </c>
      <c r="AD22" s="237">
        <v>21063</v>
      </c>
      <c r="AE22" s="237">
        <v>1309</v>
      </c>
      <c r="AF22" s="237">
        <v>19754</v>
      </c>
      <c r="AG22" s="237">
        <v>276</v>
      </c>
      <c r="AH22" s="237">
        <v>0</v>
      </c>
      <c r="AI22" s="237">
        <v>276</v>
      </c>
      <c r="AJ22" s="237">
        <v>870</v>
      </c>
      <c r="AK22" s="237">
        <v>7</v>
      </c>
      <c r="AL22" s="237">
        <v>863</v>
      </c>
      <c r="AM22" s="237">
        <v>22</v>
      </c>
      <c r="AN22" s="237">
        <v>0</v>
      </c>
      <c r="AO22" s="237">
        <v>22</v>
      </c>
      <c r="AP22" s="237">
        <v>1275</v>
      </c>
      <c r="AQ22" s="237">
        <v>14</v>
      </c>
      <c r="AR22" s="237">
        <v>1261</v>
      </c>
      <c r="AS22" s="237">
        <v>1532</v>
      </c>
      <c r="AT22" s="237">
        <v>61</v>
      </c>
      <c r="AU22" s="237">
        <v>1471</v>
      </c>
      <c r="AV22" s="237">
        <v>3975</v>
      </c>
      <c r="AW22" s="237">
        <v>82</v>
      </c>
      <c r="AX22" s="237">
        <v>3893</v>
      </c>
    </row>
    <row r="23" spans="1:50" ht="22.5" customHeight="1" x14ac:dyDescent="0.15">
      <c r="A23" s="33">
        <v>14</v>
      </c>
      <c r="B23" s="119" t="s">
        <v>125</v>
      </c>
      <c r="C23" s="237">
        <v>15704</v>
      </c>
      <c r="D23" s="237">
        <v>308</v>
      </c>
      <c r="E23" s="237">
        <v>15396</v>
      </c>
      <c r="F23" s="237">
        <v>242</v>
      </c>
      <c r="G23" s="237">
        <v>0</v>
      </c>
      <c r="H23" s="237">
        <v>242</v>
      </c>
      <c r="I23" s="237">
        <v>862</v>
      </c>
      <c r="J23" s="237">
        <v>18</v>
      </c>
      <c r="K23" s="237">
        <v>844</v>
      </c>
      <c r="L23" s="237">
        <v>89</v>
      </c>
      <c r="M23" s="237">
        <v>0</v>
      </c>
      <c r="N23" s="237">
        <v>89</v>
      </c>
      <c r="O23" s="237">
        <v>344</v>
      </c>
      <c r="P23" s="237">
        <v>9</v>
      </c>
      <c r="Q23" s="237">
        <v>335</v>
      </c>
      <c r="R23" s="237">
        <v>28</v>
      </c>
      <c r="S23" s="237">
        <v>0</v>
      </c>
      <c r="T23" s="237">
        <v>28</v>
      </c>
      <c r="U23" s="237">
        <v>776</v>
      </c>
      <c r="V23" s="237">
        <v>65</v>
      </c>
      <c r="W23" s="237">
        <v>711</v>
      </c>
      <c r="X23" s="237">
        <v>196</v>
      </c>
      <c r="Y23" s="237">
        <v>29</v>
      </c>
      <c r="Z23" s="237">
        <v>167</v>
      </c>
      <c r="AA23" s="237">
        <v>5199</v>
      </c>
      <c r="AB23" s="237">
        <v>500</v>
      </c>
      <c r="AC23" s="237">
        <v>4699</v>
      </c>
      <c r="AD23" s="237">
        <v>23440</v>
      </c>
      <c r="AE23" s="237">
        <v>929</v>
      </c>
      <c r="AF23" s="237">
        <v>22511</v>
      </c>
      <c r="AG23" s="237">
        <v>579</v>
      </c>
      <c r="AH23" s="237">
        <v>4</v>
      </c>
      <c r="AI23" s="237">
        <v>575</v>
      </c>
      <c r="AJ23" s="237">
        <v>3772</v>
      </c>
      <c r="AK23" s="237">
        <v>3</v>
      </c>
      <c r="AL23" s="237">
        <v>3769</v>
      </c>
      <c r="AM23" s="237">
        <v>70</v>
      </c>
      <c r="AN23" s="237">
        <v>0</v>
      </c>
      <c r="AO23" s="237">
        <v>70</v>
      </c>
      <c r="AP23" s="237">
        <v>2007</v>
      </c>
      <c r="AQ23" s="237">
        <v>47</v>
      </c>
      <c r="AR23" s="237">
        <v>1960</v>
      </c>
      <c r="AS23" s="237">
        <v>1565</v>
      </c>
      <c r="AT23" s="237">
        <v>69</v>
      </c>
      <c r="AU23" s="237">
        <v>1496</v>
      </c>
      <c r="AV23" s="237">
        <v>7993</v>
      </c>
      <c r="AW23" s="237">
        <v>123</v>
      </c>
      <c r="AX23" s="237">
        <v>7870</v>
      </c>
    </row>
    <row r="24" spans="1:50" ht="22.5" customHeight="1" x14ac:dyDescent="0.15">
      <c r="A24" s="28"/>
      <c r="B24" s="238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</row>
    <row r="25" spans="1:50" ht="22.5" customHeight="1" x14ac:dyDescent="0.15">
      <c r="A25" s="31">
        <v>15</v>
      </c>
      <c r="B25" s="117" t="s">
        <v>25</v>
      </c>
      <c r="C25" s="237">
        <v>8430</v>
      </c>
      <c r="D25" s="237">
        <v>117</v>
      </c>
      <c r="E25" s="237">
        <v>8313</v>
      </c>
      <c r="F25" s="237">
        <v>116</v>
      </c>
      <c r="G25" s="237">
        <v>0</v>
      </c>
      <c r="H25" s="237">
        <v>116</v>
      </c>
      <c r="I25" s="237">
        <v>307</v>
      </c>
      <c r="J25" s="237">
        <v>7</v>
      </c>
      <c r="K25" s="237">
        <v>300</v>
      </c>
      <c r="L25" s="237">
        <v>12</v>
      </c>
      <c r="M25" s="237">
        <v>0</v>
      </c>
      <c r="N25" s="237">
        <v>12</v>
      </c>
      <c r="O25" s="237">
        <v>299</v>
      </c>
      <c r="P25" s="237">
        <v>5</v>
      </c>
      <c r="Q25" s="237">
        <v>294</v>
      </c>
      <c r="R25" s="237">
        <v>10</v>
      </c>
      <c r="S25" s="237">
        <v>1</v>
      </c>
      <c r="T25" s="237">
        <v>9</v>
      </c>
      <c r="U25" s="237">
        <v>395</v>
      </c>
      <c r="V25" s="237">
        <v>66</v>
      </c>
      <c r="W25" s="237">
        <v>329</v>
      </c>
      <c r="X25" s="237">
        <v>97</v>
      </c>
      <c r="Y25" s="237">
        <v>19</v>
      </c>
      <c r="Z25" s="237">
        <v>78</v>
      </c>
      <c r="AA25" s="237">
        <v>3647</v>
      </c>
      <c r="AB25" s="237">
        <v>524</v>
      </c>
      <c r="AC25" s="237">
        <v>3123</v>
      </c>
      <c r="AD25" s="237">
        <v>13313</v>
      </c>
      <c r="AE25" s="237">
        <v>739</v>
      </c>
      <c r="AF25" s="237">
        <v>12574</v>
      </c>
      <c r="AG25" s="237">
        <v>392</v>
      </c>
      <c r="AH25" s="237">
        <v>2</v>
      </c>
      <c r="AI25" s="237">
        <v>390</v>
      </c>
      <c r="AJ25" s="237">
        <v>1811</v>
      </c>
      <c r="AK25" s="237">
        <v>2</v>
      </c>
      <c r="AL25" s="237">
        <v>1809</v>
      </c>
      <c r="AM25" s="237">
        <v>14</v>
      </c>
      <c r="AN25" s="237">
        <v>0</v>
      </c>
      <c r="AO25" s="237">
        <v>14</v>
      </c>
      <c r="AP25" s="237">
        <v>1502</v>
      </c>
      <c r="AQ25" s="237">
        <v>93</v>
      </c>
      <c r="AR25" s="237">
        <v>1409</v>
      </c>
      <c r="AS25" s="237">
        <v>1838</v>
      </c>
      <c r="AT25" s="237">
        <v>123</v>
      </c>
      <c r="AU25" s="237">
        <v>1715</v>
      </c>
      <c r="AV25" s="237">
        <v>5557</v>
      </c>
      <c r="AW25" s="237">
        <v>220</v>
      </c>
      <c r="AX25" s="237">
        <v>5337</v>
      </c>
    </row>
    <row r="26" spans="1:50" ht="22.5" customHeight="1" x14ac:dyDescent="0.15">
      <c r="A26" s="32">
        <v>16</v>
      </c>
      <c r="B26" s="118" t="s">
        <v>135</v>
      </c>
      <c r="C26" s="237">
        <v>8237</v>
      </c>
      <c r="D26" s="237">
        <v>295</v>
      </c>
      <c r="E26" s="237">
        <v>7942</v>
      </c>
      <c r="F26" s="237">
        <v>116</v>
      </c>
      <c r="G26" s="237">
        <v>0</v>
      </c>
      <c r="H26" s="237">
        <v>116</v>
      </c>
      <c r="I26" s="237">
        <v>829</v>
      </c>
      <c r="J26" s="237">
        <v>14</v>
      </c>
      <c r="K26" s="237">
        <v>815</v>
      </c>
      <c r="L26" s="237">
        <v>40</v>
      </c>
      <c r="M26" s="237">
        <v>0</v>
      </c>
      <c r="N26" s="237">
        <v>40</v>
      </c>
      <c r="O26" s="237">
        <v>372</v>
      </c>
      <c r="P26" s="237">
        <v>6</v>
      </c>
      <c r="Q26" s="237">
        <v>366</v>
      </c>
      <c r="R26" s="237">
        <v>15</v>
      </c>
      <c r="S26" s="237">
        <v>0</v>
      </c>
      <c r="T26" s="237">
        <v>15</v>
      </c>
      <c r="U26" s="237">
        <v>824</v>
      </c>
      <c r="V26" s="237">
        <v>123</v>
      </c>
      <c r="W26" s="237">
        <v>701</v>
      </c>
      <c r="X26" s="237">
        <v>49</v>
      </c>
      <c r="Y26" s="237">
        <v>4</v>
      </c>
      <c r="Z26" s="237">
        <v>45</v>
      </c>
      <c r="AA26" s="237">
        <v>4257</v>
      </c>
      <c r="AB26" s="237">
        <v>587</v>
      </c>
      <c r="AC26" s="237">
        <v>3670</v>
      </c>
      <c r="AD26" s="237">
        <v>14739</v>
      </c>
      <c r="AE26" s="237">
        <v>1029</v>
      </c>
      <c r="AF26" s="237">
        <v>13710</v>
      </c>
      <c r="AG26" s="237">
        <v>175</v>
      </c>
      <c r="AH26" s="237">
        <v>3</v>
      </c>
      <c r="AI26" s="237">
        <v>172</v>
      </c>
      <c r="AJ26" s="237">
        <v>584</v>
      </c>
      <c r="AK26" s="237">
        <v>0</v>
      </c>
      <c r="AL26" s="237">
        <v>584</v>
      </c>
      <c r="AM26" s="237">
        <v>17</v>
      </c>
      <c r="AN26" s="237">
        <v>0</v>
      </c>
      <c r="AO26" s="237">
        <v>17</v>
      </c>
      <c r="AP26" s="237">
        <v>623</v>
      </c>
      <c r="AQ26" s="237">
        <v>15</v>
      </c>
      <c r="AR26" s="237">
        <v>608</v>
      </c>
      <c r="AS26" s="237">
        <v>827</v>
      </c>
      <c r="AT26" s="237">
        <v>61</v>
      </c>
      <c r="AU26" s="237">
        <v>766</v>
      </c>
      <c r="AV26" s="237">
        <v>2226</v>
      </c>
      <c r="AW26" s="237">
        <v>79</v>
      </c>
      <c r="AX26" s="237">
        <v>2147</v>
      </c>
    </row>
    <row r="27" spans="1:50" ht="22.5" customHeight="1" x14ac:dyDescent="0.15">
      <c r="A27" s="32">
        <v>17</v>
      </c>
      <c r="B27" s="118" t="s">
        <v>26</v>
      </c>
      <c r="C27" s="237">
        <v>6553</v>
      </c>
      <c r="D27" s="237">
        <v>951</v>
      </c>
      <c r="E27" s="237">
        <v>5602</v>
      </c>
      <c r="F27" s="237">
        <v>46</v>
      </c>
      <c r="G27" s="237">
        <v>2</v>
      </c>
      <c r="H27" s="237">
        <v>44</v>
      </c>
      <c r="I27" s="237">
        <v>753</v>
      </c>
      <c r="J27" s="237">
        <v>68</v>
      </c>
      <c r="K27" s="237">
        <v>685</v>
      </c>
      <c r="L27" s="237">
        <v>39</v>
      </c>
      <c r="M27" s="237">
        <v>3</v>
      </c>
      <c r="N27" s="237">
        <v>36</v>
      </c>
      <c r="O27" s="237">
        <v>164</v>
      </c>
      <c r="P27" s="237">
        <v>9</v>
      </c>
      <c r="Q27" s="237">
        <v>155</v>
      </c>
      <c r="R27" s="237">
        <v>10</v>
      </c>
      <c r="S27" s="237">
        <v>0</v>
      </c>
      <c r="T27" s="237">
        <v>10</v>
      </c>
      <c r="U27" s="237">
        <v>911</v>
      </c>
      <c r="V27" s="237">
        <v>334</v>
      </c>
      <c r="W27" s="237">
        <v>577</v>
      </c>
      <c r="X27" s="237">
        <v>48</v>
      </c>
      <c r="Y27" s="237">
        <v>15</v>
      </c>
      <c r="Z27" s="237">
        <v>33</v>
      </c>
      <c r="AA27" s="237">
        <v>4828</v>
      </c>
      <c r="AB27" s="237">
        <v>1626</v>
      </c>
      <c r="AC27" s="237">
        <v>3202</v>
      </c>
      <c r="AD27" s="237">
        <v>13352</v>
      </c>
      <c r="AE27" s="237">
        <v>3008</v>
      </c>
      <c r="AF27" s="237">
        <v>10344</v>
      </c>
      <c r="AG27" s="237">
        <v>209</v>
      </c>
      <c r="AH27" s="237">
        <v>1</v>
      </c>
      <c r="AI27" s="237">
        <v>208</v>
      </c>
      <c r="AJ27" s="237">
        <v>324</v>
      </c>
      <c r="AK27" s="237">
        <v>1</v>
      </c>
      <c r="AL27" s="237">
        <v>323</v>
      </c>
      <c r="AM27" s="237">
        <v>15</v>
      </c>
      <c r="AN27" s="237">
        <v>0</v>
      </c>
      <c r="AO27" s="237">
        <v>15</v>
      </c>
      <c r="AP27" s="237">
        <v>645</v>
      </c>
      <c r="AQ27" s="237">
        <v>49</v>
      </c>
      <c r="AR27" s="237">
        <v>596</v>
      </c>
      <c r="AS27" s="237">
        <v>854</v>
      </c>
      <c r="AT27" s="237">
        <v>126</v>
      </c>
      <c r="AU27" s="237">
        <v>728</v>
      </c>
      <c r="AV27" s="237">
        <v>2047</v>
      </c>
      <c r="AW27" s="237">
        <v>177</v>
      </c>
      <c r="AX27" s="237">
        <v>1870</v>
      </c>
    </row>
    <row r="28" spans="1:50" ht="22.5" customHeight="1" x14ac:dyDescent="0.15">
      <c r="A28" s="32">
        <v>18</v>
      </c>
      <c r="B28" s="118" t="s">
        <v>27</v>
      </c>
      <c r="C28" s="237">
        <v>4497</v>
      </c>
      <c r="D28" s="237">
        <v>223</v>
      </c>
      <c r="E28" s="237">
        <v>4274</v>
      </c>
      <c r="F28" s="237">
        <v>58</v>
      </c>
      <c r="G28" s="237">
        <v>0</v>
      </c>
      <c r="H28" s="237">
        <v>58</v>
      </c>
      <c r="I28" s="237">
        <v>220</v>
      </c>
      <c r="J28" s="237">
        <v>14</v>
      </c>
      <c r="K28" s="237">
        <v>206</v>
      </c>
      <c r="L28" s="237">
        <v>8</v>
      </c>
      <c r="M28" s="237">
        <v>0</v>
      </c>
      <c r="N28" s="237">
        <v>8</v>
      </c>
      <c r="O28" s="237">
        <v>127</v>
      </c>
      <c r="P28" s="237">
        <v>1</v>
      </c>
      <c r="Q28" s="237">
        <v>126</v>
      </c>
      <c r="R28" s="237">
        <v>2</v>
      </c>
      <c r="S28" s="237">
        <v>0</v>
      </c>
      <c r="T28" s="237">
        <v>2</v>
      </c>
      <c r="U28" s="237">
        <v>450</v>
      </c>
      <c r="V28" s="237">
        <v>63</v>
      </c>
      <c r="W28" s="237">
        <v>387</v>
      </c>
      <c r="X28" s="237">
        <v>15</v>
      </c>
      <c r="Y28" s="237">
        <v>1</v>
      </c>
      <c r="Z28" s="237">
        <v>14</v>
      </c>
      <c r="AA28" s="237">
        <v>2928</v>
      </c>
      <c r="AB28" s="237">
        <v>378</v>
      </c>
      <c r="AC28" s="237">
        <v>2550</v>
      </c>
      <c r="AD28" s="237">
        <v>8305</v>
      </c>
      <c r="AE28" s="237">
        <v>680</v>
      </c>
      <c r="AF28" s="237">
        <v>7625</v>
      </c>
      <c r="AG28" s="237">
        <v>67</v>
      </c>
      <c r="AH28" s="237">
        <v>1</v>
      </c>
      <c r="AI28" s="237">
        <v>66</v>
      </c>
      <c r="AJ28" s="237">
        <v>179</v>
      </c>
      <c r="AK28" s="237">
        <v>4</v>
      </c>
      <c r="AL28" s="237">
        <v>175</v>
      </c>
      <c r="AM28" s="237">
        <v>1</v>
      </c>
      <c r="AN28" s="237">
        <v>0</v>
      </c>
      <c r="AO28" s="237">
        <v>1</v>
      </c>
      <c r="AP28" s="237">
        <v>406</v>
      </c>
      <c r="AQ28" s="237">
        <v>8</v>
      </c>
      <c r="AR28" s="237">
        <v>398</v>
      </c>
      <c r="AS28" s="237">
        <v>783</v>
      </c>
      <c r="AT28" s="237">
        <v>56</v>
      </c>
      <c r="AU28" s="237">
        <v>727</v>
      </c>
      <c r="AV28" s="237">
        <v>1436</v>
      </c>
      <c r="AW28" s="237">
        <v>69</v>
      </c>
      <c r="AX28" s="237">
        <v>1367</v>
      </c>
    </row>
    <row r="29" spans="1:50" ht="22.5" customHeight="1" x14ac:dyDescent="0.15">
      <c r="A29" s="32">
        <v>19</v>
      </c>
      <c r="B29" s="118" t="s">
        <v>28</v>
      </c>
      <c r="C29" s="237">
        <v>5502</v>
      </c>
      <c r="D29" s="237">
        <v>299</v>
      </c>
      <c r="E29" s="237">
        <v>5203</v>
      </c>
      <c r="F29" s="237">
        <v>40</v>
      </c>
      <c r="G29" s="237">
        <v>0</v>
      </c>
      <c r="H29" s="237">
        <v>40</v>
      </c>
      <c r="I29" s="237">
        <v>747</v>
      </c>
      <c r="J29" s="237">
        <v>51</v>
      </c>
      <c r="K29" s="237">
        <v>696</v>
      </c>
      <c r="L29" s="237">
        <v>14</v>
      </c>
      <c r="M29" s="237">
        <v>0</v>
      </c>
      <c r="N29" s="237">
        <v>14</v>
      </c>
      <c r="O29" s="237">
        <v>100</v>
      </c>
      <c r="P29" s="237">
        <v>6</v>
      </c>
      <c r="Q29" s="237">
        <v>94</v>
      </c>
      <c r="R29" s="237">
        <v>8</v>
      </c>
      <c r="S29" s="237">
        <v>0</v>
      </c>
      <c r="T29" s="237">
        <v>8</v>
      </c>
      <c r="U29" s="237">
        <v>784</v>
      </c>
      <c r="V29" s="237">
        <v>111</v>
      </c>
      <c r="W29" s="237">
        <v>673</v>
      </c>
      <c r="X29" s="237">
        <v>25</v>
      </c>
      <c r="Y29" s="237">
        <v>1</v>
      </c>
      <c r="Z29" s="237">
        <v>24</v>
      </c>
      <c r="AA29" s="237">
        <v>2863</v>
      </c>
      <c r="AB29" s="237">
        <v>509</v>
      </c>
      <c r="AC29" s="237">
        <v>2354</v>
      </c>
      <c r="AD29" s="237">
        <v>10083</v>
      </c>
      <c r="AE29" s="237">
        <v>977</v>
      </c>
      <c r="AF29" s="237">
        <v>9106</v>
      </c>
      <c r="AG29" s="237">
        <v>238</v>
      </c>
      <c r="AH29" s="237">
        <v>2</v>
      </c>
      <c r="AI29" s="237">
        <v>236</v>
      </c>
      <c r="AJ29" s="237">
        <v>596</v>
      </c>
      <c r="AK29" s="237">
        <v>6</v>
      </c>
      <c r="AL29" s="237">
        <v>590</v>
      </c>
      <c r="AM29" s="237">
        <v>16</v>
      </c>
      <c r="AN29" s="237">
        <v>0</v>
      </c>
      <c r="AO29" s="237">
        <v>16</v>
      </c>
      <c r="AP29" s="237">
        <v>1290</v>
      </c>
      <c r="AQ29" s="237">
        <v>47</v>
      </c>
      <c r="AR29" s="237">
        <v>1243</v>
      </c>
      <c r="AS29" s="237">
        <v>894</v>
      </c>
      <c r="AT29" s="237">
        <v>37</v>
      </c>
      <c r="AU29" s="237">
        <v>857</v>
      </c>
      <c r="AV29" s="237">
        <v>3034</v>
      </c>
      <c r="AW29" s="237">
        <v>92</v>
      </c>
      <c r="AX29" s="237">
        <v>2942</v>
      </c>
    </row>
    <row r="30" spans="1:50" ht="22.5" customHeight="1" x14ac:dyDescent="0.15">
      <c r="A30" s="32">
        <v>20</v>
      </c>
      <c r="B30" s="118" t="s">
        <v>29</v>
      </c>
      <c r="C30" s="237">
        <v>12634</v>
      </c>
      <c r="D30" s="237">
        <v>332</v>
      </c>
      <c r="E30" s="237">
        <v>12302</v>
      </c>
      <c r="F30" s="237">
        <v>209</v>
      </c>
      <c r="G30" s="237">
        <v>0</v>
      </c>
      <c r="H30" s="237">
        <v>209</v>
      </c>
      <c r="I30" s="237">
        <v>643</v>
      </c>
      <c r="J30" s="237">
        <v>29</v>
      </c>
      <c r="K30" s="237">
        <v>614</v>
      </c>
      <c r="L30" s="237">
        <v>13</v>
      </c>
      <c r="M30" s="237">
        <v>0</v>
      </c>
      <c r="N30" s="237">
        <v>13</v>
      </c>
      <c r="O30" s="237">
        <v>317</v>
      </c>
      <c r="P30" s="237">
        <v>13</v>
      </c>
      <c r="Q30" s="237">
        <v>304</v>
      </c>
      <c r="R30" s="237">
        <v>17</v>
      </c>
      <c r="S30" s="237">
        <v>0</v>
      </c>
      <c r="T30" s="237">
        <v>17</v>
      </c>
      <c r="U30" s="237">
        <v>381</v>
      </c>
      <c r="V30" s="237">
        <v>59</v>
      </c>
      <c r="W30" s="237">
        <v>322</v>
      </c>
      <c r="X30" s="237">
        <v>459</v>
      </c>
      <c r="Y30" s="237">
        <v>176</v>
      </c>
      <c r="Z30" s="237">
        <v>283</v>
      </c>
      <c r="AA30" s="237">
        <v>4389</v>
      </c>
      <c r="AB30" s="237">
        <v>1080</v>
      </c>
      <c r="AC30" s="237">
        <v>3309</v>
      </c>
      <c r="AD30" s="237">
        <v>19062</v>
      </c>
      <c r="AE30" s="237">
        <v>1689</v>
      </c>
      <c r="AF30" s="237">
        <v>17373</v>
      </c>
      <c r="AG30" s="237">
        <v>405</v>
      </c>
      <c r="AH30" s="237">
        <v>5</v>
      </c>
      <c r="AI30" s="237">
        <v>400</v>
      </c>
      <c r="AJ30" s="237">
        <v>1967</v>
      </c>
      <c r="AK30" s="237">
        <v>3</v>
      </c>
      <c r="AL30" s="237">
        <v>1964</v>
      </c>
      <c r="AM30" s="237">
        <v>21</v>
      </c>
      <c r="AN30" s="237">
        <v>0</v>
      </c>
      <c r="AO30" s="237">
        <v>21</v>
      </c>
      <c r="AP30" s="237">
        <v>1444</v>
      </c>
      <c r="AQ30" s="237">
        <v>75</v>
      </c>
      <c r="AR30" s="237">
        <v>1369</v>
      </c>
      <c r="AS30" s="237">
        <v>1662</v>
      </c>
      <c r="AT30" s="237">
        <v>184</v>
      </c>
      <c r="AU30" s="237">
        <v>1478</v>
      </c>
      <c r="AV30" s="237">
        <v>5499</v>
      </c>
      <c r="AW30" s="237">
        <v>267</v>
      </c>
      <c r="AX30" s="237">
        <v>5232</v>
      </c>
    </row>
    <row r="31" spans="1:50" ht="22.5" customHeight="1" x14ac:dyDescent="0.15">
      <c r="A31" s="32">
        <v>21</v>
      </c>
      <c r="B31" s="118" t="s">
        <v>30</v>
      </c>
      <c r="C31" s="237">
        <v>8391</v>
      </c>
      <c r="D31" s="237">
        <v>77</v>
      </c>
      <c r="E31" s="237">
        <v>8314</v>
      </c>
      <c r="F31" s="237">
        <v>121</v>
      </c>
      <c r="G31" s="237">
        <v>0</v>
      </c>
      <c r="H31" s="237">
        <v>121</v>
      </c>
      <c r="I31" s="237">
        <v>348</v>
      </c>
      <c r="J31" s="237">
        <v>2</v>
      </c>
      <c r="K31" s="237">
        <v>346</v>
      </c>
      <c r="L31" s="237">
        <v>12</v>
      </c>
      <c r="M31" s="237">
        <v>0</v>
      </c>
      <c r="N31" s="237">
        <v>12</v>
      </c>
      <c r="O31" s="237">
        <v>169</v>
      </c>
      <c r="P31" s="237">
        <v>2</v>
      </c>
      <c r="Q31" s="237">
        <v>167</v>
      </c>
      <c r="R31" s="237">
        <v>9</v>
      </c>
      <c r="S31" s="237">
        <v>0</v>
      </c>
      <c r="T31" s="237">
        <v>9</v>
      </c>
      <c r="U31" s="237">
        <v>140</v>
      </c>
      <c r="V31" s="237">
        <v>9</v>
      </c>
      <c r="W31" s="237">
        <v>131</v>
      </c>
      <c r="X31" s="237">
        <v>40</v>
      </c>
      <c r="Y31" s="237">
        <v>2</v>
      </c>
      <c r="Z31" s="237">
        <v>38</v>
      </c>
      <c r="AA31" s="237">
        <v>2287</v>
      </c>
      <c r="AB31" s="237">
        <v>162</v>
      </c>
      <c r="AC31" s="237">
        <v>2125</v>
      </c>
      <c r="AD31" s="237">
        <v>11517</v>
      </c>
      <c r="AE31" s="237">
        <v>254</v>
      </c>
      <c r="AF31" s="237">
        <v>11263</v>
      </c>
      <c r="AG31" s="237">
        <v>188</v>
      </c>
      <c r="AH31" s="237">
        <v>1</v>
      </c>
      <c r="AI31" s="237">
        <v>187</v>
      </c>
      <c r="AJ31" s="237">
        <v>1356</v>
      </c>
      <c r="AK31" s="237">
        <v>0</v>
      </c>
      <c r="AL31" s="237">
        <v>1356</v>
      </c>
      <c r="AM31" s="237">
        <v>12</v>
      </c>
      <c r="AN31" s="237">
        <v>0</v>
      </c>
      <c r="AO31" s="237">
        <v>12</v>
      </c>
      <c r="AP31" s="237">
        <v>586</v>
      </c>
      <c r="AQ31" s="237">
        <v>8</v>
      </c>
      <c r="AR31" s="237">
        <v>578</v>
      </c>
      <c r="AS31" s="237">
        <v>662</v>
      </c>
      <c r="AT31" s="237">
        <v>24</v>
      </c>
      <c r="AU31" s="237">
        <v>638</v>
      </c>
      <c r="AV31" s="237">
        <v>2804</v>
      </c>
      <c r="AW31" s="237">
        <v>33</v>
      </c>
      <c r="AX31" s="237">
        <v>2771</v>
      </c>
    </row>
    <row r="32" spans="1:50" ht="22.5" customHeight="1" x14ac:dyDescent="0.15">
      <c r="A32" s="32">
        <v>22</v>
      </c>
      <c r="B32" s="118" t="s">
        <v>31</v>
      </c>
      <c r="C32" s="237">
        <v>4681</v>
      </c>
      <c r="D32" s="237">
        <v>296</v>
      </c>
      <c r="E32" s="237">
        <v>4385</v>
      </c>
      <c r="F32" s="237">
        <v>26</v>
      </c>
      <c r="G32" s="237">
        <v>0</v>
      </c>
      <c r="H32" s="237">
        <v>26</v>
      </c>
      <c r="I32" s="237">
        <v>374</v>
      </c>
      <c r="J32" s="237">
        <v>12</v>
      </c>
      <c r="K32" s="237">
        <v>362</v>
      </c>
      <c r="L32" s="237">
        <v>19</v>
      </c>
      <c r="M32" s="237">
        <v>0</v>
      </c>
      <c r="N32" s="237">
        <v>19</v>
      </c>
      <c r="O32" s="237">
        <v>141</v>
      </c>
      <c r="P32" s="237">
        <v>8</v>
      </c>
      <c r="Q32" s="237">
        <v>133</v>
      </c>
      <c r="R32" s="237">
        <v>11</v>
      </c>
      <c r="S32" s="237">
        <v>0</v>
      </c>
      <c r="T32" s="237">
        <v>11</v>
      </c>
      <c r="U32" s="237">
        <v>226</v>
      </c>
      <c r="V32" s="237">
        <v>26</v>
      </c>
      <c r="W32" s="237">
        <v>200</v>
      </c>
      <c r="X32" s="237">
        <v>236</v>
      </c>
      <c r="Y32" s="237">
        <v>42</v>
      </c>
      <c r="Z32" s="237">
        <v>194</v>
      </c>
      <c r="AA32" s="237">
        <v>2239</v>
      </c>
      <c r="AB32" s="237">
        <v>306</v>
      </c>
      <c r="AC32" s="237">
        <v>1933</v>
      </c>
      <c r="AD32" s="237">
        <v>7953</v>
      </c>
      <c r="AE32" s="237">
        <v>690</v>
      </c>
      <c r="AF32" s="237">
        <v>7263</v>
      </c>
      <c r="AG32" s="237">
        <v>104</v>
      </c>
      <c r="AH32" s="237">
        <v>1</v>
      </c>
      <c r="AI32" s="237">
        <v>103</v>
      </c>
      <c r="AJ32" s="237">
        <v>401</v>
      </c>
      <c r="AK32" s="237">
        <v>0</v>
      </c>
      <c r="AL32" s="237">
        <v>401</v>
      </c>
      <c r="AM32" s="237">
        <v>17</v>
      </c>
      <c r="AN32" s="237">
        <v>0</v>
      </c>
      <c r="AO32" s="237">
        <v>17</v>
      </c>
      <c r="AP32" s="237">
        <v>1229</v>
      </c>
      <c r="AQ32" s="237">
        <v>49</v>
      </c>
      <c r="AR32" s="237">
        <v>1180</v>
      </c>
      <c r="AS32" s="237">
        <v>1625</v>
      </c>
      <c r="AT32" s="237">
        <v>73</v>
      </c>
      <c r="AU32" s="237">
        <v>1552</v>
      </c>
      <c r="AV32" s="237">
        <v>3376</v>
      </c>
      <c r="AW32" s="237">
        <v>123</v>
      </c>
      <c r="AX32" s="237">
        <v>3253</v>
      </c>
    </row>
    <row r="33" spans="1:50" ht="22.5" customHeight="1" x14ac:dyDescent="0.15">
      <c r="A33" s="32">
        <v>23</v>
      </c>
      <c r="B33" s="118" t="s">
        <v>32</v>
      </c>
      <c r="C33" s="237">
        <v>7631</v>
      </c>
      <c r="D33" s="237">
        <v>233</v>
      </c>
      <c r="E33" s="237">
        <v>7398</v>
      </c>
      <c r="F33" s="237">
        <v>186</v>
      </c>
      <c r="G33" s="237">
        <v>0</v>
      </c>
      <c r="H33" s="237">
        <v>186</v>
      </c>
      <c r="I33" s="237">
        <v>565</v>
      </c>
      <c r="J33" s="237">
        <v>23</v>
      </c>
      <c r="K33" s="237">
        <v>542</v>
      </c>
      <c r="L33" s="237">
        <v>20</v>
      </c>
      <c r="M33" s="237">
        <v>0</v>
      </c>
      <c r="N33" s="237">
        <v>20</v>
      </c>
      <c r="O33" s="237">
        <v>153</v>
      </c>
      <c r="P33" s="237">
        <v>4</v>
      </c>
      <c r="Q33" s="237">
        <v>149</v>
      </c>
      <c r="R33" s="237">
        <v>19</v>
      </c>
      <c r="S33" s="237">
        <v>0</v>
      </c>
      <c r="T33" s="237">
        <v>19</v>
      </c>
      <c r="U33" s="237">
        <v>947</v>
      </c>
      <c r="V33" s="237">
        <v>143</v>
      </c>
      <c r="W33" s="237">
        <v>804</v>
      </c>
      <c r="X33" s="237">
        <v>7</v>
      </c>
      <c r="Y33" s="237">
        <v>1</v>
      </c>
      <c r="Z33" s="237">
        <v>6</v>
      </c>
      <c r="AA33" s="237">
        <v>2931</v>
      </c>
      <c r="AB33" s="237">
        <v>500</v>
      </c>
      <c r="AC33" s="237">
        <v>2431</v>
      </c>
      <c r="AD33" s="237">
        <v>12459</v>
      </c>
      <c r="AE33" s="237">
        <v>904</v>
      </c>
      <c r="AF33" s="237">
        <v>11555</v>
      </c>
      <c r="AG33" s="237">
        <v>195</v>
      </c>
      <c r="AH33" s="237">
        <v>0</v>
      </c>
      <c r="AI33" s="237">
        <v>195</v>
      </c>
      <c r="AJ33" s="237">
        <v>1482</v>
      </c>
      <c r="AK33" s="237">
        <v>7</v>
      </c>
      <c r="AL33" s="237">
        <v>1475</v>
      </c>
      <c r="AM33" s="237">
        <v>20</v>
      </c>
      <c r="AN33" s="237">
        <v>0</v>
      </c>
      <c r="AO33" s="237">
        <v>20</v>
      </c>
      <c r="AP33" s="237">
        <v>1189</v>
      </c>
      <c r="AQ33" s="237">
        <v>59</v>
      </c>
      <c r="AR33" s="237">
        <v>1130</v>
      </c>
      <c r="AS33" s="237">
        <v>1229</v>
      </c>
      <c r="AT33" s="237">
        <v>96</v>
      </c>
      <c r="AU33" s="237">
        <v>1133</v>
      </c>
      <c r="AV33" s="237">
        <v>4115</v>
      </c>
      <c r="AW33" s="237">
        <v>162</v>
      </c>
      <c r="AX33" s="237">
        <v>3953</v>
      </c>
    </row>
    <row r="34" spans="1:50" ht="22.5" customHeight="1" x14ac:dyDescent="0.15">
      <c r="A34" s="32">
        <v>24</v>
      </c>
      <c r="B34" s="118" t="s">
        <v>33</v>
      </c>
      <c r="C34" s="237">
        <v>22021</v>
      </c>
      <c r="D34" s="237">
        <v>727</v>
      </c>
      <c r="E34" s="237">
        <v>21294</v>
      </c>
      <c r="F34" s="237">
        <v>87</v>
      </c>
      <c r="G34" s="237">
        <v>0</v>
      </c>
      <c r="H34" s="237">
        <v>87</v>
      </c>
      <c r="I34" s="237">
        <v>801</v>
      </c>
      <c r="J34" s="237">
        <v>48</v>
      </c>
      <c r="K34" s="237">
        <v>753</v>
      </c>
      <c r="L34" s="237">
        <v>651</v>
      </c>
      <c r="M34" s="237">
        <v>3</v>
      </c>
      <c r="N34" s="237">
        <v>648</v>
      </c>
      <c r="O34" s="237">
        <v>657</v>
      </c>
      <c r="P34" s="237">
        <v>5</v>
      </c>
      <c r="Q34" s="237">
        <v>652</v>
      </c>
      <c r="R34" s="237">
        <v>24</v>
      </c>
      <c r="S34" s="237">
        <v>2</v>
      </c>
      <c r="T34" s="237">
        <v>22</v>
      </c>
      <c r="U34" s="237">
        <v>870</v>
      </c>
      <c r="V34" s="237">
        <v>70</v>
      </c>
      <c r="W34" s="237">
        <v>800</v>
      </c>
      <c r="X34" s="237">
        <v>253</v>
      </c>
      <c r="Y34" s="237">
        <v>83</v>
      </c>
      <c r="Z34" s="237">
        <v>170</v>
      </c>
      <c r="AA34" s="237">
        <v>7373</v>
      </c>
      <c r="AB34" s="237">
        <v>1314</v>
      </c>
      <c r="AC34" s="237">
        <v>6059</v>
      </c>
      <c r="AD34" s="237">
        <v>32737</v>
      </c>
      <c r="AE34" s="237">
        <v>2252</v>
      </c>
      <c r="AF34" s="237">
        <v>30485</v>
      </c>
      <c r="AG34" s="237">
        <v>390</v>
      </c>
      <c r="AH34" s="237">
        <v>3</v>
      </c>
      <c r="AI34" s="237">
        <v>387</v>
      </c>
      <c r="AJ34" s="237">
        <v>2223</v>
      </c>
      <c r="AK34" s="237">
        <v>34</v>
      </c>
      <c r="AL34" s="237">
        <v>2189</v>
      </c>
      <c r="AM34" s="237">
        <v>334</v>
      </c>
      <c r="AN34" s="237">
        <v>0</v>
      </c>
      <c r="AO34" s="237">
        <v>334</v>
      </c>
      <c r="AP34" s="237">
        <v>1234</v>
      </c>
      <c r="AQ34" s="237">
        <v>15</v>
      </c>
      <c r="AR34" s="237">
        <v>1219</v>
      </c>
      <c r="AS34" s="237">
        <v>3085</v>
      </c>
      <c r="AT34" s="237">
        <v>144</v>
      </c>
      <c r="AU34" s="237">
        <v>2941</v>
      </c>
      <c r="AV34" s="237">
        <v>7266</v>
      </c>
      <c r="AW34" s="237">
        <v>196</v>
      </c>
      <c r="AX34" s="237">
        <v>7070</v>
      </c>
    </row>
    <row r="35" spans="1:50" ht="22.5" customHeight="1" x14ac:dyDescent="0.15">
      <c r="A35" s="33">
        <v>25</v>
      </c>
      <c r="B35" s="119" t="s">
        <v>127</v>
      </c>
      <c r="C35" s="237">
        <v>7316</v>
      </c>
      <c r="D35" s="237">
        <v>342</v>
      </c>
      <c r="E35" s="237">
        <v>6974</v>
      </c>
      <c r="F35" s="237">
        <v>47</v>
      </c>
      <c r="G35" s="237">
        <v>0</v>
      </c>
      <c r="H35" s="237">
        <v>47</v>
      </c>
      <c r="I35" s="237">
        <v>485</v>
      </c>
      <c r="J35" s="237">
        <v>13</v>
      </c>
      <c r="K35" s="237">
        <v>472</v>
      </c>
      <c r="L35" s="237">
        <v>47</v>
      </c>
      <c r="M35" s="237">
        <v>0</v>
      </c>
      <c r="N35" s="237">
        <v>47</v>
      </c>
      <c r="O35" s="237">
        <v>274</v>
      </c>
      <c r="P35" s="237">
        <v>4</v>
      </c>
      <c r="Q35" s="237">
        <v>270</v>
      </c>
      <c r="R35" s="237">
        <v>11</v>
      </c>
      <c r="S35" s="237">
        <v>0</v>
      </c>
      <c r="T35" s="237">
        <v>11</v>
      </c>
      <c r="U35" s="237">
        <v>1174</v>
      </c>
      <c r="V35" s="237">
        <v>62</v>
      </c>
      <c r="W35" s="237">
        <v>1112</v>
      </c>
      <c r="X35" s="237">
        <v>60</v>
      </c>
      <c r="Y35" s="237">
        <v>0</v>
      </c>
      <c r="Z35" s="237">
        <v>60</v>
      </c>
      <c r="AA35" s="237">
        <v>4565</v>
      </c>
      <c r="AB35" s="237">
        <v>382</v>
      </c>
      <c r="AC35" s="237">
        <v>4183</v>
      </c>
      <c r="AD35" s="237">
        <v>13979</v>
      </c>
      <c r="AE35" s="237">
        <v>803</v>
      </c>
      <c r="AF35" s="237">
        <v>13176</v>
      </c>
      <c r="AG35" s="237">
        <v>164</v>
      </c>
      <c r="AH35" s="237">
        <v>0</v>
      </c>
      <c r="AI35" s="237">
        <v>164</v>
      </c>
      <c r="AJ35" s="237">
        <v>445</v>
      </c>
      <c r="AK35" s="237">
        <v>2</v>
      </c>
      <c r="AL35" s="237">
        <v>443</v>
      </c>
      <c r="AM35" s="237">
        <v>27</v>
      </c>
      <c r="AN35" s="237">
        <v>0</v>
      </c>
      <c r="AO35" s="237">
        <v>27</v>
      </c>
      <c r="AP35" s="237">
        <v>826</v>
      </c>
      <c r="AQ35" s="237">
        <v>8</v>
      </c>
      <c r="AR35" s="237">
        <v>818</v>
      </c>
      <c r="AS35" s="237">
        <v>1220</v>
      </c>
      <c r="AT35" s="237">
        <v>54</v>
      </c>
      <c r="AU35" s="237">
        <v>1166</v>
      </c>
      <c r="AV35" s="237">
        <v>2682</v>
      </c>
      <c r="AW35" s="237">
        <v>64</v>
      </c>
      <c r="AX35" s="237">
        <v>2618</v>
      </c>
    </row>
    <row r="36" spans="1:50" ht="22.5" customHeight="1" x14ac:dyDescent="0.15">
      <c r="C36" s="2">
        <f t="shared" ref="C36:AB36" si="0">SUM(C10:C35)</f>
        <v>602868</v>
      </c>
      <c r="D36" s="2">
        <f t="shared" si="0"/>
        <v>20724</v>
      </c>
      <c r="E36" s="2">
        <f t="shared" si="0"/>
        <v>582144</v>
      </c>
      <c r="F36" s="2">
        <f t="shared" si="0"/>
        <v>13841</v>
      </c>
      <c r="G36" s="2">
        <f t="shared" si="0"/>
        <v>30</v>
      </c>
      <c r="H36" s="2">
        <f t="shared" si="0"/>
        <v>13811</v>
      </c>
      <c r="I36" s="2">
        <f t="shared" si="0"/>
        <v>36815</v>
      </c>
      <c r="J36" s="2">
        <f t="shared" si="0"/>
        <v>1520</v>
      </c>
      <c r="K36" s="2">
        <f t="shared" si="0"/>
        <v>35295</v>
      </c>
      <c r="L36" s="2">
        <f t="shared" si="0"/>
        <v>3237</v>
      </c>
      <c r="M36" s="2">
        <f t="shared" si="0"/>
        <v>18</v>
      </c>
      <c r="N36" s="2">
        <f t="shared" si="0"/>
        <v>3219</v>
      </c>
      <c r="O36" s="2">
        <f t="shared" si="0"/>
        <v>19006</v>
      </c>
      <c r="P36" s="2">
        <f t="shared" si="0"/>
        <v>516</v>
      </c>
      <c r="Q36" s="2">
        <f t="shared" si="0"/>
        <v>18490</v>
      </c>
      <c r="R36" s="2">
        <f t="shared" si="0"/>
        <v>664</v>
      </c>
      <c r="S36" s="2">
        <f t="shared" si="0"/>
        <v>7</v>
      </c>
      <c r="T36" s="2">
        <f t="shared" si="0"/>
        <v>657</v>
      </c>
      <c r="U36" s="2">
        <f t="shared" si="0"/>
        <v>28976</v>
      </c>
      <c r="V36" s="2">
        <f t="shared" si="0"/>
        <v>3521</v>
      </c>
      <c r="W36" s="2">
        <f t="shared" si="0"/>
        <v>25455</v>
      </c>
      <c r="X36" s="2">
        <f t="shared" si="0"/>
        <v>9213</v>
      </c>
      <c r="Y36" s="2">
        <f t="shared" si="0"/>
        <v>1557</v>
      </c>
      <c r="Z36" s="2">
        <f t="shared" si="0"/>
        <v>7656</v>
      </c>
      <c r="AA36" s="2">
        <f t="shared" si="0"/>
        <v>192630</v>
      </c>
      <c r="AB36" s="2">
        <f t="shared" si="0"/>
        <v>29313</v>
      </c>
      <c r="AC36" s="2">
        <f t="shared" ref="AC36:AX36" si="1">SUM(AC10:AC35)</f>
        <v>163317</v>
      </c>
      <c r="AD36" s="2">
        <f t="shared" si="1"/>
        <v>907250</v>
      </c>
      <c r="AE36" s="2">
        <f t="shared" si="1"/>
        <v>57206</v>
      </c>
      <c r="AF36" s="2">
        <f t="shared" si="1"/>
        <v>850044</v>
      </c>
      <c r="AG36" s="2">
        <f t="shared" si="1"/>
        <v>24427</v>
      </c>
      <c r="AH36" s="2">
        <f t="shared" si="1"/>
        <v>154</v>
      </c>
      <c r="AI36" s="2">
        <f t="shared" si="1"/>
        <v>24273</v>
      </c>
      <c r="AJ36" s="2">
        <f t="shared" si="1"/>
        <v>98560</v>
      </c>
      <c r="AK36" s="2">
        <f t="shared" si="1"/>
        <v>223</v>
      </c>
      <c r="AL36" s="2">
        <f t="shared" si="1"/>
        <v>98337</v>
      </c>
      <c r="AM36" s="2">
        <f t="shared" si="1"/>
        <v>2344</v>
      </c>
      <c r="AN36" s="2">
        <f t="shared" si="1"/>
        <v>1</v>
      </c>
      <c r="AO36" s="2">
        <f t="shared" si="1"/>
        <v>2343</v>
      </c>
      <c r="AP36" s="2">
        <f t="shared" si="1"/>
        <v>72059</v>
      </c>
      <c r="AQ36" s="2">
        <f t="shared" si="1"/>
        <v>2135</v>
      </c>
      <c r="AR36" s="2">
        <f t="shared" si="1"/>
        <v>69924</v>
      </c>
      <c r="AS36" s="2">
        <f t="shared" si="1"/>
        <v>78142</v>
      </c>
      <c r="AT36" s="2">
        <f t="shared" si="1"/>
        <v>5000</v>
      </c>
      <c r="AU36" s="2">
        <f t="shared" si="1"/>
        <v>73142</v>
      </c>
      <c r="AV36" s="2">
        <f t="shared" si="1"/>
        <v>275532</v>
      </c>
      <c r="AW36" s="2">
        <f t="shared" si="1"/>
        <v>7513</v>
      </c>
      <c r="AX36" s="2">
        <f t="shared" si="1"/>
        <v>268019</v>
      </c>
    </row>
    <row r="38" spans="1:50" ht="22.5" customHeight="1" x14ac:dyDescent="0.15">
      <c r="E38" s="2">
        <f>C35-D35-E35</f>
        <v>0</v>
      </c>
      <c r="H38" s="2">
        <f>F35-G35-H35</f>
        <v>0</v>
      </c>
      <c r="K38" s="2">
        <f>I35-J35-K35</f>
        <v>0</v>
      </c>
      <c r="N38" s="2">
        <f>L35-M35-N35</f>
        <v>0</v>
      </c>
      <c r="Q38" s="2">
        <f>O35-P35-Q35</f>
        <v>0</v>
      </c>
      <c r="T38" s="2">
        <f>R35-S35-T35</f>
        <v>0</v>
      </c>
      <c r="W38" s="2">
        <f>U35-V35-W35</f>
        <v>0</v>
      </c>
      <c r="Z38" s="2">
        <f>X35-Y35-Z35</f>
        <v>0</v>
      </c>
      <c r="AC38" s="2">
        <f>AA35-AB35-AC35</f>
        <v>0</v>
      </c>
      <c r="AF38" s="2">
        <f>AD35-AE35-AF35</f>
        <v>0</v>
      </c>
      <c r="AI38" s="2">
        <f>AG35-AH35-AI35</f>
        <v>0</v>
      </c>
      <c r="AL38" s="2">
        <f>AJ35-AK35-AL35</f>
        <v>0</v>
      </c>
      <c r="AO38" s="2">
        <f>AM35-AN35-AO35</f>
        <v>0</v>
      </c>
      <c r="AR38" s="2">
        <f>AP35-AQ35-AR35</f>
        <v>0</v>
      </c>
      <c r="AU38" s="2">
        <f>AS35-AT35-AU35</f>
        <v>0</v>
      </c>
      <c r="AX38" s="2">
        <f>AV35-AW35-AX35</f>
        <v>0</v>
      </c>
    </row>
  </sheetData>
  <mergeCells count="1">
    <mergeCell ref="F4:H4"/>
  </mergeCells>
  <phoneticPr fontId="15"/>
  <pageMargins left="0.78740157480314965" right="0.59055118110236227" top="0.78740157480314965" bottom="0.59055118110236227" header="0.51181102362204722" footer="0.39370078740157483"/>
  <pageSetup paperSize="9" scale="56" firstPageNumber="67" fitToWidth="6" pageOrder="overThenDown" orientation="landscape" useFirstPageNumber="1" r:id="rId1"/>
  <headerFooter alignWithMargins="0"/>
  <colBreaks count="5" manualBreakCount="5">
    <brk id="11" max="36" man="1"/>
    <brk id="20" max="36" man="1"/>
    <brk id="29" max="36" man="1"/>
    <brk id="38" max="36" man="1"/>
    <brk id="47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22表・23表</vt:lpstr>
      <vt:lpstr>24表</vt:lpstr>
      <vt:lpstr>Sheet2</vt:lpstr>
      <vt:lpstr>'24表'!Print_Area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'24表'!Print_Titles</vt:lpstr>
      <vt:lpstr>'第２４表（家屋）'!Print_Titles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2016-02-22T06:43:59Z</cp:lastPrinted>
  <dcterms:created xsi:type="dcterms:W3CDTF">2003-01-16T05:14:34Z</dcterms:created>
  <dcterms:modified xsi:type="dcterms:W3CDTF">2016-02-23T02:35:46Z</dcterms:modified>
</cp:coreProperties>
</file>