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13357\Desktop\H27税政の状況\H27年度版データ【更新後はファイル名に○をつけてください】\"/>
    </mc:Choice>
  </mc:AlternateContent>
  <bookViews>
    <workbookView xWindow="0" yWindow="-15" windowWidth="5985" windowHeight="6060" tabRatio="721"/>
  </bookViews>
  <sheets>
    <sheet name="第31表（国民健康保険税）その1～4" sheetId="7" r:id="rId1"/>
    <sheet name="第31表（国民健康保険税）その5～7" sheetId="8" r:id="rId2"/>
  </sheets>
  <definedNames>
    <definedName name="_xlnm.Print_Area" localSheetId="0">'第31表（国民健康保険税）その1～4'!$A$1:$AR$36</definedName>
    <definedName name="_xlnm.Print_Area" localSheetId="1">'第31表（国民健康保険税）その5～7'!$A$1:$AN$33</definedName>
    <definedName name="_xlnm.Print_Titles" localSheetId="0">'第31表（国民健康保険税）その1～4'!$A:$B</definedName>
    <definedName name="_xlnm.Print_Titles" localSheetId="1">'第31表（国民健康保険税）その5～7'!$A:$B</definedName>
  </definedNames>
  <calcPr calcId="152511"/>
</workbook>
</file>

<file path=xl/calcChain.xml><?xml version="1.0" encoding="utf-8"?>
<calcChain xmlns="http://schemas.openxmlformats.org/spreadsheetml/2006/main">
  <c r="D35" i="8" l="1"/>
  <c r="E35" i="8"/>
  <c r="F35" i="8"/>
  <c r="G36" i="8" s="1"/>
  <c r="G35" i="8"/>
  <c r="G37" i="8" s="1"/>
  <c r="H35" i="8"/>
  <c r="J36" i="8"/>
  <c r="I35" i="8"/>
  <c r="J35" i="8"/>
  <c r="J37" i="8" s="1"/>
  <c r="K35" i="8"/>
  <c r="L35" i="8"/>
  <c r="M35" i="8"/>
  <c r="N35" i="8"/>
  <c r="O35" i="8"/>
  <c r="P35" i="8"/>
  <c r="Q35" i="8"/>
  <c r="R35" i="8"/>
  <c r="T36" i="8"/>
  <c r="T37" i="8" s="1"/>
  <c r="S35" i="8"/>
  <c r="T35" i="8"/>
  <c r="U35" i="8"/>
  <c r="W36" i="8" s="1"/>
  <c r="V35" i="8"/>
  <c r="W35" i="8"/>
  <c r="X35" i="8"/>
  <c r="Y35" i="8"/>
  <c r="Z35" i="8"/>
  <c r="AA35" i="8"/>
  <c r="AB35" i="8"/>
  <c r="AC35" i="8"/>
  <c r="AD35" i="8"/>
  <c r="AE35" i="8"/>
  <c r="AG36" i="8"/>
  <c r="AF35" i="8"/>
  <c r="AG35" i="8"/>
  <c r="AG37" i="8" s="1"/>
  <c r="AH35" i="8"/>
  <c r="AJ36" i="8" s="1"/>
  <c r="AJ37" i="8" s="1"/>
  <c r="AI35" i="8"/>
  <c r="AJ35" i="8"/>
  <c r="AK35" i="8"/>
  <c r="AL35" i="8"/>
  <c r="AM35" i="8"/>
  <c r="AN35" i="8"/>
  <c r="C35" i="8"/>
  <c r="C38" i="7"/>
  <c r="E38" i="7" s="1"/>
  <c r="I38" i="7"/>
  <c r="J38" i="7"/>
  <c r="L38" i="7" s="1"/>
  <c r="K38" i="7"/>
  <c r="D38" i="7"/>
  <c r="F38" i="7"/>
  <c r="H38" i="7"/>
  <c r="N38" i="7"/>
  <c r="P38" i="7" s="1"/>
  <c r="R38" i="7" s="1"/>
  <c r="R39" i="7" s="1"/>
  <c r="O38" i="7"/>
  <c r="Q38" i="7"/>
  <c r="S38" i="7"/>
  <c r="T38" i="7"/>
  <c r="U38" i="7" s="1"/>
  <c r="U39" i="7" s="1"/>
  <c r="V38" i="7"/>
  <c r="X38" i="7" s="1"/>
  <c r="W38" i="7"/>
  <c r="Y38" i="7"/>
  <c r="AA38" i="7"/>
  <c r="AB38" i="7"/>
  <c r="AE38" i="7"/>
  <c r="AD38" i="7" s="1"/>
  <c r="AF38" i="7"/>
  <c r="AG38" i="7"/>
  <c r="AH38" i="7"/>
  <c r="AJ38" i="7"/>
  <c r="AI38" i="7" s="1"/>
  <c r="AK38" i="7"/>
  <c r="AL38" i="7"/>
  <c r="AM38" i="7"/>
  <c r="AO38" i="7"/>
  <c r="AN38" i="7" s="1"/>
  <c r="AP38" i="7"/>
  <c r="AQ38" i="7"/>
  <c r="AR38" i="7"/>
  <c r="AD2" i="8"/>
  <c r="Q2" i="8"/>
  <c r="AD2" i="7"/>
  <c r="V2" i="7"/>
  <c r="AC23" i="7"/>
  <c r="AC36" i="7" s="1"/>
  <c r="AC39" i="7" s="1"/>
  <c r="AC35" i="7"/>
  <c r="C23" i="7"/>
  <c r="C36" i="7" s="1"/>
  <c r="C39" i="7" s="1"/>
  <c r="C35" i="7"/>
  <c r="N2" i="7"/>
  <c r="AM23" i="7"/>
  <c r="AM36" i="7" s="1"/>
  <c r="AM39" i="7" s="1"/>
  <c r="AM35" i="7"/>
  <c r="AL23" i="7"/>
  <c r="AL35" i="7"/>
  <c r="AL36" i="7"/>
  <c r="AL39" i="7" s="1"/>
  <c r="AK23" i="7"/>
  <c r="AK35" i="7"/>
  <c r="AK36" i="7" s="1"/>
  <c r="AK39" i="7" s="1"/>
  <c r="AJ23" i="7"/>
  <c r="AJ35" i="7"/>
  <c r="AI23" i="7"/>
  <c r="AI35" i="7"/>
  <c r="AI36" i="7" s="1"/>
  <c r="AB23" i="7"/>
  <c r="AB36" i="7" s="1"/>
  <c r="AB39" i="7" s="1"/>
  <c r="AB35" i="7"/>
  <c r="AA23" i="7"/>
  <c r="AA36" i="7" s="1"/>
  <c r="AA39" i="7" s="1"/>
  <c r="AA35" i="7"/>
  <c r="Z23" i="7"/>
  <c r="Z35" i="7"/>
  <c r="Y23" i="7"/>
  <c r="Y36" i="7" s="1"/>
  <c r="Y39" i="7" s="1"/>
  <c r="Y35" i="7"/>
  <c r="X23" i="7"/>
  <c r="X35" i="7"/>
  <c r="X36" i="7"/>
  <c r="W23" i="7"/>
  <c r="W35" i="7"/>
  <c r="V23" i="7"/>
  <c r="V36" i="7"/>
  <c r="V39" i="7" s="1"/>
  <c r="V35" i="7"/>
  <c r="AR23" i="7"/>
  <c r="AR35" i="7"/>
  <c r="AR36" i="7" s="1"/>
  <c r="AR39" i="7" s="1"/>
  <c r="AQ23" i="7"/>
  <c r="AQ35" i="7"/>
  <c r="AP23" i="7"/>
  <c r="AP36" i="7"/>
  <c r="AP39" i="7" s="1"/>
  <c r="AP35" i="7"/>
  <c r="AO23" i="7"/>
  <c r="AO36" i="7" s="1"/>
  <c r="AO39" i="7" s="1"/>
  <c r="AO35" i="7"/>
  <c r="AN23" i="7"/>
  <c r="AN36" i="7" s="1"/>
  <c r="AN39" i="7" s="1"/>
  <c r="AN35" i="7"/>
  <c r="AH23" i="7"/>
  <c r="AH35" i="7"/>
  <c r="AG23" i="7"/>
  <c r="AG36" i="7" s="1"/>
  <c r="AG39" i="7" s="1"/>
  <c r="AG35" i="7"/>
  <c r="AF23" i="7"/>
  <c r="AF36" i="7" s="1"/>
  <c r="AF39" i="7" s="1"/>
  <c r="AF35" i="7"/>
  <c r="AE23" i="7"/>
  <c r="AE36" i="7" s="1"/>
  <c r="AE39" i="7" s="1"/>
  <c r="AE35" i="7"/>
  <c r="AD23" i="7"/>
  <c r="AD35" i="7"/>
  <c r="AD36" i="7" s="1"/>
  <c r="AD39" i="7" s="1"/>
  <c r="U23" i="7"/>
  <c r="U35" i="7"/>
  <c r="U36" i="7"/>
  <c r="T23" i="7"/>
  <c r="T36" i="7" s="1"/>
  <c r="T39" i="7" s="1"/>
  <c r="T35" i="7"/>
  <c r="S23" i="7"/>
  <c r="S35" i="7"/>
  <c r="S36" i="7"/>
  <c r="S39" i="7"/>
  <c r="R23" i="7"/>
  <c r="R35" i="7"/>
  <c r="Q23" i="7"/>
  <c r="Q36" i="7"/>
  <c r="Q39" i="7" s="1"/>
  <c r="Q35" i="7"/>
  <c r="P23" i="7"/>
  <c r="P36" i="7" s="1"/>
  <c r="P39" i="7" s="1"/>
  <c r="P35" i="7"/>
  <c r="O23" i="7"/>
  <c r="O35" i="7"/>
  <c r="O36" i="7" s="1"/>
  <c r="O39" i="7" s="1"/>
  <c r="N23" i="7"/>
  <c r="N36" i="7" s="1"/>
  <c r="N39" i="7" s="1"/>
  <c r="N35" i="7"/>
  <c r="M23" i="7"/>
  <c r="M36" i="7" s="1"/>
  <c r="M35" i="7"/>
  <c r="L23" i="7"/>
  <c r="L36" i="7"/>
  <c r="L35" i="7"/>
  <c r="K23" i="7"/>
  <c r="K35" i="7"/>
  <c r="J23" i="7"/>
  <c r="J36" i="7" s="1"/>
  <c r="J39" i="7" s="1"/>
  <c r="J35" i="7"/>
  <c r="I23" i="7"/>
  <c r="I36" i="7" s="1"/>
  <c r="I39" i="7" s="1"/>
  <c r="I35" i="7"/>
  <c r="H23" i="7"/>
  <c r="H36" i="7" s="1"/>
  <c r="H39" i="7" s="1"/>
  <c r="H35" i="7"/>
  <c r="G23" i="7"/>
  <c r="G36" i="7" s="1"/>
  <c r="G35" i="7"/>
  <c r="F23" i="7"/>
  <c r="F35" i="7"/>
  <c r="F36" i="7"/>
  <c r="F39" i="7" s="1"/>
  <c r="E23" i="7"/>
  <c r="E36" i="7"/>
  <c r="E35" i="7"/>
  <c r="D23" i="7"/>
  <c r="D35" i="7"/>
  <c r="D36" i="7"/>
  <c r="D39" i="7" s="1"/>
  <c r="R36" i="7"/>
  <c r="Z36" i="7"/>
  <c r="W36" i="7"/>
  <c r="W39" i="7" s="1"/>
  <c r="AQ36" i="7"/>
  <c r="AQ39" i="7" s="1"/>
  <c r="AJ36" i="7"/>
  <c r="AJ39" i="7" s="1"/>
  <c r="AH36" i="7"/>
  <c r="AH39" i="7"/>
  <c r="AC38" i="7"/>
  <c r="K36" i="7"/>
  <c r="K39" i="7"/>
  <c r="M38" i="7" l="1"/>
  <c r="M39" i="7" s="1"/>
  <c r="AI39" i="7"/>
  <c r="Z38" i="7"/>
  <c r="Z39" i="7" s="1"/>
  <c r="X39" i="7"/>
  <c r="G38" i="7"/>
  <c r="E39" i="7"/>
  <c r="W37" i="8"/>
  <c r="L39" i="7"/>
  <c r="G39" i="7"/>
</calcChain>
</file>

<file path=xl/comments1.xml><?xml version="1.0" encoding="utf-8"?>
<comments xmlns="http://schemas.openxmlformats.org/spreadsheetml/2006/main">
  <authors>
    <author>栃木県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<sst xmlns="http://schemas.openxmlformats.org/spreadsheetml/2006/main" count="317" uniqueCount="206">
  <si>
    <t>（その１）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</si>
  <si>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</si>
  <si>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</si>
  <si>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</si>
  <si>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</si>
  <si>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</si>
  <si>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</si>
  <si>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</si>
  <si>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</si>
  <si>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</si>
  <si>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</si>
  <si>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</si>
  <si>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</si>
  <si>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</si>
  <si>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</si>
  <si>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</si>
  <si>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</si>
  <si>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</si>
  <si>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</si>
  <si>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</si>
  <si>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</si>
  <si>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</si>
  <si>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</si>
  <si>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計</t>
  </si>
  <si>
    <t>基礎課税（賦課）額に係る分</t>
  </si>
  <si>
    <t>（単位：世帯・人）</t>
  </si>
  <si>
    <t>介護納付金課税（賦課）額に係る分</t>
  </si>
  <si>
    <t>加入世帯数</t>
  </si>
  <si>
    <t>被保険者数</t>
  </si>
  <si>
    <t>退職被保険者</t>
  </si>
  <si>
    <t>みなす</t>
  </si>
  <si>
    <t>退職被保険者等数</t>
  </si>
  <si>
    <t>退職</t>
  </si>
  <si>
    <t>混合世帯数</t>
  </si>
  <si>
    <t>世帯数</t>
  </si>
  <si>
    <t>合計</t>
  </si>
  <si>
    <t>世帯主数</t>
  </si>
  <si>
    <t>被扶養者数</t>
  </si>
  <si>
    <t>被保険者等数</t>
  </si>
  <si>
    <t>課税（賦課）総額に対する割合</t>
  </si>
  <si>
    <t>税（料）率</t>
  </si>
  <si>
    <t>納期の</t>
  </si>
  <si>
    <t>課税（賦課）</t>
  </si>
  <si>
    <t>応　　　能　　　割　</t>
  </si>
  <si>
    <t>応　　　益　　　割</t>
  </si>
  <si>
    <t>回　数</t>
  </si>
  <si>
    <t>限　度　額</t>
  </si>
  <si>
    <t>所得割</t>
  </si>
  <si>
    <t>資産割</t>
  </si>
  <si>
    <t>均等割</t>
  </si>
  <si>
    <t>平等割</t>
  </si>
  <si>
    <t>所　得　割</t>
  </si>
  <si>
    <t>資　産　割</t>
  </si>
  <si>
    <t>均　等　割</t>
  </si>
  <si>
    <t>平　等　割</t>
  </si>
  <si>
    <t>07-01-01</t>
  </si>
  <si>
    <t>07-01-02</t>
  </si>
  <si>
    <t>07-01-07</t>
  </si>
  <si>
    <t>07-01-08</t>
  </si>
  <si>
    <t>07-01-10</t>
  </si>
  <si>
    <t>07-01-11</t>
  </si>
  <si>
    <t>07-01-12</t>
  </si>
  <si>
    <t>07-01-13</t>
  </si>
  <si>
    <t>07-01-17</t>
  </si>
  <si>
    <t>07-01-18</t>
  </si>
  <si>
    <t>07-01-19</t>
  </si>
  <si>
    <t>（単位：回・円・％）</t>
    <phoneticPr fontId="2"/>
  </si>
  <si>
    <t>（単位：回・円・％）</t>
    <phoneticPr fontId="2"/>
  </si>
  <si>
    <t>07-02-02</t>
  </si>
  <si>
    <t>07-02-07</t>
    <phoneticPr fontId="2"/>
  </si>
  <si>
    <t>07-02-08</t>
  </si>
  <si>
    <t>07-02-10</t>
    <phoneticPr fontId="2"/>
  </si>
  <si>
    <t>07-02-11</t>
    <phoneticPr fontId="2"/>
  </si>
  <si>
    <t>07-02-12</t>
    <phoneticPr fontId="2"/>
  </si>
  <si>
    <t>07-02-13</t>
    <phoneticPr fontId="2"/>
  </si>
  <si>
    <t>07-02-17</t>
    <phoneticPr fontId="2"/>
  </si>
  <si>
    <t>07-02-18</t>
    <phoneticPr fontId="2"/>
  </si>
  <si>
    <t>07-02-19</t>
    <phoneticPr fontId="2"/>
  </si>
  <si>
    <t>合計</t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</si>
  <si>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</si>
  <si>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</si>
  <si>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01-03-01</t>
    <phoneticPr fontId="2"/>
  </si>
  <si>
    <t>01-04-01</t>
    <phoneticPr fontId="2"/>
  </si>
  <si>
    <t>01-05-01</t>
    <phoneticPr fontId="2"/>
  </si>
  <si>
    <t>01-06-01</t>
    <phoneticPr fontId="2"/>
  </si>
  <si>
    <t>01-07-01</t>
    <phoneticPr fontId="2"/>
  </si>
  <si>
    <t>01-08-01</t>
    <phoneticPr fontId="2"/>
  </si>
  <si>
    <t>01-09-01</t>
    <phoneticPr fontId="2"/>
  </si>
  <si>
    <t>01-10-01</t>
    <phoneticPr fontId="2"/>
  </si>
  <si>
    <t>01-11-01</t>
    <phoneticPr fontId="2"/>
  </si>
  <si>
    <t>01-12-01</t>
    <phoneticPr fontId="2"/>
  </si>
  <si>
    <t>01-13-01</t>
    <phoneticPr fontId="2"/>
  </si>
  <si>
    <t>02-01-05</t>
    <phoneticPr fontId="2"/>
  </si>
  <si>
    <t>所得割</t>
    <rPh sb="0" eb="3">
      <t>ショトクワリ</t>
    </rPh>
    <phoneticPr fontId="2"/>
  </si>
  <si>
    <t>総額</t>
    <rPh sb="0" eb="2">
      <t>ソウガク</t>
    </rPh>
    <phoneticPr fontId="2"/>
  </si>
  <si>
    <t>資産割</t>
    <rPh sb="0" eb="3">
      <t>シサンワリ</t>
    </rPh>
    <phoneticPr fontId="2"/>
  </si>
  <si>
    <t>均等割額</t>
    <phoneticPr fontId="2"/>
  </si>
  <si>
    <t>平等割</t>
    <rPh sb="0" eb="3">
      <t>ビョウドウワ</t>
    </rPh>
    <phoneticPr fontId="2"/>
  </si>
  <si>
    <t>02-01-01</t>
    <phoneticPr fontId="2"/>
  </si>
  <si>
    <t>02-01-02</t>
    <phoneticPr fontId="2"/>
  </si>
  <si>
    <t>02-01-03</t>
    <phoneticPr fontId="2"/>
  </si>
  <si>
    <t>02-01-04</t>
    <phoneticPr fontId="2"/>
  </si>
  <si>
    <t>課税（賦課）</t>
    <rPh sb="0" eb="2">
      <t>カゼイ</t>
    </rPh>
    <rPh sb="3" eb="5">
      <t>フカ</t>
    </rPh>
    <phoneticPr fontId="2"/>
  </si>
  <si>
    <t>02-02-05</t>
    <phoneticPr fontId="2"/>
  </si>
  <si>
    <t>02-02-01</t>
    <phoneticPr fontId="2"/>
  </si>
  <si>
    <t>（単位：千円）</t>
    <rPh sb="4" eb="6">
      <t>センエン</t>
    </rPh>
    <phoneticPr fontId="2"/>
  </si>
  <si>
    <t>基礎課税（賦課）額</t>
    <rPh sb="0" eb="2">
      <t>キソ</t>
    </rPh>
    <rPh sb="2" eb="4">
      <t>カゼイ</t>
    </rPh>
    <rPh sb="5" eb="7">
      <t>フカ</t>
    </rPh>
    <rPh sb="8" eb="9">
      <t>ガク</t>
    </rPh>
    <phoneticPr fontId="2"/>
  </si>
  <si>
    <t>介護納付金課税（賦課）額</t>
    <rPh sb="0" eb="2">
      <t>カイゴ</t>
    </rPh>
    <rPh sb="2" eb="5">
      <t>ノウフキン</t>
    </rPh>
    <rPh sb="5" eb="7">
      <t>カゼイ</t>
    </rPh>
    <rPh sb="8" eb="10">
      <t>フカ</t>
    </rPh>
    <rPh sb="11" eb="12">
      <t>ガク</t>
    </rPh>
    <phoneticPr fontId="2"/>
  </si>
  <si>
    <t>総額</t>
    <rPh sb="0" eb="1">
      <t>ソウ</t>
    </rPh>
    <rPh sb="1" eb="2">
      <t>ガク</t>
    </rPh>
    <phoneticPr fontId="2"/>
  </si>
  <si>
    <t>税（料）率</t>
    <rPh sb="0" eb="1">
      <t>ゼイ</t>
    </rPh>
    <rPh sb="2" eb="3">
      <t>リョウ</t>
    </rPh>
    <rPh sb="4" eb="5">
      <t>リツ</t>
    </rPh>
    <phoneticPr fontId="2"/>
  </si>
  <si>
    <t>均等割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</si>
  <si>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</si>
  <si>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</si>
  <si>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</si>
  <si>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那珂川町</t>
    <rPh sb="0" eb="4">
      <t>ナカガワマチ</t>
    </rPh>
    <phoneticPr fontId="2"/>
  </si>
  <si>
    <t>町　　計</t>
    <rPh sb="0" eb="1">
      <t>マチ</t>
    </rPh>
    <phoneticPr fontId="2"/>
  </si>
  <si>
    <t>市町名</t>
    <phoneticPr fontId="2"/>
  </si>
  <si>
    <t>市町名</t>
    <phoneticPr fontId="2"/>
  </si>
  <si>
    <t>02-02-02</t>
    <phoneticPr fontId="2"/>
  </si>
  <si>
    <t>02-02-03</t>
    <phoneticPr fontId="2"/>
  </si>
  <si>
    <t>02-02-04</t>
    <phoneticPr fontId="2"/>
  </si>
  <si>
    <t>世帯数　ａ</t>
    <phoneticPr fontId="2"/>
  </si>
  <si>
    <t>ｂ</t>
    <phoneticPr fontId="2"/>
  </si>
  <si>
    <t>(ａ＋ｂ)　Ｃ</t>
    <phoneticPr fontId="2"/>
  </si>
  <si>
    <t>Ｄ</t>
    <phoneticPr fontId="2"/>
  </si>
  <si>
    <t>退職</t>
    <phoneticPr fontId="2"/>
  </si>
  <si>
    <t>Ｃ＋Ｄ　　Ｅ</t>
    <phoneticPr fontId="2"/>
  </si>
  <si>
    <t>（その３）</t>
    <phoneticPr fontId="2"/>
  </si>
  <si>
    <t>（その２）</t>
    <phoneticPr fontId="2"/>
  </si>
  <si>
    <t>後期高齢者支援金等課税（賦課）額に係る分</t>
    <rPh sb="0" eb="2">
      <t>コウキ</t>
    </rPh>
    <rPh sb="2" eb="4">
      <t>コウレイ</t>
    </rPh>
    <rPh sb="4" eb="5">
      <t>シャ</t>
    </rPh>
    <rPh sb="5" eb="7">
      <t>シエン</t>
    </rPh>
    <rPh sb="7" eb="9">
      <t>キントウ</t>
    </rPh>
    <rPh sb="9" eb="11">
      <t>カゼイ</t>
    </rPh>
    <phoneticPr fontId="2"/>
  </si>
  <si>
    <t>（その４）</t>
    <phoneticPr fontId="2"/>
  </si>
  <si>
    <t>後期高齢者支援金等課税（賦課）額</t>
    <rPh sb="0" eb="2">
      <t>コウキ</t>
    </rPh>
    <rPh sb="2" eb="4">
      <t>コウレイ</t>
    </rPh>
    <rPh sb="4" eb="5">
      <t>シャ</t>
    </rPh>
    <rPh sb="5" eb="7">
      <t>シエン</t>
    </rPh>
    <rPh sb="7" eb="8">
      <t>キン</t>
    </rPh>
    <rPh sb="8" eb="9">
      <t>トウ</t>
    </rPh>
    <rPh sb="9" eb="11">
      <t>カゼイ</t>
    </rPh>
    <rPh sb="12" eb="14">
      <t>フカ</t>
    </rPh>
    <rPh sb="15" eb="16">
      <t>ガク</t>
    </rPh>
    <phoneticPr fontId="2"/>
  </si>
  <si>
    <t>（その５）</t>
    <phoneticPr fontId="2"/>
  </si>
  <si>
    <t>（その６）</t>
    <phoneticPr fontId="2"/>
  </si>
  <si>
    <t>（その７）</t>
    <phoneticPr fontId="2"/>
  </si>
  <si>
    <t>02-03-05</t>
    <phoneticPr fontId="2"/>
  </si>
  <si>
    <t>02-03-01</t>
    <phoneticPr fontId="2"/>
  </si>
  <si>
    <t>02-03-03</t>
    <phoneticPr fontId="2"/>
  </si>
  <si>
    <t>02-03-04</t>
    <phoneticPr fontId="2"/>
  </si>
  <si>
    <t>平　等　割</t>
    <rPh sb="0" eb="1">
      <t>ヒラ</t>
    </rPh>
    <rPh sb="2" eb="3">
      <t>トウ</t>
    </rPh>
    <rPh sb="4" eb="5">
      <t>ワリ</t>
    </rPh>
    <phoneticPr fontId="2"/>
  </si>
  <si>
    <t>07-01-20</t>
    <phoneticPr fontId="2"/>
  </si>
  <si>
    <t>07-01-21</t>
    <phoneticPr fontId="2"/>
  </si>
  <si>
    <t>07-03-02</t>
    <phoneticPr fontId="2"/>
  </si>
  <si>
    <t>07-03-07</t>
    <phoneticPr fontId="2"/>
  </si>
  <si>
    <t>07-03-08</t>
    <phoneticPr fontId="2"/>
  </si>
  <si>
    <t>07-03-10</t>
    <phoneticPr fontId="2"/>
  </si>
  <si>
    <t>07-03-11</t>
    <phoneticPr fontId="2"/>
  </si>
  <si>
    <t>07-03-12</t>
    <phoneticPr fontId="2"/>
  </si>
  <si>
    <t>07-03-13</t>
    <phoneticPr fontId="2"/>
  </si>
  <si>
    <t>07-03-17</t>
    <phoneticPr fontId="2"/>
  </si>
  <si>
    <t>07-03-18</t>
    <phoneticPr fontId="2"/>
  </si>
  <si>
    <t>07-03-19</t>
    <phoneticPr fontId="2"/>
  </si>
  <si>
    <t>07-03-20</t>
    <phoneticPr fontId="2"/>
  </si>
  <si>
    <t>被保険者</t>
    <rPh sb="0" eb="1">
      <t>ヒ</t>
    </rPh>
    <phoneticPr fontId="2"/>
  </si>
  <si>
    <t>被保険者世帯等数</t>
    <phoneticPr fontId="2"/>
  </si>
  <si>
    <t>特定世帯</t>
    <rPh sb="0" eb="2">
      <t>トクテイ</t>
    </rPh>
    <rPh sb="2" eb="4">
      <t>セタイ</t>
    </rPh>
    <phoneticPr fontId="2"/>
  </si>
  <si>
    <t>01-14-01</t>
    <phoneticPr fontId="2"/>
  </si>
  <si>
    <t>01-15-01</t>
    <phoneticPr fontId="2"/>
  </si>
  <si>
    <t>01-16-01</t>
    <phoneticPr fontId="2"/>
  </si>
  <si>
    <t>01-17-01</t>
    <phoneticPr fontId="2"/>
  </si>
  <si>
    <t>01-18-01</t>
    <phoneticPr fontId="2"/>
  </si>
  <si>
    <t>01-19-01</t>
    <phoneticPr fontId="2"/>
  </si>
  <si>
    <t>01-20-01</t>
    <phoneticPr fontId="2"/>
  </si>
  <si>
    <t>01-21-01</t>
    <phoneticPr fontId="2"/>
  </si>
  <si>
    <t>01-22-01</t>
    <phoneticPr fontId="2"/>
  </si>
  <si>
    <t>01-23-01</t>
    <phoneticPr fontId="2"/>
  </si>
  <si>
    <t>01-24-01</t>
    <phoneticPr fontId="2"/>
  </si>
  <si>
    <t>01-25-01</t>
    <phoneticPr fontId="2"/>
  </si>
  <si>
    <t>01-26-01</t>
    <phoneticPr fontId="2"/>
  </si>
  <si>
    <t>01-27-01</t>
    <phoneticPr fontId="2"/>
  </si>
  <si>
    <t>01-28-01</t>
    <phoneticPr fontId="2"/>
  </si>
  <si>
    <t>01-29-01</t>
    <phoneticPr fontId="2"/>
  </si>
  <si>
    <t>被保険者数</t>
    <phoneticPr fontId="2"/>
  </si>
  <si>
    <t>Ｆ</t>
    <phoneticPr fontId="2"/>
  </si>
  <si>
    <t>Ｆ＋Ｇ　　Ｈ</t>
    <phoneticPr fontId="2"/>
  </si>
  <si>
    <t>Ｊ</t>
    <phoneticPr fontId="2"/>
  </si>
  <si>
    <t>Ｉ＋Ｊ　　Ｋ</t>
    <phoneticPr fontId="2"/>
  </si>
  <si>
    <t>Ｌ</t>
    <phoneticPr fontId="2"/>
  </si>
  <si>
    <t>Ｍ</t>
    <phoneticPr fontId="2"/>
  </si>
  <si>
    <t>Ｌ＋Ｍ　　Ｎ</t>
    <phoneticPr fontId="2"/>
  </si>
  <si>
    <t>Ｐ</t>
    <phoneticPr fontId="2"/>
  </si>
  <si>
    <t>Ｏ＋Ｐ　　Ｑ</t>
    <phoneticPr fontId="2"/>
  </si>
  <si>
    <t>Ｒ</t>
    <phoneticPr fontId="2"/>
  </si>
  <si>
    <t>Ｓ</t>
    <phoneticPr fontId="2"/>
  </si>
  <si>
    <t>Ｒ＋Ｓ　　Ｔ</t>
    <phoneticPr fontId="2"/>
  </si>
  <si>
    <t>ｆ</t>
    <phoneticPr fontId="2"/>
  </si>
  <si>
    <t>被保険者数 ｃ</t>
    <phoneticPr fontId="2"/>
  </si>
  <si>
    <t>ｄ</t>
    <phoneticPr fontId="2"/>
  </si>
  <si>
    <t>(ｃ＋ｄ)　Ｇ</t>
    <phoneticPr fontId="2"/>
  </si>
  <si>
    <t>世帯数　ｅ</t>
    <phoneticPr fontId="2"/>
  </si>
  <si>
    <t>(ｅ＋ｆ)　Ｉ</t>
    <phoneticPr fontId="2"/>
  </si>
  <si>
    <t>世帯数　ｇ</t>
    <phoneticPr fontId="2"/>
  </si>
  <si>
    <t>ｈ</t>
    <phoneticPr fontId="2"/>
  </si>
  <si>
    <t>(ｇ＋ｈ)　Ｏ</t>
    <phoneticPr fontId="2"/>
  </si>
  <si>
    <t>特定世帯・特定世帯以外</t>
    <rPh sb="0" eb="2">
      <t>トクテイ</t>
    </rPh>
    <rPh sb="2" eb="4">
      <t>セタイ</t>
    </rPh>
    <rPh sb="5" eb="7">
      <t>トクテイ</t>
    </rPh>
    <rPh sb="7" eb="9">
      <t>セタイ</t>
    </rPh>
    <rPh sb="9" eb="11">
      <t>イガイ</t>
    </rPh>
    <phoneticPr fontId="2"/>
  </si>
  <si>
    <t>特定継続世帯</t>
    <rPh sb="0" eb="2">
      <t>トクテイ</t>
    </rPh>
    <rPh sb="2" eb="4">
      <t>ケイゾク</t>
    </rPh>
    <rPh sb="4" eb="6">
      <t>セタイ</t>
    </rPh>
    <phoneticPr fontId="2"/>
  </si>
  <si>
    <t>07-01-22</t>
    <phoneticPr fontId="2"/>
  </si>
  <si>
    <t>07-02-20</t>
    <phoneticPr fontId="2"/>
  </si>
  <si>
    <t>07-02-21</t>
    <phoneticPr fontId="2"/>
  </si>
  <si>
    <t>07-02-22</t>
    <phoneticPr fontId="2"/>
  </si>
  <si>
    <t>検算Ｆ</t>
    <rPh sb="0" eb="2">
      <t>ケンザン</t>
    </rPh>
    <phoneticPr fontId="13"/>
  </si>
  <si>
    <t>第３１表　平成２６年度国民健康保険税（料）額等</t>
    <phoneticPr fontId="2"/>
  </si>
  <si>
    <t>第３１表　平成２６年度国民健康保険税（料）額等</t>
    <phoneticPr fontId="2"/>
  </si>
  <si>
    <t>02-03-02</t>
    <phoneticPr fontId="2"/>
  </si>
  <si>
    <t>課税（賦課）</t>
    <phoneticPr fontId="2"/>
  </si>
  <si>
    <t>退職被保険者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</si>
</sst>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0;&quot;△ &quot;#,##0.00"/>
  </numFmts>
  <fonts count="14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4"/>
      <color indexed="8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  <xf numFmtId="176" fontId="2" fillId="0" borderId="0"/>
  </cellStyleXfs>
  <cellXfs count="211">
    <xf numFmtId="0" fontId="0" fillId="0" borderId="0" xfId="0"/>
    <xf numFmtId="176" fontId="3" fillId="0" borderId="0" xfId="3" applyFont="1"/>
    <xf numFmtId="37" fontId="3" fillId="0" borderId="0" xfId="3" applyNumberFormat="1" applyFont="1" applyProtection="1"/>
    <xf numFmtId="176" fontId="4" fillId="0" borderId="0" xfId="3" applyFont="1" applyAlignment="1">
      <alignment vertical="center"/>
    </xf>
    <xf numFmtId="176" fontId="5" fillId="0" borderId="0" xfId="3" applyFont="1"/>
    <xf numFmtId="37" fontId="5" fillId="0" borderId="0" xfId="3" applyNumberFormat="1" applyFont="1" applyProtection="1"/>
    <xf numFmtId="176" fontId="6" fillId="0" borderId="0" xfId="3" applyFont="1"/>
    <xf numFmtId="176" fontId="6" fillId="0" borderId="1" xfId="3" applyFont="1" applyBorder="1" applyAlignment="1">
      <alignment horizontal="center"/>
    </xf>
    <xf numFmtId="176" fontId="6" fillId="0" borderId="2" xfId="3" applyFont="1" applyBorder="1" applyAlignment="1">
      <alignment horizontal="center"/>
    </xf>
    <xf numFmtId="176" fontId="6" fillId="0" borderId="1" xfId="3" applyFont="1" applyBorder="1" applyAlignment="1">
      <alignment horizontal="center" vertical="center"/>
    </xf>
    <xf numFmtId="37" fontId="6" fillId="0" borderId="1" xfId="3" applyNumberFormat="1" applyFont="1" applyBorder="1" applyAlignment="1" applyProtection="1">
      <alignment horizontal="center" vertical="center"/>
    </xf>
    <xf numFmtId="49" fontId="6" fillId="0" borderId="3" xfId="3" applyNumberFormat="1" applyFont="1" applyBorder="1" applyAlignment="1" applyProtection="1">
      <alignment horizontal="center" vertical="center"/>
    </xf>
    <xf numFmtId="49" fontId="6" fillId="0" borderId="4" xfId="3" applyNumberFormat="1" applyFont="1" applyBorder="1" applyAlignment="1" applyProtection="1">
      <alignment horizontal="center" vertical="center"/>
    </xf>
    <xf numFmtId="176" fontId="6" fillId="0" borderId="5" xfId="3" applyFont="1" applyBorder="1"/>
    <xf numFmtId="176" fontId="6" fillId="0" borderId="6" xfId="3" applyFont="1" applyBorder="1"/>
    <xf numFmtId="176" fontId="4" fillId="0" borderId="0" xfId="3" applyFont="1"/>
    <xf numFmtId="37" fontId="4" fillId="0" borderId="0" xfId="3" applyNumberFormat="1" applyFont="1" applyProtection="1"/>
    <xf numFmtId="37" fontId="6" fillId="0" borderId="2" xfId="3" applyNumberFormat="1" applyFont="1" applyBorder="1" applyAlignment="1" applyProtection="1">
      <alignment horizontal="centerContinuous" vertical="center"/>
    </xf>
    <xf numFmtId="37" fontId="5" fillId="0" borderId="0" xfId="3" applyNumberFormat="1" applyFont="1" applyAlignment="1" applyProtection="1">
      <alignment horizontal="right"/>
    </xf>
    <xf numFmtId="37" fontId="6" fillId="0" borderId="7" xfId="3" applyNumberFormat="1" applyFont="1" applyBorder="1" applyAlignment="1" applyProtection="1">
      <alignment horizontal="centerContinuous" vertical="center"/>
    </xf>
    <xf numFmtId="37" fontId="6" fillId="0" borderId="8" xfId="3" applyNumberFormat="1" applyFont="1" applyBorder="1" applyAlignment="1" applyProtection="1">
      <alignment horizontal="centerContinuous" vertical="center"/>
    </xf>
    <xf numFmtId="37" fontId="6" fillId="0" borderId="2" xfId="3" applyNumberFormat="1" applyFont="1" applyBorder="1" applyAlignment="1" applyProtection="1">
      <alignment vertical="center"/>
    </xf>
    <xf numFmtId="37" fontId="6" fillId="0" borderId="2" xfId="3" applyNumberFormat="1" applyFont="1" applyBorder="1" applyAlignment="1" applyProtection="1">
      <alignment horizontal="center" vertical="center"/>
    </xf>
    <xf numFmtId="37" fontId="6" fillId="0" borderId="9" xfId="3" applyNumberFormat="1" applyFont="1" applyBorder="1" applyAlignment="1" applyProtection="1">
      <alignment horizontal="centerContinuous" vertical="center"/>
    </xf>
    <xf numFmtId="177" fontId="6" fillId="0" borderId="5" xfId="3" applyNumberFormat="1" applyFont="1" applyBorder="1"/>
    <xf numFmtId="177" fontId="6" fillId="0" borderId="6" xfId="3" applyNumberFormat="1" applyFont="1" applyBorder="1"/>
    <xf numFmtId="176" fontId="5" fillId="0" borderId="0" xfId="3" applyFont="1" applyAlignment="1">
      <alignment vertical="center"/>
    </xf>
    <xf numFmtId="176" fontId="6" fillId="0" borderId="1" xfId="3" applyFont="1" applyBorder="1" applyAlignment="1">
      <alignment vertical="center"/>
    </xf>
    <xf numFmtId="176" fontId="7" fillId="0" borderId="0" xfId="3" applyFont="1"/>
    <xf numFmtId="37" fontId="7" fillId="0" borderId="0" xfId="3" applyNumberFormat="1" applyFont="1" applyAlignment="1" applyProtection="1">
      <alignment vertical="center"/>
    </xf>
    <xf numFmtId="176" fontId="6" fillId="0" borderId="10" xfId="3" applyFont="1" applyBorder="1"/>
    <xf numFmtId="176" fontId="6" fillId="0" borderId="11" xfId="3" applyFont="1" applyBorder="1"/>
    <xf numFmtId="37" fontId="6" fillId="0" borderId="1" xfId="3" applyNumberFormat="1" applyFont="1" applyBorder="1" applyAlignment="1" applyProtection="1">
      <alignment horizontal="right" vertical="center"/>
    </xf>
    <xf numFmtId="176" fontId="6" fillId="0" borderId="1" xfId="3" applyFont="1" applyBorder="1" applyAlignment="1">
      <alignment horizontal="right" vertical="center"/>
    </xf>
    <xf numFmtId="176" fontId="6" fillId="0" borderId="0" xfId="3" applyFont="1" applyBorder="1" applyAlignment="1">
      <alignment horizontal="right"/>
    </xf>
    <xf numFmtId="176" fontId="6" fillId="0" borderId="12" xfId="3" applyFont="1" applyBorder="1" applyAlignment="1">
      <alignment horizontal="center"/>
    </xf>
    <xf numFmtId="176" fontId="6" fillId="0" borderId="13" xfId="3" applyFont="1" applyBorder="1"/>
    <xf numFmtId="176" fontId="6" fillId="0" borderId="14" xfId="3" applyFont="1" applyBorder="1"/>
    <xf numFmtId="176" fontId="6" fillId="0" borderId="12" xfId="3" applyFont="1" applyBorder="1" applyAlignment="1">
      <alignment horizontal="center" vertical="center"/>
    </xf>
    <xf numFmtId="37" fontId="6" fillId="0" borderId="12" xfId="3" applyNumberFormat="1" applyFont="1" applyBorder="1" applyAlignment="1" applyProtection="1">
      <alignment horizontal="center" vertical="center"/>
    </xf>
    <xf numFmtId="176" fontId="6" fillId="0" borderId="12" xfId="3" applyFont="1" applyBorder="1" applyAlignment="1">
      <alignment vertical="center"/>
    </xf>
    <xf numFmtId="37" fontId="8" fillId="0" borderId="1" xfId="3" applyNumberFormat="1" applyFont="1" applyBorder="1" applyAlignment="1" applyProtection="1">
      <alignment horizontal="center" vertical="center"/>
    </xf>
    <xf numFmtId="49" fontId="6" fillId="0" borderId="1" xfId="3" applyNumberFormat="1" applyFont="1" applyBorder="1" applyAlignment="1" applyProtection="1">
      <alignment horizontal="center" vertical="center"/>
    </xf>
    <xf numFmtId="49" fontId="6" fillId="0" borderId="12" xfId="3" applyNumberFormat="1" applyFont="1" applyBorder="1" applyAlignment="1" applyProtection="1">
      <alignment horizontal="center" vertical="center"/>
    </xf>
    <xf numFmtId="49" fontId="6" fillId="0" borderId="15" xfId="3" applyNumberFormat="1" applyFont="1" applyBorder="1" applyAlignment="1" applyProtection="1">
      <alignment horizontal="center" vertical="center"/>
    </xf>
    <xf numFmtId="37" fontId="6" fillId="0" borderId="16" xfId="3" applyNumberFormat="1" applyFont="1" applyBorder="1" applyAlignment="1" applyProtection="1">
      <alignment horizontal="center" vertical="center"/>
    </xf>
    <xf numFmtId="176" fontId="6" fillId="0" borderId="16" xfId="3" applyFont="1" applyBorder="1" applyAlignment="1">
      <alignment horizontal="center"/>
    </xf>
    <xf numFmtId="176" fontId="6" fillId="0" borderId="16" xfId="3" applyFont="1" applyBorder="1" applyAlignment="1">
      <alignment vertical="center"/>
    </xf>
    <xf numFmtId="49" fontId="6" fillId="0" borderId="17" xfId="3" applyNumberFormat="1" applyFont="1" applyBorder="1" applyAlignment="1" applyProtection="1">
      <alignment horizontal="center" vertical="center"/>
    </xf>
    <xf numFmtId="49" fontId="6" fillId="0" borderId="16" xfId="3" applyNumberFormat="1" applyFont="1" applyBorder="1" applyAlignment="1" applyProtection="1">
      <alignment horizontal="center" vertical="center"/>
    </xf>
    <xf numFmtId="37" fontId="6" fillId="0" borderId="18" xfId="3" applyNumberFormat="1" applyFont="1" applyBorder="1" applyAlignment="1" applyProtection="1">
      <alignment horizontal="centerContinuous" vertical="center"/>
    </xf>
    <xf numFmtId="37" fontId="6" fillId="0" borderId="19" xfId="3" applyNumberFormat="1" applyFont="1" applyBorder="1" applyAlignment="1" applyProtection="1">
      <alignment horizontal="centerContinuous" vertical="center"/>
    </xf>
    <xf numFmtId="37" fontId="6" fillId="0" borderId="20" xfId="3" applyNumberFormat="1" applyFont="1" applyBorder="1" applyAlignment="1" applyProtection="1">
      <alignment horizontal="centerContinuous" vertical="center"/>
    </xf>
    <xf numFmtId="37" fontId="6" fillId="0" borderId="21" xfId="3" applyNumberFormat="1" applyFont="1" applyBorder="1" applyAlignment="1" applyProtection="1">
      <alignment horizontal="centerContinuous" vertical="center"/>
    </xf>
    <xf numFmtId="37" fontId="6" fillId="0" borderId="22" xfId="3" applyNumberFormat="1" applyFont="1" applyBorder="1" applyAlignment="1" applyProtection="1">
      <alignment horizontal="centerContinuous" vertical="center"/>
    </xf>
    <xf numFmtId="37" fontId="6" fillId="0" borderId="16" xfId="3" applyNumberFormat="1" applyFont="1" applyBorder="1" applyAlignment="1" applyProtection="1">
      <alignment horizontal="left" vertical="center"/>
    </xf>
    <xf numFmtId="176" fontId="6" fillId="0" borderId="22" xfId="3" applyFont="1" applyBorder="1" applyAlignment="1">
      <alignment horizontal="center"/>
    </xf>
    <xf numFmtId="176" fontId="6" fillId="0" borderId="17" xfId="3" applyFont="1" applyBorder="1" applyAlignment="1">
      <alignment horizontal="right" vertical="center"/>
    </xf>
    <xf numFmtId="37" fontId="6" fillId="0" borderId="16" xfId="3" applyNumberFormat="1" applyFont="1" applyBorder="1" applyAlignment="1" applyProtection="1">
      <alignment horizontal="right" vertical="center"/>
    </xf>
    <xf numFmtId="176" fontId="3" fillId="0" borderId="23" xfId="3" applyFont="1" applyBorder="1"/>
    <xf numFmtId="37" fontId="6" fillId="0" borderId="24" xfId="3" applyNumberFormat="1" applyFont="1" applyBorder="1" applyAlignment="1" applyProtection="1">
      <alignment horizontal="center" vertical="center"/>
    </xf>
    <xf numFmtId="176" fontId="3" fillId="0" borderId="25" xfId="3" applyFont="1" applyBorder="1"/>
    <xf numFmtId="176" fontId="3" fillId="0" borderId="25" xfId="3" applyFont="1" applyBorder="1" applyAlignment="1">
      <alignment horizontal="centerContinuous" vertical="center"/>
    </xf>
    <xf numFmtId="176" fontId="3" fillId="0" borderId="26" xfId="3" applyFont="1" applyBorder="1"/>
    <xf numFmtId="176" fontId="3" fillId="0" borderId="27" xfId="3" applyFont="1" applyBorder="1"/>
    <xf numFmtId="176" fontId="3" fillId="0" borderId="28" xfId="3" applyFont="1" applyBorder="1"/>
    <xf numFmtId="176" fontId="3" fillId="0" borderId="29" xfId="3" applyFont="1" applyBorder="1"/>
    <xf numFmtId="176" fontId="3" fillId="0" borderId="30" xfId="3" applyFont="1" applyBorder="1"/>
    <xf numFmtId="176" fontId="3" fillId="0" borderId="31" xfId="3" applyFont="1" applyBorder="1"/>
    <xf numFmtId="38" fontId="6" fillId="0" borderId="32" xfId="1" applyFont="1" applyBorder="1"/>
    <xf numFmtId="38" fontId="6" fillId="0" borderId="33" xfId="1" applyFont="1" applyBorder="1"/>
    <xf numFmtId="38" fontId="6" fillId="0" borderId="34" xfId="1" applyFont="1" applyBorder="1"/>
    <xf numFmtId="38" fontId="6" fillId="0" borderId="35" xfId="1" applyFont="1" applyBorder="1"/>
    <xf numFmtId="38" fontId="6" fillId="0" borderId="36" xfId="1" applyFont="1" applyBorder="1"/>
    <xf numFmtId="38" fontId="6" fillId="0" borderId="37" xfId="1" applyFont="1" applyFill="1" applyBorder="1" applyAlignment="1">
      <alignment horizontal="right" wrapText="1"/>
    </xf>
    <xf numFmtId="38" fontId="6" fillId="0" borderId="38" xfId="1" applyFont="1" applyBorder="1"/>
    <xf numFmtId="38" fontId="6" fillId="0" borderId="39" xfId="1" applyFont="1" applyBorder="1"/>
    <xf numFmtId="38" fontId="6" fillId="0" borderId="40" xfId="1" applyFont="1" applyBorder="1"/>
    <xf numFmtId="176" fontId="6" fillId="0" borderId="17" xfId="3" applyFont="1" applyBorder="1" applyAlignment="1">
      <alignment horizontal="center"/>
    </xf>
    <xf numFmtId="38" fontId="6" fillId="0" borderId="41" xfId="1" applyFont="1" applyFill="1" applyBorder="1" applyAlignment="1">
      <alignment horizontal="right" wrapText="1"/>
    </xf>
    <xf numFmtId="38" fontId="6" fillId="0" borderId="42" xfId="1" applyFont="1" applyFill="1" applyBorder="1" applyAlignment="1">
      <alignment horizontal="right" wrapText="1"/>
    </xf>
    <xf numFmtId="38" fontId="6" fillId="0" borderId="43" xfId="1" applyFont="1" applyFill="1" applyBorder="1" applyAlignment="1">
      <alignment horizontal="right" wrapText="1"/>
    </xf>
    <xf numFmtId="38" fontId="6" fillId="0" borderId="44" xfId="1" applyFont="1" applyFill="1" applyBorder="1" applyAlignment="1">
      <alignment horizontal="right" wrapText="1"/>
    </xf>
    <xf numFmtId="38" fontId="6" fillId="0" borderId="45" xfId="1" applyFont="1" applyFill="1" applyBorder="1" applyAlignment="1">
      <alignment horizontal="right" wrapText="1"/>
    </xf>
    <xf numFmtId="38" fontId="6" fillId="0" borderId="46" xfId="1" applyFont="1" applyFill="1" applyBorder="1" applyAlignment="1">
      <alignment horizontal="right" wrapText="1"/>
    </xf>
    <xf numFmtId="38" fontId="6" fillId="0" borderId="47" xfId="1" applyFont="1" applyFill="1" applyBorder="1" applyAlignment="1">
      <alignment horizontal="right" wrapText="1"/>
    </xf>
    <xf numFmtId="38" fontId="6" fillId="0" borderId="48" xfId="1" applyFont="1" applyFill="1" applyBorder="1" applyAlignment="1">
      <alignment horizontal="right" wrapText="1"/>
    </xf>
    <xf numFmtId="38" fontId="6" fillId="0" borderId="49" xfId="1" applyFont="1" applyFill="1" applyBorder="1" applyAlignment="1">
      <alignment horizontal="right" wrapText="1"/>
    </xf>
    <xf numFmtId="38" fontId="6" fillId="0" borderId="50" xfId="1" applyFont="1" applyFill="1" applyBorder="1" applyAlignment="1">
      <alignment horizontal="right" wrapText="1"/>
    </xf>
    <xf numFmtId="38" fontId="6" fillId="0" borderId="51" xfId="1" applyFont="1" applyFill="1" applyBorder="1" applyAlignment="1">
      <alignment horizontal="right" wrapText="1"/>
    </xf>
    <xf numFmtId="38" fontId="6" fillId="0" borderId="52" xfId="1" applyFont="1" applyFill="1" applyBorder="1" applyAlignment="1">
      <alignment horizontal="right" wrapText="1"/>
    </xf>
    <xf numFmtId="38" fontId="6" fillId="0" borderId="53" xfId="1" applyFont="1" applyFill="1" applyBorder="1" applyAlignment="1">
      <alignment horizontal="right" wrapText="1"/>
    </xf>
    <xf numFmtId="38" fontId="6" fillId="0" borderId="54" xfId="1" applyFont="1" applyFill="1" applyBorder="1" applyAlignment="1">
      <alignment horizontal="right" wrapText="1"/>
    </xf>
    <xf numFmtId="38" fontId="6" fillId="0" borderId="55" xfId="1" applyFont="1" applyFill="1" applyBorder="1" applyAlignment="1">
      <alignment horizontal="right" wrapText="1"/>
    </xf>
    <xf numFmtId="38" fontId="6" fillId="0" borderId="56" xfId="1" applyFont="1" applyFill="1" applyBorder="1" applyAlignment="1">
      <alignment horizontal="right" wrapText="1"/>
    </xf>
    <xf numFmtId="38" fontId="6" fillId="0" borderId="57" xfId="1" applyFont="1" applyFill="1" applyBorder="1" applyAlignment="1">
      <alignment horizontal="right" wrapText="1"/>
    </xf>
    <xf numFmtId="38" fontId="6" fillId="0" borderId="0" xfId="1" applyFont="1" applyFill="1" applyBorder="1" applyAlignment="1">
      <alignment horizontal="right" wrapText="1"/>
    </xf>
    <xf numFmtId="38" fontId="6" fillId="0" borderId="58" xfId="1" applyFont="1" applyFill="1" applyBorder="1" applyAlignment="1">
      <alignment horizontal="right" wrapText="1"/>
    </xf>
    <xf numFmtId="38" fontId="6" fillId="0" borderId="25" xfId="1" applyFont="1" applyFill="1" applyBorder="1" applyAlignment="1">
      <alignment horizontal="right" wrapText="1"/>
    </xf>
    <xf numFmtId="38" fontId="6" fillId="0" borderId="59" xfId="1" applyFont="1" applyFill="1" applyBorder="1" applyAlignment="1">
      <alignment horizontal="right" wrapText="1"/>
    </xf>
    <xf numFmtId="38" fontId="6" fillId="0" borderId="60" xfId="1" applyFont="1" applyFill="1" applyBorder="1" applyAlignment="1">
      <alignment horizontal="right" wrapText="1"/>
    </xf>
    <xf numFmtId="38" fontId="6" fillId="0" borderId="61" xfId="1" applyFont="1" applyFill="1" applyBorder="1" applyAlignment="1">
      <alignment horizontal="right" wrapText="1"/>
    </xf>
    <xf numFmtId="38" fontId="6" fillId="0" borderId="62" xfId="1" applyFont="1" applyFill="1" applyBorder="1" applyAlignment="1">
      <alignment horizontal="right" wrapText="1"/>
    </xf>
    <xf numFmtId="38" fontId="6" fillId="0" borderId="63" xfId="1" applyFont="1" applyFill="1" applyBorder="1" applyAlignment="1">
      <alignment horizontal="right" wrapText="1"/>
    </xf>
    <xf numFmtId="38" fontId="6" fillId="0" borderId="64" xfId="1" applyFont="1" applyFill="1" applyBorder="1" applyAlignment="1">
      <alignment horizontal="right" wrapText="1"/>
    </xf>
    <xf numFmtId="38" fontId="6" fillId="0" borderId="65" xfId="1" applyFont="1" applyFill="1" applyBorder="1" applyAlignment="1">
      <alignment horizontal="right" wrapText="1"/>
    </xf>
    <xf numFmtId="38" fontId="6" fillId="0" borderId="66" xfId="1" applyFont="1" applyFill="1" applyBorder="1" applyAlignment="1">
      <alignment horizontal="right" wrapText="1"/>
    </xf>
    <xf numFmtId="38" fontId="6" fillId="0" borderId="67" xfId="1" applyFont="1" applyFill="1" applyBorder="1" applyAlignment="1">
      <alignment horizontal="right" wrapText="1"/>
    </xf>
    <xf numFmtId="38" fontId="6" fillId="0" borderId="68" xfId="1" applyFont="1" applyFill="1" applyBorder="1" applyAlignment="1">
      <alignment horizontal="right" wrapText="1"/>
    </xf>
    <xf numFmtId="38" fontId="6" fillId="0" borderId="69" xfId="1" applyFont="1" applyFill="1" applyBorder="1" applyAlignment="1">
      <alignment horizontal="right" wrapText="1"/>
    </xf>
    <xf numFmtId="38" fontId="6" fillId="0" borderId="70" xfId="1" applyFont="1" applyFill="1" applyBorder="1" applyAlignment="1">
      <alignment horizontal="right" wrapText="1"/>
    </xf>
    <xf numFmtId="38" fontId="6" fillId="0" borderId="71" xfId="1" applyFont="1" applyFill="1" applyBorder="1" applyAlignment="1">
      <alignment horizontal="right" wrapText="1"/>
    </xf>
    <xf numFmtId="38" fontId="6" fillId="0" borderId="72" xfId="1" applyFont="1" applyFill="1" applyBorder="1" applyAlignment="1">
      <alignment horizontal="right" wrapText="1"/>
    </xf>
    <xf numFmtId="38" fontId="6" fillId="0" borderId="73" xfId="1" applyFont="1" applyFill="1" applyBorder="1" applyAlignment="1">
      <alignment horizontal="right" wrapText="1"/>
    </xf>
    <xf numFmtId="38" fontId="6" fillId="0" borderId="74" xfId="1" applyFont="1" applyFill="1" applyBorder="1" applyAlignment="1">
      <alignment horizontal="right" wrapText="1"/>
    </xf>
    <xf numFmtId="38" fontId="6" fillId="0" borderId="75" xfId="1" applyFont="1" applyFill="1" applyBorder="1" applyAlignment="1">
      <alignment horizontal="right" wrapText="1"/>
    </xf>
    <xf numFmtId="38" fontId="6" fillId="0" borderId="76" xfId="1" applyFont="1" applyFill="1" applyBorder="1" applyAlignment="1">
      <alignment horizontal="right" wrapText="1"/>
    </xf>
    <xf numFmtId="38" fontId="6" fillId="0" borderId="77" xfId="1" applyFont="1" applyFill="1" applyBorder="1" applyAlignment="1">
      <alignment horizontal="right" wrapText="1"/>
    </xf>
    <xf numFmtId="176" fontId="3" fillId="0" borderId="78" xfId="3" applyFont="1" applyBorder="1"/>
    <xf numFmtId="176" fontId="3" fillId="0" borderId="39" xfId="3" applyFont="1" applyBorder="1"/>
    <xf numFmtId="37" fontId="6" fillId="0" borderId="3" xfId="3" applyNumberFormat="1" applyFont="1" applyBorder="1" applyAlignment="1" applyProtection="1">
      <alignment horizontal="centerContinuous" vertical="center"/>
    </xf>
    <xf numFmtId="37" fontId="6" fillId="0" borderId="79" xfId="3" applyNumberFormat="1" applyFont="1" applyBorder="1" applyAlignment="1" applyProtection="1">
      <alignment horizontal="centerContinuous" vertical="center"/>
    </xf>
    <xf numFmtId="37" fontId="6" fillId="0" borderId="80" xfId="3" applyNumberFormat="1" applyFont="1" applyBorder="1" applyAlignment="1" applyProtection="1">
      <alignment horizontal="centerContinuous" vertical="center"/>
    </xf>
    <xf numFmtId="37" fontId="6" fillId="0" borderId="81" xfId="3" applyNumberFormat="1" applyFont="1" applyBorder="1" applyAlignment="1" applyProtection="1">
      <alignment horizontal="centerContinuous" vertical="center"/>
    </xf>
    <xf numFmtId="176" fontId="6" fillId="0" borderId="12" xfId="3" applyFont="1" applyBorder="1" applyAlignment="1">
      <alignment horizontal="center" shrinkToFit="1"/>
    </xf>
    <xf numFmtId="37" fontId="6" fillId="0" borderId="1" xfId="3" applyNumberFormat="1" applyFont="1" applyBorder="1" applyAlignment="1" applyProtection="1">
      <alignment horizontal="center" vertical="center" shrinkToFit="1"/>
    </xf>
    <xf numFmtId="37" fontId="6" fillId="0" borderId="24" xfId="3" applyNumberFormat="1" applyFont="1" applyBorder="1" applyAlignment="1" applyProtection="1">
      <alignment horizontal="centerContinuous" vertical="center"/>
    </xf>
    <xf numFmtId="37" fontId="6" fillId="0" borderId="82" xfId="3" applyNumberFormat="1" applyFont="1" applyBorder="1" applyAlignment="1" applyProtection="1">
      <alignment horizontal="centerContinuous" vertical="center"/>
    </xf>
    <xf numFmtId="37" fontId="6" fillId="0" borderId="83" xfId="3" applyNumberFormat="1" applyFont="1" applyBorder="1" applyAlignment="1" applyProtection="1">
      <alignment horizontal="centerContinuous" vertical="center"/>
    </xf>
    <xf numFmtId="37" fontId="6" fillId="0" borderId="84" xfId="3" applyNumberFormat="1" applyFont="1" applyBorder="1" applyAlignment="1" applyProtection="1">
      <alignment horizontal="centerContinuous" vertical="center"/>
    </xf>
    <xf numFmtId="176" fontId="6" fillId="0" borderId="16" xfId="3" applyFont="1" applyBorder="1" applyAlignment="1">
      <alignment horizontal="center" shrinkToFit="1"/>
    </xf>
    <xf numFmtId="49" fontId="6" fillId="0" borderId="85" xfId="3" applyNumberFormat="1" applyFont="1" applyBorder="1" applyAlignment="1" applyProtection="1">
      <alignment horizontal="center" vertical="center"/>
    </xf>
    <xf numFmtId="176" fontId="6" fillId="0" borderId="86" xfId="3" applyFont="1" applyBorder="1"/>
    <xf numFmtId="176" fontId="6" fillId="0" borderId="87" xfId="3" applyFont="1" applyBorder="1"/>
    <xf numFmtId="176" fontId="3" fillId="0" borderId="88" xfId="3" applyFont="1" applyBorder="1"/>
    <xf numFmtId="176" fontId="6" fillId="0" borderId="89" xfId="3" applyFont="1" applyBorder="1"/>
    <xf numFmtId="177" fontId="6" fillId="0" borderId="89" xfId="3" applyNumberFormat="1" applyFont="1" applyBorder="1"/>
    <xf numFmtId="176" fontId="6" fillId="0" borderId="90" xfId="3" applyFont="1" applyBorder="1"/>
    <xf numFmtId="176" fontId="6" fillId="0" borderId="91" xfId="3" applyFont="1" applyBorder="1"/>
    <xf numFmtId="176" fontId="6" fillId="0" borderId="61" xfId="3" applyFont="1" applyBorder="1" applyAlignment="1">
      <alignment horizontal="center" shrinkToFit="1"/>
    </xf>
    <xf numFmtId="37" fontId="6" fillId="0" borderId="61" xfId="3" applyNumberFormat="1" applyFont="1" applyBorder="1" applyAlignment="1" applyProtection="1">
      <alignment horizontal="center" vertical="center"/>
    </xf>
    <xf numFmtId="49" fontId="6" fillId="0" borderId="92" xfId="3" applyNumberFormat="1" applyFont="1" applyBorder="1" applyAlignment="1" applyProtection="1">
      <alignment horizontal="center" vertical="center"/>
    </xf>
    <xf numFmtId="176" fontId="6" fillId="0" borderId="93" xfId="3" applyFont="1" applyBorder="1"/>
    <xf numFmtId="176" fontId="6" fillId="0" borderId="41" xfId="3" applyFont="1" applyBorder="1" applyAlignment="1">
      <alignment horizontal="center" shrinkToFit="1"/>
    </xf>
    <xf numFmtId="176" fontId="6" fillId="0" borderId="57" xfId="3" applyFont="1" applyBorder="1" applyAlignment="1">
      <alignment horizontal="center" vertical="center"/>
    </xf>
    <xf numFmtId="49" fontId="6" fillId="0" borderId="37" xfId="3" applyNumberFormat="1" applyFont="1" applyBorder="1" applyAlignment="1" applyProtection="1">
      <alignment horizontal="center" vertical="center"/>
    </xf>
    <xf numFmtId="37" fontId="6" fillId="0" borderId="17" xfId="3" applyNumberFormat="1" applyFont="1" applyBorder="1" applyAlignment="1" applyProtection="1">
      <alignment horizontal="center" vertical="center" shrinkToFit="1"/>
    </xf>
    <xf numFmtId="37" fontId="6" fillId="0" borderId="17" xfId="3" applyNumberFormat="1" applyFont="1" applyBorder="1" applyAlignment="1" applyProtection="1">
      <alignment horizontal="center" vertical="center"/>
    </xf>
    <xf numFmtId="49" fontId="6" fillId="0" borderId="94" xfId="3" applyNumberFormat="1" applyFont="1" applyBorder="1" applyAlignment="1" applyProtection="1">
      <alignment horizontal="center" vertical="center"/>
    </xf>
    <xf numFmtId="176" fontId="6" fillId="0" borderId="95" xfId="3" applyFont="1" applyBorder="1"/>
    <xf numFmtId="176" fontId="6" fillId="0" borderId="96" xfId="3" applyFont="1" applyBorder="1"/>
    <xf numFmtId="176" fontId="6" fillId="0" borderId="97" xfId="3" applyFont="1" applyBorder="1"/>
    <xf numFmtId="37" fontId="6" fillId="0" borderId="98" xfId="3" applyNumberFormat="1" applyFont="1" applyBorder="1" applyAlignment="1" applyProtection="1">
      <alignment horizontal="center" vertical="center"/>
    </xf>
    <xf numFmtId="38" fontId="12" fillId="0" borderId="0" xfId="1" applyFont="1" applyAlignment="1">
      <alignment horizontal="right" vertical="center"/>
    </xf>
    <xf numFmtId="176" fontId="3" fillId="0" borderId="0" xfId="2" applyNumberFormat="1" applyFont="1" applyAlignment="1">
      <alignment vertical="center"/>
    </xf>
    <xf numFmtId="37" fontId="6" fillId="0" borderId="99" xfId="3" applyNumberFormat="1" applyFont="1" applyBorder="1" applyAlignment="1" applyProtection="1">
      <alignment horizontal="centerContinuous" vertical="center"/>
    </xf>
    <xf numFmtId="176" fontId="6" fillId="0" borderId="99" xfId="3" applyFont="1" applyBorder="1" applyAlignment="1">
      <alignment horizontal="center"/>
    </xf>
    <xf numFmtId="176" fontId="6" fillId="0" borderId="99" xfId="3" applyFont="1" applyBorder="1" applyAlignment="1">
      <alignment horizontal="center" vertical="center"/>
    </xf>
    <xf numFmtId="49" fontId="6" fillId="0" borderId="80" xfId="3" applyNumberFormat="1" applyFont="1" applyBorder="1" applyAlignment="1" applyProtection="1">
      <alignment horizontal="center" vertical="center"/>
    </xf>
    <xf numFmtId="176" fontId="6" fillId="0" borderId="100" xfId="3" applyFont="1" applyBorder="1"/>
    <xf numFmtId="37" fontId="3" fillId="0" borderId="101" xfId="3" applyNumberFormat="1" applyFont="1" applyBorder="1" applyProtection="1"/>
    <xf numFmtId="37" fontId="3" fillId="0" borderId="61" xfId="3" applyNumberFormat="1" applyFont="1" applyBorder="1" applyProtection="1"/>
    <xf numFmtId="37" fontId="3" fillId="0" borderId="61" xfId="3" applyNumberFormat="1" applyFont="1" applyBorder="1" applyAlignment="1" applyProtection="1">
      <alignment horizontal="centerContinuous" vertical="center"/>
    </xf>
    <xf numFmtId="176" fontId="3" fillId="0" borderId="61" xfId="3" applyFont="1" applyBorder="1"/>
    <xf numFmtId="37" fontId="3" fillId="0" borderId="92" xfId="3" applyNumberFormat="1" applyFont="1" applyBorder="1" applyProtection="1"/>
    <xf numFmtId="176" fontId="3" fillId="0" borderId="102" xfId="3" applyFont="1" applyBorder="1"/>
    <xf numFmtId="176" fontId="3" fillId="0" borderId="103" xfId="3" applyFont="1" applyBorder="1"/>
    <xf numFmtId="176" fontId="3" fillId="0" borderId="104" xfId="3" applyFont="1" applyBorder="1"/>
    <xf numFmtId="176" fontId="3" fillId="0" borderId="40" xfId="3" applyFont="1" applyBorder="1"/>
    <xf numFmtId="176" fontId="3" fillId="0" borderId="105" xfId="3" applyFont="1" applyBorder="1"/>
    <xf numFmtId="176" fontId="3" fillId="0" borderId="106" xfId="3" applyFont="1" applyBorder="1"/>
    <xf numFmtId="176" fontId="3" fillId="0" borderId="107" xfId="3" applyFont="1" applyBorder="1"/>
    <xf numFmtId="176" fontId="3" fillId="0" borderId="108" xfId="3" applyFont="1" applyBorder="1"/>
    <xf numFmtId="49" fontId="6" fillId="0" borderId="99" xfId="3" applyNumberFormat="1" applyFont="1" applyBorder="1" applyAlignment="1" applyProtection="1">
      <alignment horizontal="center" vertical="center"/>
    </xf>
    <xf numFmtId="49" fontId="6" fillId="0" borderId="17" xfId="3" applyNumberFormat="1" applyFont="1" applyFill="1" applyBorder="1" applyAlignment="1" applyProtection="1">
      <alignment horizontal="center" vertical="center"/>
    </xf>
    <xf numFmtId="38" fontId="6" fillId="0" borderId="109" xfId="1" applyFont="1" applyFill="1" applyBorder="1" applyAlignment="1">
      <alignment horizontal="right" wrapText="1"/>
    </xf>
    <xf numFmtId="37" fontId="8" fillId="0" borderId="99" xfId="3" applyNumberFormat="1" applyFont="1" applyBorder="1" applyAlignment="1" applyProtection="1">
      <alignment horizontal="center" vertical="center"/>
    </xf>
    <xf numFmtId="176" fontId="6" fillId="0" borderId="110" xfId="3" applyFont="1" applyBorder="1"/>
    <xf numFmtId="176" fontId="6" fillId="0" borderId="111" xfId="3" applyFont="1" applyBorder="1"/>
    <xf numFmtId="176" fontId="6" fillId="0" borderId="112" xfId="3" applyFont="1" applyBorder="1"/>
    <xf numFmtId="176" fontId="6" fillId="0" borderId="113" xfId="3" applyFont="1" applyBorder="1"/>
    <xf numFmtId="176" fontId="6" fillId="0" borderId="114" xfId="3" applyFont="1" applyBorder="1"/>
    <xf numFmtId="176" fontId="6" fillId="0" borderId="115" xfId="3" applyFont="1" applyBorder="1"/>
    <xf numFmtId="176" fontId="6" fillId="0" borderId="32" xfId="3" applyFont="1" applyBorder="1"/>
    <xf numFmtId="176" fontId="3" fillId="0" borderId="116" xfId="3" applyFont="1" applyBorder="1"/>
    <xf numFmtId="176" fontId="3" fillId="0" borderId="117" xfId="3" applyFont="1" applyBorder="1"/>
    <xf numFmtId="38" fontId="6" fillId="0" borderId="118" xfId="1" applyFont="1" applyFill="1" applyBorder="1" applyAlignment="1">
      <alignment horizontal="right" wrapText="1"/>
    </xf>
    <xf numFmtId="38" fontId="6" fillId="0" borderId="119" xfId="1" applyFont="1" applyFill="1" applyBorder="1" applyAlignment="1">
      <alignment horizontal="right" wrapText="1"/>
    </xf>
    <xf numFmtId="38" fontId="6" fillId="0" borderId="120" xfId="1" applyFont="1" applyFill="1" applyBorder="1" applyAlignment="1">
      <alignment horizontal="right" wrapText="1"/>
    </xf>
    <xf numFmtId="38" fontId="6" fillId="0" borderId="121" xfId="1" applyFont="1" applyFill="1" applyBorder="1" applyAlignment="1">
      <alignment horizontal="right" wrapText="1"/>
    </xf>
    <xf numFmtId="38" fontId="6" fillId="0" borderId="122" xfId="1" applyFont="1" applyFill="1" applyBorder="1" applyAlignment="1">
      <alignment horizontal="right" wrapText="1"/>
    </xf>
    <xf numFmtId="38" fontId="6" fillId="0" borderId="123" xfId="1" applyFont="1" applyFill="1" applyBorder="1" applyAlignment="1">
      <alignment horizontal="right" wrapText="1"/>
    </xf>
    <xf numFmtId="38" fontId="6" fillId="0" borderId="124" xfId="1" applyFont="1" applyFill="1" applyBorder="1" applyAlignment="1">
      <alignment horizontal="right" wrapText="1"/>
    </xf>
    <xf numFmtId="38" fontId="6" fillId="0" borderId="125" xfId="1" applyFont="1" applyFill="1" applyBorder="1" applyAlignment="1">
      <alignment horizontal="right" wrapText="1"/>
    </xf>
    <xf numFmtId="176" fontId="3" fillId="0" borderId="126" xfId="3" applyFont="1" applyBorder="1"/>
    <xf numFmtId="176" fontId="3" fillId="0" borderId="127" xfId="3" applyFont="1" applyBorder="1"/>
    <xf numFmtId="37" fontId="5" fillId="0" borderId="0" xfId="3" applyNumberFormat="1" applyFont="1" applyBorder="1" applyAlignment="1" applyProtection="1">
      <alignment vertical="center"/>
    </xf>
    <xf numFmtId="49" fontId="6" fillId="0" borderId="82" xfId="3" applyNumberFormat="1" applyFont="1" applyBorder="1" applyAlignment="1" applyProtection="1">
      <alignment horizontal="centerContinuous" vertical="center"/>
    </xf>
    <xf numFmtId="49" fontId="6" fillId="0" borderId="83" xfId="3" applyNumberFormat="1" applyFont="1" applyBorder="1" applyAlignment="1" applyProtection="1">
      <alignment horizontal="centerContinuous" vertical="center"/>
    </xf>
    <xf numFmtId="49" fontId="6" fillId="0" borderId="20" xfId="3" applyNumberFormat="1" applyFont="1" applyBorder="1" applyAlignment="1" applyProtection="1">
      <alignment horizontal="centerContinuous" vertical="center"/>
    </xf>
    <xf numFmtId="49" fontId="6" fillId="0" borderId="101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 shrinkToFit="1"/>
    </xf>
    <xf numFmtId="37" fontId="6" fillId="0" borderId="38" xfId="3" applyNumberFormat="1" applyFont="1" applyBorder="1" applyAlignment="1" applyProtection="1">
      <alignment horizontal="centerContinuous" vertical="center"/>
    </xf>
    <xf numFmtId="37" fontId="6" fillId="0" borderId="33" xfId="3" applyNumberFormat="1" applyFont="1" applyBorder="1" applyAlignment="1" applyProtection="1">
      <alignment horizontal="centerContinuous" vertical="center"/>
    </xf>
    <xf numFmtId="37" fontId="6" fillId="0" borderId="40" xfId="3" applyNumberFormat="1" applyFont="1" applyBorder="1" applyAlignment="1" applyProtection="1">
      <alignment horizontal="centerContinuous" vertical="center"/>
    </xf>
    <xf numFmtId="37" fontId="6" fillId="0" borderId="101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/>
    </xf>
    <xf numFmtId="37" fontId="6" fillId="0" borderId="128" xfId="3" applyNumberFormat="1" applyFont="1" applyBorder="1" applyAlignment="1" applyProtection="1">
      <alignment horizontal="centerContinuous" vertical="center"/>
    </xf>
    <xf numFmtId="37" fontId="6" fillId="0" borderId="129" xfId="3" applyNumberFormat="1" applyFont="1" applyBorder="1" applyAlignment="1" applyProtection="1">
      <alignment horizontal="centerContinuous" vertical="center"/>
    </xf>
    <xf numFmtId="37" fontId="6" fillId="0" borderId="130" xfId="3" applyNumberFormat="1" applyFont="1" applyBorder="1" applyAlignment="1" applyProtection="1">
      <alignment horizontal="centerContinuous" vertical="center"/>
    </xf>
    <xf numFmtId="37" fontId="6" fillId="0" borderId="131" xfId="3" applyNumberFormat="1" applyFont="1" applyBorder="1" applyAlignment="1" applyProtection="1">
      <alignment horizontal="centerContinuous" vertical="center"/>
    </xf>
  </cellXfs>
  <cellStyles count="4">
    <cellStyle name="桁区切り" xfId="1" builtinId="6"/>
    <cellStyle name="標準" xfId="0" builtinId="0"/>
    <cellStyle name="標準_073市町村税政の状況.(概要調書篇③）" xfId="2"/>
    <cellStyle name="標準_080市町村税政の状況（諸税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39"/>
  <sheetViews>
    <sheetView tabSelected="1" view="pageBreakPreview" zoomScale="50" zoomScaleNormal="50" zoomScaleSheetLayoutView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29" width="17.125" style="1" customWidth="1"/>
    <col min="30" max="44" width="13.875" style="1" customWidth="1"/>
    <col min="45" max="16384" width="11" style="1"/>
  </cols>
  <sheetData>
    <row r="1" spans="1:45" ht="20.100000000000001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45" ht="20.100000000000001" customHeight="1" x14ac:dyDescent="0.2">
      <c r="C2" s="3" t="s">
        <v>201</v>
      </c>
      <c r="D2" s="2"/>
      <c r="E2" s="2"/>
      <c r="F2" s="2"/>
      <c r="G2" s="2"/>
      <c r="H2" s="2"/>
      <c r="I2" s="2"/>
      <c r="J2" s="2"/>
      <c r="K2" s="2"/>
      <c r="L2" s="2"/>
      <c r="M2" s="2"/>
      <c r="N2" s="3" t="str">
        <f>C2</f>
        <v>第３１表　平成２６年度国民健康保険税（料）額等</v>
      </c>
      <c r="O2" s="2"/>
      <c r="P2" s="2"/>
      <c r="Q2" s="2"/>
      <c r="R2" s="2"/>
      <c r="S2" s="2"/>
      <c r="T2" s="2"/>
      <c r="U2" s="2"/>
      <c r="V2" s="3" t="str">
        <f>C2</f>
        <v>第３１表　平成２６年度国民健康保険税（料）額等</v>
      </c>
      <c r="W2" s="2"/>
      <c r="X2" s="2"/>
      <c r="Y2" s="2"/>
      <c r="Z2" s="2"/>
      <c r="AA2" s="2"/>
      <c r="AB2" s="2"/>
      <c r="AC2" s="2"/>
      <c r="AD2" s="3" t="str">
        <f>C2</f>
        <v>第３１表　平成２６年度国民健康保険税（料）額等</v>
      </c>
      <c r="AE2" s="2"/>
      <c r="AF2" s="2"/>
      <c r="AG2" s="2"/>
      <c r="AH2" s="2"/>
      <c r="AI2" s="3"/>
      <c r="AJ2" s="2"/>
      <c r="AK2" s="2"/>
      <c r="AL2" s="2"/>
      <c r="AM2" s="2"/>
      <c r="AN2" s="3"/>
      <c r="AO2" s="2"/>
      <c r="AP2" s="2"/>
      <c r="AQ2" s="2"/>
      <c r="AR2" s="2"/>
      <c r="AS2" s="2"/>
    </row>
    <row r="3" spans="1:45" s="4" customFormat="1" ht="17.25" customHeight="1" thickBot="1" x14ac:dyDescent="0.25">
      <c r="A3" s="28"/>
      <c r="B3" s="28"/>
      <c r="C3" s="26" t="s">
        <v>0</v>
      </c>
      <c r="D3" s="196" t="s">
        <v>24</v>
      </c>
      <c r="E3" s="196"/>
      <c r="F3" s="196"/>
      <c r="H3" s="5"/>
      <c r="J3" s="5"/>
      <c r="K3" s="5"/>
      <c r="L3" s="5"/>
      <c r="M3" s="18" t="s">
        <v>25</v>
      </c>
      <c r="N3" s="26" t="s">
        <v>128</v>
      </c>
      <c r="O3" s="196" t="s">
        <v>129</v>
      </c>
      <c r="P3" s="196"/>
      <c r="Q3" s="196"/>
      <c r="S3" s="5"/>
      <c r="T3" s="5"/>
      <c r="U3" s="18" t="s">
        <v>25</v>
      </c>
      <c r="V3" s="26" t="s">
        <v>127</v>
      </c>
      <c r="W3" s="196" t="s">
        <v>26</v>
      </c>
      <c r="X3" s="196"/>
      <c r="Y3" s="196"/>
      <c r="AA3" s="5"/>
      <c r="AB3" s="5"/>
      <c r="AC3" s="18" t="s">
        <v>25</v>
      </c>
      <c r="AD3" s="26" t="s">
        <v>130</v>
      </c>
      <c r="AE3" s="5"/>
      <c r="AF3" s="5"/>
      <c r="AG3" s="5"/>
      <c r="AH3" s="5"/>
      <c r="AI3" s="26"/>
      <c r="AJ3" s="5"/>
      <c r="AK3" s="5"/>
      <c r="AL3" s="5"/>
      <c r="AM3" s="18"/>
      <c r="AN3" s="26"/>
      <c r="AO3" s="5"/>
      <c r="AP3" s="5"/>
      <c r="AQ3" s="5"/>
      <c r="AR3" s="18" t="s">
        <v>105</v>
      </c>
      <c r="AS3" s="5"/>
    </row>
    <row r="4" spans="1:45" s="6" customFormat="1" ht="17.25" customHeight="1" x14ac:dyDescent="0.2">
      <c r="A4" s="59"/>
      <c r="B4" s="160"/>
      <c r="C4" s="50" t="s">
        <v>27</v>
      </c>
      <c r="D4" s="51"/>
      <c r="E4" s="52"/>
      <c r="F4" s="52"/>
      <c r="G4" s="53"/>
      <c r="H4" s="60"/>
      <c r="I4" s="208" t="s">
        <v>28</v>
      </c>
      <c r="J4" s="209"/>
      <c r="K4" s="209"/>
      <c r="L4" s="209"/>
      <c r="M4" s="210"/>
      <c r="N4" s="50" t="s">
        <v>27</v>
      </c>
      <c r="O4" s="51"/>
      <c r="P4" s="52"/>
      <c r="Q4" s="52"/>
      <c r="R4" s="53"/>
      <c r="S4" s="208" t="s">
        <v>172</v>
      </c>
      <c r="T4" s="209"/>
      <c r="U4" s="210"/>
      <c r="V4" s="50" t="s">
        <v>27</v>
      </c>
      <c r="W4" s="51"/>
      <c r="X4" s="52"/>
      <c r="Y4" s="52"/>
      <c r="Z4" s="53"/>
      <c r="AA4" s="208" t="s">
        <v>28</v>
      </c>
      <c r="AB4" s="209"/>
      <c r="AC4" s="210"/>
      <c r="AD4" s="128" t="s">
        <v>106</v>
      </c>
      <c r="AE4" s="128"/>
      <c r="AF4" s="128"/>
      <c r="AG4" s="128"/>
      <c r="AH4" s="129"/>
      <c r="AI4" s="127" t="s">
        <v>131</v>
      </c>
      <c r="AJ4" s="128"/>
      <c r="AK4" s="128"/>
      <c r="AL4" s="128"/>
      <c r="AM4" s="128"/>
      <c r="AN4" s="127" t="s">
        <v>107</v>
      </c>
      <c r="AO4" s="128"/>
      <c r="AP4" s="128"/>
      <c r="AQ4" s="128"/>
      <c r="AR4" s="207"/>
    </row>
    <row r="5" spans="1:45" s="6" customFormat="1" ht="17.25" customHeight="1" x14ac:dyDescent="0.2">
      <c r="A5" s="61"/>
      <c r="B5" s="161"/>
      <c r="C5" s="54" t="s">
        <v>154</v>
      </c>
      <c r="D5" s="19"/>
      <c r="E5" s="20"/>
      <c r="F5" s="22" t="s">
        <v>29</v>
      </c>
      <c r="G5" s="17"/>
      <c r="H5" s="10" t="s">
        <v>30</v>
      </c>
      <c r="I5" s="10"/>
      <c r="J5" s="120" t="s">
        <v>31</v>
      </c>
      <c r="K5" s="121"/>
      <c r="L5" s="122"/>
      <c r="M5" s="45"/>
      <c r="N5" s="54" t="s">
        <v>154</v>
      </c>
      <c r="O5" s="19"/>
      <c r="P5" s="20"/>
      <c r="Q5" s="21" t="s">
        <v>29</v>
      </c>
      <c r="R5" s="17"/>
      <c r="S5" s="10"/>
      <c r="T5" s="7" t="s">
        <v>32</v>
      </c>
      <c r="U5" s="55"/>
      <c r="V5" s="54" t="s">
        <v>154</v>
      </c>
      <c r="W5" s="19"/>
      <c r="X5" s="20"/>
      <c r="Y5" s="22" t="s">
        <v>205</v>
      </c>
      <c r="Z5" s="17"/>
      <c r="AA5" s="10"/>
      <c r="AB5" s="7" t="s">
        <v>32</v>
      </c>
      <c r="AC5" s="55"/>
      <c r="AD5" s="176" t="s">
        <v>102</v>
      </c>
      <c r="AE5" s="10" t="s">
        <v>93</v>
      </c>
      <c r="AF5" s="10" t="s">
        <v>95</v>
      </c>
      <c r="AG5" s="10" t="s">
        <v>110</v>
      </c>
      <c r="AH5" s="10" t="s">
        <v>97</v>
      </c>
      <c r="AI5" s="41" t="s">
        <v>102</v>
      </c>
      <c r="AJ5" s="10" t="s">
        <v>93</v>
      </c>
      <c r="AK5" s="10" t="s">
        <v>95</v>
      </c>
      <c r="AL5" s="10" t="s">
        <v>96</v>
      </c>
      <c r="AM5" s="39" t="s">
        <v>97</v>
      </c>
      <c r="AN5" s="41" t="s">
        <v>102</v>
      </c>
      <c r="AO5" s="10" t="s">
        <v>93</v>
      </c>
      <c r="AP5" s="10" t="s">
        <v>95</v>
      </c>
      <c r="AQ5" s="10" t="s">
        <v>96</v>
      </c>
      <c r="AR5" s="45" t="s">
        <v>97</v>
      </c>
    </row>
    <row r="6" spans="1:45" s="6" customFormat="1" ht="17.25" customHeight="1" x14ac:dyDescent="0.2">
      <c r="A6" s="62" t="s">
        <v>116</v>
      </c>
      <c r="B6" s="162"/>
      <c r="C6" s="56" t="s">
        <v>153</v>
      </c>
      <c r="D6" s="8" t="s">
        <v>33</v>
      </c>
      <c r="E6" s="8" t="s">
        <v>23</v>
      </c>
      <c r="F6" s="7" t="s">
        <v>34</v>
      </c>
      <c r="G6" s="7" t="s">
        <v>35</v>
      </c>
      <c r="H6" s="7" t="s">
        <v>36</v>
      </c>
      <c r="I6" s="7" t="s">
        <v>28</v>
      </c>
      <c r="J6" s="7" t="s">
        <v>125</v>
      </c>
      <c r="K6" s="7" t="s">
        <v>37</v>
      </c>
      <c r="L6" s="7" t="s">
        <v>23</v>
      </c>
      <c r="M6" s="46" t="s">
        <v>35</v>
      </c>
      <c r="N6" s="56" t="s">
        <v>153</v>
      </c>
      <c r="O6" s="8" t="s">
        <v>33</v>
      </c>
      <c r="P6" s="8" t="s">
        <v>23</v>
      </c>
      <c r="Q6" s="7" t="s">
        <v>34</v>
      </c>
      <c r="R6" s="7" t="s">
        <v>35</v>
      </c>
      <c r="S6" s="7" t="s">
        <v>28</v>
      </c>
      <c r="T6" s="9" t="s">
        <v>38</v>
      </c>
      <c r="U6" s="46" t="s">
        <v>78</v>
      </c>
      <c r="V6" s="56" t="s">
        <v>153</v>
      </c>
      <c r="W6" s="8" t="s">
        <v>33</v>
      </c>
      <c r="X6" s="8" t="s">
        <v>23</v>
      </c>
      <c r="Y6" s="7" t="s">
        <v>34</v>
      </c>
      <c r="Z6" s="7" t="s">
        <v>35</v>
      </c>
      <c r="AA6" s="7" t="s">
        <v>28</v>
      </c>
      <c r="AB6" s="9" t="s">
        <v>38</v>
      </c>
      <c r="AC6" s="46" t="s">
        <v>78</v>
      </c>
      <c r="AD6" s="156" t="s">
        <v>108</v>
      </c>
      <c r="AE6" s="7" t="s">
        <v>94</v>
      </c>
      <c r="AF6" s="7" t="s">
        <v>94</v>
      </c>
      <c r="AG6" s="7" t="s">
        <v>94</v>
      </c>
      <c r="AH6" s="7" t="s">
        <v>94</v>
      </c>
      <c r="AI6" s="7" t="s">
        <v>94</v>
      </c>
      <c r="AJ6" s="7" t="s">
        <v>94</v>
      </c>
      <c r="AK6" s="7" t="s">
        <v>94</v>
      </c>
      <c r="AL6" s="7" t="s">
        <v>94</v>
      </c>
      <c r="AM6" s="35" t="s">
        <v>94</v>
      </c>
      <c r="AN6" s="7" t="s">
        <v>94</v>
      </c>
      <c r="AO6" s="7" t="s">
        <v>94</v>
      </c>
      <c r="AP6" s="7" t="s">
        <v>94</v>
      </c>
      <c r="AQ6" s="7" t="s">
        <v>94</v>
      </c>
      <c r="AR6" s="46" t="s">
        <v>94</v>
      </c>
    </row>
    <row r="7" spans="1:45" s="6" customFormat="1" ht="17.25" customHeight="1" x14ac:dyDescent="0.2">
      <c r="A7" s="61"/>
      <c r="B7" s="163"/>
      <c r="C7" s="57" t="s">
        <v>121</v>
      </c>
      <c r="D7" s="32" t="s">
        <v>122</v>
      </c>
      <c r="E7" s="33" t="s">
        <v>123</v>
      </c>
      <c r="F7" s="32" t="s">
        <v>124</v>
      </c>
      <c r="G7" s="32" t="s">
        <v>126</v>
      </c>
      <c r="H7" s="33"/>
      <c r="I7" s="33" t="s">
        <v>173</v>
      </c>
      <c r="J7" s="33" t="s">
        <v>186</v>
      </c>
      <c r="K7" s="33" t="s">
        <v>187</v>
      </c>
      <c r="L7" s="33" t="s">
        <v>188</v>
      </c>
      <c r="M7" s="58" t="s">
        <v>174</v>
      </c>
      <c r="N7" s="57" t="s">
        <v>189</v>
      </c>
      <c r="O7" s="32" t="s">
        <v>185</v>
      </c>
      <c r="P7" s="33" t="s">
        <v>190</v>
      </c>
      <c r="Q7" s="32" t="s">
        <v>175</v>
      </c>
      <c r="R7" s="32" t="s">
        <v>176</v>
      </c>
      <c r="S7" s="33" t="s">
        <v>177</v>
      </c>
      <c r="T7" s="34" t="s">
        <v>178</v>
      </c>
      <c r="U7" s="58" t="s">
        <v>179</v>
      </c>
      <c r="V7" s="57" t="s">
        <v>191</v>
      </c>
      <c r="W7" s="32" t="s">
        <v>192</v>
      </c>
      <c r="X7" s="33" t="s">
        <v>193</v>
      </c>
      <c r="Y7" s="32" t="s">
        <v>180</v>
      </c>
      <c r="Z7" s="32" t="s">
        <v>181</v>
      </c>
      <c r="AA7" s="33" t="s">
        <v>182</v>
      </c>
      <c r="AB7" s="34" t="s">
        <v>183</v>
      </c>
      <c r="AC7" s="58" t="s">
        <v>184</v>
      </c>
      <c r="AD7" s="157"/>
      <c r="AE7" s="9"/>
      <c r="AF7" s="9"/>
      <c r="AG7" s="9"/>
      <c r="AH7" s="9"/>
      <c r="AI7" s="9"/>
      <c r="AJ7" s="27"/>
      <c r="AK7" s="27"/>
      <c r="AL7" s="27"/>
      <c r="AM7" s="40"/>
      <c r="AN7" s="9"/>
      <c r="AO7" s="27"/>
      <c r="AP7" s="27"/>
      <c r="AQ7" s="27"/>
      <c r="AR7" s="47"/>
    </row>
    <row r="8" spans="1:45" s="6" customFormat="1" ht="17.25" customHeight="1" x14ac:dyDescent="0.2">
      <c r="A8" s="63"/>
      <c r="B8" s="164"/>
      <c r="C8" s="174" t="s">
        <v>81</v>
      </c>
      <c r="D8" s="43" t="s">
        <v>82</v>
      </c>
      <c r="E8" s="42" t="s">
        <v>83</v>
      </c>
      <c r="F8" s="43" t="s">
        <v>84</v>
      </c>
      <c r="G8" s="43" t="s">
        <v>85</v>
      </c>
      <c r="H8" s="42" t="s">
        <v>86</v>
      </c>
      <c r="I8" s="43" t="s">
        <v>87</v>
      </c>
      <c r="J8" s="43" t="s">
        <v>88</v>
      </c>
      <c r="K8" s="43" t="s">
        <v>89</v>
      </c>
      <c r="L8" s="43" t="s">
        <v>90</v>
      </c>
      <c r="M8" s="49" t="s">
        <v>91</v>
      </c>
      <c r="N8" s="48" t="s">
        <v>156</v>
      </c>
      <c r="O8" s="43" t="s">
        <v>157</v>
      </c>
      <c r="P8" s="42" t="s">
        <v>158</v>
      </c>
      <c r="Q8" s="43" t="s">
        <v>159</v>
      </c>
      <c r="R8" s="43" t="s">
        <v>160</v>
      </c>
      <c r="S8" s="43" t="s">
        <v>161</v>
      </c>
      <c r="T8" s="43" t="s">
        <v>162</v>
      </c>
      <c r="U8" s="49" t="s">
        <v>163</v>
      </c>
      <c r="V8" s="48" t="s">
        <v>164</v>
      </c>
      <c r="W8" s="43" t="s">
        <v>165</v>
      </c>
      <c r="X8" s="42" t="s">
        <v>166</v>
      </c>
      <c r="Y8" s="43" t="s">
        <v>167</v>
      </c>
      <c r="Z8" s="43" t="s">
        <v>168</v>
      </c>
      <c r="AA8" s="43" t="s">
        <v>169</v>
      </c>
      <c r="AB8" s="43" t="s">
        <v>170</v>
      </c>
      <c r="AC8" s="49" t="s">
        <v>171</v>
      </c>
      <c r="AD8" s="173" t="s">
        <v>92</v>
      </c>
      <c r="AE8" s="44" t="s">
        <v>98</v>
      </c>
      <c r="AF8" s="42" t="s">
        <v>99</v>
      </c>
      <c r="AG8" s="42" t="s">
        <v>100</v>
      </c>
      <c r="AH8" s="42" t="s">
        <v>101</v>
      </c>
      <c r="AI8" s="42" t="s">
        <v>103</v>
      </c>
      <c r="AJ8" s="42" t="s">
        <v>104</v>
      </c>
      <c r="AK8" s="42" t="s">
        <v>118</v>
      </c>
      <c r="AL8" s="42" t="s">
        <v>119</v>
      </c>
      <c r="AM8" s="43" t="s">
        <v>120</v>
      </c>
      <c r="AN8" s="42" t="s">
        <v>135</v>
      </c>
      <c r="AO8" s="42" t="s">
        <v>136</v>
      </c>
      <c r="AP8" s="42" t="s">
        <v>203</v>
      </c>
      <c r="AQ8" s="42" t="s">
        <v>137</v>
      </c>
      <c r="AR8" s="49" t="s">
        <v>138</v>
      </c>
    </row>
    <row r="9" spans="1:45" s="6" customFormat="1" ht="24" customHeight="1" x14ac:dyDescent="0.2">
      <c r="A9" s="64">
        <v>1</v>
      </c>
      <c r="B9" s="165" t="s">
        <v>1</v>
      </c>
      <c r="C9" s="175">
        <v>72796</v>
      </c>
      <c r="D9" s="79">
        <v>1543</v>
      </c>
      <c r="E9" s="79">
        <v>74339</v>
      </c>
      <c r="F9" s="79">
        <v>3025</v>
      </c>
      <c r="G9" s="79">
        <v>77364</v>
      </c>
      <c r="H9" s="79">
        <v>7313</v>
      </c>
      <c r="I9" s="79">
        <v>125611</v>
      </c>
      <c r="J9" s="80">
        <v>4713</v>
      </c>
      <c r="K9" s="79">
        <v>1525</v>
      </c>
      <c r="L9" s="80">
        <v>6238</v>
      </c>
      <c r="M9" s="81">
        <v>131849</v>
      </c>
      <c r="N9" s="82">
        <v>72796</v>
      </c>
      <c r="O9" s="83">
        <v>1543</v>
      </c>
      <c r="P9" s="83">
        <v>74339</v>
      </c>
      <c r="Q9" s="79">
        <v>3025</v>
      </c>
      <c r="R9" s="84">
        <v>77364</v>
      </c>
      <c r="S9" s="80">
        <v>125611</v>
      </c>
      <c r="T9" s="79">
        <v>6238</v>
      </c>
      <c r="U9" s="85">
        <v>131849</v>
      </c>
      <c r="V9" s="86">
        <v>32288</v>
      </c>
      <c r="W9" s="79">
        <v>447</v>
      </c>
      <c r="X9" s="79">
        <v>32735</v>
      </c>
      <c r="Y9" s="79">
        <v>4044</v>
      </c>
      <c r="Z9" s="79">
        <v>36779</v>
      </c>
      <c r="AA9" s="79">
        <v>39562</v>
      </c>
      <c r="AB9" s="79">
        <v>5880</v>
      </c>
      <c r="AC9" s="81">
        <v>45442</v>
      </c>
      <c r="AD9" s="84">
        <v>8668128</v>
      </c>
      <c r="AE9" s="84">
        <v>4983123</v>
      </c>
      <c r="AF9" s="79">
        <v>0</v>
      </c>
      <c r="AG9" s="79">
        <v>2622116</v>
      </c>
      <c r="AH9" s="79">
        <v>1062889</v>
      </c>
      <c r="AI9" s="79">
        <v>3234272</v>
      </c>
      <c r="AJ9" s="79">
        <v>1839341</v>
      </c>
      <c r="AK9" s="79">
        <v>0</v>
      </c>
      <c r="AL9" s="79">
        <v>992152</v>
      </c>
      <c r="AM9" s="79">
        <v>402779</v>
      </c>
      <c r="AN9" s="79">
        <v>1226964</v>
      </c>
      <c r="AO9" s="79">
        <v>675731</v>
      </c>
      <c r="AP9" s="79">
        <v>0</v>
      </c>
      <c r="AQ9" s="79">
        <v>371796</v>
      </c>
      <c r="AR9" s="81">
        <v>179437</v>
      </c>
    </row>
    <row r="10" spans="1:45" s="6" customFormat="1" ht="24" customHeight="1" x14ac:dyDescent="0.2">
      <c r="A10" s="65">
        <v>2</v>
      </c>
      <c r="B10" s="166" t="s">
        <v>2</v>
      </c>
      <c r="C10" s="94">
        <v>25002</v>
      </c>
      <c r="D10" s="92">
        <v>332</v>
      </c>
      <c r="E10" s="87">
        <v>25334</v>
      </c>
      <c r="F10" s="87">
        <v>795</v>
      </c>
      <c r="G10" s="87">
        <v>26129</v>
      </c>
      <c r="H10" s="87">
        <v>4778</v>
      </c>
      <c r="I10" s="87">
        <v>43124</v>
      </c>
      <c r="J10" s="88">
        <v>1162</v>
      </c>
      <c r="K10" s="87">
        <v>376</v>
      </c>
      <c r="L10" s="88">
        <v>1538</v>
      </c>
      <c r="M10" s="89">
        <v>44662</v>
      </c>
      <c r="N10" s="90">
        <v>25002</v>
      </c>
      <c r="O10" s="91">
        <v>332</v>
      </c>
      <c r="P10" s="91">
        <v>25334</v>
      </c>
      <c r="Q10" s="87">
        <v>795</v>
      </c>
      <c r="R10" s="92">
        <v>26129</v>
      </c>
      <c r="S10" s="88">
        <v>43124</v>
      </c>
      <c r="T10" s="87">
        <v>1538</v>
      </c>
      <c r="U10" s="93">
        <v>44662</v>
      </c>
      <c r="V10" s="94">
        <v>11286</v>
      </c>
      <c r="W10" s="87">
        <v>130</v>
      </c>
      <c r="X10" s="87">
        <v>11416</v>
      </c>
      <c r="Y10" s="87">
        <v>975</v>
      </c>
      <c r="Z10" s="87">
        <v>12391</v>
      </c>
      <c r="AA10" s="87">
        <v>13918</v>
      </c>
      <c r="AB10" s="87">
        <v>1422</v>
      </c>
      <c r="AC10" s="89">
        <v>15340</v>
      </c>
      <c r="AD10" s="92">
        <v>2926974</v>
      </c>
      <c r="AE10" s="92">
        <v>1597792</v>
      </c>
      <c r="AF10" s="87">
        <v>120621</v>
      </c>
      <c r="AG10" s="87">
        <v>868098</v>
      </c>
      <c r="AH10" s="87">
        <v>340463</v>
      </c>
      <c r="AI10" s="87">
        <v>835596</v>
      </c>
      <c r="AJ10" s="87">
        <v>451474</v>
      </c>
      <c r="AK10" s="87">
        <v>47844</v>
      </c>
      <c r="AL10" s="87">
        <v>256483</v>
      </c>
      <c r="AM10" s="87">
        <v>79795</v>
      </c>
      <c r="AN10" s="87">
        <v>352294</v>
      </c>
      <c r="AO10" s="87">
        <v>195669</v>
      </c>
      <c r="AP10" s="87">
        <v>10849</v>
      </c>
      <c r="AQ10" s="87">
        <v>98600</v>
      </c>
      <c r="AR10" s="89">
        <v>47176</v>
      </c>
    </row>
    <row r="11" spans="1:45" s="6" customFormat="1" ht="23.25" customHeight="1" x14ac:dyDescent="0.2">
      <c r="A11" s="65">
        <v>3</v>
      </c>
      <c r="B11" s="166" t="s">
        <v>3</v>
      </c>
      <c r="C11" s="102">
        <v>24926</v>
      </c>
      <c r="D11" s="95">
        <v>467</v>
      </c>
      <c r="E11" s="95">
        <v>25393</v>
      </c>
      <c r="F11" s="95">
        <v>886</v>
      </c>
      <c r="G11" s="95">
        <v>26279</v>
      </c>
      <c r="H11" s="95">
        <v>4841</v>
      </c>
      <c r="I11" s="95">
        <v>44953</v>
      </c>
      <c r="J11" s="96">
        <v>1409</v>
      </c>
      <c r="K11" s="95">
        <v>504</v>
      </c>
      <c r="L11" s="96">
        <v>1913</v>
      </c>
      <c r="M11" s="97">
        <v>46866</v>
      </c>
      <c r="N11" s="98">
        <v>24926</v>
      </c>
      <c r="O11" s="99">
        <v>467</v>
      </c>
      <c r="P11" s="99">
        <v>25393</v>
      </c>
      <c r="Q11" s="95">
        <v>886</v>
      </c>
      <c r="R11" s="100">
        <v>26279</v>
      </c>
      <c r="S11" s="96">
        <v>44953</v>
      </c>
      <c r="T11" s="95">
        <v>1913</v>
      </c>
      <c r="U11" s="101">
        <v>46866</v>
      </c>
      <c r="V11" s="102">
        <v>10328</v>
      </c>
      <c r="W11" s="95">
        <v>115</v>
      </c>
      <c r="X11" s="95">
        <v>10443</v>
      </c>
      <c r="Y11" s="95">
        <v>1019</v>
      </c>
      <c r="Z11" s="95">
        <v>11462</v>
      </c>
      <c r="AA11" s="95">
        <v>14794</v>
      </c>
      <c r="AB11" s="95">
        <v>1739</v>
      </c>
      <c r="AC11" s="97">
        <v>16533</v>
      </c>
      <c r="AD11" s="100">
        <v>3272463</v>
      </c>
      <c r="AE11" s="100">
        <v>1753324</v>
      </c>
      <c r="AF11" s="95">
        <v>207924</v>
      </c>
      <c r="AG11" s="95">
        <v>870333</v>
      </c>
      <c r="AH11" s="95">
        <v>440882</v>
      </c>
      <c r="AI11" s="95">
        <v>844510</v>
      </c>
      <c r="AJ11" s="95">
        <v>522839</v>
      </c>
      <c r="AK11" s="95">
        <v>46472</v>
      </c>
      <c r="AL11" s="95">
        <v>187452</v>
      </c>
      <c r="AM11" s="95">
        <v>87747</v>
      </c>
      <c r="AN11" s="95">
        <v>345124</v>
      </c>
      <c r="AO11" s="95">
        <v>184226</v>
      </c>
      <c r="AP11" s="95">
        <v>15877</v>
      </c>
      <c r="AQ11" s="110">
        <v>93374</v>
      </c>
      <c r="AR11" s="112">
        <v>51647</v>
      </c>
    </row>
    <row r="12" spans="1:45" s="6" customFormat="1" ht="24" customHeight="1" x14ac:dyDescent="0.2">
      <c r="A12" s="65">
        <v>4</v>
      </c>
      <c r="B12" s="166" t="s">
        <v>4</v>
      </c>
      <c r="C12" s="94">
        <v>18687</v>
      </c>
      <c r="D12" s="87">
        <v>295</v>
      </c>
      <c r="E12" s="87">
        <v>18982</v>
      </c>
      <c r="F12" s="87">
        <v>707</v>
      </c>
      <c r="G12" s="87">
        <v>19689</v>
      </c>
      <c r="H12" s="87">
        <v>3923</v>
      </c>
      <c r="I12" s="87">
        <v>33004</v>
      </c>
      <c r="J12" s="88">
        <v>1027</v>
      </c>
      <c r="K12" s="87">
        <v>368</v>
      </c>
      <c r="L12" s="88">
        <v>1395</v>
      </c>
      <c r="M12" s="89">
        <v>34399</v>
      </c>
      <c r="N12" s="90">
        <v>18687</v>
      </c>
      <c r="O12" s="91">
        <v>295</v>
      </c>
      <c r="P12" s="91">
        <v>18982</v>
      </c>
      <c r="Q12" s="87">
        <v>707</v>
      </c>
      <c r="R12" s="92">
        <v>19689</v>
      </c>
      <c r="S12" s="88">
        <v>33004</v>
      </c>
      <c r="T12" s="87">
        <v>1395</v>
      </c>
      <c r="U12" s="93">
        <v>34399</v>
      </c>
      <c r="V12" s="94">
        <v>9065</v>
      </c>
      <c r="W12" s="87">
        <v>106</v>
      </c>
      <c r="X12" s="87">
        <v>9171</v>
      </c>
      <c r="Y12" s="87">
        <v>877</v>
      </c>
      <c r="Z12" s="87">
        <v>10048</v>
      </c>
      <c r="AA12" s="87">
        <v>11373</v>
      </c>
      <c r="AB12" s="87">
        <v>1287</v>
      </c>
      <c r="AC12" s="89">
        <v>12660</v>
      </c>
      <c r="AD12" s="92">
        <v>2396219</v>
      </c>
      <c r="AE12" s="92">
        <v>1248396</v>
      </c>
      <c r="AF12" s="87">
        <v>188819</v>
      </c>
      <c r="AG12" s="87">
        <v>589318</v>
      </c>
      <c r="AH12" s="87">
        <v>369686</v>
      </c>
      <c r="AI12" s="87">
        <v>815317</v>
      </c>
      <c r="AJ12" s="87">
        <v>421749</v>
      </c>
      <c r="AK12" s="87">
        <v>77869</v>
      </c>
      <c r="AL12" s="87">
        <v>217117</v>
      </c>
      <c r="AM12" s="87">
        <v>98582</v>
      </c>
      <c r="AN12" s="87">
        <v>347823</v>
      </c>
      <c r="AO12" s="87">
        <v>186352</v>
      </c>
      <c r="AP12" s="87">
        <v>20988</v>
      </c>
      <c r="AQ12" s="87">
        <v>81674</v>
      </c>
      <c r="AR12" s="89">
        <v>58809</v>
      </c>
    </row>
    <row r="13" spans="1:45" s="6" customFormat="1" ht="24" customHeight="1" x14ac:dyDescent="0.2">
      <c r="A13" s="65">
        <v>5</v>
      </c>
      <c r="B13" s="166" t="s">
        <v>5</v>
      </c>
      <c r="C13" s="102">
        <v>14661</v>
      </c>
      <c r="D13" s="95">
        <v>325</v>
      </c>
      <c r="E13" s="95">
        <v>14986</v>
      </c>
      <c r="F13" s="95">
        <v>415</v>
      </c>
      <c r="G13" s="95">
        <v>15401</v>
      </c>
      <c r="H13" s="95">
        <v>3174</v>
      </c>
      <c r="I13" s="95">
        <v>26747</v>
      </c>
      <c r="J13" s="96">
        <v>776</v>
      </c>
      <c r="K13" s="95">
        <v>131</v>
      </c>
      <c r="L13" s="96">
        <v>907</v>
      </c>
      <c r="M13" s="97">
        <v>27654</v>
      </c>
      <c r="N13" s="98">
        <v>14661</v>
      </c>
      <c r="O13" s="99">
        <v>325</v>
      </c>
      <c r="P13" s="99">
        <v>14986</v>
      </c>
      <c r="Q13" s="95">
        <v>415</v>
      </c>
      <c r="R13" s="100">
        <v>15401</v>
      </c>
      <c r="S13" s="96">
        <v>26747</v>
      </c>
      <c r="T13" s="95">
        <v>907</v>
      </c>
      <c r="U13" s="101">
        <v>27654</v>
      </c>
      <c r="V13" s="102">
        <v>7362</v>
      </c>
      <c r="W13" s="95">
        <v>121</v>
      </c>
      <c r="X13" s="95">
        <v>7483</v>
      </c>
      <c r="Y13" s="95">
        <v>597</v>
      </c>
      <c r="Z13" s="95">
        <v>8080</v>
      </c>
      <c r="AA13" s="95">
        <v>9476</v>
      </c>
      <c r="AB13" s="95">
        <v>792</v>
      </c>
      <c r="AC13" s="97">
        <v>10268</v>
      </c>
      <c r="AD13" s="100">
        <v>2320112</v>
      </c>
      <c r="AE13" s="100">
        <v>1167244</v>
      </c>
      <c r="AF13" s="95">
        <v>194241</v>
      </c>
      <c r="AG13" s="95">
        <v>688690</v>
      </c>
      <c r="AH13" s="95">
        <v>269937</v>
      </c>
      <c r="AI13" s="95">
        <v>794475</v>
      </c>
      <c r="AJ13" s="95">
        <v>455450</v>
      </c>
      <c r="AK13" s="95">
        <v>62210</v>
      </c>
      <c r="AL13" s="95">
        <v>198907</v>
      </c>
      <c r="AM13" s="95">
        <v>77908</v>
      </c>
      <c r="AN13" s="95">
        <v>227008</v>
      </c>
      <c r="AO13" s="95">
        <v>113552</v>
      </c>
      <c r="AP13" s="95">
        <v>17683</v>
      </c>
      <c r="AQ13" s="95">
        <v>66474</v>
      </c>
      <c r="AR13" s="97">
        <v>29299</v>
      </c>
    </row>
    <row r="14" spans="1:45" s="6" customFormat="1" ht="24" customHeight="1" x14ac:dyDescent="0.2">
      <c r="A14" s="65">
        <v>6</v>
      </c>
      <c r="B14" s="166" t="s">
        <v>6</v>
      </c>
      <c r="C14" s="94">
        <v>13669</v>
      </c>
      <c r="D14" s="87">
        <v>392</v>
      </c>
      <c r="E14" s="87">
        <v>14061</v>
      </c>
      <c r="F14" s="87">
        <v>675</v>
      </c>
      <c r="G14" s="87">
        <v>14736</v>
      </c>
      <c r="H14" s="87">
        <v>3043</v>
      </c>
      <c r="I14" s="87">
        <v>23524</v>
      </c>
      <c r="J14" s="88">
        <v>1122</v>
      </c>
      <c r="K14" s="87">
        <v>273</v>
      </c>
      <c r="L14" s="88">
        <v>1395</v>
      </c>
      <c r="M14" s="89">
        <v>24919</v>
      </c>
      <c r="N14" s="90">
        <v>13669</v>
      </c>
      <c r="O14" s="91">
        <v>392</v>
      </c>
      <c r="P14" s="91">
        <v>14061</v>
      </c>
      <c r="Q14" s="87">
        <v>675</v>
      </c>
      <c r="R14" s="92">
        <v>14736</v>
      </c>
      <c r="S14" s="88">
        <v>23524</v>
      </c>
      <c r="T14" s="87">
        <v>1395</v>
      </c>
      <c r="U14" s="93">
        <v>24919</v>
      </c>
      <c r="V14" s="94">
        <v>6241</v>
      </c>
      <c r="W14" s="87">
        <v>115</v>
      </c>
      <c r="X14" s="87">
        <v>6356</v>
      </c>
      <c r="Y14" s="87">
        <v>923</v>
      </c>
      <c r="Z14" s="87">
        <v>7279</v>
      </c>
      <c r="AA14" s="87">
        <v>7747</v>
      </c>
      <c r="AB14" s="87">
        <v>1290</v>
      </c>
      <c r="AC14" s="89">
        <v>9037</v>
      </c>
      <c r="AD14" s="92">
        <v>1779433</v>
      </c>
      <c r="AE14" s="92">
        <v>960971</v>
      </c>
      <c r="AF14" s="87">
        <v>84388</v>
      </c>
      <c r="AG14" s="87">
        <v>435403</v>
      </c>
      <c r="AH14" s="87">
        <v>298671</v>
      </c>
      <c r="AI14" s="87">
        <v>456292</v>
      </c>
      <c r="AJ14" s="87">
        <v>255215</v>
      </c>
      <c r="AK14" s="87">
        <v>17068</v>
      </c>
      <c r="AL14" s="87">
        <v>132514</v>
      </c>
      <c r="AM14" s="87">
        <v>51495</v>
      </c>
      <c r="AN14" s="87">
        <v>190705</v>
      </c>
      <c r="AO14" s="87">
        <v>98691</v>
      </c>
      <c r="AP14" s="87">
        <v>6458</v>
      </c>
      <c r="AQ14" s="87">
        <v>49497</v>
      </c>
      <c r="AR14" s="89">
        <v>36059</v>
      </c>
    </row>
    <row r="15" spans="1:45" s="6" customFormat="1" ht="24" customHeight="1" x14ac:dyDescent="0.2">
      <c r="A15" s="65">
        <v>7</v>
      </c>
      <c r="B15" s="166" t="s">
        <v>7</v>
      </c>
      <c r="C15" s="102">
        <v>23573</v>
      </c>
      <c r="D15" s="95">
        <v>633</v>
      </c>
      <c r="E15" s="95">
        <v>24206</v>
      </c>
      <c r="F15" s="95">
        <v>1160</v>
      </c>
      <c r="G15" s="95">
        <v>25366</v>
      </c>
      <c r="H15" s="95">
        <v>4903</v>
      </c>
      <c r="I15" s="95">
        <v>41955</v>
      </c>
      <c r="J15" s="96">
        <v>1874</v>
      </c>
      <c r="K15" s="95">
        <v>606</v>
      </c>
      <c r="L15" s="96">
        <v>2480</v>
      </c>
      <c r="M15" s="97">
        <v>44435</v>
      </c>
      <c r="N15" s="98">
        <v>23573</v>
      </c>
      <c r="O15" s="99">
        <v>633</v>
      </c>
      <c r="P15" s="99">
        <v>24206</v>
      </c>
      <c r="Q15" s="95">
        <v>1160</v>
      </c>
      <c r="R15" s="100">
        <v>25366</v>
      </c>
      <c r="S15" s="96">
        <v>41955</v>
      </c>
      <c r="T15" s="95">
        <v>2480</v>
      </c>
      <c r="U15" s="101">
        <v>44435</v>
      </c>
      <c r="V15" s="102">
        <v>10843</v>
      </c>
      <c r="W15" s="95">
        <v>182</v>
      </c>
      <c r="X15" s="95">
        <v>11025</v>
      </c>
      <c r="Y15" s="95">
        <v>1570</v>
      </c>
      <c r="Z15" s="95">
        <v>12595</v>
      </c>
      <c r="AA15" s="95">
        <v>13514</v>
      </c>
      <c r="AB15" s="95">
        <v>2309</v>
      </c>
      <c r="AC15" s="97">
        <v>15823</v>
      </c>
      <c r="AD15" s="100">
        <v>3551655</v>
      </c>
      <c r="AE15" s="100">
        <v>1831788</v>
      </c>
      <c r="AF15" s="95">
        <v>338232</v>
      </c>
      <c r="AG15" s="95">
        <v>923904</v>
      </c>
      <c r="AH15" s="95">
        <v>457731</v>
      </c>
      <c r="AI15" s="95">
        <v>1058664</v>
      </c>
      <c r="AJ15" s="95">
        <v>590816</v>
      </c>
      <c r="AK15" s="95">
        <v>67135</v>
      </c>
      <c r="AL15" s="95">
        <v>290858</v>
      </c>
      <c r="AM15" s="95">
        <v>109855</v>
      </c>
      <c r="AN15" s="95">
        <v>404415</v>
      </c>
      <c r="AO15" s="95">
        <v>228697</v>
      </c>
      <c r="AP15" s="95">
        <v>14558</v>
      </c>
      <c r="AQ15" s="95">
        <v>98567</v>
      </c>
      <c r="AR15" s="97">
        <v>62593</v>
      </c>
    </row>
    <row r="16" spans="1:45" s="6" customFormat="1" ht="24" customHeight="1" x14ac:dyDescent="0.2">
      <c r="A16" s="65">
        <v>8</v>
      </c>
      <c r="B16" s="166" t="s">
        <v>8</v>
      </c>
      <c r="C16" s="94">
        <v>11724</v>
      </c>
      <c r="D16" s="87">
        <v>355</v>
      </c>
      <c r="E16" s="87">
        <v>12079</v>
      </c>
      <c r="F16" s="87">
        <v>593</v>
      </c>
      <c r="G16" s="87">
        <v>12672</v>
      </c>
      <c r="H16" s="87">
        <v>2470</v>
      </c>
      <c r="I16" s="87">
        <v>22713</v>
      </c>
      <c r="J16" s="88">
        <v>997</v>
      </c>
      <c r="K16" s="87">
        <v>337</v>
      </c>
      <c r="L16" s="88">
        <v>1334</v>
      </c>
      <c r="M16" s="89">
        <v>24047</v>
      </c>
      <c r="N16" s="90">
        <v>11724</v>
      </c>
      <c r="O16" s="91">
        <v>355</v>
      </c>
      <c r="P16" s="91">
        <v>12079</v>
      </c>
      <c r="Q16" s="87">
        <v>593</v>
      </c>
      <c r="R16" s="92">
        <v>12672</v>
      </c>
      <c r="S16" s="88">
        <v>22713</v>
      </c>
      <c r="T16" s="87">
        <v>1334</v>
      </c>
      <c r="U16" s="93">
        <v>24047</v>
      </c>
      <c r="V16" s="94">
        <v>5882</v>
      </c>
      <c r="W16" s="87">
        <v>111</v>
      </c>
      <c r="X16" s="87">
        <v>5993</v>
      </c>
      <c r="Y16" s="87">
        <v>825</v>
      </c>
      <c r="Z16" s="87">
        <v>6818</v>
      </c>
      <c r="AA16" s="87">
        <v>7664</v>
      </c>
      <c r="AB16" s="87">
        <v>1242</v>
      </c>
      <c r="AC16" s="89">
        <v>8906</v>
      </c>
      <c r="AD16" s="92">
        <v>1817306</v>
      </c>
      <c r="AE16" s="92">
        <v>1012640</v>
      </c>
      <c r="AF16" s="87">
        <v>199463</v>
      </c>
      <c r="AG16" s="87">
        <v>401345</v>
      </c>
      <c r="AH16" s="87">
        <v>203858</v>
      </c>
      <c r="AI16" s="87">
        <v>460080</v>
      </c>
      <c r="AJ16" s="87">
        <v>264733</v>
      </c>
      <c r="AK16" s="87">
        <v>46914</v>
      </c>
      <c r="AL16" s="87">
        <v>97469</v>
      </c>
      <c r="AM16" s="87">
        <v>50964</v>
      </c>
      <c r="AN16" s="87">
        <v>234792</v>
      </c>
      <c r="AO16" s="87">
        <v>132873</v>
      </c>
      <c r="AP16" s="87">
        <v>14373</v>
      </c>
      <c r="AQ16" s="87">
        <v>51960</v>
      </c>
      <c r="AR16" s="89">
        <v>35586</v>
      </c>
    </row>
    <row r="17" spans="1:44" s="6" customFormat="1" ht="23.25" customHeight="1" x14ac:dyDescent="0.2">
      <c r="A17" s="65">
        <v>9</v>
      </c>
      <c r="B17" s="166" t="s">
        <v>9</v>
      </c>
      <c r="C17" s="102">
        <v>10502</v>
      </c>
      <c r="D17" s="95">
        <v>381</v>
      </c>
      <c r="E17" s="95">
        <v>10883</v>
      </c>
      <c r="F17" s="95">
        <v>704</v>
      </c>
      <c r="G17" s="95">
        <v>11587</v>
      </c>
      <c r="H17" s="95">
        <v>2304</v>
      </c>
      <c r="I17" s="95">
        <v>19786</v>
      </c>
      <c r="J17" s="96">
        <v>1176</v>
      </c>
      <c r="K17" s="95">
        <v>361</v>
      </c>
      <c r="L17" s="96">
        <v>1537</v>
      </c>
      <c r="M17" s="97">
        <v>21323</v>
      </c>
      <c r="N17" s="98">
        <v>10502</v>
      </c>
      <c r="O17" s="99">
        <v>381</v>
      </c>
      <c r="P17" s="99">
        <v>10883</v>
      </c>
      <c r="Q17" s="95">
        <v>704</v>
      </c>
      <c r="R17" s="100">
        <v>11587</v>
      </c>
      <c r="S17" s="96">
        <v>19786</v>
      </c>
      <c r="T17" s="95">
        <v>1537</v>
      </c>
      <c r="U17" s="101">
        <v>21323</v>
      </c>
      <c r="V17" s="102">
        <v>5347</v>
      </c>
      <c r="W17" s="95">
        <v>87</v>
      </c>
      <c r="X17" s="95">
        <v>5434</v>
      </c>
      <c r="Y17" s="95">
        <v>987</v>
      </c>
      <c r="Z17" s="95">
        <v>6421</v>
      </c>
      <c r="AA17" s="95">
        <v>6917</v>
      </c>
      <c r="AB17" s="95">
        <v>1395</v>
      </c>
      <c r="AC17" s="97">
        <v>8312</v>
      </c>
      <c r="AD17" s="100">
        <v>1557425</v>
      </c>
      <c r="AE17" s="100">
        <v>912986</v>
      </c>
      <c r="AF17" s="95">
        <v>0</v>
      </c>
      <c r="AG17" s="95">
        <v>644439</v>
      </c>
      <c r="AH17" s="95">
        <v>0</v>
      </c>
      <c r="AI17" s="95">
        <v>422161</v>
      </c>
      <c r="AJ17" s="95">
        <v>240396</v>
      </c>
      <c r="AK17" s="95">
        <v>0</v>
      </c>
      <c r="AL17" s="95">
        <v>181765</v>
      </c>
      <c r="AM17" s="95">
        <v>0</v>
      </c>
      <c r="AN17" s="95">
        <v>220504</v>
      </c>
      <c r="AO17" s="95">
        <v>120481</v>
      </c>
      <c r="AP17" s="95">
        <v>0</v>
      </c>
      <c r="AQ17" s="95">
        <v>100023</v>
      </c>
      <c r="AR17" s="97">
        <v>0</v>
      </c>
    </row>
    <row r="18" spans="1:44" s="6" customFormat="1" ht="24" customHeight="1" x14ac:dyDescent="0.2">
      <c r="A18" s="65">
        <v>10</v>
      </c>
      <c r="B18" s="166" t="s">
        <v>10</v>
      </c>
      <c r="C18" s="94">
        <v>5006</v>
      </c>
      <c r="D18" s="87">
        <v>162</v>
      </c>
      <c r="E18" s="87">
        <v>5168</v>
      </c>
      <c r="F18" s="87">
        <v>251</v>
      </c>
      <c r="G18" s="87">
        <v>5419</v>
      </c>
      <c r="H18" s="87">
        <v>1148</v>
      </c>
      <c r="I18" s="87">
        <v>9059</v>
      </c>
      <c r="J18" s="88">
        <v>435</v>
      </c>
      <c r="K18" s="87">
        <v>115</v>
      </c>
      <c r="L18" s="88">
        <v>550</v>
      </c>
      <c r="M18" s="89">
        <v>9609</v>
      </c>
      <c r="N18" s="90">
        <v>5006</v>
      </c>
      <c r="O18" s="91">
        <v>162</v>
      </c>
      <c r="P18" s="91">
        <v>5168</v>
      </c>
      <c r="Q18" s="87">
        <v>251</v>
      </c>
      <c r="R18" s="92">
        <v>5419</v>
      </c>
      <c r="S18" s="88">
        <v>9059</v>
      </c>
      <c r="T18" s="87">
        <v>550</v>
      </c>
      <c r="U18" s="93">
        <v>9609</v>
      </c>
      <c r="V18" s="94">
        <v>2431</v>
      </c>
      <c r="W18" s="87">
        <v>52</v>
      </c>
      <c r="X18" s="87">
        <v>2483</v>
      </c>
      <c r="Y18" s="87">
        <v>353</v>
      </c>
      <c r="Z18" s="87">
        <v>2836</v>
      </c>
      <c r="AA18" s="87">
        <v>3022</v>
      </c>
      <c r="AB18" s="87">
        <v>515</v>
      </c>
      <c r="AC18" s="89">
        <v>3537</v>
      </c>
      <c r="AD18" s="92">
        <v>755273</v>
      </c>
      <c r="AE18" s="92">
        <v>391294</v>
      </c>
      <c r="AF18" s="87">
        <v>79413</v>
      </c>
      <c r="AG18" s="87">
        <v>191139</v>
      </c>
      <c r="AH18" s="87">
        <v>93427</v>
      </c>
      <c r="AI18" s="87">
        <v>148089</v>
      </c>
      <c r="AJ18" s="87">
        <v>70276</v>
      </c>
      <c r="AK18" s="87">
        <v>15305</v>
      </c>
      <c r="AL18" s="87">
        <v>41487</v>
      </c>
      <c r="AM18" s="87">
        <v>21021</v>
      </c>
      <c r="AN18" s="87">
        <v>63897</v>
      </c>
      <c r="AO18" s="87">
        <v>29675</v>
      </c>
      <c r="AP18" s="87">
        <v>5786</v>
      </c>
      <c r="AQ18" s="87">
        <v>17649</v>
      </c>
      <c r="AR18" s="89">
        <v>10787</v>
      </c>
    </row>
    <row r="19" spans="1:44" s="6" customFormat="1" ht="24" customHeight="1" x14ac:dyDescent="0.2">
      <c r="A19" s="65">
        <v>11</v>
      </c>
      <c r="B19" s="166" t="s">
        <v>79</v>
      </c>
      <c r="C19" s="102">
        <v>18124</v>
      </c>
      <c r="D19" s="95">
        <v>490</v>
      </c>
      <c r="E19" s="95">
        <v>18614</v>
      </c>
      <c r="F19" s="95">
        <v>1190</v>
      </c>
      <c r="G19" s="95">
        <v>19804</v>
      </c>
      <c r="H19" s="95">
        <v>3737</v>
      </c>
      <c r="I19" s="95">
        <v>33568</v>
      </c>
      <c r="J19" s="96">
        <v>1795</v>
      </c>
      <c r="K19" s="95">
        <v>633</v>
      </c>
      <c r="L19" s="96">
        <v>2428</v>
      </c>
      <c r="M19" s="97">
        <v>35996</v>
      </c>
      <c r="N19" s="98">
        <v>18124</v>
      </c>
      <c r="O19" s="99">
        <v>490</v>
      </c>
      <c r="P19" s="99">
        <v>18614</v>
      </c>
      <c r="Q19" s="95">
        <v>1190</v>
      </c>
      <c r="R19" s="100">
        <v>19804</v>
      </c>
      <c r="S19" s="96">
        <v>33568</v>
      </c>
      <c r="T19" s="95">
        <v>2428</v>
      </c>
      <c r="U19" s="101">
        <v>35996</v>
      </c>
      <c r="V19" s="102">
        <v>8917</v>
      </c>
      <c r="W19" s="95">
        <v>139</v>
      </c>
      <c r="X19" s="95">
        <v>9056</v>
      </c>
      <c r="Y19" s="95">
        <v>1440</v>
      </c>
      <c r="Z19" s="95">
        <v>10496</v>
      </c>
      <c r="AA19" s="95">
        <v>11220</v>
      </c>
      <c r="AB19" s="95">
        <v>2178</v>
      </c>
      <c r="AC19" s="97">
        <v>13398</v>
      </c>
      <c r="AD19" s="100">
        <v>2460649</v>
      </c>
      <c r="AE19" s="100">
        <v>1501052</v>
      </c>
      <c r="AF19" s="95">
        <v>120963</v>
      </c>
      <c r="AG19" s="95">
        <v>572964</v>
      </c>
      <c r="AH19" s="95">
        <v>265670</v>
      </c>
      <c r="AI19" s="95">
        <v>722971</v>
      </c>
      <c r="AJ19" s="95">
        <v>406008</v>
      </c>
      <c r="AK19" s="95">
        <v>57907</v>
      </c>
      <c r="AL19" s="95">
        <v>169024</v>
      </c>
      <c r="AM19" s="95">
        <v>90032</v>
      </c>
      <c r="AN19" s="95">
        <v>350034</v>
      </c>
      <c r="AO19" s="95">
        <v>193762</v>
      </c>
      <c r="AP19" s="95">
        <v>28148</v>
      </c>
      <c r="AQ19" s="95">
        <v>87118</v>
      </c>
      <c r="AR19" s="97">
        <v>41006</v>
      </c>
    </row>
    <row r="20" spans="1:44" s="6" customFormat="1" ht="25.5" customHeight="1" x14ac:dyDescent="0.2">
      <c r="A20" s="65">
        <v>12</v>
      </c>
      <c r="B20" s="166" t="s">
        <v>80</v>
      </c>
      <c r="C20" s="94">
        <v>5715</v>
      </c>
      <c r="D20" s="87">
        <v>161</v>
      </c>
      <c r="E20" s="87">
        <v>5876</v>
      </c>
      <c r="F20" s="87">
        <v>244</v>
      </c>
      <c r="G20" s="87">
        <v>6120</v>
      </c>
      <c r="H20" s="87">
        <v>1316</v>
      </c>
      <c r="I20" s="87">
        <v>10778</v>
      </c>
      <c r="J20" s="88">
        <v>424</v>
      </c>
      <c r="K20" s="87">
        <v>120</v>
      </c>
      <c r="L20" s="88">
        <v>544</v>
      </c>
      <c r="M20" s="89">
        <v>11322</v>
      </c>
      <c r="N20" s="90">
        <v>5715</v>
      </c>
      <c r="O20" s="91">
        <v>161</v>
      </c>
      <c r="P20" s="91">
        <v>5876</v>
      </c>
      <c r="Q20" s="87">
        <v>244</v>
      </c>
      <c r="R20" s="92">
        <v>6120</v>
      </c>
      <c r="S20" s="88">
        <v>10778</v>
      </c>
      <c r="T20" s="87">
        <v>544</v>
      </c>
      <c r="U20" s="93">
        <v>11322</v>
      </c>
      <c r="V20" s="94">
        <v>2771</v>
      </c>
      <c r="W20" s="87">
        <v>46</v>
      </c>
      <c r="X20" s="87">
        <v>2817</v>
      </c>
      <c r="Y20" s="87">
        <v>344</v>
      </c>
      <c r="Z20" s="87">
        <v>3161</v>
      </c>
      <c r="AA20" s="87">
        <v>3580</v>
      </c>
      <c r="AB20" s="87">
        <v>502</v>
      </c>
      <c r="AC20" s="89">
        <v>4082</v>
      </c>
      <c r="AD20" s="92">
        <v>896119</v>
      </c>
      <c r="AE20" s="92">
        <v>496297</v>
      </c>
      <c r="AF20" s="87">
        <v>107557</v>
      </c>
      <c r="AG20" s="87">
        <v>195047</v>
      </c>
      <c r="AH20" s="87">
        <v>97218</v>
      </c>
      <c r="AI20" s="87">
        <v>251290</v>
      </c>
      <c r="AJ20" s="87">
        <v>115269</v>
      </c>
      <c r="AK20" s="87">
        <v>33996</v>
      </c>
      <c r="AL20" s="87">
        <v>67687</v>
      </c>
      <c r="AM20" s="87">
        <v>34338</v>
      </c>
      <c r="AN20" s="87">
        <v>108671</v>
      </c>
      <c r="AO20" s="87">
        <v>56408</v>
      </c>
      <c r="AP20" s="87">
        <v>7320</v>
      </c>
      <c r="AQ20" s="87">
        <v>25585</v>
      </c>
      <c r="AR20" s="89">
        <v>19358</v>
      </c>
    </row>
    <row r="21" spans="1:44" s="6" customFormat="1" ht="24" customHeight="1" x14ac:dyDescent="0.2">
      <c r="A21" s="65">
        <v>13</v>
      </c>
      <c r="B21" s="166" t="s">
        <v>111</v>
      </c>
      <c r="C21" s="102">
        <v>4557</v>
      </c>
      <c r="D21" s="95">
        <v>149</v>
      </c>
      <c r="E21" s="95">
        <v>4706</v>
      </c>
      <c r="F21" s="95">
        <v>163</v>
      </c>
      <c r="G21" s="95">
        <v>4869</v>
      </c>
      <c r="H21" s="95">
        <v>995</v>
      </c>
      <c r="I21" s="95">
        <v>8416</v>
      </c>
      <c r="J21" s="96">
        <v>334</v>
      </c>
      <c r="K21" s="95">
        <v>67</v>
      </c>
      <c r="L21" s="96">
        <v>401</v>
      </c>
      <c r="M21" s="97">
        <v>8817</v>
      </c>
      <c r="N21" s="98">
        <v>4557</v>
      </c>
      <c r="O21" s="99">
        <v>149</v>
      </c>
      <c r="P21" s="99">
        <v>4706</v>
      </c>
      <c r="Q21" s="95">
        <v>163</v>
      </c>
      <c r="R21" s="100">
        <v>4869</v>
      </c>
      <c r="S21" s="96">
        <v>8416</v>
      </c>
      <c r="T21" s="95">
        <v>401</v>
      </c>
      <c r="U21" s="101">
        <v>8817</v>
      </c>
      <c r="V21" s="102">
        <v>2317</v>
      </c>
      <c r="W21" s="95">
        <v>52</v>
      </c>
      <c r="X21" s="95">
        <v>2369</v>
      </c>
      <c r="Y21" s="95">
        <v>244</v>
      </c>
      <c r="Z21" s="95">
        <v>2613</v>
      </c>
      <c r="AA21" s="95">
        <v>2956</v>
      </c>
      <c r="AB21" s="95">
        <v>372</v>
      </c>
      <c r="AC21" s="97">
        <v>3328</v>
      </c>
      <c r="AD21" s="100">
        <v>587619</v>
      </c>
      <c r="AE21" s="100">
        <v>316146</v>
      </c>
      <c r="AF21" s="95">
        <v>71165</v>
      </c>
      <c r="AG21" s="95">
        <v>132192</v>
      </c>
      <c r="AH21" s="95">
        <v>68116</v>
      </c>
      <c r="AI21" s="95">
        <v>151107</v>
      </c>
      <c r="AJ21" s="95">
        <v>83670</v>
      </c>
      <c r="AK21" s="95">
        <v>18108</v>
      </c>
      <c r="AL21" s="95">
        <v>32046</v>
      </c>
      <c r="AM21" s="95">
        <v>17283</v>
      </c>
      <c r="AN21" s="95">
        <v>69623</v>
      </c>
      <c r="AO21" s="95">
        <v>36573</v>
      </c>
      <c r="AP21" s="95">
        <v>4415</v>
      </c>
      <c r="AQ21" s="95">
        <v>16868</v>
      </c>
      <c r="AR21" s="97">
        <v>11767</v>
      </c>
    </row>
    <row r="22" spans="1:44" s="6" customFormat="1" ht="23.25" customHeight="1" x14ac:dyDescent="0.2">
      <c r="A22" s="61">
        <v>14</v>
      </c>
      <c r="B22" s="163" t="s">
        <v>112</v>
      </c>
      <c r="C22" s="117">
        <v>7192</v>
      </c>
      <c r="D22" s="110">
        <v>210</v>
      </c>
      <c r="E22" s="110">
        <v>7402</v>
      </c>
      <c r="F22" s="110">
        <v>459</v>
      </c>
      <c r="G22" s="110">
        <v>7861</v>
      </c>
      <c r="H22" s="110">
        <v>1815</v>
      </c>
      <c r="I22" s="110">
        <v>13475</v>
      </c>
      <c r="J22" s="111">
        <v>701</v>
      </c>
      <c r="K22" s="110">
        <v>287</v>
      </c>
      <c r="L22" s="111">
        <v>988</v>
      </c>
      <c r="M22" s="112">
        <v>14463</v>
      </c>
      <c r="N22" s="113">
        <v>7192</v>
      </c>
      <c r="O22" s="114">
        <v>210</v>
      </c>
      <c r="P22" s="114">
        <v>7402</v>
      </c>
      <c r="Q22" s="110">
        <v>459</v>
      </c>
      <c r="R22" s="115">
        <v>7861</v>
      </c>
      <c r="S22" s="111">
        <v>13475</v>
      </c>
      <c r="T22" s="110">
        <v>988</v>
      </c>
      <c r="U22" s="116">
        <v>14463</v>
      </c>
      <c r="V22" s="117">
        <v>3326</v>
      </c>
      <c r="W22" s="110">
        <v>54</v>
      </c>
      <c r="X22" s="110">
        <v>3380</v>
      </c>
      <c r="Y22" s="110">
        <v>603</v>
      </c>
      <c r="Z22" s="110">
        <v>3983</v>
      </c>
      <c r="AA22" s="110">
        <v>4292</v>
      </c>
      <c r="AB22" s="110">
        <v>897</v>
      </c>
      <c r="AC22" s="112">
        <v>5189</v>
      </c>
      <c r="AD22" s="115">
        <v>1064397</v>
      </c>
      <c r="AE22" s="115">
        <v>611463</v>
      </c>
      <c r="AF22" s="110">
        <v>0</v>
      </c>
      <c r="AG22" s="110">
        <v>317272</v>
      </c>
      <c r="AH22" s="110">
        <v>135662</v>
      </c>
      <c r="AI22" s="110">
        <v>321732</v>
      </c>
      <c r="AJ22" s="110">
        <v>178122</v>
      </c>
      <c r="AK22" s="110">
        <v>0</v>
      </c>
      <c r="AL22" s="110">
        <v>100739</v>
      </c>
      <c r="AM22" s="110">
        <v>42871</v>
      </c>
      <c r="AN22" s="110">
        <v>136359</v>
      </c>
      <c r="AO22" s="110">
        <v>84724</v>
      </c>
      <c r="AP22" s="110">
        <v>0</v>
      </c>
      <c r="AQ22" s="110">
        <v>35779</v>
      </c>
      <c r="AR22" s="112">
        <v>15856</v>
      </c>
    </row>
    <row r="23" spans="1:44" s="6" customFormat="1" ht="24" customHeight="1" x14ac:dyDescent="0.2">
      <c r="A23" s="119"/>
      <c r="B23" s="168" t="s">
        <v>11</v>
      </c>
      <c r="C23" s="72">
        <f>SUM(C9:C22)</f>
        <v>256134</v>
      </c>
      <c r="D23" s="69">
        <f t="shared" ref="D23:AH23" si="0">SUM(D9:D22)</f>
        <v>5895</v>
      </c>
      <c r="E23" s="69">
        <f t="shared" si="0"/>
        <v>262029</v>
      </c>
      <c r="F23" s="69">
        <f t="shared" si="0"/>
        <v>11267</v>
      </c>
      <c r="G23" s="69">
        <f t="shared" si="0"/>
        <v>273296</v>
      </c>
      <c r="H23" s="69">
        <f t="shared" si="0"/>
        <v>45760</v>
      </c>
      <c r="I23" s="69">
        <f t="shared" si="0"/>
        <v>456713</v>
      </c>
      <c r="J23" s="70">
        <f t="shared" si="0"/>
        <v>17945</v>
      </c>
      <c r="K23" s="69">
        <f t="shared" si="0"/>
        <v>5703</v>
      </c>
      <c r="L23" s="70">
        <f t="shared" si="0"/>
        <v>23648</v>
      </c>
      <c r="M23" s="71">
        <f t="shared" si="0"/>
        <v>480361</v>
      </c>
      <c r="N23" s="76">
        <f t="shared" si="0"/>
        <v>256134</v>
      </c>
      <c r="O23" s="75">
        <f t="shared" si="0"/>
        <v>5895</v>
      </c>
      <c r="P23" s="75">
        <f t="shared" si="0"/>
        <v>262029</v>
      </c>
      <c r="Q23" s="69">
        <f t="shared" si="0"/>
        <v>11267</v>
      </c>
      <c r="R23" s="73">
        <f t="shared" si="0"/>
        <v>273296</v>
      </c>
      <c r="S23" s="70">
        <f t="shared" si="0"/>
        <v>456713</v>
      </c>
      <c r="T23" s="69">
        <f t="shared" si="0"/>
        <v>23648</v>
      </c>
      <c r="U23" s="77">
        <f t="shared" si="0"/>
        <v>480361</v>
      </c>
      <c r="V23" s="72">
        <f t="shared" ref="V23:AC23" si="1">SUM(V9:V22)</f>
        <v>118404</v>
      </c>
      <c r="W23" s="69">
        <f t="shared" si="1"/>
        <v>1757</v>
      </c>
      <c r="X23" s="69">
        <f t="shared" si="1"/>
        <v>120161</v>
      </c>
      <c r="Y23" s="69">
        <f t="shared" si="1"/>
        <v>14801</v>
      </c>
      <c r="Z23" s="69">
        <f t="shared" si="1"/>
        <v>134962</v>
      </c>
      <c r="AA23" s="69">
        <f t="shared" si="1"/>
        <v>150035</v>
      </c>
      <c r="AB23" s="69">
        <f t="shared" si="1"/>
        <v>21820</v>
      </c>
      <c r="AC23" s="71">
        <f t="shared" si="1"/>
        <v>171855</v>
      </c>
      <c r="AD23" s="73">
        <f t="shared" si="0"/>
        <v>34053772</v>
      </c>
      <c r="AE23" s="73">
        <f t="shared" si="0"/>
        <v>18784516</v>
      </c>
      <c r="AF23" s="69">
        <f t="shared" si="0"/>
        <v>1712786</v>
      </c>
      <c r="AG23" s="69">
        <f t="shared" si="0"/>
        <v>9452260</v>
      </c>
      <c r="AH23" s="69">
        <f t="shared" si="0"/>
        <v>4104210</v>
      </c>
      <c r="AI23" s="69">
        <f t="shared" ref="AI23:AR23" si="2">SUM(AI9:AI22)</f>
        <v>10516556</v>
      </c>
      <c r="AJ23" s="69">
        <f t="shared" si="2"/>
        <v>5895358</v>
      </c>
      <c r="AK23" s="69">
        <f t="shared" si="2"/>
        <v>490828</v>
      </c>
      <c r="AL23" s="69">
        <f t="shared" si="2"/>
        <v>2965700</v>
      </c>
      <c r="AM23" s="69">
        <f t="shared" si="2"/>
        <v>1164670</v>
      </c>
      <c r="AN23" s="69">
        <f t="shared" si="2"/>
        <v>4278213</v>
      </c>
      <c r="AO23" s="69">
        <f t="shared" si="2"/>
        <v>2337414</v>
      </c>
      <c r="AP23" s="69">
        <f t="shared" si="2"/>
        <v>146455</v>
      </c>
      <c r="AQ23" s="69">
        <f t="shared" si="2"/>
        <v>1194964</v>
      </c>
      <c r="AR23" s="71">
        <f t="shared" si="2"/>
        <v>599380</v>
      </c>
    </row>
    <row r="24" spans="1:44" s="6" customFormat="1" ht="24" customHeight="1" x14ac:dyDescent="0.2">
      <c r="A24" s="118">
        <v>15</v>
      </c>
      <c r="B24" s="169" t="s">
        <v>12</v>
      </c>
      <c r="C24" s="102">
        <v>3741</v>
      </c>
      <c r="D24" s="95">
        <v>97</v>
      </c>
      <c r="E24" s="95">
        <v>3838</v>
      </c>
      <c r="F24" s="95">
        <v>197</v>
      </c>
      <c r="G24" s="95">
        <v>4035</v>
      </c>
      <c r="H24" s="95">
        <v>867</v>
      </c>
      <c r="I24" s="95">
        <v>7180</v>
      </c>
      <c r="J24" s="96">
        <v>300</v>
      </c>
      <c r="K24" s="95">
        <v>155</v>
      </c>
      <c r="L24" s="96">
        <v>455</v>
      </c>
      <c r="M24" s="97">
        <v>7635</v>
      </c>
      <c r="N24" s="98">
        <v>3741</v>
      </c>
      <c r="O24" s="99">
        <v>97</v>
      </c>
      <c r="P24" s="99">
        <v>3838</v>
      </c>
      <c r="Q24" s="95">
        <v>197</v>
      </c>
      <c r="R24" s="100">
        <v>4035</v>
      </c>
      <c r="S24" s="96">
        <v>7180</v>
      </c>
      <c r="T24" s="95">
        <v>455</v>
      </c>
      <c r="U24" s="101">
        <v>7635</v>
      </c>
      <c r="V24" s="102">
        <v>1826</v>
      </c>
      <c r="W24" s="95">
        <v>24</v>
      </c>
      <c r="X24" s="95">
        <v>1850</v>
      </c>
      <c r="Y24" s="95">
        <v>264</v>
      </c>
      <c r="Z24" s="95">
        <v>2114</v>
      </c>
      <c r="AA24" s="95">
        <v>2397</v>
      </c>
      <c r="AB24" s="95">
        <v>408</v>
      </c>
      <c r="AC24" s="97">
        <v>2805</v>
      </c>
      <c r="AD24" s="100">
        <v>664666</v>
      </c>
      <c r="AE24" s="100">
        <v>379500</v>
      </c>
      <c r="AF24" s="95">
        <v>22469</v>
      </c>
      <c r="AG24" s="95">
        <v>178028</v>
      </c>
      <c r="AH24" s="95">
        <v>84669</v>
      </c>
      <c r="AI24" s="95">
        <v>197165</v>
      </c>
      <c r="AJ24" s="95">
        <v>108018</v>
      </c>
      <c r="AK24" s="95">
        <v>9706</v>
      </c>
      <c r="AL24" s="95">
        <v>55250</v>
      </c>
      <c r="AM24" s="95">
        <v>24191</v>
      </c>
      <c r="AN24" s="95">
        <v>83845</v>
      </c>
      <c r="AO24" s="95">
        <v>44891</v>
      </c>
      <c r="AP24" s="95">
        <v>5046</v>
      </c>
      <c r="AQ24" s="95">
        <v>20456</v>
      </c>
      <c r="AR24" s="97">
        <v>13452</v>
      </c>
    </row>
    <row r="25" spans="1:44" s="6" customFormat="1" ht="24" customHeight="1" x14ac:dyDescent="0.2">
      <c r="A25" s="65">
        <v>16</v>
      </c>
      <c r="B25" s="166" t="s">
        <v>13</v>
      </c>
      <c r="C25" s="94">
        <v>3840</v>
      </c>
      <c r="D25" s="87">
        <v>126</v>
      </c>
      <c r="E25" s="87">
        <v>3966</v>
      </c>
      <c r="F25" s="87">
        <v>215</v>
      </c>
      <c r="G25" s="87">
        <v>4181</v>
      </c>
      <c r="H25" s="87">
        <v>773</v>
      </c>
      <c r="I25" s="87">
        <v>7404</v>
      </c>
      <c r="J25" s="88">
        <v>374</v>
      </c>
      <c r="K25" s="87">
        <v>133</v>
      </c>
      <c r="L25" s="88">
        <v>507</v>
      </c>
      <c r="M25" s="89">
        <v>7911</v>
      </c>
      <c r="N25" s="90">
        <v>3840</v>
      </c>
      <c r="O25" s="91">
        <v>126</v>
      </c>
      <c r="P25" s="91">
        <v>3966</v>
      </c>
      <c r="Q25" s="87">
        <v>215</v>
      </c>
      <c r="R25" s="92">
        <v>4181</v>
      </c>
      <c r="S25" s="88">
        <v>7404</v>
      </c>
      <c r="T25" s="87">
        <v>507</v>
      </c>
      <c r="U25" s="93">
        <v>7911</v>
      </c>
      <c r="V25" s="94">
        <v>2023</v>
      </c>
      <c r="W25" s="87">
        <v>20</v>
      </c>
      <c r="X25" s="87">
        <v>2043</v>
      </c>
      <c r="Y25" s="87">
        <v>310</v>
      </c>
      <c r="Z25" s="87">
        <v>2353</v>
      </c>
      <c r="AA25" s="87">
        <v>2637</v>
      </c>
      <c r="AB25" s="87">
        <v>452</v>
      </c>
      <c r="AC25" s="89">
        <v>3089</v>
      </c>
      <c r="AD25" s="92">
        <v>513456</v>
      </c>
      <c r="AE25" s="92">
        <v>272147</v>
      </c>
      <c r="AF25" s="87">
        <v>71798</v>
      </c>
      <c r="AG25" s="87">
        <v>109524</v>
      </c>
      <c r="AH25" s="87">
        <v>59987</v>
      </c>
      <c r="AI25" s="87">
        <v>133506</v>
      </c>
      <c r="AJ25" s="87">
        <v>70123</v>
      </c>
      <c r="AK25" s="87">
        <v>17964</v>
      </c>
      <c r="AL25" s="87">
        <v>30423</v>
      </c>
      <c r="AM25" s="87">
        <v>14996</v>
      </c>
      <c r="AN25" s="87">
        <v>68501</v>
      </c>
      <c r="AO25" s="87">
        <v>33371</v>
      </c>
      <c r="AP25" s="87">
        <v>3549</v>
      </c>
      <c r="AQ25" s="87">
        <v>20219</v>
      </c>
      <c r="AR25" s="89">
        <v>11362</v>
      </c>
    </row>
    <row r="26" spans="1:44" s="6" customFormat="1" ht="24" customHeight="1" x14ac:dyDescent="0.2">
      <c r="A26" s="65">
        <v>17</v>
      </c>
      <c r="B26" s="166" t="s">
        <v>14</v>
      </c>
      <c r="C26" s="102">
        <v>2094</v>
      </c>
      <c r="D26" s="95">
        <v>150</v>
      </c>
      <c r="E26" s="95">
        <v>2244</v>
      </c>
      <c r="F26" s="95">
        <v>174</v>
      </c>
      <c r="G26" s="95">
        <v>2418</v>
      </c>
      <c r="H26" s="95">
        <v>536</v>
      </c>
      <c r="I26" s="95">
        <v>3939</v>
      </c>
      <c r="J26" s="96">
        <v>351</v>
      </c>
      <c r="K26" s="95">
        <v>82</v>
      </c>
      <c r="L26" s="96">
        <v>433</v>
      </c>
      <c r="M26" s="97">
        <v>4372</v>
      </c>
      <c r="N26" s="98">
        <v>2094</v>
      </c>
      <c r="O26" s="99">
        <v>150</v>
      </c>
      <c r="P26" s="99">
        <v>2244</v>
      </c>
      <c r="Q26" s="95">
        <v>174</v>
      </c>
      <c r="R26" s="100">
        <v>2418</v>
      </c>
      <c r="S26" s="96">
        <v>3939</v>
      </c>
      <c r="T26" s="95">
        <v>433</v>
      </c>
      <c r="U26" s="101">
        <v>4372</v>
      </c>
      <c r="V26" s="102">
        <v>1032</v>
      </c>
      <c r="W26" s="95">
        <v>33</v>
      </c>
      <c r="X26" s="95">
        <v>1065</v>
      </c>
      <c r="Y26" s="95">
        <v>285</v>
      </c>
      <c r="Z26" s="95">
        <v>1350</v>
      </c>
      <c r="AA26" s="95">
        <v>1324</v>
      </c>
      <c r="AB26" s="95">
        <v>400</v>
      </c>
      <c r="AC26" s="97">
        <v>1724</v>
      </c>
      <c r="AD26" s="100">
        <v>266408</v>
      </c>
      <c r="AE26" s="100">
        <v>136236</v>
      </c>
      <c r="AF26" s="95">
        <v>29250</v>
      </c>
      <c r="AG26" s="95">
        <v>65782</v>
      </c>
      <c r="AH26" s="95">
        <v>35140</v>
      </c>
      <c r="AI26" s="95">
        <v>74117</v>
      </c>
      <c r="AJ26" s="95">
        <v>39563</v>
      </c>
      <c r="AK26" s="95">
        <v>9408</v>
      </c>
      <c r="AL26" s="95">
        <v>16445</v>
      </c>
      <c r="AM26" s="95">
        <v>8701</v>
      </c>
      <c r="AN26" s="95">
        <v>36320</v>
      </c>
      <c r="AO26" s="95">
        <v>19163</v>
      </c>
      <c r="AP26" s="95">
        <v>0</v>
      </c>
      <c r="AQ26" s="95">
        <v>10632</v>
      </c>
      <c r="AR26" s="97">
        <v>6525</v>
      </c>
    </row>
    <row r="27" spans="1:44" s="6" customFormat="1" ht="22.5" customHeight="1" x14ac:dyDescent="0.2">
      <c r="A27" s="65">
        <v>18</v>
      </c>
      <c r="B27" s="166" t="s">
        <v>15</v>
      </c>
      <c r="C27" s="94">
        <v>1515</v>
      </c>
      <c r="D27" s="87">
        <v>103</v>
      </c>
      <c r="E27" s="87">
        <v>1618</v>
      </c>
      <c r="F27" s="87">
        <v>120</v>
      </c>
      <c r="G27" s="87">
        <v>1738</v>
      </c>
      <c r="H27" s="87">
        <v>350</v>
      </c>
      <c r="I27" s="87">
        <v>2938</v>
      </c>
      <c r="J27" s="88">
        <v>237</v>
      </c>
      <c r="K27" s="87">
        <v>68</v>
      </c>
      <c r="L27" s="88">
        <v>305</v>
      </c>
      <c r="M27" s="89">
        <v>3243</v>
      </c>
      <c r="N27" s="90">
        <v>1515</v>
      </c>
      <c r="O27" s="91">
        <v>103</v>
      </c>
      <c r="P27" s="91">
        <v>1618</v>
      </c>
      <c r="Q27" s="87">
        <v>120</v>
      </c>
      <c r="R27" s="92">
        <v>1738</v>
      </c>
      <c r="S27" s="88">
        <v>2938</v>
      </c>
      <c r="T27" s="87">
        <v>305</v>
      </c>
      <c r="U27" s="93">
        <v>3243</v>
      </c>
      <c r="V27" s="94">
        <v>789</v>
      </c>
      <c r="W27" s="87">
        <v>28</v>
      </c>
      <c r="X27" s="87">
        <v>817</v>
      </c>
      <c r="Y27" s="87">
        <v>194</v>
      </c>
      <c r="Z27" s="87">
        <v>1011</v>
      </c>
      <c r="AA27" s="87">
        <v>1106</v>
      </c>
      <c r="AB27" s="87">
        <v>208</v>
      </c>
      <c r="AC27" s="89">
        <v>1314</v>
      </c>
      <c r="AD27" s="92">
        <v>214092</v>
      </c>
      <c r="AE27" s="92">
        <v>113913</v>
      </c>
      <c r="AF27" s="87">
        <v>34245</v>
      </c>
      <c r="AG27" s="87">
        <v>42690</v>
      </c>
      <c r="AH27" s="87">
        <v>23244</v>
      </c>
      <c r="AI27" s="87">
        <v>51848</v>
      </c>
      <c r="AJ27" s="87">
        <v>27273</v>
      </c>
      <c r="AK27" s="87">
        <v>8092</v>
      </c>
      <c r="AL27" s="87">
        <v>10672</v>
      </c>
      <c r="AM27" s="87">
        <v>5811</v>
      </c>
      <c r="AN27" s="87">
        <v>22702</v>
      </c>
      <c r="AO27" s="87">
        <v>11247</v>
      </c>
      <c r="AP27" s="87">
        <v>0</v>
      </c>
      <c r="AQ27" s="87">
        <v>8314</v>
      </c>
      <c r="AR27" s="89">
        <v>3141</v>
      </c>
    </row>
    <row r="28" spans="1:44" s="6" customFormat="1" ht="24" customHeight="1" x14ac:dyDescent="0.2">
      <c r="A28" s="65">
        <v>19</v>
      </c>
      <c r="B28" s="166" t="s">
        <v>16</v>
      </c>
      <c r="C28" s="102">
        <v>2353</v>
      </c>
      <c r="D28" s="95">
        <v>82</v>
      </c>
      <c r="E28" s="95">
        <v>2435</v>
      </c>
      <c r="F28" s="95">
        <v>100</v>
      </c>
      <c r="G28" s="95">
        <v>2535</v>
      </c>
      <c r="H28" s="95">
        <v>495</v>
      </c>
      <c r="I28" s="95">
        <v>4708</v>
      </c>
      <c r="J28" s="96">
        <v>197</v>
      </c>
      <c r="K28" s="95">
        <v>49</v>
      </c>
      <c r="L28" s="96">
        <v>246</v>
      </c>
      <c r="M28" s="97">
        <v>4954</v>
      </c>
      <c r="N28" s="98">
        <v>2353</v>
      </c>
      <c r="O28" s="99">
        <v>82</v>
      </c>
      <c r="P28" s="99">
        <v>2435</v>
      </c>
      <c r="Q28" s="95">
        <v>100</v>
      </c>
      <c r="R28" s="100">
        <v>2535</v>
      </c>
      <c r="S28" s="96">
        <v>4708</v>
      </c>
      <c r="T28" s="95">
        <v>246</v>
      </c>
      <c r="U28" s="101">
        <v>4954</v>
      </c>
      <c r="V28" s="102">
        <v>1241</v>
      </c>
      <c r="W28" s="95">
        <v>24</v>
      </c>
      <c r="X28" s="95">
        <v>1265</v>
      </c>
      <c r="Y28" s="95">
        <v>156</v>
      </c>
      <c r="Z28" s="95">
        <v>1421</v>
      </c>
      <c r="AA28" s="95">
        <v>1693</v>
      </c>
      <c r="AB28" s="95">
        <v>233</v>
      </c>
      <c r="AC28" s="97">
        <v>1926</v>
      </c>
      <c r="AD28" s="100">
        <v>397124</v>
      </c>
      <c r="AE28" s="100">
        <v>201611</v>
      </c>
      <c r="AF28" s="95">
        <v>40675</v>
      </c>
      <c r="AG28" s="95">
        <v>101309</v>
      </c>
      <c r="AH28" s="95">
        <v>53529</v>
      </c>
      <c r="AI28" s="95">
        <v>102641</v>
      </c>
      <c r="AJ28" s="95">
        <v>60229</v>
      </c>
      <c r="AK28" s="95">
        <v>0</v>
      </c>
      <c r="AL28" s="95">
        <v>27276</v>
      </c>
      <c r="AM28" s="95">
        <v>15136</v>
      </c>
      <c r="AN28" s="95">
        <v>47683</v>
      </c>
      <c r="AO28" s="95">
        <v>28481</v>
      </c>
      <c r="AP28" s="95">
        <v>0</v>
      </c>
      <c r="AQ28" s="95">
        <v>12559</v>
      </c>
      <c r="AR28" s="97">
        <v>6643</v>
      </c>
    </row>
    <row r="29" spans="1:44" s="6" customFormat="1" ht="24" customHeight="1" x14ac:dyDescent="0.2">
      <c r="A29" s="65">
        <v>20</v>
      </c>
      <c r="B29" s="166" t="s">
        <v>17</v>
      </c>
      <c r="C29" s="94">
        <v>5856</v>
      </c>
      <c r="D29" s="87">
        <v>125</v>
      </c>
      <c r="E29" s="87">
        <v>5981</v>
      </c>
      <c r="F29" s="87">
        <v>248</v>
      </c>
      <c r="G29" s="87">
        <v>6229</v>
      </c>
      <c r="H29" s="87">
        <v>1311</v>
      </c>
      <c r="I29" s="87">
        <v>10767</v>
      </c>
      <c r="J29" s="88">
        <v>391</v>
      </c>
      <c r="K29" s="87">
        <v>153</v>
      </c>
      <c r="L29" s="88">
        <v>544</v>
      </c>
      <c r="M29" s="89">
        <v>11311</v>
      </c>
      <c r="N29" s="90">
        <v>5856</v>
      </c>
      <c r="O29" s="91">
        <v>125</v>
      </c>
      <c r="P29" s="91">
        <v>5981</v>
      </c>
      <c r="Q29" s="87">
        <v>248</v>
      </c>
      <c r="R29" s="92">
        <v>6229</v>
      </c>
      <c r="S29" s="88">
        <v>10767</v>
      </c>
      <c r="T29" s="87">
        <v>544</v>
      </c>
      <c r="U29" s="93">
        <v>11311</v>
      </c>
      <c r="V29" s="94">
        <v>2652</v>
      </c>
      <c r="W29" s="87">
        <v>26</v>
      </c>
      <c r="X29" s="87">
        <v>2678</v>
      </c>
      <c r="Y29" s="87">
        <v>338</v>
      </c>
      <c r="Z29" s="87">
        <v>3016</v>
      </c>
      <c r="AA29" s="87">
        <v>3353</v>
      </c>
      <c r="AB29" s="87">
        <v>501</v>
      </c>
      <c r="AC29" s="89">
        <v>3854</v>
      </c>
      <c r="AD29" s="92">
        <v>859592</v>
      </c>
      <c r="AE29" s="92">
        <v>439078</v>
      </c>
      <c r="AF29" s="87">
        <v>104222</v>
      </c>
      <c r="AG29" s="87">
        <v>213966</v>
      </c>
      <c r="AH29" s="87">
        <v>102326</v>
      </c>
      <c r="AI29" s="87">
        <v>200215</v>
      </c>
      <c r="AJ29" s="87">
        <v>102179</v>
      </c>
      <c r="AK29" s="87">
        <v>25593</v>
      </c>
      <c r="AL29" s="87">
        <v>49106</v>
      </c>
      <c r="AM29" s="87">
        <v>23337</v>
      </c>
      <c r="AN29" s="87">
        <v>67650</v>
      </c>
      <c r="AO29" s="87">
        <v>34589</v>
      </c>
      <c r="AP29" s="87">
        <v>5451</v>
      </c>
      <c r="AQ29" s="87">
        <v>18322</v>
      </c>
      <c r="AR29" s="89">
        <v>9288</v>
      </c>
    </row>
    <row r="30" spans="1:44" s="6" customFormat="1" ht="24" customHeight="1" x14ac:dyDescent="0.2">
      <c r="A30" s="184">
        <v>21</v>
      </c>
      <c r="B30" s="185" t="s">
        <v>18</v>
      </c>
      <c r="C30" s="186">
        <v>3809</v>
      </c>
      <c r="D30" s="187">
        <v>86</v>
      </c>
      <c r="E30" s="187">
        <v>3895</v>
      </c>
      <c r="F30" s="187">
        <v>218</v>
      </c>
      <c r="G30" s="187">
        <v>4113</v>
      </c>
      <c r="H30" s="187">
        <v>816</v>
      </c>
      <c r="I30" s="187">
        <v>6851</v>
      </c>
      <c r="J30" s="188">
        <v>315</v>
      </c>
      <c r="K30" s="187">
        <v>171</v>
      </c>
      <c r="L30" s="188">
        <v>486</v>
      </c>
      <c r="M30" s="189">
        <v>7337</v>
      </c>
      <c r="N30" s="190">
        <v>3809</v>
      </c>
      <c r="O30" s="191">
        <v>86</v>
      </c>
      <c r="P30" s="191">
        <v>3895</v>
      </c>
      <c r="Q30" s="187">
        <v>218</v>
      </c>
      <c r="R30" s="192">
        <v>4113</v>
      </c>
      <c r="S30" s="188">
        <v>6851</v>
      </c>
      <c r="T30" s="187">
        <v>486</v>
      </c>
      <c r="U30" s="193">
        <v>7337</v>
      </c>
      <c r="V30" s="186">
        <v>1653</v>
      </c>
      <c r="W30" s="187">
        <v>16</v>
      </c>
      <c r="X30" s="187">
        <v>1669</v>
      </c>
      <c r="Y30" s="187">
        <v>283</v>
      </c>
      <c r="Z30" s="187">
        <v>1952</v>
      </c>
      <c r="AA30" s="187">
        <v>2026</v>
      </c>
      <c r="AB30" s="187">
        <v>442</v>
      </c>
      <c r="AC30" s="189">
        <v>2468</v>
      </c>
      <c r="AD30" s="192">
        <v>560392</v>
      </c>
      <c r="AE30" s="192">
        <v>297085</v>
      </c>
      <c r="AF30" s="187">
        <v>65120</v>
      </c>
      <c r="AG30" s="187">
        <v>130325</v>
      </c>
      <c r="AH30" s="187">
        <v>67862</v>
      </c>
      <c r="AI30" s="187">
        <v>140148</v>
      </c>
      <c r="AJ30" s="187">
        <v>70221</v>
      </c>
      <c r="AK30" s="187">
        <v>14075</v>
      </c>
      <c r="AL30" s="187">
        <v>36728</v>
      </c>
      <c r="AM30" s="187">
        <v>19124</v>
      </c>
      <c r="AN30" s="187">
        <v>48269</v>
      </c>
      <c r="AO30" s="187">
        <v>24014</v>
      </c>
      <c r="AP30" s="187">
        <v>3145</v>
      </c>
      <c r="AQ30" s="187">
        <v>11941</v>
      </c>
      <c r="AR30" s="189">
        <v>9169</v>
      </c>
    </row>
    <row r="31" spans="1:44" s="6" customFormat="1" ht="24" customHeight="1" x14ac:dyDescent="0.2">
      <c r="A31" s="194">
        <v>22</v>
      </c>
      <c r="B31" s="195" t="s">
        <v>19</v>
      </c>
      <c r="C31" s="117">
        <v>1780</v>
      </c>
      <c r="D31" s="110">
        <v>86</v>
      </c>
      <c r="E31" s="110">
        <v>1866</v>
      </c>
      <c r="F31" s="110">
        <v>122</v>
      </c>
      <c r="G31" s="110">
        <v>1988</v>
      </c>
      <c r="H31" s="110">
        <v>474</v>
      </c>
      <c r="I31" s="110">
        <v>3343</v>
      </c>
      <c r="J31" s="111">
        <v>227</v>
      </c>
      <c r="K31" s="110">
        <v>59</v>
      </c>
      <c r="L31" s="111">
        <v>286</v>
      </c>
      <c r="M31" s="112">
        <v>3629</v>
      </c>
      <c r="N31" s="113">
        <v>1780</v>
      </c>
      <c r="O31" s="114">
        <v>86</v>
      </c>
      <c r="P31" s="114">
        <v>1866</v>
      </c>
      <c r="Q31" s="110">
        <v>122</v>
      </c>
      <c r="R31" s="115">
        <v>1988</v>
      </c>
      <c r="S31" s="111">
        <v>3343</v>
      </c>
      <c r="T31" s="110">
        <v>286</v>
      </c>
      <c r="U31" s="116">
        <v>3629</v>
      </c>
      <c r="V31" s="117">
        <v>829</v>
      </c>
      <c r="W31" s="110">
        <v>18</v>
      </c>
      <c r="X31" s="110">
        <v>847</v>
      </c>
      <c r="Y31" s="110">
        <v>186</v>
      </c>
      <c r="Z31" s="110">
        <v>1033</v>
      </c>
      <c r="AA31" s="110">
        <v>1088</v>
      </c>
      <c r="AB31" s="110">
        <v>267</v>
      </c>
      <c r="AC31" s="112">
        <v>1355</v>
      </c>
      <c r="AD31" s="115">
        <v>281013</v>
      </c>
      <c r="AE31" s="115">
        <v>138204</v>
      </c>
      <c r="AF31" s="110">
        <v>29122</v>
      </c>
      <c r="AG31" s="110">
        <v>76793</v>
      </c>
      <c r="AH31" s="110">
        <v>36894</v>
      </c>
      <c r="AI31" s="110">
        <v>76373</v>
      </c>
      <c r="AJ31" s="110">
        <v>39083</v>
      </c>
      <c r="AK31" s="110">
        <v>3103</v>
      </c>
      <c r="AL31" s="110">
        <v>23891</v>
      </c>
      <c r="AM31" s="110">
        <v>10296</v>
      </c>
      <c r="AN31" s="110">
        <v>37251</v>
      </c>
      <c r="AO31" s="110">
        <v>19084</v>
      </c>
      <c r="AP31" s="110">
        <v>1413</v>
      </c>
      <c r="AQ31" s="110">
        <v>10418</v>
      </c>
      <c r="AR31" s="112">
        <v>6336</v>
      </c>
    </row>
    <row r="32" spans="1:44" s="6" customFormat="1" ht="24" customHeight="1" x14ac:dyDescent="0.2">
      <c r="A32" s="65">
        <v>23</v>
      </c>
      <c r="B32" s="166" t="s">
        <v>20</v>
      </c>
      <c r="C32" s="94">
        <v>3657</v>
      </c>
      <c r="D32" s="87">
        <v>115</v>
      </c>
      <c r="E32" s="87">
        <v>3772</v>
      </c>
      <c r="F32" s="87">
        <v>101</v>
      </c>
      <c r="G32" s="87">
        <v>3873</v>
      </c>
      <c r="H32" s="87">
        <v>814</v>
      </c>
      <c r="I32" s="87">
        <v>6877</v>
      </c>
      <c r="J32" s="88">
        <v>228</v>
      </c>
      <c r="K32" s="87">
        <v>44</v>
      </c>
      <c r="L32" s="88">
        <v>272</v>
      </c>
      <c r="M32" s="89">
        <v>7149</v>
      </c>
      <c r="N32" s="90">
        <v>3657</v>
      </c>
      <c r="O32" s="91">
        <v>115</v>
      </c>
      <c r="P32" s="91">
        <v>3772</v>
      </c>
      <c r="Q32" s="87">
        <v>101</v>
      </c>
      <c r="R32" s="92">
        <v>3873</v>
      </c>
      <c r="S32" s="88">
        <v>6877</v>
      </c>
      <c r="T32" s="87">
        <v>272</v>
      </c>
      <c r="U32" s="93">
        <v>7149</v>
      </c>
      <c r="V32" s="94">
        <v>1831</v>
      </c>
      <c r="W32" s="87">
        <v>44</v>
      </c>
      <c r="X32" s="87">
        <v>1875</v>
      </c>
      <c r="Y32" s="87">
        <v>169</v>
      </c>
      <c r="Z32" s="87">
        <v>2044</v>
      </c>
      <c r="AA32" s="87">
        <v>2380</v>
      </c>
      <c r="AB32" s="87">
        <v>254</v>
      </c>
      <c r="AC32" s="89">
        <v>2634</v>
      </c>
      <c r="AD32" s="92">
        <v>517282</v>
      </c>
      <c r="AE32" s="92">
        <v>326666</v>
      </c>
      <c r="AF32" s="87">
        <v>0</v>
      </c>
      <c r="AG32" s="87">
        <v>130176</v>
      </c>
      <c r="AH32" s="87">
        <v>60440</v>
      </c>
      <c r="AI32" s="87">
        <v>191481</v>
      </c>
      <c r="AJ32" s="87">
        <v>115920</v>
      </c>
      <c r="AK32" s="87">
        <v>0</v>
      </c>
      <c r="AL32" s="87">
        <v>51385</v>
      </c>
      <c r="AM32" s="87">
        <v>24176</v>
      </c>
      <c r="AN32" s="87">
        <v>69544</v>
      </c>
      <c r="AO32" s="87">
        <v>42453</v>
      </c>
      <c r="AP32" s="87">
        <v>0</v>
      </c>
      <c r="AQ32" s="87">
        <v>17268</v>
      </c>
      <c r="AR32" s="89">
        <v>9823</v>
      </c>
    </row>
    <row r="33" spans="1:44" s="6" customFormat="1" ht="24" customHeight="1" x14ac:dyDescent="0.2">
      <c r="A33" s="65">
        <v>24</v>
      </c>
      <c r="B33" s="166" t="s">
        <v>21</v>
      </c>
      <c r="C33" s="94">
        <v>5203</v>
      </c>
      <c r="D33" s="87">
        <v>156</v>
      </c>
      <c r="E33" s="87">
        <v>5359</v>
      </c>
      <c r="F33" s="87">
        <v>133</v>
      </c>
      <c r="G33" s="87">
        <v>5492</v>
      </c>
      <c r="H33" s="87">
        <v>993</v>
      </c>
      <c r="I33" s="87">
        <v>10008</v>
      </c>
      <c r="J33" s="88">
        <v>292</v>
      </c>
      <c r="K33" s="87">
        <v>46</v>
      </c>
      <c r="L33" s="88">
        <v>338</v>
      </c>
      <c r="M33" s="89">
        <v>10346</v>
      </c>
      <c r="N33" s="90">
        <v>5203</v>
      </c>
      <c r="O33" s="91">
        <v>156</v>
      </c>
      <c r="P33" s="91">
        <v>5359</v>
      </c>
      <c r="Q33" s="87">
        <v>133</v>
      </c>
      <c r="R33" s="92">
        <v>5492</v>
      </c>
      <c r="S33" s="88">
        <v>10008</v>
      </c>
      <c r="T33" s="87">
        <v>338</v>
      </c>
      <c r="U33" s="93">
        <v>10346</v>
      </c>
      <c r="V33" s="94">
        <v>2856</v>
      </c>
      <c r="W33" s="87">
        <v>62</v>
      </c>
      <c r="X33" s="87">
        <v>2918</v>
      </c>
      <c r="Y33" s="87">
        <v>216</v>
      </c>
      <c r="Z33" s="87">
        <v>3134</v>
      </c>
      <c r="AA33" s="87">
        <v>3842</v>
      </c>
      <c r="AB33" s="87">
        <v>291</v>
      </c>
      <c r="AC33" s="89">
        <v>4133</v>
      </c>
      <c r="AD33" s="92">
        <v>814538</v>
      </c>
      <c r="AE33" s="92">
        <v>444170</v>
      </c>
      <c r="AF33" s="87">
        <v>82761</v>
      </c>
      <c r="AG33" s="87">
        <v>202173</v>
      </c>
      <c r="AH33" s="87">
        <v>85434</v>
      </c>
      <c r="AI33" s="87">
        <v>184198</v>
      </c>
      <c r="AJ33" s="87">
        <v>101727</v>
      </c>
      <c r="AK33" s="87">
        <v>14117</v>
      </c>
      <c r="AL33" s="87">
        <v>47384</v>
      </c>
      <c r="AM33" s="87">
        <v>20970</v>
      </c>
      <c r="AN33" s="87">
        <v>94014</v>
      </c>
      <c r="AO33" s="87">
        <v>47765</v>
      </c>
      <c r="AP33" s="87">
        <v>6162</v>
      </c>
      <c r="AQ33" s="87">
        <v>26860</v>
      </c>
      <c r="AR33" s="89">
        <v>13227</v>
      </c>
    </row>
    <row r="34" spans="1:44" s="6" customFormat="1" ht="24" customHeight="1" x14ac:dyDescent="0.2">
      <c r="A34" s="67">
        <v>25</v>
      </c>
      <c r="B34" s="170" t="s">
        <v>113</v>
      </c>
      <c r="C34" s="109">
        <v>2836</v>
      </c>
      <c r="D34" s="74">
        <v>121</v>
      </c>
      <c r="E34" s="74">
        <v>2957</v>
      </c>
      <c r="F34" s="74">
        <v>148</v>
      </c>
      <c r="G34" s="74">
        <v>3105</v>
      </c>
      <c r="H34" s="74">
        <v>669</v>
      </c>
      <c r="I34" s="74">
        <v>5510</v>
      </c>
      <c r="J34" s="103">
        <v>282</v>
      </c>
      <c r="K34" s="74">
        <v>76</v>
      </c>
      <c r="L34" s="103">
        <v>358</v>
      </c>
      <c r="M34" s="104">
        <v>5868</v>
      </c>
      <c r="N34" s="105">
        <v>2836</v>
      </c>
      <c r="O34" s="106">
        <v>121</v>
      </c>
      <c r="P34" s="106">
        <v>2957</v>
      </c>
      <c r="Q34" s="74">
        <v>148</v>
      </c>
      <c r="R34" s="107">
        <v>3105</v>
      </c>
      <c r="S34" s="103">
        <v>5510</v>
      </c>
      <c r="T34" s="74">
        <v>358</v>
      </c>
      <c r="U34" s="108">
        <v>5868</v>
      </c>
      <c r="V34" s="109">
        <v>1536</v>
      </c>
      <c r="W34" s="74">
        <v>41</v>
      </c>
      <c r="X34" s="74">
        <v>1577</v>
      </c>
      <c r="Y34" s="74">
        <v>220</v>
      </c>
      <c r="Z34" s="74">
        <v>1797</v>
      </c>
      <c r="AA34" s="74">
        <v>1981</v>
      </c>
      <c r="AB34" s="74">
        <v>329</v>
      </c>
      <c r="AC34" s="104">
        <v>2310</v>
      </c>
      <c r="AD34" s="107">
        <v>395436</v>
      </c>
      <c r="AE34" s="107">
        <v>207780</v>
      </c>
      <c r="AF34" s="74">
        <v>44153</v>
      </c>
      <c r="AG34" s="74">
        <v>94762</v>
      </c>
      <c r="AH34" s="74">
        <v>48741</v>
      </c>
      <c r="AI34" s="74">
        <v>110469</v>
      </c>
      <c r="AJ34" s="74">
        <v>54448</v>
      </c>
      <c r="AK34" s="74">
        <v>11141</v>
      </c>
      <c r="AL34" s="74">
        <v>31587</v>
      </c>
      <c r="AM34" s="74">
        <v>13293</v>
      </c>
      <c r="AN34" s="74">
        <v>48366</v>
      </c>
      <c r="AO34" s="74">
        <v>24034</v>
      </c>
      <c r="AP34" s="74">
        <v>3398</v>
      </c>
      <c r="AQ34" s="74">
        <v>12661</v>
      </c>
      <c r="AR34" s="104">
        <v>8273</v>
      </c>
    </row>
    <row r="35" spans="1:44" s="6" customFormat="1" ht="24" customHeight="1" x14ac:dyDescent="0.2">
      <c r="A35" s="66"/>
      <c r="B35" s="171" t="s">
        <v>115</v>
      </c>
      <c r="C35" s="177">
        <f t="shared" ref="C35:AR35" si="3">SUM(C24:C34)</f>
        <v>36684</v>
      </c>
      <c r="D35" s="178">
        <f t="shared" si="3"/>
        <v>1247</v>
      </c>
      <c r="E35" s="178">
        <f t="shared" si="3"/>
        <v>37931</v>
      </c>
      <c r="F35" s="178">
        <f t="shared" si="3"/>
        <v>1776</v>
      </c>
      <c r="G35" s="178">
        <f t="shared" si="3"/>
        <v>39707</v>
      </c>
      <c r="H35" s="178">
        <f t="shared" si="3"/>
        <v>8098</v>
      </c>
      <c r="I35" s="178">
        <f t="shared" si="3"/>
        <v>69525</v>
      </c>
      <c r="J35" s="178">
        <f t="shared" si="3"/>
        <v>3194</v>
      </c>
      <c r="K35" s="178">
        <f t="shared" si="3"/>
        <v>1036</v>
      </c>
      <c r="L35" s="178">
        <f t="shared" si="3"/>
        <v>4230</v>
      </c>
      <c r="M35" s="179">
        <f t="shared" si="3"/>
        <v>73755</v>
      </c>
      <c r="N35" s="177">
        <f t="shared" si="3"/>
        <v>36684</v>
      </c>
      <c r="O35" s="178">
        <f t="shared" si="3"/>
        <v>1247</v>
      </c>
      <c r="P35" s="183">
        <f t="shared" si="3"/>
        <v>37931</v>
      </c>
      <c r="Q35" s="183">
        <f t="shared" si="3"/>
        <v>1776</v>
      </c>
      <c r="R35" s="178">
        <f t="shared" si="3"/>
        <v>39707</v>
      </c>
      <c r="S35" s="178">
        <f t="shared" si="3"/>
        <v>69525</v>
      </c>
      <c r="T35" s="178">
        <f t="shared" si="3"/>
        <v>4230</v>
      </c>
      <c r="U35" s="179">
        <f t="shared" si="3"/>
        <v>73755</v>
      </c>
      <c r="V35" s="177">
        <f t="shared" si="3"/>
        <v>18268</v>
      </c>
      <c r="W35" s="178">
        <f t="shared" si="3"/>
        <v>336</v>
      </c>
      <c r="X35" s="178">
        <f t="shared" si="3"/>
        <v>18604</v>
      </c>
      <c r="Y35" s="178">
        <f t="shared" si="3"/>
        <v>2621</v>
      </c>
      <c r="Z35" s="178">
        <f t="shared" si="3"/>
        <v>21225</v>
      </c>
      <c r="AA35" s="178">
        <f t="shared" si="3"/>
        <v>23827</v>
      </c>
      <c r="AB35" s="178">
        <f t="shared" si="3"/>
        <v>3785</v>
      </c>
      <c r="AC35" s="179">
        <f t="shared" si="3"/>
        <v>27612</v>
      </c>
      <c r="AD35" s="177">
        <f t="shared" si="3"/>
        <v>5483999</v>
      </c>
      <c r="AE35" s="178">
        <f t="shared" si="3"/>
        <v>2956390</v>
      </c>
      <c r="AF35" s="178">
        <f t="shared" si="3"/>
        <v>523815</v>
      </c>
      <c r="AG35" s="178">
        <f t="shared" si="3"/>
        <v>1345528</v>
      </c>
      <c r="AH35" s="178">
        <f t="shared" si="3"/>
        <v>658266</v>
      </c>
      <c r="AI35" s="178">
        <f t="shared" si="3"/>
        <v>1462161</v>
      </c>
      <c r="AJ35" s="178">
        <f t="shared" si="3"/>
        <v>788784</v>
      </c>
      <c r="AK35" s="178">
        <f t="shared" si="3"/>
        <v>113199</v>
      </c>
      <c r="AL35" s="178">
        <f t="shared" si="3"/>
        <v>380147</v>
      </c>
      <c r="AM35" s="178">
        <f t="shared" si="3"/>
        <v>180031</v>
      </c>
      <c r="AN35" s="178">
        <f t="shared" si="3"/>
        <v>624145</v>
      </c>
      <c r="AO35" s="178">
        <f t="shared" si="3"/>
        <v>329092</v>
      </c>
      <c r="AP35" s="178">
        <f t="shared" si="3"/>
        <v>28164</v>
      </c>
      <c r="AQ35" s="178">
        <f t="shared" si="3"/>
        <v>169650</v>
      </c>
      <c r="AR35" s="179">
        <f t="shared" si="3"/>
        <v>97239</v>
      </c>
    </row>
    <row r="36" spans="1:44" s="6" customFormat="1" ht="24" customHeight="1" thickBot="1" x14ac:dyDescent="0.25">
      <c r="A36" s="68"/>
      <c r="B36" s="172" t="s">
        <v>22</v>
      </c>
      <c r="C36" s="180">
        <f t="shared" ref="C36:AR36" si="4">SUM(C23,C35)</f>
        <v>292818</v>
      </c>
      <c r="D36" s="181">
        <f t="shared" si="4"/>
        <v>7142</v>
      </c>
      <c r="E36" s="181">
        <f t="shared" si="4"/>
        <v>299960</v>
      </c>
      <c r="F36" s="181">
        <f t="shared" si="4"/>
        <v>13043</v>
      </c>
      <c r="G36" s="181">
        <f t="shared" si="4"/>
        <v>313003</v>
      </c>
      <c r="H36" s="181">
        <f t="shared" si="4"/>
        <v>53858</v>
      </c>
      <c r="I36" s="181">
        <f t="shared" si="4"/>
        <v>526238</v>
      </c>
      <c r="J36" s="181">
        <f t="shared" si="4"/>
        <v>21139</v>
      </c>
      <c r="K36" s="181">
        <f t="shared" si="4"/>
        <v>6739</v>
      </c>
      <c r="L36" s="181">
        <f t="shared" si="4"/>
        <v>27878</v>
      </c>
      <c r="M36" s="182">
        <f t="shared" si="4"/>
        <v>554116</v>
      </c>
      <c r="N36" s="180">
        <f t="shared" si="4"/>
        <v>292818</v>
      </c>
      <c r="O36" s="181">
        <f t="shared" si="4"/>
        <v>7142</v>
      </c>
      <c r="P36" s="181">
        <f t="shared" si="4"/>
        <v>299960</v>
      </c>
      <c r="Q36" s="181">
        <f t="shared" si="4"/>
        <v>13043</v>
      </c>
      <c r="R36" s="181">
        <f t="shared" si="4"/>
        <v>313003</v>
      </c>
      <c r="S36" s="181">
        <f t="shared" si="4"/>
        <v>526238</v>
      </c>
      <c r="T36" s="181">
        <f t="shared" si="4"/>
        <v>27878</v>
      </c>
      <c r="U36" s="182">
        <f t="shared" si="4"/>
        <v>554116</v>
      </c>
      <c r="V36" s="180">
        <f t="shared" si="4"/>
        <v>136672</v>
      </c>
      <c r="W36" s="181">
        <f t="shared" si="4"/>
        <v>2093</v>
      </c>
      <c r="X36" s="181">
        <f t="shared" si="4"/>
        <v>138765</v>
      </c>
      <c r="Y36" s="181">
        <f t="shared" si="4"/>
        <v>17422</v>
      </c>
      <c r="Z36" s="181">
        <f t="shared" si="4"/>
        <v>156187</v>
      </c>
      <c r="AA36" s="181">
        <f t="shared" si="4"/>
        <v>173862</v>
      </c>
      <c r="AB36" s="181">
        <f t="shared" si="4"/>
        <v>25605</v>
      </c>
      <c r="AC36" s="182">
        <f t="shared" si="4"/>
        <v>199467</v>
      </c>
      <c r="AD36" s="180">
        <f t="shared" si="4"/>
        <v>39537771</v>
      </c>
      <c r="AE36" s="181">
        <f t="shared" si="4"/>
        <v>21740906</v>
      </c>
      <c r="AF36" s="181">
        <f t="shared" si="4"/>
        <v>2236601</v>
      </c>
      <c r="AG36" s="181">
        <f t="shared" si="4"/>
        <v>10797788</v>
      </c>
      <c r="AH36" s="181">
        <f t="shared" si="4"/>
        <v>4762476</v>
      </c>
      <c r="AI36" s="181">
        <f t="shared" si="4"/>
        <v>11978717</v>
      </c>
      <c r="AJ36" s="181">
        <f t="shared" si="4"/>
        <v>6684142</v>
      </c>
      <c r="AK36" s="181">
        <f t="shared" si="4"/>
        <v>604027</v>
      </c>
      <c r="AL36" s="181">
        <f t="shared" si="4"/>
        <v>3345847</v>
      </c>
      <c r="AM36" s="181">
        <f t="shared" si="4"/>
        <v>1344701</v>
      </c>
      <c r="AN36" s="181">
        <f t="shared" si="4"/>
        <v>4902358</v>
      </c>
      <c r="AO36" s="181">
        <f t="shared" si="4"/>
        <v>2666506</v>
      </c>
      <c r="AP36" s="181">
        <f t="shared" si="4"/>
        <v>174619</v>
      </c>
      <c r="AQ36" s="181">
        <f t="shared" si="4"/>
        <v>1364614</v>
      </c>
      <c r="AR36" s="182">
        <f t="shared" si="4"/>
        <v>696619</v>
      </c>
    </row>
    <row r="38" spans="1:44" x14ac:dyDescent="0.2">
      <c r="B38" s="153" t="s">
        <v>200</v>
      </c>
      <c r="C38" s="154">
        <f>SUM(C9:C22,C24:C34)</f>
        <v>292818</v>
      </c>
      <c r="D38" s="154">
        <f>SUM(D9:D22,D24:D34)</f>
        <v>7142</v>
      </c>
      <c r="E38" s="154">
        <f>SUM(C38:D38)</f>
        <v>299960</v>
      </c>
      <c r="F38" s="154">
        <f>SUM(F9:F22,F24:F34)</f>
        <v>13043</v>
      </c>
      <c r="G38" s="154">
        <f>SUM(E38:F38)</f>
        <v>313003</v>
      </c>
      <c r="H38" s="154">
        <f>SUM(H9:H22,H24:H34)</f>
        <v>53858</v>
      </c>
      <c r="I38" s="154">
        <f>SUM(I9:I22,I24:I34)</f>
        <v>526238</v>
      </c>
      <c r="J38" s="154">
        <f>SUM(J9:J22,J24:J34)</f>
        <v>21139</v>
      </c>
      <c r="K38" s="154">
        <f>SUM(K9:K22,K24:K34)</f>
        <v>6739</v>
      </c>
      <c r="L38" s="154">
        <f>SUM(J38:K38)</f>
        <v>27878</v>
      </c>
      <c r="M38" s="154">
        <f>SUM(I38,L38)</f>
        <v>554116</v>
      </c>
      <c r="N38" s="154">
        <f>SUM(N9:N22,N24:N34)</f>
        <v>292818</v>
      </c>
      <c r="O38" s="154">
        <f>SUM(O9:O22,O24:O34)</f>
        <v>7142</v>
      </c>
      <c r="P38" s="154">
        <f>SUM(N38:O38)</f>
        <v>299960</v>
      </c>
      <c r="Q38" s="154">
        <f>SUM(Q9:Q22,Q24:Q34)</f>
        <v>13043</v>
      </c>
      <c r="R38" s="154">
        <f>SUM(P38:Q38)</f>
        <v>313003</v>
      </c>
      <c r="S38" s="154">
        <f>SUM(S9:S22,S24:S34)</f>
        <v>526238</v>
      </c>
      <c r="T38" s="154">
        <f>SUM(T9:T22,T24:T34)</f>
        <v>27878</v>
      </c>
      <c r="U38" s="154">
        <f>SUM(S38:T38)</f>
        <v>554116</v>
      </c>
      <c r="V38" s="154">
        <f>SUM(V9:V22,V24:V34)</f>
        <v>136672</v>
      </c>
      <c r="W38" s="154">
        <f>SUM(W9:W22,W24:W34)</f>
        <v>2093</v>
      </c>
      <c r="X38" s="154">
        <f>SUM(V38:W38)</f>
        <v>138765</v>
      </c>
      <c r="Y38" s="154">
        <f>SUM(Y9:Y22,Y24:Y34)</f>
        <v>17422</v>
      </c>
      <c r="Z38" s="154">
        <f>SUM(X38:Y38)</f>
        <v>156187</v>
      </c>
      <c r="AA38" s="154">
        <f>SUM(AA9:AA22,AA24:AA34)</f>
        <v>173862</v>
      </c>
      <c r="AB38" s="154">
        <f>SUM(AB9:AB22,AB24:AB34)</f>
        <v>25605</v>
      </c>
      <c r="AC38" s="154">
        <f>SUM(AA38:AB38)</f>
        <v>199467</v>
      </c>
      <c r="AD38" s="154">
        <f>SUM(AE38:AH38)</f>
        <v>39537771</v>
      </c>
      <c r="AE38" s="154">
        <f>SUM(AE9:AE22,AE24:AE34)</f>
        <v>21740906</v>
      </c>
      <c r="AF38" s="154">
        <f>SUM(AF9:AF22,AF24:AF34)</f>
        <v>2236601</v>
      </c>
      <c r="AG38" s="154">
        <f>SUM(AG9:AG22,AG24:AG34)</f>
        <v>10797788</v>
      </c>
      <c r="AH38" s="154">
        <f>SUM(AH9:AH22,AH24:AH34)</f>
        <v>4762476</v>
      </c>
      <c r="AI38" s="154">
        <f>SUM(AJ38:AM38)</f>
        <v>11978717</v>
      </c>
      <c r="AJ38" s="154">
        <f>SUM(AJ9:AJ22,AJ24:AJ34)</f>
        <v>6684142</v>
      </c>
      <c r="AK38" s="154">
        <f>SUM(AK9:AK22,AK24:AK34)</f>
        <v>604027</v>
      </c>
      <c r="AL38" s="154">
        <f>SUM(AL9:AL22,AL24:AL34)</f>
        <v>3345847</v>
      </c>
      <c r="AM38" s="154">
        <f>SUM(AM9:AM22,AM24:AM34)</f>
        <v>1344701</v>
      </c>
      <c r="AN38" s="154">
        <f>SUM(AO38:AR38)</f>
        <v>4902358</v>
      </c>
      <c r="AO38" s="154">
        <f>SUM(AO9:AO22,AO24:AO34)</f>
        <v>2666506</v>
      </c>
      <c r="AP38" s="154">
        <f>SUM(AP9:AP22,AP24:AP34)</f>
        <v>174619</v>
      </c>
      <c r="AQ38" s="154">
        <f>SUM(AQ9:AQ22,AQ24:AQ34)</f>
        <v>1364614</v>
      </c>
      <c r="AR38" s="154">
        <f>SUM(AR9:AR22,AR24:AR34)</f>
        <v>696619</v>
      </c>
    </row>
    <row r="39" spans="1:44" x14ac:dyDescent="0.2">
      <c r="C39" s="1">
        <f>C36-C38</f>
        <v>0</v>
      </c>
      <c r="D39" s="1">
        <f t="shared" ref="D39:AQ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1">
        <f t="shared" si="5"/>
        <v>0</v>
      </c>
      <c r="M39" s="1">
        <f t="shared" si="5"/>
        <v>0</v>
      </c>
      <c r="N39" s="1">
        <f t="shared" si="5"/>
        <v>0</v>
      </c>
      <c r="O39" s="1">
        <f t="shared" si="5"/>
        <v>0</v>
      </c>
      <c r="P39" s="1">
        <f t="shared" si="5"/>
        <v>0</v>
      </c>
      <c r="Q39" s="1">
        <f t="shared" si="5"/>
        <v>0</v>
      </c>
      <c r="R39" s="1">
        <f t="shared" si="5"/>
        <v>0</v>
      </c>
      <c r="S39" s="1">
        <f t="shared" si="5"/>
        <v>0</v>
      </c>
      <c r="T39" s="1">
        <f t="shared" si="5"/>
        <v>0</v>
      </c>
      <c r="U39" s="1">
        <f t="shared" si="5"/>
        <v>0</v>
      </c>
      <c r="V39" s="1">
        <f t="shared" si="5"/>
        <v>0</v>
      </c>
      <c r="W39" s="1">
        <f t="shared" si="5"/>
        <v>0</v>
      </c>
      <c r="X39" s="1">
        <f t="shared" si="5"/>
        <v>0</v>
      </c>
      <c r="Y39" s="1">
        <f t="shared" si="5"/>
        <v>0</v>
      </c>
      <c r="Z39" s="1">
        <f t="shared" si="5"/>
        <v>0</v>
      </c>
      <c r="AA39" s="1">
        <f t="shared" si="5"/>
        <v>0</v>
      </c>
      <c r="AB39" s="1">
        <f t="shared" si="5"/>
        <v>0</v>
      </c>
      <c r="AC39" s="1">
        <f t="shared" si="5"/>
        <v>0</v>
      </c>
      <c r="AD39" s="1">
        <f t="shared" si="5"/>
        <v>0</v>
      </c>
      <c r="AE39" s="1">
        <f t="shared" si="5"/>
        <v>0</v>
      </c>
      <c r="AF39" s="1">
        <f t="shared" si="5"/>
        <v>0</v>
      </c>
      <c r="AG39" s="1">
        <f t="shared" si="5"/>
        <v>0</v>
      </c>
      <c r="AH39" s="1">
        <f t="shared" si="5"/>
        <v>0</v>
      </c>
      <c r="AI39" s="1">
        <f t="shared" si="5"/>
        <v>0</v>
      </c>
      <c r="AJ39" s="1">
        <f t="shared" si="5"/>
        <v>0</v>
      </c>
      <c r="AK39" s="1">
        <f t="shared" si="5"/>
        <v>0</v>
      </c>
      <c r="AL39" s="1">
        <f t="shared" si="5"/>
        <v>0</v>
      </c>
      <c r="AM39" s="1">
        <f t="shared" si="5"/>
        <v>0</v>
      </c>
      <c r="AN39" s="1">
        <f t="shared" si="5"/>
        <v>0</v>
      </c>
      <c r="AO39" s="1">
        <f t="shared" si="5"/>
        <v>0</v>
      </c>
      <c r="AP39" s="1">
        <f t="shared" si="5"/>
        <v>0</v>
      </c>
      <c r="AQ39" s="1">
        <f t="shared" si="5"/>
        <v>0</v>
      </c>
      <c r="AR39" s="1">
        <f>AR36-AR38</f>
        <v>0</v>
      </c>
    </row>
  </sheetData>
  <sheetProtection selectLockedCells="1" selectUnlockedCells="1"/>
  <phoneticPr fontId="2"/>
  <pageMargins left="0.78740157480314965" right="0.39370078740157483" top="0.78740157480314965" bottom="0.78740157480314965" header="0.51181102362204722" footer="0.39370078740157483"/>
  <pageSetup paperSize="9" scale="53" firstPageNumber="86" fitToWidth="0" orientation="landscape" useFirstPageNumber="1" r:id="rId1"/>
  <headerFooter alignWithMargins="0"/>
  <colBreaks count="3" manualBreakCount="3">
    <brk id="13" max="59" man="1"/>
    <brk id="21" max="40" man="1"/>
    <brk id="29" max="40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37"/>
  <sheetViews>
    <sheetView view="pageBreakPreview" zoomScale="50" zoomScaleNormal="50" zoomScaleSheetLayoutView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13" width="15" style="1" customWidth="1"/>
    <col min="14" max="14" width="17.625" style="1" customWidth="1"/>
    <col min="15" max="15" width="13.625" style="1" customWidth="1"/>
    <col min="16" max="16" width="13.875" style="1" customWidth="1"/>
    <col min="17" max="26" width="15" style="1" customWidth="1"/>
    <col min="27" max="27" width="17.625" style="1" customWidth="1"/>
    <col min="28" max="29" width="15" style="1" customWidth="1"/>
    <col min="30" max="40" width="17.125" style="1" customWidth="1"/>
    <col min="41" max="16384" width="11" style="1"/>
  </cols>
  <sheetData>
    <row r="1" spans="1:40" ht="19.5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s="15" customFormat="1" ht="19.5" customHeight="1" x14ac:dyDescent="0.2">
      <c r="A2" s="1"/>
      <c r="B2" s="1"/>
      <c r="C2" s="3" t="s">
        <v>202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3" t="str">
        <f>C2</f>
        <v>第３１表　平成２６年度国民健康保険税（料）額等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3" t="str">
        <f>C2</f>
        <v>第３１表　平成２６年度国民健康保険税（料）額等</v>
      </c>
      <c r="AE2" s="16"/>
      <c r="AF2" s="16"/>
      <c r="AG2" s="16"/>
      <c r="AH2" s="16"/>
      <c r="AI2" s="16"/>
      <c r="AJ2" s="16"/>
      <c r="AK2" s="16"/>
      <c r="AL2" s="16"/>
      <c r="AM2" s="16"/>
      <c r="AN2" s="16"/>
    </row>
    <row r="3" spans="1:40" s="4" customFormat="1" ht="17.25" customHeight="1" thickBot="1" x14ac:dyDescent="0.25">
      <c r="A3" s="29"/>
      <c r="B3" s="28"/>
      <c r="C3" s="4" t="s">
        <v>132</v>
      </c>
      <c r="D3" s="5" t="s">
        <v>24</v>
      </c>
      <c r="E3" s="5"/>
      <c r="F3" s="5"/>
      <c r="G3" s="5"/>
      <c r="H3" s="5"/>
      <c r="I3" s="5"/>
      <c r="K3" s="5"/>
      <c r="L3" s="5"/>
      <c r="P3" s="18" t="s">
        <v>67</v>
      </c>
      <c r="Q3" s="4" t="s">
        <v>133</v>
      </c>
      <c r="R3" s="196" t="s">
        <v>129</v>
      </c>
      <c r="S3" s="196"/>
      <c r="T3" s="196"/>
      <c r="U3" s="5"/>
      <c r="V3" s="5"/>
      <c r="X3" s="5"/>
      <c r="Y3" s="5"/>
      <c r="AC3" s="18" t="s">
        <v>66</v>
      </c>
      <c r="AD3" s="4" t="s">
        <v>134</v>
      </c>
      <c r="AE3" s="5" t="s">
        <v>26</v>
      </c>
      <c r="AF3" s="5"/>
      <c r="AG3" s="5"/>
      <c r="AH3" s="5"/>
      <c r="AI3" s="5"/>
      <c r="AK3" s="5"/>
      <c r="AL3" s="5"/>
      <c r="AN3" s="18" t="s">
        <v>66</v>
      </c>
    </row>
    <row r="4" spans="1:40" s="6" customFormat="1" ht="17.25" customHeight="1" x14ac:dyDescent="0.2">
      <c r="A4" s="59"/>
      <c r="B4" s="160"/>
      <c r="C4" s="53"/>
      <c r="D4" s="126"/>
      <c r="E4" s="127" t="s">
        <v>39</v>
      </c>
      <c r="F4" s="128"/>
      <c r="G4" s="128"/>
      <c r="H4" s="128"/>
      <c r="I4" s="128"/>
      <c r="J4" s="129"/>
      <c r="K4" s="197" t="s">
        <v>40</v>
      </c>
      <c r="L4" s="198"/>
      <c r="M4" s="198"/>
      <c r="N4" s="199"/>
      <c r="O4" s="199"/>
      <c r="P4" s="200"/>
      <c r="Q4" s="201"/>
      <c r="R4" s="127" t="s">
        <v>39</v>
      </c>
      <c r="S4" s="128"/>
      <c r="T4" s="128"/>
      <c r="U4" s="128"/>
      <c r="V4" s="128"/>
      <c r="W4" s="129"/>
      <c r="X4" s="127" t="s">
        <v>109</v>
      </c>
      <c r="Y4" s="128"/>
      <c r="Z4" s="128"/>
      <c r="AA4" s="52"/>
      <c r="AB4" s="52"/>
      <c r="AC4" s="205"/>
      <c r="AD4" s="206"/>
      <c r="AE4" s="127" t="s">
        <v>39</v>
      </c>
      <c r="AF4" s="128"/>
      <c r="AG4" s="128"/>
      <c r="AH4" s="128"/>
      <c r="AI4" s="128"/>
      <c r="AJ4" s="129"/>
      <c r="AK4" s="127" t="s">
        <v>109</v>
      </c>
      <c r="AL4" s="128"/>
      <c r="AM4" s="128"/>
      <c r="AN4" s="207"/>
    </row>
    <row r="5" spans="1:40" s="6" customFormat="1" ht="17.25" customHeight="1" x14ac:dyDescent="0.2">
      <c r="A5" s="61"/>
      <c r="B5" s="161"/>
      <c r="C5" s="155" t="s">
        <v>41</v>
      </c>
      <c r="D5" s="125" t="s">
        <v>42</v>
      </c>
      <c r="E5" s="19" t="s">
        <v>43</v>
      </c>
      <c r="F5" s="23"/>
      <c r="G5" s="20"/>
      <c r="H5" s="19" t="s">
        <v>44</v>
      </c>
      <c r="I5" s="23"/>
      <c r="J5" s="20"/>
      <c r="K5" s="21"/>
      <c r="L5" s="22"/>
      <c r="M5" s="123"/>
      <c r="N5" s="202" t="s">
        <v>139</v>
      </c>
      <c r="O5" s="203"/>
      <c r="P5" s="204"/>
      <c r="Q5" s="146" t="s">
        <v>42</v>
      </c>
      <c r="R5" s="19" t="s">
        <v>43</v>
      </c>
      <c r="S5" s="23"/>
      <c r="T5" s="20"/>
      <c r="U5" s="19" t="s">
        <v>44</v>
      </c>
      <c r="V5" s="23"/>
      <c r="W5" s="20"/>
      <c r="X5" s="21"/>
      <c r="Y5" s="22"/>
      <c r="Z5" s="123"/>
      <c r="AA5" s="202" t="s">
        <v>139</v>
      </c>
      <c r="AB5" s="203"/>
      <c r="AC5" s="204"/>
      <c r="AD5" s="146" t="s">
        <v>204</v>
      </c>
      <c r="AE5" s="19" t="s">
        <v>43</v>
      </c>
      <c r="AF5" s="23"/>
      <c r="AG5" s="20"/>
      <c r="AH5" s="19" t="s">
        <v>44</v>
      </c>
      <c r="AI5" s="23"/>
      <c r="AJ5" s="20"/>
      <c r="AK5" s="21"/>
      <c r="AL5" s="22"/>
      <c r="AM5" s="17"/>
      <c r="AN5" s="152"/>
    </row>
    <row r="6" spans="1:40" s="6" customFormat="1" ht="17.25" customHeight="1" x14ac:dyDescent="0.2">
      <c r="A6" s="62" t="s">
        <v>117</v>
      </c>
      <c r="B6" s="162"/>
      <c r="C6" s="156" t="s">
        <v>45</v>
      </c>
      <c r="D6" s="7" t="s">
        <v>46</v>
      </c>
      <c r="E6" s="7" t="s">
        <v>47</v>
      </c>
      <c r="F6" s="7" t="s">
        <v>48</v>
      </c>
      <c r="G6" s="7" t="s">
        <v>23</v>
      </c>
      <c r="H6" s="7" t="s">
        <v>49</v>
      </c>
      <c r="I6" s="7" t="s">
        <v>50</v>
      </c>
      <c r="J6" s="7" t="s">
        <v>23</v>
      </c>
      <c r="K6" s="7" t="s">
        <v>51</v>
      </c>
      <c r="L6" s="7" t="s">
        <v>52</v>
      </c>
      <c r="M6" s="7" t="s">
        <v>53</v>
      </c>
      <c r="N6" s="124" t="s">
        <v>194</v>
      </c>
      <c r="O6" s="143" t="s">
        <v>155</v>
      </c>
      <c r="P6" s="139" t="s">
        <v>195</v>
      </c>
      <c r="Q6" s="78" t="s">
        <v>46</v>
      </c>
      <c r="R6" s="7" t="s">
        <v>47</v>
      </c>
      <c r="S6" s="7" t="s">
        <v>48</v>
      </c>
      <c r="T6" s="7" t="s">
        <v>23</v>
      </c>
      <c r="U6" s="7" t="s">
        <v>49</v>
      </c>
      <c r="V6" s="7" t="s">
        <v>50</v>
      </c>
      <c r="W6" s="7" t="s">
        <v>23</v>
      </c>
      <c r="X6" s="7" t="s">
        <v>51</v>
      </c>
      <c r="Y6" s="7" t="s">
        <v>52</v>
      </c>
      <c r="Z6" s="7" t="s">
        <v>53</v>
      </c>
      <c r="AA6" s="124" t="s">
        <v>194</v>
      </c>
      <c r="AB6" s="124" t="s">
        <v>155</v>
      </c>
      <c r="AC6" s="130" t="s">
        <v>195</v>
      </c>
      <c r="AD6" s="78" t="s">
        <v>46</v>
      </c>
      <c r="AE6" s="7" t="s">
        <v>47</v>
      </c>
      <c r="AF6" s="7" t="s">
        <v>48</v>
      </c>
      <c r="AG6" s="7" t="s">
        <v>23</v>
      </c>
      <c r="AH6" s="7" t="s">
        <v>49</v>
      </c>
      <c r="AI6" s="7" t="s">
        <v>50</v>
      </c>
      <c r="AJ6" s="7" t="s">
        <v>23</v>
      </c>
      <c r="AK6" s="7" t="s">
        <v>51</v>
      </c>
      <c r="AL6" s="7" t="s">
        <v>52</v>
      </c>
      <c r="AM6" s="7" t="s">
        <v>53</v>
      </c>
      <c r="AN6" s="46" t="s">
        <v>54</v>
      </c>
    </row>
    <row r="7" spans="1:40" s="6" customFormat="1" ht="17.25" customHeight="1" x14ac:dyDescent="0.2">
      <c r="A7" s="61"/>
      <c r="B7" s="163"/>
      <c r="C7" s="157"/>
      <c r="D7" s="10"/>
      <c r="E7" s="10"/>
      <c r="F7" s="10"/>
      <c r="G7" s="9"/>
      <c r="H7" s="10"/>
      <c r="I7" s="9"/>
      <c r="J7" s="10"/>
      <c r="K7" s="9"/>
      <c r="L7" s="10"/>
      <c r="M7" s="9"/>
      <c r="N7" s="38"/>
      <c r="O7" s="144"/>
      <c r="P7" s="140"/>
      <c r="Q7" s="147"/>
      <c r="R7" s="10"/>
      <c r="S7" s="10"/>
      <c r="T7" s="9"/>
      <c r="U7" s="10"/>
      <c r="V7" s="9"/>
      <c r="W7" s="10"/>
      <c r="X7" s="9"/>
      <c r="Y7" s="10"/>
      <c r="Z7" s="9"/>
      <c r="AA7" s="38"/>
      <c r="AB7" s="38"/>
      <c r="AC7" s="45"/>
      <c r="AD7" s="147"/>
      <c r="AE7" s="10"/>
      <c r="AF7" s="10"/>
      <c r="AG7" s="9"/>
      <c r="AH7" s="10"/>
      <c r="AI7" s="9"/>
      <c r="AJ7" s="10"/>
      <c r="AK7" s="9"/>
      <c r="AL7" s="10"/>
      <c r="AM7" s="9"/>
      <c r="AN7" s="45"/>
    </row>
    <row r="8" spans="1:40" s="6" customFormat="1" ht="17.25" customHeight="1" x14ac:dyDescent="0.2">
      <c r="A8" s="63"/>
      <c r="B8" s="164"/>
      <c r="C8" s="158" t="s">
        <v>55</v>
      </c>
      <c r="D8" s="11" t="s">
        <v>56</v>
      </c>
      <c r="E8" s="11" t="s">
        <v>57</v>
      </c>
      <c r="F8" s="11" t="s">
        <v>58</v>
      </c>
      <c r="G8" s="12" t="s">
        <v>59</v>
      </c>
      <c r="H8" s="11" t="s">
        <v>60</v>
      </c>
      <c r="I8" s="12" t="s">
        <v>61</v>
      </c>
      <c r="J8" s="11" t="s">
        <v>62</v>
      </c>
      <c r="K8" s="12" t="s">
        <v>63</v>
      </c>
      <c r="L8" s="11" t="s">
        <v>64</v>
      </c>
      <c r="M8" s="12" t="s">
        <v>65</v>
      </c>
      <c r="N8" s="11" t="s">
        <v>140</v>
      </c>
      <c r="O8" s="145" t="s">
        <v>141</v>
      </c>
      <c r="P8" s="141" t="s">
        <v>196</v>
      </c>
      <c r="Q8" s="148" t="s">
        <v>68</v>
      </c>
      <c r="R8" s="11" t="s">
        <v>69</v>
      </c>
      <c r="S8" s="11" t="s">
        <v>70</v>
      </c>
      <c r="T8" s="12" t="s">
        <v>71</v>
      </c>
      <c r="U8" s="11" t="s">
        <v>72</v>
      </c>
      <c r="V8" s="12" t="s">
        <v>73</v>
      </c>
      <c r="W8" s="11" t="s">
        <v>74</v>
      </c>
      <c r="X8" s="12" t="s">
        <v>75</v>
      </c>
      <c r="Y8" s="11" t="s">
        <v>76</v>
      </c>
      <c r="Z8" s="12" t="s">
        <v>77</v>
      </c>
      <c r="AA8" s="12" t="s">
        <v>197</v>
      </c>
      <c r="AB8" s="12" t="s">
        <v>198</v>
      </c>
      <c r="AC8" s="131" t="s">
        <v>199</v>
      </c>
      <c r="AD8" s="148" t="s">
        <v>142</v>
      </c>
      <c r="AE8" s="11" t="s">
        <v>143</v>
      </c>
      <c r="AF8" s="11" t="s">
        <v>144</v>
      </c>
      <c r="AG8" s="12" t="s">
        <v>145</v>
      </c>
      <c r="AH8" s="11" t="s">
        <v>146</v>
      </c>
      <c r="AI8" s="12" t="s">
        <v>147</v>
      </c>
      <c r="AJ8" s="11" t="s">
        <v>148</v>
      </c>
      <c r="AK8" s="12" t="s">
        <v>149</v>
      </c>
      <c r="AL8" s="11" t="s">
        <v>150</v>
      </c>
      <c r="AM8" s="12" t="s">
        <v>151</v>
      </c>
      <c r="AN8" s="131" t="s">
        <v>152</v>
      </c>
    </row>
    <row r="9" spans="1:40" s="6" customFormat="1" ht="24" customHeight="1" x14ac:dyDescent="0.2">
      <c r="A9" s="64">
        <v>1</v>
      </c>
      <c r="B9" s="165" t="s">
        <v>1</v>
      </c>
      <c r="C9" s="31">
        <v>8</v>
      </c>
      <c r="D9" s="13">
        <v>510000</v>
      </c>
      <c r="E9" s="13">
        <v>57</v>
      </c>
      <c r="F9" s="13">
        <v>0</v>
      </c>
      <c r="G9" s="13">
        <v>57</v>
      </c>
      <c r="H9" s="13">
        <v>30</v>
      </c>
      <c r="I9" s="13">
        <v>13</v>
      </c>
      <c r="J9" s="31">
        <v>43</v>
      </c>
      <c r="K9" s="24">
        <v>636</v>
      </c>
      <c r="L9" s="24">
        <v>0</v>
      </c>
      <c r="M9" s="13">
        <v>25900</v>
      </c>
      <c r="N9" s="36">
        <v>19000</v>
      </c>
      <c r="O9" s="142">
        <v>9500</v>
      </c>
      <c r="P9" s="132">
        <v>14250</v>
      </c>
      <c r="Q9" s="149">
        <v>140000</v>
      </c>
      <c r="R9" s="13">
        <v>57</v>
      </c>
      <c r="S9" s="13">
        <v>0</v>
      </c>
      <c r="T9" s="13">
        <v>57</v>
      </c>
      <c r="U9" s="13">
        <v>31</v>
      </c>
      <c r="V9" s="13">
        <v>12</v>
      </c>
      <c r="W9" s="31">
        <v>43</v>
      </c>
      <c r="X9" s="24">
        <v>255</v>
      </c>
      <c r="Y9" s="24">
        <v>0</v>
      </c>
      <c r="Z9" s="13">
        <v>9800</v>
      </c>
      <c r="AA9" s="36">
        <v>7200</v>
      </c>
      <c r="AB9" s="36">
        <v>3600</v>
      </c>
      <c r="AC9" s="132">
        <v>5400</v>
      </c>
      <c r="AD9" s="149">
        <v>120000</v>
      </c>
      <c r="AE9" s="13">
        <v>55</v>
      </c>
      <c r="AF9" s="13">
        <v>0</v>
      </c>
      <c r="AG9" s="13">
        <v>55</v>
      </c>
      <c r="AH9" s="13">
        <v>30</v>
      </c>
      <c r="AI9" s="13">
        <v>15</v>
      </c>
      <c r="AJ9" s="31">
        <v>45</v>
      </c>
      <c r="AK9" s="24">
        <v>207</v>
      </c>
      <c r="AL9" s="24">
        <v>0</v>
      </c>
      <c r="AM9" s="13">
        <v>10500</v>
      </c>
      <c r="AN9" s="132">
        <v>6400</v>
      </c>
    </row>
    <row r="10" spans="1:40" s="6" customFormat="1" ht="24" customHeight="1" x14ac:dyDescent="0.2">
      <c r="A10" s="65">
        <v>2</v>
      </c>
      <c r="B10" s="166" t="s">
        <v>2</v>
      </c>
      <c r="C10" s="30">
        <v>8</v>
      </c>
      <c r="D10" s="14">
        <v>510000</v>
      </c>
      <c r="E10" s="14">
        <v>51</v>
      </c>
      <c r="F10" s="14">
        <v>3</v>
      </c>
      <c r="G10" s="14">
        <v>54</v>
      </c>
      <c r="H10" s="14">
        <v>33</v>
      </c>
      <c r="I10" s="14">
        <v>13</v>
      </c>
      <c r="J10" s="14">
        <v>46</v>
      </c>
      <c r="K10" s="25">
        <v>700</v>
      </c>
      <c r="L10" s="25">
        <v>1000</v>
      </c>
      <c r="M10" s="14">
        <v>26400</v>
      </c>
      <c r="N10" s="37">
        <v>19200</v>
      </c>
      <c r="O10" s="37">
        <v>9600</v>
      </c>
      <c r="P10" s="133">
        <v>14400</v>
      </c>
      <c r="Q10" s="150">
        <v>140000</v>
      </c>
      <c r="R10" s="14">
        <v>50</v>
      </c>
      <c r="S10" s="14">
        <v>5</v>
      </c>
      <c r="T10" s="14">
        <v>55</v>
      </c>
      <c r="U10" s="14">
        <v>34</v>
      </c>
      <c r="V10" s="14">
        <v>11</v>
      </c>
      <c r="W10" s="14">
        <v>45</v>
      </c>
      <c r="X10" s="25">
        <v>200</v>
      </c>
      <c r="Y10" s="25">
        <v>400</v>
      </c>
      <c r="Z10" s="14">
        <v>7800</v>
      </c>
      <c r="AA10" s="37">
        <v>4500</v>
      </c>
      <c r="AB10" s="37">
        <v>2250</v>
      </c>
      <c r="AC10" s="133">
        <v>3375</v>
      </c>
      <c r="AD10" s="150">
        <v>120000</v>
      </c>
      <c r="AE10" s="14">
        <v>52</v>
      </c>
      <c r="AF10" s="14">
        <v>3</v>
      </c>
      <c r="AG10" s="14">
        <v>55</v>
      </c>
      <c r="AH10" s="14">
        <v>30</v>
      </c>
      <c r="AI10" s="14">
        <v>15</v>
      </c>
      <c r="AJ10" s="14">
        <v>45</v>
      </c>
      <c r="AK10" s="25">
        <v>190</v>
      </c>
      <c r="AL10" s="25">
        <v>250</v>
      </c>
      <c r="AM10" s="14">
        <v>8400</v>
      </c>
      <c r="AN10" s="133">
        <v>5100</v>
      </c>
    </row>
    <row r="11" spans="1:40" s="6" customFormat="1" ht="24" customHeight="1" x14ac:dyDescent="0.2">
      <c r="A11" s="65">
        <v>3</v>
      </c>
      <c r="B11" s="166" t="s">
        <v>3</v>
      </c>
      <c r="C11" s="30">
        <v>8</v>
      </c>
      <c r="D11" s="14">
        <v>500000</v>
      </c>
      <c r="E11" s="14">
        <v>48</v>
      </c>
      <c r="F11" s="14">
        <v>5</v>
      </c>
      <c r="G11" s="14">
        <v>53</v>
      </c>
      <c r="H11" s="14">
        <v>31</v>
      </c>
      <c r="I11" s="14">
        <v>16</v>
      </c>
      <c r="J11" s="14">
        <v>47</v>
      </c>
      <c r="K11" s="25">
        <v>593</v>
      </c>
      <c r="L11" s="25">
        <v>1440</v>
      </c>
      <c r="M11" s="14">
        <v>18572</v>
      </c>
      <c r="N11" s="37">
        <v>16777</v>
      </c>
      <c r="O11" s="37">
        <v>8389</v>
      </c>
      <c r="P11" s="133">
        <v>12583</v>
      </c>
      <c r="Q11" s="150">
        <v>130000</v>
      </c>
      <c r="R11" s="14">
        <v>57</v>
      </c>
      <c r="S11" s="14">
        <v>4</v>
      </c>
      <c r="T11" s="14">
        <v>61</v>
      </c>
      <c r="U11" s="14">
        <v>26</v>
      </c>
      <c r="V11" s="14">
        <v>13</v>
      </c>
      <c r="W11" s="14">
        <v>39</v>
      </c>
      <c r="X11" s="25">
        <v>177</v>
      </c>
      <c r="Y11" s="25">
        <v>322</v>
      </c>
      <c r="Z11" s="14">
        <v>4000</v>
      </c>
      <c r="AA11" s="37">
        <v>3339</v>
      </c>
      <c r="AB11" s="37">
        <v>1670</v>
      </c>
      <c r="AC11" s="133">
        <v>2504</v>
      </c>
      <c r="AD11" s="150">
        <v>100000</v>
      </c>
      <c r="AE11" s="14">
        <v>48</v>
      </c>
      <c r="AF11" s="14">
        <v>4</v>
      </c>
      <c r="AG11" s="14">
        <v>52</v>
      </c>
      <c r="AH11" s="14">
        <v>31</v>
      </c>
      <c r="AI11" s="14">
        <v>17</v>
      </c>
      <c r="AJ11" s="14">
        <v>48</v>
      </c>
      <c r="AK11" s="25">
        <v>131</v>
      </c>
      <c r="AL11" s="25">
        <v>287</v>
      </c>
      <c r="AM11" s="14">
        <v>5648</v>
      </c>
      <c r="AN11" s="133">
        <v>3986</v>
      </c>
    </row>
    <row r="12" spans="1:40" s="6" customFormat="1" ht="24" customHeight="1" x14ac:dyDescent="0.2">
      <c r="A12" s="65">
        <v>4</v>
      </c>
      <c r="B12" s="166" t="s">
        <v>4</v>
      </c>
      <c r="C12" s="30">
        <v>8</v>
      </c>
      <c r="D12" s="14">
        <v>510000</v>
      </c>
      <c r="E12" s="14">
        <v>45</v>
      </c>
      <c r="F12" s="14">
        <v>7</v>
      </c>
      <c r="G12" s="14">
        <v>52</v>
      </c>
      <c r="H12" s="14">
        <v>29</v>
      </c>
      <c r="I12" s="14">
        <v>19</v>
      </c>
      <c r="J12" s="14">
        <v>48</v>
      </c>
      <c r="K12" s="25">
        <v>670</v>
      </c>
      <c r="L12" s="25">
        <v>1900</v>
      </c>
      <c r="M12" s="14">
        <v>22800</v>
      </c>
      <c r="N12" s="37">
        <v>27000</v>
      </c>
      <c r="O12" s="37">
        <v>13500</v>
      </c>
      <c r="P12" s="133">
        <v>20250</v>
      </c>
      <c r="Q12" s="150">
        <v>140000</v>
      </c>
      <c r="R12" s="14">
        <v>46</v>
      </c>
      <c r="S12" s="14">
        <v>8</v>
      </c>
      <c r="T12" s="14">
        <v>54</v>
      </c>
      <c r="U12" s="14">
        <v>31</v>
      </c>
      <c r="V12" s="14">
        <v>15</v>
      </c>
      <c r="W12" s="14">
        <v>46</v>
      </c>
      <c r="X12" s="25">
        <v>240</v>
      </c>
      <c r="Y12" s="25">
        <v>830</v>
      </c>
      <c r="Z12" s="14">
        <v>8400</v>
      </c>
      <c r="AA12" s="37">
        <v>7200</v>
      </c>
      <c r="AB12" s="37">
        <v>3600</v>
      </c>
      <c r="AC12" s="133">
        <v>5400</v>
      </c>
      <c r="AD12" s="150">
        <v>120000</v>
      </c>
      <c r="AE12" s="14">
        <v>48</v>
      </c>
      <c r="AF12" s="14">
        <v>5</v>
      </c>
      <c r="AG12" s="14">
        <v>53</v>
      </c>
      <c r="AH12" s="14">
        <v>27</v>
      </c>
      <c r="AI12" s="14">
        <v>20</v>
      </c>
      <c r="AJ12" s="14">
        <v>47</v>
      </c>
      <c r="AK12" s="25">
        <v>220</v>
      </c>
      <c r="AL12" s="25">
        <v>560</v>
      </c>
      <c r="AM12" s="14">
        <v>8400</v>
      </c>
      <c r="AN12" s="133">
        <v>7800</v>
      </c>
    </row>
    <row r="13" spans="1:40" s="6" customFormat="1" ht="22.5" customHeight="1" x14ac:dyDescent="0.2">
      <c r="A13" s="65">
        <v>5</v>
      </c>
      <c r="B13" s="166" t="s">
        <v>5</v>
      </c>
      <c r="C13" s="30">
        <v>8</v>
      </c>
      <c r="D13" s="14">
        <v>510000</v>
      </c>
      <c r="E13" s="14">
        <v>45</v>
      </c>
      <c r="F13" s="14">
        <v>7</v>
      </c>
      <c r="G13" s="14">
        <v>52</v>
      </c>
      <c r="H13" s="14">
        <v>34</v>
      </c>
      <c r="I13" s="14">
        <v>14</v>
      </c>
      <c r="J13" s="14">
        <v>48</v>
      </c>
      <c r="K13" s="25">
        <v>760</v>
      </c>
      <c r="L13" s="25">
        <v>2220</v>
      </c>
      <c r="M13" s="14">
        <v>32200</v>
      </c>
      <c r="N13" s="37">
        <v>24600</v>
      </c>
      <c r="O13" s="37">
        <v>12300</v>
      </c>
      <c r="P13" s="133">
        <v>18450</v>
      </c>
      <c r="Q13" s="150">
        <v>140000</v>
      </c>
      <c r="R13" s="14">
        <v>52</v>
      </c>
      <c r="S13" s="14">
        <v>6</v>
      </c>
      <c r="T13" s="14">
        <v>58</v>
      </c>
      <c r="U13" s="14">
        <v>30</v>
      </c>
      <c r="V13" s="14">
        <v>12</v>
      </c>
      <c r="W13" s="14">
        <v>42</v>
      </c>
      <c r="X13" s="25">
        <v>330</v>
      </c>
      <c r="Y13" s="25">
        <v>770</v>
      </c>
      <c r="Z13" s="14">
        <v>9300</v>
      </c>
      <c r="AA13" s="37">
        <v>7100</v>
      </c>
      <c r="AB13" s="37">
        <v>3550</v>
      </c>
      <c r="AC13" s="133">
        <v>5325</v>
      </c>
      <c r="AD13" s="150">
        <v>120000</v>
      </c>
      <c r="AE13" s="14">
        <v>45</v>
      </c>
      <c r="AF13" s="14">
        <v>7</v>
      </c>
      <c r="AG13" s="14">
        <v>52</v>
      </c>
      <c r="AH13" s="14">
        <v>33</v>
      </c>
      <c r="AI13" s="14">
        <v>15</v>
      </c>
      <c r="AJ13" s="14">
        <v>48</v>
      </c>
      <c r="AK13" s="25">
        <v>140</v>
      </c>
      <c r="AL13" s="25">
        <v>450</v>
      </c>
      <c r="AM13" s="14">
        <v>8200</v>
      </c>
      <c r="AN13" s="133">
        <v>4700</v>
      </c>
    </row>
    <row r="14" spans="1:40" s="6" customFormat="1" ht="24" customHeight="1" x14ac:dyDescent="0.2">
      <c r="A14" s="65">
        <v>6</v>
      </c>
      <c r="B14" s="166" t="s">
        <v>6</v>
      </c>
      <c r="C14" s="30">
        <v>8</v>
      </c>
      <c r="D14" s="14">
        <v>510000</v>
      </c>
      <c r="E14" s="14">
        <v>54</v>
      </c>
      <c r="F14" s="14">
        <v>5</v>
      </c>
      <c r="G14" s="14">
        <v>59</v>
      </c>
      <c r="H14" s="14">
        <v>24</v>
      </c>
      <c r="I14" s="14">
        <v>17</v>
      </c>
      <c r="J14" s="14">
        <v>41</v>
      </c>
      <c r="K14" s="25">
        <v>720</v>
      </c>
      <c r="L14" s="25">
        <v>1500</v>
      </c>
      <c r="M14" s="14">
        <v>23000</v>
      </c>
      <c r="N14" s="37">
        <v>29000</v>
      </c>
      <c r="O14" s="37">
        <v>14500</v>
      </c>
      <c r="P14" s="133">
        <v>21750</v>
      </c>
      <c r="Q14" s="150">
        <v>140000</v>
      </c>
      <c r="R14" s="14">
        <v>55</v>
      </c>
      <c r="S14" s="14">
        <v>4</v>
      </c>
      <c r="T14" s="14">
        <v>59</v>
      </c>
      <c r="U14" s="14">
        <v>29</v>
      </c>
      <c r="V14" s="14">
        <v>12</v>
      </c>
      <c r="W14" s="14">
        <v>41</v>
      </c>
      <c r="X14" s="25">
        <v>190</v>
      </c>
      <c r="Y14" s="25">
        <v>300</v>
      </c>
      <c r="Z14" s="14">
        <v>7000</v>
      </c>
      <c r="AA14" s="37">
        <v>5000</v>
      </c>
      <c r="AB14" s="37">
        <v>2500</v>
      </c>
      <c r="AC14" s="133">
        <v>3750</v>
      </c>
      <c r="AD14" s="150">
        <v>120000</v>
      </c>
      <c r="AE14" s="14">
        <v>52</v>
      </c>
      <c r="AF14" s="14">
        <v>3</v>
      </c>
      <c r="AG14" s="14">
        <v>55</v>
      </c>
      <c r="AH14" s="14">
        <v>26</v>
      </c>
      <c r="AI14" s="14">
        <v>19</v>
      </c>
      <c r="AJ14" s="14">
        <v>45</v>
      </c>
      <c r="AK14" s="25">
        <v>150</v>
      </c>
      <c r="AL14" s="25">
        <v>300</v>
      </c>
      <c r="AM14" s="14">
        <v>7000</v>
      </c>
      <c r="AN14" s="133">
        <v>6500</v>
      </c>
    </row>
    <row r="15" spans="1:40" s="6" customFormat="1" ht="24" customHeight="1" x14ac:dyDescent="0.2">
      <c r="A15" s="65">
        <v>7</v>
      </c>
      <c r="B15" s="166" t="s">
        <v>7</v>
      </c>
      <c r="C15" s="30">
        <v>8</v>
      </c>
      <c r="D15" s="14">
        <v>510000</v>
      </c>
      <c r="E15" s="14">
        <v>50</v>
      </c>
      <c r="F15" s="14">
        <v>9</v>
      </c>
      <c r="G15" s="14">
        <v>59</v>
      </c>
      <c r="H15" s="14">
        <v>27</v>
      </c>
      <c r="I15" s="14">
        <v>14</v>
      </c>
      <c r="J15" s="14">
        <v>41</v>
      </c>
      <c r="K15" s="25">
        <v>750</v>
      </c>
      <c r="L15" s="25">
        <v>2500</v>
      </c>
      <c r="M15" s="14">
        <v>27000</v>
      </c>
      <c r="N15" s="37">
        <v>25000</v>
      </c>
      <c r="O15" s="37">
        <v>12500</v>
      </c>
      <c r="P15" s="133">
        <v>18750</v>
      </c>
      <c r="Q15" s="150">
        <v>140000</v>
      </c>
      <c r="R15" s="14">
        <v>55</v>
      </c>
      <c r="S15" s="14">
        <v>3</v>
      </c>
      <c r="T15" s="14">
        <v>58</v>
      </c>
      <c r="U15" s="14">
        <v>25</v>
      </c>
      <c r="V15" s="14">
        <v>17</v>
      </c>
      <c r="W15" s="14">
        <v>42</v>
      </c>
      <c r="X15" s="25">
        <v>250</v>
      </c>
      <c r="Y15" s="25">
        <v>500</v>
      </c>
      <c r="Z15" s="14">
        <v>8500</v>
      </c>
      <c r="AA15" s="37">
        <v>6000</v>
      </c>
      <c r="AB15" s="37">
        <v>3000</v>
      </c>
      <c r="AC15" s="133">
        <v>4500</v>
      </c>
      <c r="AD15" s="150">
        <v>120000</v>
      </c>
      <c r="AE15" s="14">
        <v>55</v>
      </c>
      <c r="AF15" s="14">
        <v>6</v>
      </c>
      <c r="AG15" s="14">
        <v>61</v>
      </c>
      <c r="AH15" s="14">
        <v>28</v>
      </c>
      <c r="AI15" s="14">
        <v>11</v>
      </c>
      <c r="AJ15" s="14">
        <v>39</v>
      </c>
      <c r="AK15" s="25">
        <v>200</v>
      </c>
      <c r="AL15" s="25">
        <v>250</v>
      </c>
      <c r="AM15" s="14">
        <v>8000</v>
      </c>
      <c r="AN15" s="133">
        <v>6500</v>
      </c>
    </row>
    <row r="16" spans="1:40" s="6" customFormat="1" ht="24" customHeight="1" x14ac:dyDescent="0.2">
      <c r="A16" s="65">
        <v>8</v>
      </c>
      <c r="B16" s="166" t="s">
        <v>8</v>
      </c>
      <c r="C16" s="30">
        <v>8</v>
      </c>
      <c r="D16" s="14">
        <v>510000</v>
      </c>
      <c r="E16" s="14">
        <v>53</v>
      </c>
      <c r="F16" s="14">
        <v>11</v>
      </c>
      <c r="G16" s="14">
        <v>64</v>
      </c>
      <c r="H16" s="14">
        <v>24</v>
      </c>
      <c r="I16" s="14">
        <v>12</v>
      </c>
      <c r="J16" s="14">
        <v>36</v>
      </c>
      <c r="K16" s="25">
        <v>700</v>
      </c>
      <c r="L16" s="25">
        <v>2600</v>
      </c>
      <c r="M16" s="14">
        <v>21000</v>
      </c>
      <c r="N16" s="37">
        <v>21600</v>
      </c>
      <c r="O16" s="37">
        <v>10800</v>
      </c>
      <c r="P16" s="133">
        <v>16200</v>
      </c>
      <c r="Q16" s="150">
        <v>140000</v>
      </c>
      <c r="R16" s="14">
        <v>55</v>
      </c>
      <c r="S16" s="14">
        <v>10</v>
      </c>
      <c r="T16" s="14">
        <v>65</v>
      </c>
      <c r="U16" s="14">
        <v>23</v>
      </c>
      <c r="V16" s="14">
        <v>12</v>
      </c>
      <c r="W16" s="14">
        <v>35</v>
      </c>
      <c r="X16" s="25">
        <v>180</v>
      </c>
      <c r="Y16" s="25">
        <v>600</v>
      </c>
      <c r="Z16" s="14">
        <v>5100</v>
      </c>
      <c r="AA16" s="37">
        <v>5400</v>
      </c>
      <c r="AB16" s="37">
        <v>2700</v>
      </c>
      <c r="AC16" s="133">
        <v>4050</v>
      </c>
      <c r="AD16" s="150">
        <v>120000</v>
      </c>
      <c r="AE16" s="14">
        <v>54</v>
      </c>
      <c r="AF16" s="14">
        <v>6</v>
      </c>
      <c r="AG16" s="14">
        <v>60</v>
      </c>
      <c r="AH16" s="14">
        <v>24</v>
      </c>
      <c r="AI16" s="14">
        <v>16</v>
      </c>
      <c r="AJ16" s="14">
        <v>40</v>
      </c>
      <c r="AK16" s="25">
        <v>190</v>
      </c>
      <c r="AL16" s="25">
        <v>450</v>
      </c>
      <c r="AM16" s="14">
        <v>7200</v>
      </c>
      <c r="AN16" s="133">
        <v>6600</v>
      </c>
    </row>
    <row r="17" spans="1:40" s="6" customFormat="1" ht="24" customHeight="1" x14ac:dyDescent="0.2">
      <c r="A17" s="65">
        <v>9</v>
      </c>
      <c r="B17" s="166" t="s">
        <v>9</v>
      </c>
      <c r="C17" s="30">
        <v>10</v>
      </c>
      <c r="D17" s="14">
        <v>500000</v>
      </c>
      <c r="E17" s="14">
        <v>52</v>
      </c>
      <c r="F17" s="14">
        <v>0</v>
      </c>
      <c r="G17" s="14">
        <v>52</v>
      </c>
      <c r="H17" s="14">
        <v>48</v>
      </c>
      <c r="I17" s="14">
        <v>0</v>
      </c>
      <c r="J17" s="14">
        <v>48</v>
      </c>
      <c r="K17" s="25">
        <v>750</v>
      </c>
      <c r="L17" s="25">
        <v>0</v>
      </c>
      <c r="M17" s="14">
        <v>39000</v>
      </c>
      <c r="N17" s="37">
        <v>0</v>
      </c>
      <c r="O17" s="37">
        <v>0</v>
      </c>
      <c r="P17" s="133">
        <v>0</v>
      </c>
      <c r="Q17" s="150">
        <v>130000</v>
      </c>
      <c r="R17" s="14">
        <v>50</v>
      </c>
      <c r="S17" s="14">
        <v>0</v>
      </c>
      <c r="T17" s="14">
        <v>50</v>
      </c>
      <c r="U17" s="14">
        <v>50</v>
      </c>
      <c r="V17" s="14">
        <v>0</v>
      </c>
      <c r="W17" s="14">
        <v>50</v>
      </c>
      <c r="X17" s="25">
        <v>200</v>
      </c>
      <c r="Y17" s="25">
        <v>0</v>
      </c>
      <c r="Z17" s="14">
        <v>11000</v>
      </c>
      <c r="AA17" s="37">
        <v>0</v>
      </c>
      <c r="AB17" s="37">
        <v>0</v>
      </c>
      <c r="AC17" s="133">
        <v>0</v>
      </c>
      <c r="AD17" s="150">
        <v>100000</v>
      </c>
      <c r="AE17" s="14">
        <v>48</v>
      </c>
      <c r="AF17" s="14">
        <v>0</v>
      </c>
      <c r="AG17" s="14">
        <v>48</v>
      </c>
      <c r="AH17" s="14">
        <v>52</v>
      </c>
      <c r="AI17" s="14">
        <v>0</v>
      </c>
      <c r="AJ17" s="14">
        <v>52</v>
      </c>
      <c r="AK17" s="25">
        <v>200</v>
      </c>
      <c r="AL17" s="25">
        <v>0</v>
      </c>
      <c r="AM17" s="14">
        <v>15000</v>
      </c>
      <c r="AN17" s="133">
        <v>0</v>
      </c>
    </row>
    <row r="18" spans="1:40" s="6" customFormat="1" ht="24" customHeight="1" x14ac:dyDescent="0.2">
      <c r="A18" s="65">
        <v>10</v>
      </c>
      <c r="B18" s="166" t="s">
        <v>10</v>
      </c>
      <c r="C18" s="30">
        <v>8</v>
      </c>
      <c r="D18" s="14">
        <v>510000</v>
      </c>
      <c r="E18" s="14">
        <v>48</v>
      </c>
      <c r="F18" s="14">
        <v>10</v>
      </c>
      <c r="G18" s="14">
        <v>58</v>
      </c>
      <c r="H18" s="14">
        <v>28</v>
      </c>
      <c r="I18" s="14">
        <v>14</v>
      </c>
      <c r="J18" s="14">
        <v>42</v>
      </c>
      <c r="K18" s="25">
        <v>770</v>
      </c>
      <c r="L18" s="25">
        <v>3000</v>
      </c>
      <c r="M18" s="14">
        <v>25800</v>
      </c>
      <c r="N18" s="37">
        <v>24000</v>
      </c>
      <c r="O18" s="37">
        <v>12000</v>
      </c>
      <c r="P18" s="133">
        <v>18000</v>
      </c>
      <c r="Q18" s="150">
        <v>140000</v>
      </c>
      <c r="R18" s="14">
        <v>43</v>
      </c>
      <c r="S18" s="14">
        <v>9</v>
      </c>
      <c r="T18" s="14">
        <v>52</v>
      </c>
      <c r="U18" s="14">
        <v>32</v>
      </c>
      <c r="V18" s="14">
        <v>16</v>
      </c>
      <c r="W18" s="14">
        <v>48</v>
      </c>
      <c r="X18" s="25">
        <v>130</v>
      </c>
      <c r="Y18" s="25">
        <v>550</v>
      </c>
      <c r="Z18" s="14">
        <v>5600</v>
      </c>
      <c r="AA18" s="37">
        <v>5400</v>
      </c>
      <c r="AB18" s="37">
        <v>2700</v>
      </c>
      <c r="AC18" s="133">
        <v>4050</v>
      </c>
      <c r="AD18" s="150">
        <v>120000</v>
      </c>
      <c r="AE18" s="14">
        <v>41</v>
      </c>
      <c r="AF18" s="14">
        <v>9</v>
      </c>
      <c r="AG18" s="14">
        <v>50</v>
      </c>
      <c r="AH18" s="14">
        <v>31</v>
      </c>
      <c r="AI18" s="14">
        <v>19</v>
      </c>
      <c r="AJ18" s="14">
        <v>50</v>
      </c>
      <c r="AK18" s="25">
        <v>120</v>
      </c>
      <c r="AL18" s="25">
        <v>560</v>
      </c>
      <c r="AM18" s="14">
        <v>6400</v>
      </c>
      <c r="AN18" s="133">
        <v>5000</v>
      </c>
    </row>
    <row r="19" spans="1:40" s="6" customFormat="1" ht="24" customHeight="1" x14ac:dyDescent="0.2">
      <c r="A19" s="65">
        <v>11</v>
      </c>
      <c r="B19" s="166" t="s">
        <v>79</v>
      </c>
      <c r="C19" s="30">
        <v>8</v>
      </c>
      <c r="D19" s="14">
        <v>500000</v>
      </c>
      <c r="E19" s="14">
        <v>56</v>
      </c>
      <c r="F19" s="14">
        <v>4</v>
      </c>
      <c r="G19" s="14">
        <v>60</v>
      </c>
      <c r="H19" s="14">
        <v>27</v>
      </c>
      <c r="I19" s="14">
        <v>13</v>
      </c>
      <c r="J19" s="14">
        <v>40</v>
      </c>
      <c r="K19" s="25">
        <v>720</v>
      </c>
      <c r="L19" s="25">
        <v>1200</v>
      </c>
      <c r="M19" s="14">
        <v>20000</v>
      </c>
      <c r="N19" s="37">
        <v>18000</v>
      </c>
      <c r="O19" s="37">
        <v>9000</v>
      </c>
      <c r="P19" s="133">
        <v>13500</v>
      </c>
      <c r="Q19" s="150">
        <v>130000</v>
      </c>
      <c r="R19" s="14">
        <v>51</v>
      </c>
      <c r="S19" s="14">
        <v>7</v>
      </c>
      <c r="T19" s="14">
        <v>58</v>
      </c>
      <c r="U19" s="14">
        <v>27</v>
      </c>
      <c r="V19" s="14">
        <v>15</v>
      </c>
      <c r="W19" s="14">
        <v>42</v>
      </c>
      <c r="X19" s="25">
        <v>200</v>
      </c>
      <c r="Y19" s="25">
        <v>600</v>
      </c>
      <c r="Z19" s="14">
        <v>5900</v>
      </c>
      <c r="AA19" s="37">
        <v>6100</v>
      </c>
      <c r="AB19" s="37">
        <v>3050</v>
      </c>
      <c r="AC19" s="133">
        <v>4575</v>
      </c>
      <c r="AD19" s="150">
        <v>100000</v>
      </c>
      <c r="AE19" s="14">
        <v>51</v>
      </c>
      <c r="AF19" s="14">
        <v>7</v>
      </c>
      <c r="AG19" s="14">
        <v>58</v>
      </c>
      <c r="AH19" s="14">
        <v>28</v>
      </c>
      <c r="AI19" s="14">
        <v>14</v>
      </c>
      <c r="AJ19" s="14">
        <v>42</v>
      </c>
      <c r="AK19" s="25">
        <v>200</v>
      </c>
      <c r="AL19" s="25">
        <v>720</v>
      </c>
      <c r="AM19" s="14">
        <v>8000</v>
      </c>
      <c r="AN19" s="133">
        <v>4900</v>
      </c>
    </row>
    <row r="20" spans="1:40" s="6" customFormat="1" ht="24" customHeight="1" x14ac:dyDescent="0.2">
      <c r="A20" s="65">
        <v>12</v>
      </c>
      <c r="B20" s="166" t="s">
        <v>80</v>
      </c>
      <c r="C20" s="30">
        <v>8</v>
      </c>
      <c r="D20" s="14">
        <v>500000</v>
      </c>
      <c r="E20" s="14">
        <v>55</v>
      </c>
      <c r="F20" s="14">
        <v>12</v>
      </c>
      <c r="G20" s="14">
        <v>67</v>
      </c>
      <c r="H20" s="14">
        <v>22</v>
      </c>
      <c r="I20" s="14">
        <v>11</v>
      </c>
      <c r="J20" s="14">
        <v>33</v>
      </c>
      <c r="K20" s="25">
        <v>770</v>
      </c>
      <c r="L20" s="25">
        <v>2800</v>
      </c>
      <c r="M20" s="14">
        <v>21900</v>
      </c>
      <c r="N20" s="37">
        <v>21800</v>
      </c>
      <c r="O20" s="37">
        <v>10900</v>
      </c>
      <c r="P20" s="133">
        <v>16350</v>
      </c>
      <c r="Q20" s="150">
        <v>130000</v>
      </c>
      <c r="R20" s="14">
        <v>46</v>
      </c>
      <c r="S20" s="14">
        <v>13</v>
      </c>
      <c r="T20" s="14">
        <v>59</v>
      </c>
      <c r="U20" s="14">
        <v>27</v>
      </c>
      <c r="V20" s="14">
        <v>14</v>
      </c>
      <c r="W20" s="14">
        <v>41</v>
      </c>
      <c r="X20" s="25">
        <v>180</v>
      </c>
      <c r="Y20" s="25">
        <v>900</v>
      </c>
      <c r="Z20" s="14">
        <v>7600</v>
      </c>
      <c r="AA20" s="37">
        <v>7700</v>
      </c>
      <c r="AB20" s="37">
        <v>3850</v>
      </c>
      <c r="AC20" s="133">
        <v>5775</v>
      </c>
      <c r="AD20" s="150">
        <v>100000</v>
      </c>
      <c r="AE20" s="14">
        <v>52</v>
      </c>
      <c r="AF20" s="14">
        <v>7</v>
      </c>
      <c r="AG20" s="14">
        <v>59</v>
      </c>
      <c r="AH20" s="14">
        <v>23</v>
      </c>
      <c r="AI20" s="14">
        <v>18</v>
      </c>
      <c r="AJ20" s="14">
        <v>41</v>
      </c>
      <c r="AK20" s="25">
        <v>190</v>
      </c>
      <c r="AL20" s="25">
        <v>500</v>
      </c>
      <c r="AM20" s="14">
        <v>7800</v>
      </c>
      <c r="AN20" s="133">
        <v>7800</v>
      </c>
    </row>
    <row r="21" spans="1:40" s="6" customFormat="1" ht="24" customHeight="1" x14ac:dyDescent="0.2">
      <c r="A21" s="65">
        <v>13</v>
      </c>
      <c r="B21" s="166" t="s">
        <v>111</v>
      </c>
      <c r="C21" s="30">
        <v>8</v>
      </c>
      <c r="D21" s="14">
        <v>510000</v>
      </c>
      <c r="E21" s="14">
        <v>50</v>
      </c>
      <c r="F21" s="14">
        <v>11</v>
      </c>
      <c r="G21" s="14">
        <v>61</v>
      </c>
      <c r="H21" s="14">
        <v>25</v>
      </c>
      <c r="I21" s="14">
        <v>14</v>
      </c>
      <c r="J21" s="14">
        <v>39</v>
      </c>
      <c r="K21" s="25">
        <v>660</v>
      </c>
      <c r="L21" s="25">
        <v>2800</v>
      </c>
      <c r="M21" s="14">
        <v>19800</v>
      </c>
      <c r="N21" s="37">
        <v>20100</v>
      </c>
      <c r="O21" s="37">
        <v>10050</v>
      </c>
      <c r="P21" s="133">
        <v>15075</v>
      </c>
      <c r="Q21" s="150">
        <v>160000</v>
      </c>
      <c r="R21" s="14">
        <v>52</v>
      </c>
      <c r="S21" s="14">
        <v>10</v>
      </c>
      <c r="T21" s="14">
        <v>62</v>
      </c>
      <c r="U21" s="14">
        <v>24</v>
      </c>
      <c r="V21" s="14">
        <v>14</v>
      </c>
      <c r="W21" s="14">
        <v>38</v>
      </c>
      <c r="X21" s="25">
        <v>170</v>
      </c>
      <c r="Y21" s="25">
        <v>700</v>
      </c>
      <c r="Z21" s="14">
        <v>4800</v>
      </c>
      <c r="AA21" s="37">
        <v>5100</v>
      </c>
      <c r="AB21" s="37">
        <v>2500</v>
      </c>
      <c r="AC21" s="133">
        <v>3825</v>
      </c>
      <c r="AD21" s="150">
        <v>140000</v>
      </c>
      <c r="AE21" s="14">
        <v>48</v>
      </c>
      <c r="AF21" s="14">
        <v>6</v>
      </c>
      <c r="AG21" s="14">
        <v>54</v>
      </c>
      <c r="AH21" s="14">
        <v>27</v>
      </c>
      <c r="AI21" s="14">
        <v>19</v>
      </c>
      <c r="AJ21" s="14">
        <v>46</v>
      </c>
      <c r="AK21" s="25">
        <v>150</v>
      </c>
      <c r="AL21" s="25">
        <v>450</v>
      </c>
      <c r="AM21" s="14">
        <v>6600</v>
      </c>
      <c r="AN21" s="133">
        <v>6000</v>
      </c>
    </row>
    <row r="22" spans="1:40" s="6" customFormat="1" ht="24" customHeight="1" x14ac:dyDescent="0.2">
      <c r="A22" s="65">
        <v>14</v>
      </c>
      <c r="B22" s="166" t="s">
        <v>112</v>
      </c>
      <c r="C22" s="30">
        <v>8</v>
      </c>
      <c r="D22" s="14">
        <v>510000</v>
      </c>
      <c r="E22" s="14">
        <v>51</v>
      </c>
      <c r="F22" s="14">
        <v>0</v>
      </c>
      <c r="G22" s="14">
        <v>51</v>
      </c>
      <c r="H22" s="14">
        <v>34</v>
      </c>
      <c r="I22" s="14">
        <v>15</v>
      </c>
      <c r="J22" s="14">
        <v>49</v>
      </c>
      <c r="K22" s="25">
        <v>670</v>
      </c>
      <c r="L22" s="25">
        <v>0</v>
      </c>
      <c r="M22" s="14">
        <v>27400</v>
      </c>
      <c r="N22" s="37">
        <v>23100</v>
      </c>
      <c r="O22" s="37">
        <v>11550</v>
      </c>
      <c r="P22" s="133">
        <v>17325</v>
      </c>
      <c r="Q22" s="150">
        <v>140000</v>
      </c>
      <c r="R22" s="14">
        <v>49</v>
      </c>
      <c r="S22" s="14">
        <v>0</v>
      </c>
      <c r="T22" s="14">
        <v>49</v>
      </c>
      <c r="U22" s="14">
        <v>35</v>
      </c>
      <c r="V22" s="14">
        <v>16</v>
      </c>
      <c r="W22" s="14">
        <v>51</v>
      </c>
      <c r="X22" s="25">
        <v>200</v>
      </c>
      <c r="Y22" s="25">
        <v>0</v>
      </c>
      <c r="Z22" s="14">
        <v>8700</v>
      </c>
      <c r="AA22" s="37">
        <v>7300</v>
      </c>
      <c r="AB22" s="37">
        <v>3650</v>
      </c>
      <c r="AC22" s="133">
        <v>5475</v>
      </c>
      <c r="AD22" s="150">
        <v>120000</v>
      </c>
      <c r="AE22" s="14">
        <v>57</v>
      </c>
      <c r="AF22" s="14">
        <v>0</v>
      </c>
      <c r="AG22" s="14">
        <v>57</v>
      </c>
      <c r="AH22" s="14">
        <v>29</v>
      </c>
      <c r="AI22" s="14">
        <v>14</v>
      </c>
      <c r="AJ22" s="14">
        <v>43</v>
      </c>
      <c r="AK22" s="25">
        <v>210</v>
      </c>
      <c r="AL22" s="25">
        <v>0</v>
      </c>
      <c r="AM22" s="14">
        <v>8500</v>
      </c>
      <c r="AN22" s="133">
        <v>5000</v>
      </c>
    </row>
    <row r="23" spans="1:40" s="6" customFormat="1" ht="24" customHeight="1" x14ac:dyDescent="0.2">
      <c r="A23" s="65">
        <v>15</v>
      </c>
      <c r="B23" s="166" t="s">
        <v>12</v>
      </c>
      <c r="C23" s="30">
        <v>8</v>
      </c>
      <c r="D23" s="14">
        <v>510000</v>
      </c>
      <c r="E23" s="14">
        <v>60</v>
      </c>
      <c r="F23" s="14">
        <v>3</v>
      </c>
      <c r="G23" s="14">
        <v>63</v>
      </c>
      <c r="H23" s="14">
        <v>25</v>
      </c>
      <c r="I23" s="14">
        <v>12</v>
      </c>
      <c r="J23" s="30">
        <v>37</v>
      </c>
      <c r="K23" s="25">
        <v>820</v>
      </c>
      <c r="L23" s="25">
        <v>900</v>
      </c>
      <c r="M23" s="14">
        <v>29000</v>
      </c>
      <c r="N23" s="37">
        <v>28000</v>
      </c>
      <c r="O23" s="37">
        <v>14000</v>
      </c>
      <c r="P23" s="133">
        <v>21000</v>
      </c>
      <c r="Q23" s="150">
        <v>140000</v>
      </c>
      <c r="R23" s="14">
        <v>59</v>
      </c>
      <c r="S23" s="14">
        <v>5</v>
      </c>
      <c r="T23" s="14">
        <v>64</v>
      </c>
      <c r="U23" s="14">
        <v>25</v>
      </c>
      <c r="V23" s="14">
        <v>11</v>
      </c>
      <c r="W23" s="30">
        <v>36</v>
      </c>
      <c r="X23" s="25">
        <v>240</v>
      </c>
      <c r="Y23" s="25">
        <v>400</v>
      </c>
      <c r="Z23" s="14">
        <v>9000</v>
      </c>
      <c r="AA23" s="37">
        <v>8000</v>
      </c>
      <c r="AB23" s="37">
        <v>4000</v>
      </c>
      <c r="AC23" s="133">
        <v>6000</v>
      </c>
      <c r="AD23" s="150">
        <v>120000</v>
      </c>
      <c r="AE23" s="14">
        <v>57</v>
      </c>
      <c r="AF23" s="14">
        <v>6</v>
      </c>
      <c r="AG23" s="14">
        <v>63</v>
      </c>
      <c r="AH23" s="14">
        <v>22</v>
      </c>
      <c r="AI23" s="14">
        <v>15</v>
      </c>
      <c r="AJ23" s="30">
        <v>37</v>
      </c>
      <c r="AK23" s="25">
        <v>200</v>
      </c>
      <c r="AL23" s="25">
        <v>500</v>
      </c>
      <c r="AM23" s="14">
        <v>9000</v>
      </c>
      <c r="AN23" s="133">
        <v>8000</v>
      </c>
    </row>
    <row r="24" spans="1:40" s="6" customFormat="1" ht="24" customHeight="1" x14ac:dyDescent="0.2">
      <c r="A24" s="65">
        <v>16</v>
      </c>
      <c r="B24" s="166" t="s">
        <v>13</v>
      </c>
      <c r="C24" s="30">
        <v>8</v>
      </c>
      <c r="D24" s="14">
        <v>500000</v>
      </c>
      <c r="E24" s="14">
        <v>50</v>
      </c>
      <c r="F24" s="14">
        <v>13</v>
      </c>
      <c r="G24" s="14">
        <v>63</v>
      </c>
      <c r="H24" s="14">
        <v>24</v>
      </c>
      <c r="I24" s="14">
        <v>13</v>
      </c>
      <c r="J24" s="14">
        <v>37</v>
      </c>
      <c r="K24" s="25">
        <v>620</v>
      </c>
      <c r="L24" s="25">
        <v>3200</v>
      </c>
      <c r="M24" s="14">
        <v>18000</v>
      </c>
      <c r="N24" s="37">
        <v>20000</v>
      </c>
      <c r="O24" s="37">
        <v>10000</v>
      </c>
      <c r="P24" s="133">
        <v>15000</v>
      </c>
      <c r="Q24" s="150">
        <v>130000</v>
      </c>
      <c r="R24" s="14">
        <v>49</v>
      </c>
      <c r="S24" s="14">
        <v>12</v>
      </c>
      <c r="T24" s="14">
        <v>61</v>
      </c>
      <c r="U24" s="14">
        <v>26</v>
      </c>
      <c r="V24" s="14">
        <v>13</v>
      </c>
      <c r="W24" s="14">
        <v>39</v>
      </c>
      <c r="X24" s="25">
        <v>160</v>
      </c>
      <c r="Y24" s="25">
        <v>800</v>
      </c>
      <c r="Z24" s="14">
        <v>5000</v>
      </c>
      <c r="AA24" s="37">
        <v>5000</v>
      </c>
      <c r="AB24" s="37">
        <v>2500</v>
      </c>
      <c r="AC24" s="133">
        <v>3750</v>
      </c>
      <c r="AD24" s="150">
        <v>100000</v>
      </c>
      <c r="AE24" s="14">
        <v>45</v>
      </c>
      <c r="AF24" s="14">
        <v>5</v>
      </c>
      <c r="AG24" s="14">
        <v>50</v>
      </c>
      <c r="AH24" s="14">
        <v>32</v>
      </c>
      <c r="AI24" s="14">
        <v>18</v>
      </c>
      <c r="AJ24" s="14">
        <v>50</v>
      </c>
      <c r="AK24" s="25">
        <v>150</v>
      </c>
      <c r="AL24" s="25">
        <v>380</v>
      </c>
      <c r="AM24" s="14">
        <v>8200</v>
      </c>
      <c r="AN24" s="133">
        <v>6200</v>
      </c>
    </row>
    <row r="25" spans="1:40" s="6" customFormat="1" ht="24" customHeight="1" x14ac:dyDescent="0.2">
      <c r="A25" s="65">
        <v>17</v>
      </c>
      <c r="B25" s="166" t="s">
        <v>14</v>
      </c>
      <c r="C25" s="30">
        <v>8</v>
      </c>
      <c r="D25" s="14">
        <v>510000</v>
      </c>
      <c r="E25" s="14">
        <v>45</v>
      </c>
      <c r="F25" s="14">
        <v>9</v>
      </c>
      <c r="G25" s="14">
        <v>54</v>
      </c>
      <c r="H25" s="14">
        <v>29</v>
      </c>
      <c r="I25" s="14">
        <v>17</v>
      </c>
      <c r="J25" s="14">
        <v>46</v>
      </c>
      <c r="K25" s="25">
        <v>650</v>
      </c>
      <c r="L25" s="25">
        <v>2700</v>
      </c>
      <c r="M25" s="14">
        <v>20000</v>
      </c>
      <c r="N25" s="37">
        <v>21000</v>
      </c>
      <c r="O25" s="37">
        <v>10500</v>
      </c>
      <c r="P25" s="133">
        <v>15750</v>
      </c>
      <c r="Q25" s="150">
        <v>140000</v>
      </c>
      <c r="R25" s="14">
        <v>47</v>
      </c>
      <c r="S25" s="14">
        <v>11</v>
      </c>
      <c r="T25" s="14">
        <v>58</v>
      </c>
      <c r="U25" s="14">
        <v>27</v>
      </c>
      <c r="V25" s="14">
        <v>15</v>
      </c>
      <c r="W25" s="14">
        <v>42</v>
      </c>
      <c r="X25" s="25">
        <v>190</v>
      </c>
      <c r="Y25" s="25">
        <v>870</v>
      </c>
      <c r="Z25" s="14">
        <v>5000</v>
      </c>
      <c r="AA25" s="37">
        <v>5200</v>
      </c>
      <c r="AB25" s="37">
        <v>2600</v>
      </c>
      <c r="AC25" s="133">
        <v>3900</v>
      </c>
      <c r="AD25" s="150">
        <v>120000</v>
      </c>
      <c r="AE25" s="14">
        <v>45</v>
      </c>
      <c r="AF25" s="14">
        <v>0</v>
      </c>
      <c r="AG25" s="14">
        <v>45</v>
      </c>
      <c r="AH25" s="14">
        <v>34</v>
      </c>
      <c r="AI25" s="14">
        <v>21</v>
      </c>
      <c r="AJ25" s="14">
        <v>55</v>
      </c>
      <c r="AK25" s="25">
        <v>190</v>
      </c>
      <c r="AL25" s="25">
        <v>0</v>
      </c>
      <c r="AM25" s="14">
        <v>8000</v>
      </c>
      <c r="AN25" s="133">
        <v>6500</v>
      </c>
    </row>
    <row r="26" spans="1:40" s="6" customFormat="1" ht="24" customHeight="1" x14ac:dyDescent="0.2">
      <c r="A26" s="65">
        <v>18</v>
      </c>
      <c r="B26" s="166" t="s">
        <v>15</v>
      </c>
      <c r="C26" s="30">
        <v>8</v>
      </c>
      <c r="D26" s="14">
        <v>500000</v>
      </c>
      <c r="E26" s="14">
        <v>50</v>
      </c>
      <c r="F26" s="14">
        <v>14</v>
      </c>
      <c r="G26" s="14">
        <v>64</v>
      </c>
      <c r="H26" s="14">
        <v>23</v>
      </c>
      <c r="I26" s="14">
        <v>13</v>
      </c>
      <c r="J26" s="14">
        <v>36</v>
      </c>
      <c r="K26" s="25">
        <v>630</v>
      </c>
      <c r="L26" s="25">
        <v>3400</v>
      </c>
      <c r="M26" s="14">
        <v>16800</v>
      </c>
      <c r="N26" s="37">
        <v>18400</v>
      </c>
      <c r="O26" s="37">
        <v>9200</v>
      </c>
      <c r="P26" s="133">
        <v>13800</v>
      </c>
      <c r="Q26" s="150">
        <v>130000</v>
      </c>
      <c r="R26" s="14">
        <v>49</v>
      </c>
      <c r="S26" s="14">
        <v>14</v>
      </c>
      <c r="T26" s="14">
        <v>63</v>
      </c>
      <c r="U26" s="14">
        <v>24</v>
      </c>
      <c r="V26" s="14">
        <v>13</v>
      </c>
      <c r="W26" s="14">
        <v>37</v>
      </c>
      <c r="X26" s="25">
        <v>150</v>
      </c>
      <c r="Y26" s="25">
        <v>800</v>
      </c>
      <c r="Z26" s="14">
        <v>4200</v>
      </c>
      <c r="AA26" s="37">
        <v>4600</v>
      </c>
      <c r="AB26" s="37">
        <v>2300</v>
      </c>
      <c r="AC26" s="133">
        <v>3450</v>
      </c>
      <c r="AD26" s="150">
        <v>100000</v>
      </c>
      <c r="AE26" s="14">
        <v>44</v>
      </c>
      <c r="AF26" s="14">
        <v>0</v>
      </c>
      <c r="AG26" s="14">
        <v>44</v>
      </c>
      <c r="AH26" s="14">
        <v>41</v>
      </c>
      <c r="AI26" s="14">
        <v>15</v>
      </c>
      <c r="AJ26" s="14">
        <v>56</v>
      </c>
      <c r="AK26" s="25">
        <v>120</v>
      </c>
      <c r="AL26" s="25">
        <v>0</v>
      </c>
      <c r="AM26" s="14">
        <v>8000</v>
      </c>
      <c r="AN26" s="133">
        <v>4000</v>
      </c>
    </row>
    <row r="27" spans="1:40" s="6" customFormat="1" ht="23.25" customHeight="1" x14ac:dyDescent="0.2">
      <c r="A27" s="65">
        <v>19</v>
      </c>
      <c r="B27" s="166" t="s">
        <v>16</v>
      </c>
      <c r="C27" s="30">
        <v>8</v>
      </c>
      <c r="D27" s="14">
        <v>510000</v>
      </c>
      <c r="E27" s="14">
        <v>51</v>
      </c>
      <c r="F27" s="14">
        <v>9</v>
      </c>
      <c r="G27" s="14">
        <v>60</v>
      </c>
      <c r="H27" s="14">
        <v>26</v>
      </c>
      <c r="I27" s="14">
        <v>14</v>
      </c>
      <c r="J27" s="14">
        <v>40</v>
      </c>
      <c r="K27" s="25">
        <v>670</v>
      </c>
      <c r="L27" s="25">
        <v>2500</v>
      </c>
      <c r="M27" s="14">
        <v>26000</v>
      </c>
      <c r="N27" s="37">
        <v>29000</v>
      </c>
      <c r="O27" s="37">
        <v>14500</v>
      </c>
      <c r="P27" s="133">
        <v>21750</v>
      </c>
      <c r="Q27" s="150">
        <v>140000</v>
      </c>
      <c r="R27" s="14">
        <v>58</v>
      </c>
      <c r="S27" s="14">
        <v>0</v>
      </c>
      <c r="T27" s="14">
        <v>58</v>
      </c>
      <c r="U27" s="14">
        <v>27</v>
      </c>
      <c r="V27" s="14">
        <v>15</v>
      </c>
      <c r="W27" s="14">
        <v>42</v>
      </c>
      <c r="X27" s="25">
        <v>200</v>
      </c>
      <c r="Y27" s="25">
        <v>0</v>
      </c>
      <c r="Z27" s="14">
        <v>7000</v>
      </c>
      <c r="AA27" s="37">
        <v>8200</v>
      </c>
      <c r="AB27" s="37">
        <v>4100</v>
      </c>
      <c r="AC27" s="133">
        <v>6150</v>
      </c>
      <c r="AD27" s="150">
        <v>120000</v>
      </c>
      <c r="AE27" s="14">
        <v>57</v>
      </c>
      <c r="AF27" s="14">
        <v>0</v>
      </c>
      <c r="AG27" s="14">
        <v>57</v>
      </c>
      <c r="AH27" s="14">
        <v>28</v>
      </c>
      <c r="AI27" s="14">
        <v>15</v>
      </c>
      <c r="AJ27" s="14">
        <v>43</v>
      </c>
      <c r="AK27" s="25">
        <v>170</v>
      </c>
      <c r="AL27" s="25">
        <v>0</v>
      </c>
      <c r="AM27" s="14">
        <v>8200</v>
      </c>
      <c r="AN27" s="133">
        <v>6000</v>
      </c>
    </row>
    <row r="28" spans="1:40" s="6" customFormat="1" ht="24" customHeight="1" x14ac:dyDescent="0.2">
      <c r="A28" s="65">
        <v>20</v>
      </c>
      <c r="B28" s="166" t="s">
        <v>17</v>
      </c>
      <c r="C28" s="30">
        <v>8</v>
      </c>
      <c r="D28" s="14">
        <v>470000</v>
      </c>
      <c r="E28" s="14">
        <v>49</v>
      </c>
      <c r="F28" s="14">
        <v>11</v>
      </c>
      <c r="G28" s="14">
        <v>60</v>
      </c>
      <c r="H28" s="14">
        <v>27</v>
      </c>
      <c r="I28" s="14">
        <v>13</v>
      </c>
      <c r="J28" s="14">
        <v>40</v>
      </c>
      <c r="K28" s="25">
        <v>700</v>
      </c>
      <c r="L28" s="25">
        <v>3300</v>
      </c>
      <c r="M28" s="14">
        <v>24400</v>
      </c>
      <c r="N28" s="37">
        <v>22800</v>
      </c>
      <c r="O28" s="37">
        <v>11400</v>
      </c>
      <c r="P28" s="133">
        <v>17100</v>
      </c>
      <c r="Q28" s="150">
        <v>120000</v>
      </c>
      <c r="R28" s="14">
        <v>49</v>
      </c>
      <c r="S28" s="14">
        <v>11</v>
      </c>
      <c r="T28" s="14">
        <v>60</v>
      </c>
      <c r="U28" s="14">
        <v>27</v>
      </c>
      <c r="V28" s="14">
        <v>13</v>
      </c>
      <c r="W28" s="14">
        <v>40</v>
      </c>
      <c r="X28" s="25">
        <v>160</v>
      </c>
      <c r="Y28" s="25">
        <v>800</v>
      </c>
      <c r="Z28" s="14">
        <v>5600</v>
      </c>
      <c r="AA28" s="37">
        <v>5200</v>
      </c>
      <c r="AB28" s="37">
        <v>2600</v>
      </c>
      <c r="AC28" s="133">
        <v>3900</v>
      </c>
      <c r="AD28" s="150">
        <v>100000</v>
      </c>
      <c r="AE28" s="14">
        <v>48</v>
      </c>
      <c r="AF28" s="14">
        <v>8</v>
      </c>
      <c r="AG28" s="14">
        <v>56</v>
      </c>
      <c r="AH28" s="14">
        <v>29</v>
      </c>
      <c r="AI28" s="14">
        <v>15</v>
      </c>
      <c r="AJ28" s="14">
        <v>44</v>
      </c>
      <c r="AK28" s="25">
        <v>120</v>
      </c>
      <c r="AL28" s="25">
        <v>440</v>
      </c>
      <c r="AM28" s="14">
        <v>6000</v>
      </c>
      <c r="AN28" s="133">
        <v>4000</v>
      </c>
    </row>
    <row r="29" spans="1:40" s="6" customFormat="1" ht="24" customHeight="1" x14ac:dyDescent="0.2">
      <c r="A29" s="65">
        <v>21</v>
      </c>
      <c r="B29" s="166" t="s">
        <v>18</v>
      </c>
      <c r="C29" s="30">
        <v>8</v>
      </c>
      <c r="D29" s="14">
        <v>470000</v>
      </c>
      <c r="E29" s="14">
        <v>48</v>
      </c>
      <c r="F29" s="14">
        <v>11</v>
      </c>
      <c r="G29" s="14">
        <v>59</v>
      </c>
      <c r="H29" s="14">
        <v>27</v>
      </c>
      <c r="I29" s="14">
        <v>14</v>
      </c>
      <c r="J29" s="14">
        <v>41</v>
      </c>
      <c r="K29" s="25">
        <v>640</v>
      </c>
      <c r="L29" s="25">
        <v>3300</v>
      </c>
      <c r="M29" s="14">
        <v>22000</v>
      </c>
      <c r="N29" s="37">
        <v>22000</v>
      </c>
      <c r="O29" s="37">
        <v>11000</v>
      </c>
      <c r="P29" s="133">
        <v>16500</v>
      </c>
      <c r="Q29" s="150">
        <v>120000</v>
      </c>
      <c r="R29" s="14">
        <v>44</v>
      </c>
      <c r="S29" s="14">
        <v>10</v>
      </c>
      <c r="T29" s="14">
        <v>54</v>
      </c>
      <c r="U29" s="14">
        <v>30</v>
      </c>
      <c r="V29" s="14">
        <v>16</v>
      </c>
      <c r="W29" s="14">
        <v>46</v>
      </c>
      <c r="X29" s="25">
        <v>150</v>
      </c>
      <c r="Y29" s="25">
        <v>700</v>
      </c>
      <c r="Z29" s="14">
        <v>6200</v>
      </c>
      <c r="AA29" s="37">
        <v>6200</v>
      </c>
      <c r="AB29" s="37">
        <v>3100</v>
      </c>
      <c r="AC29" s="133">
        <v>4650</v>
      </c>
      <c r="AD29" s="150">
        <v>100000</v>
      </c>
      <c r="AE29" s="14">
        <v>44</v>
      </c>
      <c r="AF29" s="14">
        <v>6</v>
      </c>
      <c r="AG29" s="14">
        <v>50</v>
      </c>
      <c r="AH29" s="14">
        <v>28</v>
      </c>
      <c r="AI29" s="14">
        <v>22</v>
      </c>
      <c r="AJ29" s="14">
        <v>50</v>
      </c>
      <c r="AK29" s="25">
        <v>130</v>
      </c>
      <c r="AL29" s="25">
        <v>430</v>
      </c>
      <c r="AM29" s="14">
        <v>6000</v>
      </c>
      <c r="AN29" s="133">
        <v>6000</v>
      </c>
    </row>
    <row r="30" spans="1:40" s="6" customFormat="1" ht="23.25" customHeight="1" x14ac:dyDescent="0.2">
      <c r="A30" s="65">
        <v>22</v>
      </c>
      <c r="B30" s="166" t="s">
        <v>19</v>
      </c>
      <c r="C30" s="30">
        <v>8</v>
      </c>
      <c r="D30" s="14">
        <v>470000</v>
      </c>
      <c r="E30" s="14">
        <v>47</v>
      </c>
      <c r="F30" s="14">
        <v>9</v>
      </c>
      <c r="G30" s="14">
        <v>56</v>
      </c>
      <c r="H30" s="14">
        <v>29</v>
      </c>
      <c r="I30" s="14">
        <v>14</v>
      </c>
      <c r="J30" s="14">
        <v>43</v>
      </c>
      <c r="K30" s="25">
        <v>720</v>
      </c>
      <c r="L30" s="25">
        <v>2600</v>
      </c>
      <c r="M30" s="14">
        <v>27000</v>
      </c>
      <c r="N30" s="37">
        <v>25800</v>
      </c>
      <c r="O30" s="37">
        <v>12900</v>
      </c>
      <c r="P30" s="133">
        <v>19350</v>
      </c>
      <c r="Q30" s="150">
        <v>120000</v>
      </c>
      <c r="R30" s="14">
        <v>49</v>
      </c>
      <c r="S30" s="14">
        <v>4</v>
      </c>
      <c r="T30" s="14">
        <v>53</v>
      </c>
      <c r="U30" s="14">
        <v>33</v>
      </c>
      <c r="V30" s="14">
        <v>15</v>
      </c>
      <c r="W30" s="14">
        <v>48</v>
      </c>
      <c r="X30" s="25">
        <v>210</v>
      </c>
      <c r="Y30" s="25">
        <v>280</v>
      </c>
      <c r="Z30" s="14">
        <v>8400</v>
      </c>
      <c r="AA30" s="37">
        <v>7200</v>
      </c>
      <c r="AB30" s="37">
        <v>3600</v>
      </c>
      <c r="AC30" s="133">
        <v>5400</v>
      </c>
      <c r="AD30" s="150">
        <v>90000</v>
      </c>
      <c r="AE30" s="14">
        <v>52</v>
      </c>
      <c r="AF30" s="14">
        <v>4</v>
      </c>
      <c r="AG30" s="14">
        <v>56</v>
      </c>
      <c r="AH30" s="14">
        <v>27</v>
      </c>
      <c r="AI30" s="14">
        <v>17</v>
      </c>
      <c r="AJ30" s="14">
        <v>44</v>
      </c>
      <c r="AK30" s="25">
        <v>230</v>
      </c>
      <c r="AL30" s="25">
        <v>340</v>
      </c>
      <c r="AM30" s="14">
        <v>9600</v>
      </c>
      <c r="AN30" s="133">
        <v>7800</v>
      </c>
    </row>
    <row r="31" spans="1:40" s="6" customFormat="1" ht="24" customHeight="1" x14ac:dyDescent="0.2">
      <c r="A31" s="65">
        <v>23</v>
      </c>
      <c r="B31" s="166" t="s">
        <v>20</v>
      </c>
      <c r="C31" s="30">
        <v>8</v>
      </c>
      <c r="D31" s="14">
        <v>510000</v>
      </c>
      <c r="E31" s="14">
        <v>58</v>
      </c>
      <c r="F31" s="14">
        <v>0</v>
      </c>
      <c r="G31" s="14">
        <v>58</v>
      </c>
      <c r="H31" s="14">
        <v>28</v>
      </c>
      <c r="I31" s="14">
        <v>14</v>
      </c>
      <c r="J31" s="14">
        <v>42</v>
      </c>
      <c r="K31" s="25">
        <v>700</v>
      </c>
      <c r="L31" s="25">
        <v>0</v>
      </c>
      <c r="M31" s="14">
        <v>22800</v>
      </c>
      <c r="N31" s="37">
        <v>21000</v>
      </c>
      <c r="O31" s="37">
        <v>10500</v>
      </c>
      <c r="P31" s="133">
        <v>15750</v>
      </c>
      <c r="Q31" s="150">
        <v>160000</v>
      </c>
      <c r="R31" s="14">
        <v>55</v>
      </c>
      <c r="S31" s="14">
        <v>0</v>
      </c>
      <c r="T31" s="14">
        <v>55</v>
      </c>
      <c r="U31" s="14">
        <v>30</v>
      </c>
      <c r="V31" s="14">
        <v>15</v>
      </c>
      <c r="W31" s="14">
        <v>45</v>
      </c>
      <c r="X31" s="25">
        <v>260</v>
      </c>
      <c r="Y31" s="25">
        <v>0</v>
      </c>
      <c r="Z31" s="14">
        <v>9000</v>
      </c>
      <c r="AA31" s="37">
        <v>8400</v>
      </c>
      <c r="AB31" s="37">
        <v>4200</v>
      </c>
      <c r="AC31" s="133">
        <v>6300</v>
      </c>
      <c r="AD31" s="150">
        <v>140000</v>
      </c>
      <c r="AE31" s="14">
        <v>56</v>
      </c>
      <c r="AF31" s="14">
        <v>0</v>
      </c>
      <c r="AG31" s="14">
        <v>56</v>
      </c>
      <c r="AH31" s="14">
        <v>28</v>
      </c>
      <c r="AI31" s="14">
        <v>16</v>
      </c>
      <c r="AJ31" s="14">
        <v>44</v>
      </c>
      <c r="AK31" s="25">
        <v>180</v>
      </c>
      <c r="AL31" s="25">
        <v>0</v>
      </c>
      <c r="AM31" s="14">
        <v>8000</v>
      </c>
      <c r="AN31" s="133">
        <v>6000</v>
      </c>
    </row>
    <row r="32" spans="1:40" s="6" customFormat="1" ht="24" customHeight="1" x14ac:dyDescent="0.2">
      <c r="A32" s="65">
        <v>24</v>
      </c>
      <c r="B32" s="166" t="s">
        <v>21</v>
      </c>
      <c r="C32" s="30">
        <v>8</v>
      </c>
      <c r="D32" s="14">
        <v>500000</v>
      </c>
      <c r="E32" s="14">
        <v>55</v>
      </c>
      <c r="F32" s="14">
        <v>10</v>
      </c>
      <c r="G32" s="14">
        <v>65</v>
      </c>
      <c r="H32" s="14">
        <v>25</v>
      </c>
      <c r="I32" s="14">
        <v>10</v>
      </c>
      <c r="J32" s="14">
        <v>35</v>
      </c>
      <c r="K32" s="25">
        <v>770</v>
      </c>
      <c r="L32" s="25">
        <v>3000</v>
      </c>
      <c r="M32" s="14">
        <v>25600</v>
      </c>
      <c r="N32" s="37">
        <v>22000</v>
      </c>
      <c r="O32" s="37">
        <v>11000</v>
      </c>
      <c r="P32" s="133">
        <v>16500</v>
      </c>
      <c r="Q32" s="150">
        <v>130000</v>
      </c>
      <c r="R32" s="14">
        <v>55</v>
      </c>
      <c r="S32" s="14">
        <v>8</v>
      </c>
      <c r="T32" s="14">
        <v>63</v>
      </c>
      <c r="U32" s="14">
        <v>26</v>
      </c>
      <c r="V32" s="14">
        <v>11</v>
      </c>
      <c r="W32" s="14">
        <v>37</v>
      </c>
      <c r="X32" s="25">
        <v>170</v>
      </c>
      <c r="Y32" s="25">
        <v>500</v>
      </c>
      <c r="Z32" s="14">
        <v>6000</v>
      </c>
      <c r="AA32" s="37">
        <v>5400</v>
      </c>
      <c r="AB32" s="37">
        <v>2700</v>
      </c>
      <c r="AC32" s="133">
        <v>4050</v>
      </c>
      <c r="AD32" s="150">
        <v>100000</v>
      </c>
      <c r="AE32" s="14">
        <v>51</v>
      </c>
      <c r="AF32" s="14">
        <v>6</v>
      </c>
      <c r="AG32" s="14">
        <v>57</v>
      </c>
      <c r="AH32" s="14">
        <v>29</v>
      </c>
      <c r="AI32" s="14">
        <v>14</v>
      </c>
      <c r="AJ32" s="14">
        <v>43</v>
      </c>
      <c r="AK32" s="25">
        <v>160</v>
      </c>
      <c r="AL32" s="25">
        <v>500</v>
      </c>
      <c r="AM32" s="14">
        <v>8400</v>
      </c>
      <c r="AN32" s="133">
        <v>5600</v>
      </c>
    </row>
    <row r="33" spans="1:40" s="6" customFormat="1" ht="24" customHeight="1" thickBot="1" x14ac:dyDescent="0.25">
      <c r="A33" s="134">
        <v>25</v>
      </c>
      <c r="B33" s="167" t="s">
        <v>114</v>
      </c>
      <c r="C33" s="159">
        <v>8</v>
      </c>
      <c r="D33" s="135">
        <v>510000</v>
      </c>
      <c r="E33" s="135">
        <v>48</v>
      </c>
      <c r="F33" s="135">
        <v>10</v>
      </c>
      <c r="G33" s="135">
        <v>58</v>
      </c>
      <c r="H33" s="135">
        <v>27</v>
      </c>
      <c r="I33" s="135">
        <v>15</v>
      </c>
      <c r="J33" s="135">
        <v>42</v>
      </c>
      <c r="K33" s="136">
        <v>660</v>
      </c>
      <c r="L33" s="136">
        <v>2800</v>
      </c>
      <c r="M33" s="135">
        <v>21000</v>
      </c>
      <c r="N33" s="137">
        <v>22000</v>
      </c>
      <c r="O33" s="137">
        <v>11000</v>
      </c>
      <c r="P33" s="138">
        <v>16500</v>
      </c>
      <c r="Q33" s="151">
        <v>160000</v>
      </c>
      <c r="R33" s="135">
        <v>44</v>
      </c>
      <c r="S33" s="135">
        <v>9</v>
      </c>
      <c r="T33" s="135">
        <v>53</v>
      </c>
      <c r="U33" s="135">
        <v>33</v>
      </c>
      <c r="V33" s="135">
        <v>14</v>
      </c>
      <c r="W33" s="135">
        <v>47</v>
      </c>
      <c r="X33" s="136">
        <v>170</v>
      </c>
      <c r="Y33" s="136">
        <v>700</v>
      </c>
      <c r="Z33" s="135">
        <v>7000</v>
      </c>
      <c r="AA33" s="137">
        <v>6000</v>
      </c>
      <c r="AB33" s="137">
        <v>3000</v>
      </c>
      <c r="AC33" s="138">
        <v>4500</v>
      </c>
      <c r="AD33" s="151">
        <v>140000</v>
      </c>
      <c r="AE33" s="135">
        <v>44</v>
      </c>
      <c r="AF33" s="135">
        <v>9</v>
      </c>
      <c r="AG33" s="135">
        <v>53</v>
      </c>
      <c r="AH33" s="135">
        <v>33</v>
      </c>
      <c r="AI33" s="135">
        <v>14</v>
      </c>
      <c r="AJ33" s="135">
        <v>47</v>
      </c>
      <c r="AK33" s="136">
        <v>170</v>
      </c>
      <c r="AL33" s="136">
        <v>700</v>
      </c>
      <c r="AM33" s="135">
        <v>7000</v>
      </c>
      <c r="AN33" s="138">
        <v>6000</v>
      </c>
    </row>
    <row r="35" spans="1:40" x14ac:dyDescent="0.2">
      <c r="B35" s="153" t="s">
        <v>200</v>
      </c>
      <c r="C35" s="1">
        <f>SUM(C9:C33)</f>
        <v>202</v>
      </c>
      <c r="D35" s="1">
        <f t="shared" ref="D35:AN35" si="0">SUM(D9:D33)</f>
        <v>12560000</v>
      </c>
      <c r="E35" s="1">
        <f t="shared" si="0"/>
        <v>1276</v>
      </c>
      <c r="F35" s="1">
        <f t="shared" si="0"/>
        <v>183</v>
      </c>
      <c r="G35" s="1">
        <f t="shared" si="0"/>
        <v>1459</v>
      </c>
      <c r="H35" s="1">
        <f t="shared" si="0"/>
        <v>706</v>
      </c>
      <c r="I35" s="1">
        <f t="shared" si="0"/>
        <v>334</v>
      </c>
      <c r="J35" s="1">
        <f t="shared" si="0"/>
        <v>1040</v>
      </c>
      <c r="K35" s="1">
        <f t="shared" si="0"/>
        <v>17449</v>
      </c>
      <c r="L35" s="1">
        <f t="shared" si="0"/>
        <v>50660</v>
      </c>
      <c r="M35" s="1">
        <f t="shared" si="0"/>
        <v>603372</v>
      </c>
      <c r="N35" s="1">
        <f t="shared" si="0"/>
        <v>541177</v>
      </c>
      <c r="O35" s="1">
        <f t="shared" si="0"/>
        <v>270589</v>
      </c>
      <c r="P35" s="1">
        <f t="shared" si="0"/>
        <v>405883</v>
      </c>
      <c r="Q35" s="1">
        <f t="shared" si="0"/>
        <v>3430000</v>
      </c>
      <c r="R35" s="1">
        <f t="shared" si="0"/>
        <v>1276</v>
      </c>
      <c r="S35" s="1">
        <f t="shared" si="0"/>
        <v>163</v>
      </c>
      <c r="T35" s="1">
        <f t="shared" si="0"/>
        <v>1439</v>
      </c>
      <c r="U35" s="1">
        <f t="shared" si="0"/>
        <v>732</v>
      </c>
      <c r="V35" s="1">
        <f t="shared" si="0"/>
        <v>330</v>
      </c>
      <c r="W35" s="1">
        <f t="shared" si="0"/>
        <v>1062</v>
      </c>
      <c r="X35" s="1">
        <f t="shared" si="0"/>
        <v>4962</v>
      </c>
      <c r="Y35" s="1">
        <f t="shared" si="0"/>
        <v>12322</v>
      </c>
      <c r="Z35" s="1">
        <f t="shared" si="0"/>
        <v>175900</v>
      </c>
      <c r="AA35" s="1">
        <f t="shared" si="0"/>
        <v>146739</v>
      </c>
      <c r="AB35" s="1">
        <f t="shared" si="0"/>
        <v>73320</v>
      </c>
      <c r="AC35" s="1">
        <f t="shared" si="0"/>
        <v>110054</v>
      </c>
      <c r="AD35" s="1">
        <f t="shared" si="0"/>
        <v>2850000</v>
      </c>
      <c r="AE35" s="1">
        <f t="shared" si="0"/>
        <v>1249</v>
      </c>
      <c r="AF35" s="1">
        <f t="shared" si="0"/>
        <v>107</v>
      </c>
      <c r="AG35" s="1">
        <f t="shared" si="0"/>
        <v>1356</v>
      </c>
      <c r="AH35" s="1">
        <f t="shared" si="0"/>
        <v>750</v>
      </c>
      <c r="AI35" s="1">
        <f t="shared" si="0"/>
        <v>394</v>
      </c>
      <c r="AJ35" s="1">
        <f t="shared" si="0"/>
        <v>1144</v>
      </c>
      <c r="AK35" s="1">
        <f t="shared" si="0"/>
        <v>4318</v>
      </c>
      <c r="AL35" s="1">
        <f t="shared" si="0"/>
        <v>8067</v>
      </c>
      <c r="AM35" s="1">
        <f t="shared" si="0"/>
        <v>202048</v>
      </c>
      <c r="AN35" s="1">
        <f t="shared" si="0"/>
        <v>142386</v>
      </c>
    </row>
    <row r="36" spans="1:40" x14ac:dyDescent="0.2">
      <c r="G36" s="1">
        <f>SUM(E35:F35)</f>
        <v>1459</v>
      </c>
      <c r="J36" s="1">
        <f>SUM(H35:I35)</f>
        <v>1040</v>
      </c>
      <c r="T36" s="1">
        <f>SUM(R35:S35)</f>
        <v>1439</v>
      </c>
      <c r="W36" s="1">
        <f>SUM(U35:V35)</f>
        <v>1062</v>
      </c>
      <c r="AG36" s="1">
        <f>SUM(AE35:AF35)</f>
        <v>1356</v>
      </c>
      <c r="AJ36" s="1">
        <f>SUM(AH35:AI35)</f>
        <v>1144</v>
      </c>
    </row>
    <row r="37" spans="1:40" x14ac:dyDescent="0.2">
      <c r="G37" s="1">
        <f>G35-G36</f>
        <v>0</v>
      </c>
      <c r="J37" s="1">
        <f>J35-J36</f>
        <v>0</v>
      </c>
      <c r="T37" s="1">
        <f>T35-T36</f>
        <v>0</v>
      </c>
      <c r="W37" s="1">
        <f>W35-W36</f>
        <v>0</v>
      </c>
      <c r="AG37" s="1">
        <f>AG35-AG36</f>
        <v>0</v>
      </c>
      <c r="AJ37" s="1">
        <f>AJ35-AJ36</f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3" firstPageNumber="89" orientation="landscape" useFirstPageNumber="1" r:id="rId1"/>
  <headerFooter alignWithMargins="0"/>
  <colBreaks count="1" manualBreakCount="1">
    <brk id="29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第31表（国民健康保険税）その1～4</vt:lpstr>
      <vt:lpstr>第31表（国民健康保険税）その5～7</vt:lpstr>
      <vt:lpstr>'第31表（国民健康保険税）その1～4'!Print_Area</vt:lpstr>
      <vt:lpstr>'第31表（国民健康保険税）その5～7'!Print_Area</vt:lpstr>
      <vt:lpstr>'第31表（国民健康保険税）その1～4'!Print_Titles</vt:lpstr>
      <vt:lpstr>'第31表（国民健康保険税）その5～7'!Print_Titles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2016-02-22T08:51:36Z</cp:lastPrinted>
  <dcterms:created xsi:type="dcterms:W3CDTF">2003-01-22T04:21:14Z</dcterms:created>
  <dcterms:modified xsi:type="dcterms:W3CDTF">2016-02-22T08:59:42Z</dcterms:modified>
</cp:coreProperties>
</file>