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３０\H30年度版\"/>
    </mc:Choice>
  </mc:AlternateContent>
  <bookViews>
    <workbookView xWindow="-15" yWindow="-15" windowWidth="7680" windowHeight="9075" tabRatio="776" activeTab="4"/>
  </bookViews>
  <sheets>
    <sheet name="第２２表（家屋）" sheetId="9" r:id="rId1"/>
    <sheet name="第２３表①（木造）" sheetId="10" r:id="rId2"/>
    <sheet name="第２３表②（非木）" sheetId="11" r:id="rId3"/>
    <sheet name="第２３表③（合計）" sheetId="12" r:id="rId4"/>
    <sheet name="第２４表（家屋）" sheetId="13" r:id="rId5"/>
    <sheet name="22表・23表" sheetId="14" r:id="rId6"/>
    <sheet name="24表" sheetId="16" r:id="rId7"/>
    <sheet name="Sheet2" sheetId="15" r:id="rId8"/>
  </sheets>
  <definedNames>
    <definedName name="_xlnm.Print_Area" localSheetId="6">'24表'!$A$1:$BD$36</definedName>
    <definedName name="_xlnm.Print_Area" localSheetId="0">'第２２表（家屋）'!$A$1:$K$36</definedName>
    <definedName name="_xlnm.Print_Area" localSheetId="1">'第２３表①（木造）'!$A$1:$L$36</definedName>
    <definedName name="_xlnm.Print_Area" localSheetId="2">'第２３表②（非木）'!$A$1:$L$36</definedName>
    <definedName name="_xlnm.Print_Area" localSheetId="3">'第２３表③（合計）'!$A$1:$M$36</definedName>
    <definedName name="_xlnm.Print_Area" localSheetId="4">'第２４表（家屋）'!$A$1:$AX$36</definedName>
    <definedName name="_xlnm.Print_Titles" localSheetId="6">'24表'!$A:$B</definedName>
    <definedName name="_xlnm.Print_Titles" localSheetId="4">'第２４表（家屋）'!$A:$B</definedName>
  </definedNames>
  <calcPr calcId="152511"/>
</workbook>
</file>

<file path=xl/calcChain.xml><?xml version="1.0" encoding="utf-8"?>
<calcChain xmlns="http://schemas.openxmlformats.org/spreadsheetml/2006/main">
  <c r="D35" i="13" l="1"/>
  <c r="D36" i="13" s="1"/>
  <c r="E35" i="13"/>
  <c r="F35" i="13"/>
  <c r="F36" i="13" s="1"/>
  <c r="G35" i="13"/>
  <c r="G36" i="13" s="1"/>
  <c r="H35" i="13"/>
  <c r="H36" i="13" s="1"/>
  <c r="I35" i="13"/>
  <c r="J35" i="13"/>
  <c r="J36" i="13" s="1"/>
  <c r="K35" i="13"/>
  <c r="K36" i="13" s="1"/>
  <c r="L35" i="13"/>
  <c r="M35" i="13"/>
  <c r="N35" i="13"/>
  <c r="N36" i="13" s="1"/>
  <c r="O35" i="13"/>
  <c r="O36" i="13" s="1"/>
  <c r="P35" i="13"/>
  <c r="Q35" i="13"/>
  <c r="R35" i="13"/>
  <c r="S35" i="13"/>
  <c r="T35" i="13"/>
  <c r="U35" i="13"/>
  <c r="V35" i="13"/>
  <c r="W35" i="13"/>
  <c r="W36" i="13" s="1"/>
  <c r="X35" i="13"/>
  <c r="Y35" i="13"/>
  <c r="Z35" i="13"/>
  <c r="AA35" i="13"/>
  <c r="AA36" i="13" s="1"/>
  <c r="AB35" i="13"/>
  <c r="AC35" i="13"/>
  <c r="AD35" i="13"/>
  <c r="AE35" i="13"/>
  <c r="AE36" i="13" s="1"/>
  <c r="AF35" i="13"/>
  <c r="AG35" i="13"/>
  <c r="AH35" i="13"/>
  <c r="AH36" i="13" s="1"/>
  <c r="AI35" i="13"/>
  <c r="AI36" i="13" s="1"/>
  <c r="AJ35" i="13"/>
  <c r="AK35" i="13"/>
  <c r="AL35" i="13"/>
  <c r="AM35" i="13"/>
  <c r="AM36" i="13" s="1"/>
  <c r="AN35" i="13"/>
  <c r="AO35" i="13"/>
  <c r="AP35" i="13"/>
  <c r="AQ35" i="13"/>
  <c r="AQ36" i="13" s="1"/>
  <c r="AR35" i="13"/>
  <c r="AR36" i="13" s="1"/>
  <c r="AS35" i="13"/>
  <c r="AT35" i="13"/>
  <c r="AU35" i="13"/>
  <c r="AV35" i="13"/>
  <c r="AV36" i="13" s="1"/>
  <c r="AW35" i="13"/>
  <c r="AW36" i="13" s="1"/>
  <c r="AX35" i="13"/>
  <c r="E36" i="13"/>
  <c r="I36" i="13"/>
  <c r="AC36" i="13"/>
  <c r="AG36" i="13"/>
  <c r="AK36" i="13"/>
  <c r="D23" i="13"/>
  <c r="E23" i="13"/>
  <c r="F23" i="13"/>
  <c r="G23" i="13"/>
  <c r="H23" i="13"/>
  <c r="I23" i="13"/>
  <c r="J23" i="13"/>
  <c r="K23" i="13"/>
  <c r="L23" i="13"/>
  <c r="M23" i="13"/>
  <c r="M36" i="13" s="1"/>
  <c r="N23" i="13"/>
  <c r="O23" i="13"/>
  <c r="P23" i="13"/>
  <c r="Q23" i="13"/>
  <c r="Q36" i="13" s="1"/>
  <c r="R23" i="13"/>
  <c r="S23" i="13"/>
  <c r="T23" i="13"/>
  <c r="U23" i="13"/>
  <c r="U36" i="13" s="1"/>
  <c r="V23" i="13"/>
  <c r="W23" i="13"/>
  <c r="X23" i="13"/>
  <c r="Y23" i="13"/>
  <c r="Z23" i="13"/>
  <c r="AA23" i="13"/>
  <c r="AB23" i="13"/>
  <c r="AC23" i="13"/>
  <c r="AD23" i="13"/>
  <c r="AE23" i="13"/>
  <c r="AF23" i="13"/>
  <c r="AG23" i="13"/>
  <c r="AH23" i="13"/>
  <c r="AI23" i="13"/>
  <c r="AJ23" i="13"/>
  <c r="AK23" i="13"/>
  <c r="AL23" i="13"/>
  <c r="AM23" i="13"/>
  <c r="AN23" i="13"/>
  <c r="AO23" i="13"/>
  <c r="AO36" i="13" s="1"/>
  <c r="AP23" i="13"/>
  <c r="AQ23" i="13"/>
  <c r="AR23" i="13"/>
  <c r="AS23" i="13"/>
  <c r="AS36" i="13" s="1"/>
  <c r="AT23" i="13"/>
  <c r="AU23" i="13"/>
  <c r="AV23" i="13"/>
  <c r="AW23" i="13"/>
  <c r="AX23" i="13"/>
  <c r="C35" i="13"/>
  <c r="C23" i="13"/>
  <c r="AX36" i="13" l="1"/>
  <c r="AU36" i="13"/>
  <c r="AT36" i="13"/>
  <c r="AP36" i="13"/>
  <c r="AN36" i="13"/>
  <c r="AL36" i="13"/>
  <c r="AJ36" i="13"/>
  <c r="AD36" i="13"/>
  <c r="AF36" i="13"/>
  <c r="AB36" i="13"/>
  <c r="Y36" i="13"/>
  <c r="Z36" i="13"/>
  <c r="X36" i="13"/>
  <c r="V36" i="13"/>
  <c r="S36" i="13"/>
  <c r="R36" i="13"/>
  <c r="T36" i="13"/>
  <c r="L36" i="13"/>
  <c r="P36" i="13"/>
  <c r="C36" i="13"/>
  <c r="L36" i="12"/>
  <c r="L35" i="12"/>
  <c r="L23" i="12"/>
  <c r="G35" i="12" l="1"/>
  <c r="G36" i="12"/>
  <c r="D35" i="12"/>
  <c r="E35" i="12"/>
  <c r="F35" i="12"/>
  <c r="H35" i="12"/>
  <c r="H36" i="12" s="1"/>
  <c r="I35" i="12"/>
  <c r="J35" i="12"/>
  <c r="K35" i="12"/>
  <c r="F36" i="12"/>
  <c r="D23" i="12"/>
  <c r="E23" i="12"/>
  <c r="F23" i="12"/>
  <c r="G23" i="12"/>
  <c r="H23" i="12"/>
  <c r="I23" i="12"/>
  <c r="J23" i="12"/>
  <c r="J36" i="12" s="1"/>
  <c r="K23" i="12"/>
  <c r="K36" i="12" s="1"/>
  <c r="C35" i="12"/>
  <c r="C23" i="12"/>
  <c r="C36" i="12" s="1"/>
  <c r="D35" i="11"/>
  <c r="E35" i="11"/>
  <c r="F35" i="11"/>
  <c r="G35" i="11"/>
  <c r="G36" i="11" s="1"/>
  <c r="H35" i="11"/>
  <c r="I35" i="11"/>
  <c r="J35" i="11"/>
  <c r="K35" i="11"/>
  <c r="K36" i="11" s="1"/>
  <c r="F36" i="11"/>
  <c r="H36" i="11"/>
  <c r="D23" i="11"/>
  <c r="D36" i="11" s="1"/>
  <c r="E23" i="11"/>
  <c r="E36" i="11" s="1"/>
  <c r="F23" i="11"/>
  <c r="G23" i="11"/>
  <c r="H23" i="11"/>
  <c r="I23" i="11"/>
  <c r="J23" i="11"/>
  <c r="J36" i="11" s="1"/>
  <c r="K23" i="11"/>
  <c r="C36" i="11"/>
  <c r="C35" i="11"/>
  <c r="C23" i="11"/>
  <c r="D35" i="10"/>
  <c r="E35" i="10"/>
  <c r="F35" i="10"/>
  <c r="G35" i="10"/>
  <c r="H35" i="10"/>
  <c r="I35" i="10"/>
  <c r="J35" i="10"/>
  <c r="K35" i="10"/>
  <c r="D36" i="10"/>
  <c r="E36" i="10"/>
  <c r="F36" i="10"/>
  <c r="G36" i="10"/>
  <c r="H36" i="10"/>
  <c r="J36" i="10"/>
  <c r="D23" i="10"/>
  <c r="E23" i="10"/>
  <c r="F23" i="10"/>
  <c r="G23" i="10"/>
  <c r="H23" i="10"/>
  <c r="I23" i="10"/>
  <c r="I36" i="10" s="1"/>
  <c r="J23" i="10"/>
  <c r="K23" i="10"/>
  <c r="K36" i="10" s="1"/>
  <c r="C36" i="10"/>
  <c r="C35" i="10"/>
  <c r="C23" i="10"/>
  <c r="E36" i="12" l="1"/>
  <c r="D36" i="12"/>
  <c r="I36" i="12"/>
  <c r="I36" i="11"/>
  <c r="D35" i="9"/>
  <c r="E35" i="9"/>
  <c r="F35" i="9"/>
  <c r="G35" i="9"/>
  <c r="H35" i="9"/>
  <c r="I35" i="9"/>
  <c r="J35" i="9"/>
  <c r="K35" i="9"/>
  <c r="D23" i="9"/>
  <c r="E23" i="9"/>
  <c r="F23" i="9"/>
  <c r="F36" i="9" s="1"/>
  <c r="G23" i="9"/>
  <c r="H23" i="9"/>
  <c r="H36" i="9" s="1"/>
  <c r="I23" i="9"/>
  <c r="I36" i="9" s="1"/>
  <c r="J23" i="9"/>
  <c r="J36" i="9" s="1"/>
  <c r="K23" i="9"/>
  <c r="K36" i="9" s="1"/>
  <c r="C35" i="9"/>
  <c r="C36" i="9" s="1"/>
  <c r="C23" i="9"/>
  <c r="G36" i="9" l="1"/>
  <c r="E36" i="9"/>
  <c r="D36" i="9"/>
  <c r="AI38" i="16"/>
  <c r="L9" i="10"/>
  <c r="B30" i="14"/>
  <c r="L39" i="12"/>
  <c r="M9" i="12"/>
  <c r="AO30" i="14"/>
  <c r="AN30" i="14"/>
  <c r="AM30" i="14"/>
  <c r="AL30" i="14"/>
  <c r="AK30" i="14"/>
  <c r="AJ30" i="14"/>
  <c r="AI30" i="14"/>
  <c r="AH30" i="14"/>
  <c r="AG30" i="14"/>
  <c r="AF30" i="14"/>
  <c r="AE30" i="14"/>
  <c r="AD30" i="14"/>
  <c r="AC30" i="14"/>
  <c r="AB30" i="14"/>
  <c r="AA30" i="14"/>
  <c r="Z30" i="14"/>
  <c r="Y30" i="14"/>
  <c r="X30" i="14"/>
  <c r="W30" i="14"/>
  <c r="V30" i="14"/>
  <c r="U30" i="14"/>
  <c r="T30" i="14"/>
  <c r="S30" i="14"/>
  <c r="R30" i="14"/>
  <c r="Q30" i="14"/>
  <c r="P30" i="14"/>
  <c r="O30" i="14"/>
  <c r="N30" i="14"/>
  <c r="M30" i="14"/>
  <c r="L30" i="14"/>
  <c r="K30" i="14"/>
  <c r="J30" i="14"/>
  <c r="I30" i="14"/>
  <c r="H30" i="14"/>
  <c r="G30" i="14"/>
  <c r="F30" i="14"/>
  <c r="E30" i="14"/>
  <c r="D30" i="14"/>
  <c r="C30" i="14"/>
  <c r="AX38" i="16"/>
  <c r="AU38" i="16"/>
  <c r="AR38" i="16"/>
  <c r="AO38" i="16"/>
  <c r="AL38" i="16"/>
  <c r="AF38" i="16"/>
  <c r="AC38" i="16"/>
  <c r="Z38" i="16"/>
  <c r="W38" i="16"/>
  <c r="T38" i="16"/>
  <c r="Q38" i="16"/>
  <c r="N38" i="16"/>
  <c r="K38" i="16"/>
  <c r="H38" i="16"/>
  <c r="E38" i="16"/>
  <c r="D36" i="16"/>
  <c r="C36" i="16"/>
  <c r="E36" i="16"/>
  <c r="F36" i="16"/>
  <c r="G36" i="16"/>
  <c r="H36" i="16"/>
  <c r="I36" i="16"/>
  <c r="J36" i="16"/>
  <c r="K36" i="16"/>
  <c r="L36" i="16"/>
  <c r="M36" i="16"/>
  <c r="N36" i="16"/>
  <c r="O36" i="16"/>
  <c r="P36" i="16"/>
  <c r="Q36" i="16"/>
  <c r="R36" i="16"/>
  <c r="S36" i="16"/>
  <c r="T36" i="16"/>
  <c r="U36" i="16"/>
  <c r="V36" i="16"/>
  <c r="W36" i="16"/>
  <c r="X36" i="16"/>
  <c r="Y36" i="16"/>
  <c r="Z36" i="16"/>
  <c r="AA36" i="16"/>
  <c r="AB36" i="16"/>
  <c r="AC36" i="16"/>
  <c r="AD36" i="16"/>
  <c r="AE36" i="16"/>
  <c r="AF36" i="16"/>
  <c r="AG36" i="16"/>
  <c r="AH36" i="16"/>
  <c r="AI36" i="16"/>
  <c r="AJ36" i="16"/>
  <c r="AK36" i="16"/>
  <c r="AL36" i="16"/>
  <c r="AM36" i="16"/>
  <c r="AN36" i="16"/>
  <c r="AO36" i="16"/>
  <c r="AP36" i="16"/>
  <c r="AQ36" i="16"/>
  <c r="AR36" i="16"/>
  <c r="AS36" i="16"/>
  <c r="AT36" i="16"/>
  <c r="AU36" i="16"/>
  <c r="AV36" i="16"/>
  <c r="AW36" i="16"/>
  <c r="AX36" i="16"/>
  <c r="AV2" i="16"/>
  <c r="AM2" i="16"/>
  <c r="AD2" i="16"/>
  <c r="U2" i="16"/>
  <c r="L2" i="16"/>
  <c r="F39" i="9"/>
  <c r="AP2" i="13"/>
  <c r="AG2" i="13"/>
  <c r="AD2" i="13"/>
  <c r="U2" i="13"/>
  <c r="L2" i="13"/>
  <c r="D39" i="13"/>
  <c r="E39" i="13"/>
  <c r="F39" i="13"/>
  <c r="G39" i="13"/>
  <c r="K39" i="13"/>
  <c r="O39" i="13"/>
  <c r="R39" i="13"/>
  <c r="S39" i="13"/>
  <c r="U39" i="13"/>
  <c r="W39" i="13"/>
  <c r="Y39" i="13"/>
  <c r="AD39" i="13"/>
  <c r="AG39" i="13"/>
  <c r="AI39" i="13"/>
  <c r="AL39" i="13"/>
  <c r="AQ39" i="13"/>
  <c r="AU39" i="13"/>
  <c r="AX39" i="13"/>
  <c r="H39" i="13"/>
  <c r="I39" i="13"/>
  <c r="L39" i="13"/>
  <c r="M39" i="13"/>
  <c r="P39" i="13"/>
  <c r="T39" i="13"/>
  <c r="V39" i="13"/>
  <c r="X39" i="13"/>
  <c r="AB39" i="13"/>
  <c r="AC39" i="13"/>
  <c r="AJ39" i="13"/>
  <c r="AK39" i="13"/>
  <c r="AN39" i="13"/>
  <c r="AP39" i="13"/>
  <c r="AR39" i="13"/>
  <c r="AS39" i="13"/>
  <c r="C39" i="13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H39" i="12"/>
  <c r="E39" i="12"/>
  <c r="L9" i="11"/>
  <c r="L10" i="11"/>
  <c r="L11" i="11"/>
  <c r="L12" i="11"/>
  <c r="L13" i="11"/>
  <c r="L14" i="11"/>
  <c r="L24" i="11"/>
  <c r="L25" i="11"/>
  <c r="L26" i="11"/>
  <c r="L27" i="11"/>
  <c r="L28" i="11"/>
  <c r="L29" i="11"/>
  <c r="L30" i="11"/>
  <c r="L31" i="11"/>
  <c r="L32" i="11"/>
  <c r="L33" i="11"/>
  <c r="L34" i="11"/>
  <c r="L16" i="11"/>
  <c r="L17" i="11"/>
  <c r="L18" i="11"/>
  <c r="L19" i="11"/>
  <c r="L20" i="11"/>
  <c r="L21" i="11"/>
  <c r="L22" i="11"/>
  <c r="L15" i="11"/>
  <c r="I39" i="11"/>
  <c r="L35" i="11"/>
  <c r="E39" i="11"/>
  <c r="L23" i="11"/>
  <c r="J39" i="11"/>
  <c r="C39" i="11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K39" i="10"/>
  <c r="C39" i="10"/>
  <c r="E39" i="9"/>
  <c r="G39" i="9"/>
  <c r="J39" i="9"/>
  <c r="K39" i="9"/>
  <c r="AW39" i="13"/>
  <c r="D39" i="9"/>
  <c r="J39" i="12"/>
  <c r="G39" i="11"/>
  <c r="J39" i="10"/>
  <c r="AA39" i="13"/>
  <c r="N39" i="13"/>
  <c r="AT39" i="13"/>
  <c r="AF39" i="13"/>
  <c r="Z39" i="13"/>
  <c r="Q39" i="13"/>
  <c r="AO39" i="13"/>
  <c r="AM39" i="13" l="1"/>
  <c r="AH39" i="13"/>
  <c r="J39" i="13"/>
  <c r="BB36" i="13"/>
  <c r="D39" i="12"/>
  <c r="M36" i="12"/>
  <c r="M39" i="12" s="1"/>
  <c r="K39" i="12"/>
  <c r="C39" i="12"/>
  <c r="F39" i="12"/>
  <c r="G39" i="12"/>
  <c r="M23" i="12"/>
  <c r="H39" i="11"/>
  <c r="F39" i="11"/>
  <c r="D39" i="11"/>
  <c r="K39" i="11"/>
  <c r="I39" i="10"/>
  <c r="E39" i="10"/>
  <c r="H39" i="10"/>
  <c r="D39" i="10"/>
  <c r="G39" i="10"/>
  <c r="L23" i="10"/>
  <c r="H31" i="14"/>
  <c r="I39" i="9"/>
  <c r="C39" i="9"/>
  <c r="H39" i="9"/>
  <c r="J31" i="14"/>
  <c r="I31" i="14"/>
  <c r="AV39" i="13"/>
  <c r="BA36" i="13"/>
  <c r="L36" i="10"/>
  <c r="L39" i="10" s="1"/>
  <c r="F39" i="10"/>
  <c r="L36" i="11"/>
  <c r="L39" i="11" s="1"/>
  <c r="BC36" i="13"/>
  <c r="AE39" i="13"/>
  <c r="I39" i="12" l="1"/>
</calcChain>
</file>

<file path=xl/sharedStrings.xml><?xml version="1.0" encoding="utf-8"?>
<sst xmlns="http://schemas.openxmlformats.org/spreadsheetml/2006/main" count="738" uniqueCount="239">
  <si>
    <t>個　　　　　　人</t>
  </si>
  <si>
    <t>法　　　　　　人</t>
  </si>
  <si>
    <t>合　　　　　　計</t>
  </si>
  <si>
    <t>総　　　数</t>
  </si>
  <si>
    <t>法定免税点未満のもの</t>
  </si>
  <si>
    <t>法定免税点以上のもの</t>
  </si>
  <si>
    <t>21-01-01</t>
  </si>
  <si>
    <t>21-01-02</t>
  </si>
  <si>
    <t>21-01-03</t>
  </si>
  <si>
    <t>21-02-01</t>
  </si>
  <si>
    <t>21-02-02</t>
  </si>
  <si>
    <t>21-02-03</t>
  </si>
  <si>
    <t>21-03-01</t>
  </si>
  <si>
    <t>21-03-02</t>
  </si>
  <si>
    <t>21-03-03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</si>
  <si>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</si>
  <si>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</si>
  <si>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</si>
  <si>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</si>
  <si>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</si>
  <si>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</si>
  <si>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</si>
  <si>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</si>
  <si>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</si>
  <si>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</si>
  <si>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</si>
  <si>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</si>
  <si>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</si>
  <si>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</si>
  <si>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</si>
  <si>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</si>
  <si>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</si>
  <si>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</si>
  <si>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</si>
  <si>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木　造　家　屋</t>
  </si>
  <si>
    <t>棟　　　　　　　数</t>
  </si>
  <si>
    <t>床　　面　　積</t>
  </si>
  <si>
    <t>決　　定　　価　　格　</t>
  </si>
  <si>
    <t>法定免税点</t>
  </si>
  <si>
    <t>総　　　　数</t>
  </si>
  <si>
    <t>未満のもの</t>
  </si>
  <si>
    <t>以上のもの</t>
  </si>
  <si>
    <t>総　　　　額</t>
  </si>
  <si>
    <t>単位当たり価格</t>
  </si>
  <si>
    <t>22-01-01</t>
  </si>
  <si>
    <t>22-02-01</t>
  </si>
  <si>
    <t>22-03-01</t>
  </si>
  <si>
    <t>22-01-02</t>
  </si>
  <si>
    <t>22-02-02</t>
  </si>
  <si>
    <t>22-03-02</t>
  </si>
  <si>
    <t>22-01-03</t>
  </si>
  <si>
    <t>22-02-03</t>
  </si>
  <si>
    <t>22-03-03</t>
  </si>
  <si>
    <t>非　木　造　家　屋</t>
  </si>
  <si>
    <t>22-04-01</t>
  </si>
  <si>
    <t>22-05-01</t>
  </si>
  <si>
    <t>22-06-01</t>
  </si>
  <si>
    <t>22-04-02</t>
  </si>
  <si>
    <t>22-05-02</t>
  </si>
  <si>
    <t>22-06-02</t>
  </si>
  <si>
    <t>22-04-03</t>
  </si>
  <si>
    <t>22-05-03</t>
  </si>
  <si>
    <t>22-06-03</t>
  </si>
  <si>
    <t>木造家屋</t>
  </si>
  <si>
    <t>専用住宅</t>
  </si>
  <si>
    <t>併用住宅</t>
  </si>
  <si>
    <t>総　　　　　数</t>
  </si>
  <si>
    <t>法定免税点未満</t>
  </si>
  <si>
    <t>法定免税点以上</t>
  </si>
  <si>
    <t>　　のもの</t>
  </si>
  <si>
    <t>24-01-01</t>
  </si>
  <si>
    <t>24-01-02</t>
  </si>
  <si>
    <t>24-01-03</t>
  </si>
  <si>
    <t>24-02-01</t>
  </si>
  <si>
    <t>24-02-02</t>
  </si>
  <si>
    <t>24-02-03</t>
  </si>
  <si>
    <t>24-05-01</t>
  </si>
  <si>
    <t>24-05-02</t>
  </si>
  <si>
    <t>24-05-03</t>
  </si>
  <si>
    <t>24-06-01</t>
  </si>
  <si>
    <t>24-06-02</t>
  </si>
  <si>
    <t>24-06-03</t>
  </si>
  <si>
    <t>24-07-01</t>
  </si>
  <si>
    <t>24-07-02</t>
  </si>
  <si>
    <t>24-07-03</t>
  </si>
  <si>
    <t>24-08-01</t>
  </si>
  <si>
    <t>24-08-02</t>
  </si>
  <si>
    <t>24-08-03</t>
  </si>
  <si>
    <t>24-09-01</t>
  </si>
  <si>
    <t>24-09-02</t>
  </si>
  <si>
    <t>24-09-03</t>
  </si>
  <si>
    <t>24-10-01</t>
  </si>
  <si>
    <t>24-10-02</t>
  </si>
  <si>
    <t>24-10-03</t>
  </si>
  <si>
    <t>24-11-01</t>
  </si>
  <si>
    <t>24-11-02</t>
  </si>
  <si>
    <t>24-11-03</t>
  </si>
  <si>
    <t>24-12-01</t>
  </si>
  <si>
    <t>24-12-02</t>
  </si>
  <si>
    <t>24-12-03</t>
  </si>
  <si>
    <t>非木造家屋</t>
  </si>
  <si>
    <t>25-07-01</t>
  </si>
  <si>
    <t>25-07-03</t>
  </si>
  <si>
    <t>25-07-05</t>
  </si>
  <si>
    <t>26-07-01</t>
  </si>
  <si>
    <t>26-07-03</t>
  </si>
  <si>
    <t>26-07-05</t>
  </si>
  <si>
    <t>27-07-01</t>
  </si>
  <si>
    <t>27-07-03</t>
  </si>
  <si>
    <t>27-07-05</t>
  </si>
  <si>
    <t>28-07-01</t>
  </si>
  <si>
    <t>28-07-03</t>
  </si>
  <si>
    <t>28-07-05</t>
  </si>
  <si>
    <t>29-07-01</t>
  </si>
  <si>
    <t>29-07-03</t>
  </si>
  <si>
    <t>29-07-05</t>
  </si>
  <si>
    <t>30-07-01</t>
  </si>
  <si>
    <t>30-07-03</t>
  </si>
  <si>
    <t>30-07-05</t>
  </si>
  <si>
    <t>那須塩原市</t>
    <rPh sb="0" eb="2">
      <t>ナス</t>
    </rPh>
    <rPh sb="2" eb="4">
      <t>シオバラ</t>
    </rPh>
    <phoneticPr fontId="2"/>
  </si>
  <si>
    <t>那須塩原市</t>
    <rPh sb="0" eb="2">
      <t>ナス</t>
    </rPh>
    <rPh sb="2" eb="4">
      <t>シオバラ</t>
    </rPh>
    <phoneticPr fontId="3"/>
  </si>
  <si>
    <t>さくら市</t>
    <rPh sb="3" eb="4">
      <t>シ</t>
    </rPh>
    <phoneticPr fontId="2"/>
  </si>
  <si>
    <t>さくら市</t>
    <rPh sb="3" eb="4">
      <t>シ</t>
    </rPh>
    <phoneticPr fontId="3"/>
  </si>
  <si>
    <t>さくら市</t>
    <rPh sb="3" eb="4">
      <t>シ</t>
    </rPh>
    <phoneticPr fontId="5"/>
  </si>
  <si>
    <t>那須塩原市</t>
    <rPh sb="0" eb="2">
      <t>ナス</t>
    </rPh>
    <rPh sb="2" eb="4">
      <t>シオバラ</t>
    </rPh>
    <rPh sb="4" eb="5">
      <t>シ</t>
    </rPh>
    <phoneticPr fontId="3"/>
  </si>
  <si>
    <t>下野市</t>
    <rPh sb="0" eb="2">
      <t>シモツケ</t>
    </rPh>
    <rPh sb="2" eb="3">
      <t>シ</t>
    </rPh>
    <phoneticPr fontId="3"/>
  </si>
  <si>
    <t>那須烏山市</t>
    <rPh sb="0" eb="2">
      <t>ナス</t>
    </rPh>
    <rPh sb="2" eb="3">
      <t>カラス</t>
    </rPh>
    <rPh sb="3" eb="4">
      <t>ヤマ</t>
    </rPh>
    <rPh sb="4" eb="5">
      <t>シ</t>
    </rPh>
    <phoneticPr fontId="3"/>
  </si>
  <si>
    <t>那珂川町</t>
    <rPh sb="0" eb="3">
      <t>ナカガワ</t>
    </rPh>
    <rPh sb="3" eb="4">
      <t>マチ</t>
    </rPh>
    <phoneticPr fontId="3"/>
  </si>
  <si>
    <t>那須烏山市</t>
    <rPh sb="0" eb="2">
      <t>ナス</t>
    </rPh>
    <rPh sb="2" eb="3">
      <t>カラス</t>
    </rPh>
    <rPh sb="3" eb="4">
      <t>ヤマ</t>
    </rPh>
    <phoneticPr fontId="2"/>
  </si>
  <si>
    <t>下野市</t>
    <rPh sb="0" eb="2">
      <t>シモツケ</t>
    </rPh>
    <phoneticPr fontId="2"/>
  </si>
  <si>
    <t>那珂川町</t>
    <rPh sb="0" eb="3">
      <t>ナカガワ</t>
    </rPh>
    <phoneticPr fontId="2"/>
  </si>
  <si>
    <t>県　　計</t>
    <phoneticPr fontId="2"/>
  </si>
  <si>
    <t>合　　　　計</t>
    <rPh sb="0" eb="6">
      <t>ゴウケイ</t>
    </rPh>
    <phoneticPr fontId="6"/>
  </si>
  <si>
    <t>（単位：棟、㎡、千円、円／㎡）</t>
    <rPh sb="1" eb="3">
      <t>タンイ</t>
    </rPh>
    <rPh sb="4" eb="5">
      <t>トウ</t>
    </rPh>
    <rPh sb="8" eb="10">
      <t>センエン</t>
    </rPh>
    <rPh sb="11" eb="12">
      <t>エン</t>
    </rPh>
    <phoneticPr fontId="7"/>
  </si>
  <si>
    <t>課税標準額</t>
    <rPh sb="0" eb="2">
      <t>カゼイ</t>
    </rPh>
    <rPh sb="2" eb="5">
      <t>ヒョウジュンガク</t>
    </rPh>
    <phoneticPr fontId="6"/>
  </si>
  <si>
    <t>益子町</t>
    <rPh sb="0" eb="2">
      <t>マシコ</t>
    </rPh>
    <phoneticPr fontId="2"/>
  </si>
  <si>
    <t>（その１）</t>
    <phoneticPr fontId="3"/>
  </si>
  <si>
    <t>市町名</t>
    <phoneticPr fontId="3"/>
  </si>
  <si>
    <t>市　　計</t>
    <phoneticPr fontId="2"/>
  </si>
  <si>
    <t>町    計</t>
    <phoneticPr fontId="3"/>
  </si>
  <si>
    <t>納　　税　　義　　務　　者　　数</t>
    <phoneticPr fontId="2"/>
  </si>
  <si>
    <t>市町名</t>
    <phoneticPr fontId="2"/>
  </si>
  <si>
    <t>町    計</t>
    <phoneticPr fontId="2"/>
  </si>
  <si>
    <t>町    計</t>
    <phoneticPr fontId="5"/>
  </si>
  <si>
    <t>（その１）</t>
    <phoneticPr fontId="2"/>
  </si>
  <si>
    <t>（その２）</t>
    <phoneticPr fontId="2"/>
  </si>
  <si>
    <t>（その３）</t>
    <phoneticPr fontId="2"/>
  </si>
  <si>
    <t>（その４）</t>
    <phoneticPr fontId="2"/>
  </si>
  <si>
    <t>（その５）</t>
    <phoneticPr fontId="2"/>
  </si>
  <si>
    <t>（その６）</t>
    <phoneticPr fontId="2"/>
  </si>
  <si>
    <t>市町名</t>
    <phoneticPr fontId="2"/>
  </si>
  <si>
    <t>町 　 計</t>
    <phoneticPr fontId="2"/>
  </si>
  <si>
    <t>（その３）</t>
    <phoneticPr fontId="3"/>
  </si>
  <si>
    <t>市町名</t>
    <phoneticPr fontId="3"/>
  </si>
  <si>
    <t>22-07-01</t>
    <phoneticPr fontId="6"/>
  </si>
  <si>
    <t>22-08-01</t>
    <phoneticPr fontId="6"/>
  </si>
  <si>
    <t>22-09-01</t>
    <phoneticPr fontId="6"/>
  </si>
  <si>
    <t>22-07-02</t>
    <phoneticPr fontId="6"/>
  </si>
  <si>
    <t>22-08-02</t>
    <phoneticPr fontId="6"/>
  </si>
  <si>
    <t>22-09-02</t>
    <phoneticPr fontId="6"/>
  </si>
  <si>
    <t>22-07-03</t>
    <phoneticPr fontId="6"/>
  </si>
  <si>
    <t>22-08-03</t>
    <phoneticPr fontId="6"/>
  </si>
  <si>
    <t>22-09-03</t>
    <phoneticPr fontId="6"/>
  </si>
  <si>
    <t>（その２）</t>
    <phoneticPr fontId="5"/>
  </si>
  <si>
    <t>市町名</t>
    <phoneticPr fontId="5"/>
  </si>
  <si>
    <t>(単位:人)</t>
    <phoneticPr fontId="2"/>
  </si>
  <si>
    <t>（単位：棟、㎡、千円、円／㎡）</t>
    <phoneticPr fontId="3"/>
  </si>
  <si>
    <t>（単位：棟、㎡、千円、円／㎡）</t>
    <phoneticPr fontId="5"/>
  </si>
  <si>
    <t xml:space="preserve"> (単位:棟)</t>
    <phoneticPr fontId="2"/>
  </si>
  <si>
    <t>共　同　住　宅　・　寄　宿　舎</t>
    <phoneticPr fontId="2"/>
  </si>
  <si>
    <t>旅　館　・　料　亭　・　ホテル　</t>
    <phoneticPr fontId="2"/>
  </si>
  <si>
    <t>事　務　所　・　銀　行　・　店　舗</t>
    <phoneticPr fontId="2"/>
  </si>
  <si>
    <t>劇　場　・　病　院</t>
    <phoneticPr fontId="2"/>
  </si>
  <si>
    <t>工場・倉庫</t>
    <phoneticPr fontId="2"/>
  </si>
  <si>
    <t>土蔵</t>
    <phoneticPr fontId="2"/>
  </si>
  <si>
    <t>付属家</t>
    <phoneticPr fontId="2"/>
  </si>
  <si>
    <t>合計</t>
    <phoneticPr fontId="2"/>
  </si>
  <si>
    <t>事務所　・　店　舗　・　百貨店　・　銀　行</t>
    <phoneticPr fontId="2"/>
  </si>
  <si>
    <t>住　宅　・　アパート</t>
    <phoneticPr fontId="2"/>
  </si>
  <si>
    <t>病　院　・　ホテル</t>
    <phoneticPr fontId="2"/>
  </si>
  <si>
    <t>工　場　・　倉　庫　・　市　場</t>
    <phoneticPr fontId="2"/>
  </si>
  <si>
    <t>そ　　の　　他</t>
    <phoneticPr fontId="2"/>
  </si>
  <si>
    <t>合　　　　計</t>
    <phoneticPr fontId="2"/>
  </si>
  <si>
    <t>総数（１）</t>
  </si>
  <si>
    <t>法定免税点未満のもの（２）</t>
  </si>
  <si>
    <t>法定免税点以上のもの（３）</t>
  </si>
  <si>
    <t>団体名</t>
  </si>
  <si>
    <t>那須塩原市</t>
  </si>
  <si>
    <t>さくら市</t>
  </si>
  <si>
    <t>那須烏山市</t>
  </si>
  <si>
    <t>下野市</t>
  </si>
  <si>
    <t>益子町</t>
  </si>
  <si>
    <t>那珂川町</t>
  </si>
  <si>
    <t>22表</t>
    <rPh sb="2" eb="3">
      <t>ヒョウ</t>
    </rPh>
    <phoneticPr fontId="15"/>
  </si>
  <si>
    <t>23表１</t>
    <rPh sb="2" eb="3">
      <t>ヒョウ</t>
    </rPh>
    <phoneticPr fontId="15"/>
  </si>
  <si>
    <t>棟数（１）</t>
  </si>
  <si>
    <t>床面積（２）</t>
  </si>
  <si>
    <t>決定価格（３）</t>
  </si>
  <si>
    <t>木造</t>
    <rPh sb="0" eb="1">
      <t>モク</t>
    </rPh>
    <rPh sb="1" eb="2">
      <t>ゾウ</t>
    </rPh>
    <phoneticPr fontId="15"/>
  </si>
  <si>
    <t>23表２</t>
    <rPh sb="2" eb="3">
      <t>ヒョウ</t>
    </rPh>
    <phoneticPr fontId="15"/>
  </si>
  <si>
    <t>非木造</t>
    <rPh sb="0" eb="1">
      <t>ヒ</t>
    </rPh>
    <rPh sb="1" eb="2">
      <t>モク</t>
    </rPh>
    <rPh sb="2" eb="3">
      <t>ゾウ</t>
    </rPh>
    <phoneticPr fontId="15"/>
  </si>
  <si>
    <t>23表３</t>
    <rPh sb="2" eb="3">
      <t>ヒョウ</t>
    </rPh>
    <phoneticPr fontId="15"/>
  </si>
  <si>
    <t>合計</t>
    <rPh sb="0" eb="2">
      <t>ゴウケイ</t>
    </rPh>
    <phoneticPr fontId="15"/>
  </si>
  <si>
    <t>棟数＿総数（１）</t>
  </si>
  <si>
    <t>棟数＿法定免税点未満のもの（２）</t>
  </si>
  <si>
    <t>棟数＿法定免税点以上のもの（３）</t>
  </si>
  <si>
    <t>棟数＿総数＿棟数（１）</t>
  </si>
  <si>
    <t>棟数＿法定免税点未満のもの＿棟数（３）</t>
  </si>
  <si>
    <t>棟数＿法定免税点以上のもの＿棟数（５）</t>
  </si>
  <si>
    <t>法定免税点以上のもの（１）</t>
  </si>
  <si>
    <t>24-06-01</t>
    <phoneticPr fontId="15"/>
  </si>
  <si>
    <t>24-06-02</t>
    <phoneticPr fontId="15"/>
  </si>
  <si>
    <t>24-06-03</t>
    <phoneticPr fontId="15"/>
  </si>
  <si>
    <t>24-07-01</t>
    <phoneticPr fontId="15"/>
  </si>
  <si>
    <t>24-07-02</t>
    <phoneticPr fontId="15"/>
  </si>
  <si>
    <t>24-07-03</t>
    <phoneticPr fontId="15"/>
  </si>
  <si>
    <t>24-08-01</t>
    <phoneticPr fontId="15"/>
  </si>
  <si>
    <t>24-08-02</t>
    <phoneticPr fontId="15"/>
  </si>
  <si>
    <t>24-08-03</t>
    <phoneticPr fontId="15"/>
  </si>
  <si>
    <t>24-09-01</t>
    <phoneticPr fontId="15"/>
  </si>
  <si>
    <t>24-09-02</t>
    <phoneticPr fontId="15"/>
  </si>
  <si>
    <t>24-09-03</t>
    <phoneticPr fontId="15"/>
  </si>
  <si>
    <t>24-10-01</t>
    <phoneticPr fontId="15"/>
  </si>
  <si>
    <t>24-10-02</t>
    <phoneticPr fontId="15"/>
  </si>
  <si>
    <t>24-10-03</t>
    <phoneticPr fontId="15"/>
  </si>
  <si>
    <t>24-11-01</t>
    <phoneticPr fontId="15"/>
  </si>
  <si>
    <t>24-11-02</t>
    <phoneticPr fontId="15"/>
  </si>
  <si>
    <t>24-11-03</t>
    <phoneticPr fontId="15"/>
  </si>
  <si>
    <t>24-12-01</t>
    <phoneticPr fontId="15"/>
  </si>
  <si>
    <t>24-12-02</t>
    <phoneticPr fontId="15"/>
  </si>
  <si>
    <t>24-12-03</t>
    <phoneticPr fontId="15"/>
  </si>
  <si>
    <t>36表65行</t>
    <rPh sb="2" eb="3">
      <t>ヒョウ</t>
    </rPh>
    <rPh sb="5" eb="6">
      <t>ギョウ</t>
    </rPh>
    <phoneticPr fontId="15"/>
  </si>
  <si>
    <t>第２４表  平成２８年度家屋の種類別棟数</t>
    <rPh sb="15" eb="17">
      <t>シュルイ</t>
    </rPh>
    <rPh sb="17" eb="18">
      <t>ベツ</t>
    </rPh>
    <rPh sb="18" eb="19">
      <t>トウ</t>
    </rPh>
    <rPh sb="19" eb="20">
      <t>スウ</t>
    </rPh>
    <phoneticPr fontId="3"/>
  </si>
  <si>
    <t>事務所　・　店　舗　・　百貨店</t>
    <phoneticPr fontId="2"/>
  </si>
  <si>
    <t>第２２表  平成３０年度家屋に係る納税義務者数</t>
    <phoneticPr fontId="2"/>
  </si>
  <si>
    <t>第２３表  平成３０年度家屋の棟数、床面積、決定価格等</t>
    <phoneticPr fontId="3"/>
  </si>
  <si>
    <t>36-52-01</t>
    <phoneticPr fontId="6"/>
  </si>
  <si>
    <t>第２３表  平成３０年度家屋の棟数、床面積、決定価格等</t>
    <phoneticPr fontId="3"/>
  </si>
  <si>
    <t>第２４表  平成３０年度家屋の種類別棟数</t>
    <rPh sb="15" eb="17">
      <t>シュルイ</t>
    </rPh>
    <rPh sb="17" eb="18">
      <t>ベツ</t>
    </rPh>
    <rPh sb="18" eb="19">
      <t>トウ</t>
    </rPh>
    <rPh sb="19" eb="20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</si>
</sst>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.0;&quot;△ &quot;#,##0.0"/>
  </numFmts>
  <fonts count="18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6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Ｐ明朝"/>
      <family val="1"/>
      <charset val="128"/>
    </font>
    <font>
      <sz val="12"/>
      <color indexed="8"/>
      <name val="ＭＳ 明朝"/>
      <family val="1"/>
      <charset val="128"/>
    </font>
    <font>
      <u/>
      <sz val="15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</fills>
  <borders count="11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38" fontId="1" fillId="0" borderId="0" applyFont="0" applyFill="0" applyBorder="0" applyAlignment="0" applyProtection="0"/>
    <xf numFmtId="0" fontId="12" fillId="0" borderId="0"/>
    <xf numFmtId="0" fontId="17" fillId="0" borderId="0">
      <alignment vertical="center"/>
    </xf>
    <xf numFmtId="0" fontId="14" fillId="0" borderId="0"/>
    <xf numFmtId="176" fontId="2" fillId="0" borderId="0">
      <alignment vertical="center"/>
    </xf>
    <xf numFmtId="0" fontId="14" fillId="0" borderId="0"/>
    <xf numFmtId="0" fontId="14" fillId="0" borderId="0"/>
  </cellStyleXfs>
  <cellXfs count="279">
    <xf numFmtId="0" fontId="0" fillId="0" borderId="0" xfId="0"/>
    <xf numFmtId="37" fontId="4" fillId="0" borderId="0" xfId="5" applyNumberFormat="1" applyFont="1" applyProtection="1">
      <alignment vertical="center"/>
    </xf>
    <xf numFmtId="176" fontId="4" fillId="0" borderId="0" xfId="5" applyFont="1">
      <alignment vertical="center"/>
    </xf>
    <xf numFmtId="176" fontId="4" fillId="0" borderId="2" xfId="5" applyFont="1" applyBorder="1" applyAlignment="1">
      <alignment horizontal="center"/>
    </xf>
    <xf numFmtId="37" fontId="4" fillId="0" borderId="3" xfId="5" quotePrefix="1" applyNumberFormat="1" applyFont="1" applyBorder="1" applyAlignment="1" applyProtection="1">
      <alignment horizontal="center"/>
    </xf>
    <xf numFmtId="37" fontId="4" fillId="0" borderId="4" xfId="5" quotePrefix="1" applyNumberFormat="1" applyFont="1" applyBorder="1" applyAlignment="1" applyProtection="1">
      <alignment horizontal="center"/>
    </xf>
    <xf numFmtId="176" fontId="4" fillId="0" borderId="2" xfId="5" applyFont="1" applyBorder="1">
      <alignment vertical="center"/>
    </xf>
    <xf numFmtId="176" fontId="4" fillId="0" borderId="0" xfId="5" applyFont="1" applyBorder="1">
      <alignment vertical="center"/>
    </xf>
    <xf numFmtId="37" fontId="4" fillId="0" borderId="5" xfId="5" applyNumberFormat="1" applyFont="1" applyBorder="1" applyAlignment="1" applyProtection="1">
      <alignment horizontal="center"/>
    </xf>
    <xf numFmtId="37" fontId="4" fillId="0" borderId="5" xfId="5" applyNumberFormat="1" applyFont="1" applyBorder="1" applyProtection="1">
      <alignment vertical="center"/>
    </xf>
    <xf numFmtId="37" fontId="4" fillId="0" borderId="6" xfId="5" applyNumberFormat="1" applyFont="1" applyBorder="1" applyAlignment="1" applyProtection="1">
      <alignment horizontal="center"/>
    </xf>
    <xf numFmtId="37" fontId="4" fillId="0" borderId="7" xfId="5" applyNumberFormat="1" applyFont="1" applyBorder="1" applyAlignment="1" applyProtection="1">
      <alignment horizontal="center"/>
    </xf>
    <xf numFmtId="37" fontId="4" fillId="0" borderId="5" xfId="5" applyNumberFormat="1" applyFont="1" applyBorder="1" applyAlignment="1" applyProtection="1">
      <alignment horizontal="left" vertical="center"/>
    </xf>
    <xf numFmtId="37" fontId="4" fillId="0" borderId="8" xfId="5" applyNumberFormat="1" applyFont="1" applyBorder="1" applyAlignment="1" applyProtection="1">
      <alignment horizontal="left" vertical="center"/>
    </xf>
    <xf numFmtId="37" fontId="4" fillId="0" borderId="8" xfId="5" applyNumberFormat="1" applyFont="1" applyBorder="1" applyProtection="1">
      <alignment vertical="center"/>
    </xf>
    <xf numFmtId="37" fontId="10" fillId="0" borderId="0" xfId="5" applyNumberFormat="1" applyFont="1" applyProtection="1">
      <alignment vertical="center"/>
    </xf>
    <xf numFmtId="176" fontId="10" fillId="0" borderId="0" xfId="5" applyFont="1">
      <alignment vertical="center"/>
    </xf>
    <xf numFmtId="37" fontId="10" fillId="0" borderId="0" xfId="5" applyNumberFormat="1" applyFont="1" applyAlignment="1" applyProtection="1">
      <alignment horizontal="centerContinuous"/>
    </xf>
    <xf numFmtId="176" fontId="4" fillId="0" borderId="9" xfId="5" applyFont="1" applyBorder="1" applyAlignment="1">
      <alignment horizontal="center"/>
    </xf>
    <xf numFmtId="176" fontId="4" fillId="0" borderId="10" xfId="5" applyFont="1" applyBorder="1">
      <alignment vertical="center"/>
    </xf>
    <xf numFmtId="176" fontId="4" fillId="0" borderId="10" xfId="5" applyFont="1" applyBorder="1" applyAlignment="1">
      <alignment horizontal="center"/>
    </xf>
    <xf numFmtId="37" fontId="4" fillId="0" borderId="11" xfId="5" quotePrefix="1" applyNumberFormat="1" applyFont="1" applyBorder="1" applyAlignment="1" applyProtection="1">
      <alignment horizontal="center"/>
    </xf>
    <xf numFmtId="37" fontId="4" fillId="0" borderId="12" xfId="5" quotePrefix="1" applyNumberFormat="1" applyFont="1" applyBorder="1" applyAlignment="1" applyProtection="1">
      <alignment horizontal="center"/>
    </xf>
    <xf numFmtId="37" fontId="4" fillId="0" borderId="13" xfId="5" applyNumberFormat="1" applyFont="1" applyBorder="1" applyAlignment="1" applyProtection="1">
      <alignment horizontal="center" vertical="center"/>
    </xf>
    <xf numFmtId="37" fontId="4" fillId="0" borderId="14" xfId="5" quotePrefix="1" applyNumberFormat="1" applyFont="1" applyBorder="1" applyAlignment="1" applyProtection="1">
      <alignment horizontal="center"/>
    </xf>
    <xf numFmtId="176" fontId="4" fillId="0" borderId="15" xfId="5" applyFont="1" applyBorder="1">
      <alignment vertical="center"/>
    </xf>
    <xf numFmtId="37" fontId="4" fillId="0" borderId="16" xfId="5" applyNumberFormat="1" applyFont="1" applyBorder="1" applyProtection="1">
      <alignment vertical="center"/>
    </xf>
    <xf numFmtId="37" fontId="4" fillId="0" borderId="17" xfId="5" applyNumberFormat="1" applyFont="1" applyBorder="1" applyAlignment="1" applyProtection="1">
      <alignment horizontal="centerContinuous" vertical="center"/>
    </xf>
    <xf numFmtId="176" fontId="4" fillId="0" borderId="18" xfId="5" applyFont="1" applyBorder="1">
      <alignment vertical="center"/>
    </xf>
    <xf numFmtId="37" fontId="4" fillId="0" borderId="18" xfId="5" applyNumberFormat="1" applyFont="1" applyBorder="1" applyAlignment="1" applyProtection="1">
      <alignment horizontal="centerContinuous" vertical="center"/>
    </xf>
    <xf numFmtId="176" fontId="4" fillId="0" borderId="19" xfId="5" applyFont="1" applyBorder="1">
      <alignment vertical="center"/>
    </xf>
    <xf numFmtId="176" fontId="4" fillId="0" borderId="20" xfId="5" applyFont="1" applyBorder="1">
      <alignment vertical="center"/>
    </xf>
    <xf numFmtId="176" fontId="4" fillId="0" borderId="21" xfId="5" applyFont="1" applyBorder="1">
      <alignment vertical="center"/>
    </xf>
    <xf numFmtId="176" fontId="4" fillId="0" borderId="22" xfId="5" applyFont="1" applyBorder="1">
      <alignment vertical="center"/>
    </xf>
    <xf numFmtId="37" fontId="4" fillId="0" borderId="13" xfId="5" applyNumberFormat="1" applyFont="1" applyBorder="1" applyAlignment="1" applyProtection="1">
      <alignment horizontal="distributed" vertical="top"/>
    </xf>
    <xf numFmtId="37" fontId="4" fillId="0" borderId="17" xfId="5" applyNumberFormat="1" applyFont="1" applyBorder="1" applyAlignment="1" applyProtection="1">
      <alignment vertical="center"/>
    </xf>
    <xf numFmtId="176" fontId="4" fillId="0" borderId="13" xfId="5" applyFont="1" applyBorder="1">
      <alignment vertical="center"/>
    </xf>
    <xf numFmtId="176" fontId="4" fillId="0" borderId="23" xfId="5" applyFont="1" applyBorder="1">
      <alignment vertical="center"/>
    </xf>
    <xf numFmtId="37" fontId="9" fillId="0" borderId="13" xfId="5" applyNumberFormat="1" applyFont="1" applyBorder="1" applyAlignment="1" applyProtection="1">
      <alignment horizontal="centerContinuous" vertical="center"/>
    </xf>
    <xf numFmtId="37" fontId="4" fillId="0" borderId="16" xfId="5" applyNumberFormat="1" applyFont="1" applyBorder="1" applyAlignment="1" applyProtection="1">
      <alignment horizontal="centerContinuous" vertical="center"/>
    </xf>
    <xf numFmtId="37" fontId="4" fillId="0" borderId="13" xfId="5" applyNumberFormat="1" applyFont="1" applyBorder="1" applyAlignment="1" applyProtection="1">
      <alignment horizontal="centerContinuous" vertical="center"/>
    </xf>
    <xf numFmtId="176" fontId="4" fillId="0" borderId="23" xfId="5" applyFont="1" applyBorder="1" applyAlignment="1">
      <alignment horizontal="centerContinuous" vertical="center"/>
    </xf>
    <xf numFmtId="37" fontId="4" fillId="0" borderId="24" xfId="5" applyNumberFormat="1" applyFont="1" applyBorder="1" applyAlignment="1" applyProtection="1">
      <alignment horizontal="centerContinuous" vertical="center"/>
    </xf>
    <xf numFmtId="37" fontId="4" fillId="0" borderId="16" xfId="5" applyNumberFormat="1" applyFont="1" applyBorder="1" applyAlignment="1" applyProtection="1">
      <alignment vertical="center"/>
    </xf>
    <xf numFmtId="37" fontId="4" fillId="0" borderId="13" xfId="5" applyNumberFormat="1" applyFont="1" applyBorder="1" applyAlignment="1" applyProtection="1">
      <alignment horizontal="distributed" vertical="center"/>
    </xf>
    <xf numFmtId="176" fontId="4" fillId="0" borderId="23" xfId="5" applyFont="1" applyBorder="1" applyAlignment="1">
      <alignment vertical="center"/>
    </xf>
    <xf numFmtId="37" fontId="4" fillId="0" borderId="24" xfId="5" applyNumberFormat="1" applyFont="1" applyBorder="1" applyAlignment="1" applyProtection="1">
      <alignment vertical="center"/>
    </xf>
    <xf numFmtId="37" fontId="9" fillId="0" borderId="13" xfId="5" applyNumberFormat="1" applyFont="1" applyBorder="1" applyAlignment="1" applyProtection="1">
      <alignment horizontal="distributed" vertical="center"/>
    </xf>
    <xf numFmtId="176" fontId="4" fillId="0" borderId="25" xfId="5" applyFont="1" applyBorder="1" applyAlignment="1">
      <alignment vertical="center"/>
    </xf>
    <xf numFmtId="37" fontId="4" fillId="0" borderId="26" xfId="5" applyNumberFormat="1" applyFont="1" applyBorder="1" applyAlignment="1" applyProtection="1">
      <alignment horizontal="center"/>
    </xf>
    <xf numFmtId="37" fontId="4" fillId="0" borderId="27" xfId="5" applyNumberFormat="1" applyFont="1" applyBorder="1" applyAlignment="1" applyProtection="1">
      <alignment horizontal="left" vertical="center"/>
    </xf>
    <xf numFmtId="37" fontId="4" fillId="0" borderId="27" xfId="5" applyNumberFormat="1" applyFont="1" applyBorder="1" applyProtection="1">
      <alignment vertical="center"/>
    </xf>
    <xf numFmtId="176" fontId="4" fillId="0" borderId="0" xfId="5" applyFont="1" applyAlignment="1">
      <alignment vertical="center" shrinkToFit="1"/>
    </xf>
    <xf numFmtId="176" fontId="10" fillId="0" borderId="0" xfId="5" applyFont="1" applyAlignment="1">
      <alignment vertical="center" shrinkToFit="1"/>
    </xf>
    <xf numFmtId="37" fontId="4" fillId="0" borderId="28" xfId="5" applyNumberFormat="1" applyFont="1" applyBorder="1" applyAlignment="1" applyProtection="1">
      <alignment vertical="center" shrinkToFit="1"/>
    </xf>
    <xf numFmtId="37" fontId="4" fillId="0" borderId="0" xfId="5" applyNumberFormat="1" applyFont="1" applyBorder="1" applyAlignment="1" applyProtection="1">
      <alignment vertical="center" shrinkToFit="1"/>
    </xf>
    <xf numFmtId="37" fontId="4" fillId="0" borderId="0" xfId="5" applyNumberFormat="1" applyFont="1" applyBorder="1" applyAlignment="1" applyProtection="1">
      <alignment horizontal="centerContinuous" vertical="center" shrinkToFit="1"/>
    </xf>
    <xf numFmtId="176" fontId="4" fillId="0" borderId="29" xfId="5" applyFont="1" applyBorder="1" applyAlignment="1">
      <alignment vertical="center" shrinkToFit="1"/>
    </xf>
    <xf numFmtId="37" fontId="4" fillId="0" borderId="30" xfId="5" applyNumberFormat="1" applyFont="1" applyBorder="1" applyAlignment="1" applyProtection="1">
      <alignment vertical="center" shrinkToFit="1"/>
    </xf>
    <xf numFmtId="176" fontId="4" fillId="0" borderId="0" xfId="5" applyFont="1" applyFill="1">
      <alignment vertical="center"/>
    </xf>
    <xf numFmtId="37" fontId="10" fillId="0" borderId="0" xfId="5" applyNumberFormat="1" applyFont="1" applyAlignment="1" applyProtection="1">
      <alignment horizontal="distributed" vertical="center"/>
    </xf>
    <xf numFmtId="37" fontId="11" fillId="0" borderId="0" xfId="5" applyNumberFormat="1" applyFont="1" applyAlignment="1" applyProtection="1">
      <alignment vertical="center"/>
    </xf>
    <xf numFmtId="176" fontId="11" fillId="0" borderId="0" xfId="5" applyFont="1">
      <alignment vertical="center"/>
    </xf>
    <xf numFmtId="176" fontId="11" fillId="0" borderId="0" xfId="5" applyFont="1" applyAlignment="1">
      <alignment vertical="center" shrinkToFit="1"/>
    </xf>
    <xf numFmtId="176" fontId="11" fillId="0" borderId="0" xfId="5" applyFont="1" applyBorder="1">
      <alignment vertical="center"/>
    </xf>
    <xf numFmtId="49" fontId="13" fillId="0" borderId="31" xfId="5" applyNumberFormat="1" applyFont="1" applyFill="1" applyBorder="1" applyAlignment="1" applyProtection="1">
      <alignment horizontal="center" vertical="center"/>
    </xf>
    <xf numFmtId="37" fontId="10" fillId="0" borderId="0" xfId="5" applyNumberFormat="1" applyFont="1" applyAlignment="1" applyProtection="1">
      <alignment horizontal="right" vertical="center"/>
    </xf>
    <xf numFmtId="37" fontId="10" fillId="0" borderId="0" xfId="5" applyNumberFormat="1" applyFont="1" applyBorder="1" applyAlignment="1" applyProtection="1">
      <alignment horizontal="right" vertical="center"/>
    </xf>
    <xf numFmtId="176" fontId="4" fillId="0" borderId="32" xfId="5" applyFont="1" applyFill="1" applyBorder="1">
      <alignment vertical="center"/>
    </xf>
    <xf numFmtId="176" fontId="4" fillId="0" borderId="33" xfId="5" applyFont="1" applyFill="1" applyBorder="1">
      <alignment vertical="center"/>
    </xf>
    <xf numFmtId="176" fontId="4" fillId="0" borderId="34" xfId="5" applyFont="1" applyFill="1" applyBorder="1">
      <alignment vertical="center"/>
    </xf>
    <xf numFmtId="176" fontId="4" fillId="0" borderId="35" xfId="5" applyFont="1" applyFill="1" applyBorder="1">
      <alignment vertical="center"/>
    </xf>
    <xf numFmtId="176" fontId="4" fillId="0" borderId="36" xfId="5" applyFont="1" applyFill="1" applyBorder="1">
      <alignment vertical="center"/>
    </xf>
    <xf numFmtId="176" fontId="4" fillId="0" borderId="37" xfId="5" applyFont="1" applyFill="1" applyBorder="1">
      <alignment vertical="center"/>
    </xf>
    <xf numFmtId="176" fontId="4" fillId="0" borderId="38" xfId="5" applyFont="1" applyFill="1" applyBorder="1">
      <alignment vertical="center"/>
    </xf>
    <xf numFmtId="176" fontId="4" fillId="0" borderId="39" xfId="5" applyFont="1" applyFill="1" applyBorder="1">
      <alignment vertical="center"/>
    </xf>
    <xf numFmtId="176" fontId="4" fillId="0" borderId="40" xfId="5" applyFont="1" applyFill="1" applyBorder="1">
      <alignment vertical="center"/>
    </xf>
    <xf numFmtId="176" fontId="4" fillId="0" borderId="41" xfId="5" applyFont="1" applyFill="1" applyBorder="1">
      <alignment vertical="center"/>
    </xf>
    <xf numFmtId="176" fontId="4" fillId="0" borderId="42" xfId="5" applyFont="1" applyFill="1" applyBorder="1">
      <alignment vertical="center"/>
    </xf>
    <xf numFmtId="176" fontId="4" fillId="0" borderId="43" xfId="5" applyFont="1" applyFill="1" applyBorder="1">
      <alignment vertical="center"/>
    </xf>
    <xf numFmtId="176" fontId="4" fillId="0" borderId="44" xfId="5" applyFont="1" applyFill="1" applyBorder="1">
      <alignment vertical="center"/>
    </xf>
    <xf numFmtId="176" fontId="4" fillId="0" borderId="45" xfId="5" applyFont="1" applyFill="1" applyBorder="1">
      <alignment vertical="center"/>
    </xf>
    <xf numFmtId="176" fontId="4" fillId="0" borderId="46" xfId="5" applyFont="1" applyFill="1" applyBorder="1">
      <alignment vertical="center"/>
    </xf>
    <xf numFmtId="176" fontId="4" fillId="0" borderId="47" xfId="5" applyFont="1" applyFill="1" applyBorder="1">
      <alignment vertical="center"/>
    </xf>
    <xf numFmtId="176" fontId="4" fillId="0" borderId="48" xfId="5" applyFont="1" applyFill="1" applyBorder="1">
      <alignment vertical="center"/>
    </xf>
    <xf numFmtId="176" fontId="4" fillId="0" borderId="49" xfId="5" applyFont="1" applyFill="1" applyBorder="1">
      <alignment vertical="center"/>
    </xf>
    <xf numFmtId="176" fontId="4" fillId="0" borderId="50" xfId="5" applyFont="1" applyFill="1" applyBorder="1">
      <alignment vertical="center"/>
    </xf>
    <xf numFmtId="176" fontId="4" fillId="0" borderId="51" xfId="5" applyFont="1" applyFill="1" applyBorder="1">
      <alignment vertical="center"/>
    </xf>
    <xf numFmtId="176" fontId="4" fillId="0" borderId="52" xfId="5" applyFont="1" applyFill="1" applyBorder="1">
      <alignment vertical="center"/>
    </xf>
    <xf numFmtId="176" fontId="4" fillId="0" borderId="53" xfId="5" applyFont="1" applyFill="1" applyBorder="1">
      <alignment vertical="center"/>
    </xf>
    <xf numFmtId="176" fontId="4" fillId="0" borderId="6" xfId="5" applyFont="1" applyFill="1" applyBorder="1">
      <alignment vertical="center"/>
    </xf>
    <xf numFmtId="176" fontId="13" fillId="0" borderId="54" xfId="5" applyFont="1" applyFill="1" applyBorder="1">
      <alignment vertical="center"/>
    </xf>
    <xf numFmtId="176" fontId="13" fillId="0" borderId="55" xfId="5" applyFont="1" applyFill="1" applyBorder="1">
      <alignment vertical="center"/>
    </xf>
    <xf numFmtId="176" fontId="13" fillId="0" borderId="56" xfId="5" applyFont="1" applyFill="1" applyBorder="1">
      <alignment vertical="center"/>
    </xf>
    <xf numFmtId="176" fontId="4" fillId="0" borderId="57" xfId="5" applyFont="1" applyFill="1" applyBorder="1">
      <alignment vertical="center"/>
    </xf>
    <xf numFmtId="176" fontId="4" fillId="0" borderId="58" xfId="5" applyFont="1" applyFill="1" applyBorder="1">
      <alignment vertical="center"/>
    </xf>
    <xf numFmtId="176" fontId="4" fillId="0" borderId="59" xfId="5" applyFont="1" applyFill="1" applyBorder="1">
      <alignment vertical="center"/>
    </xf>
    <xf numFmtId="176" fontId="4" fillId="0" borderId="60" xfId="5" applyFont="1" applyFill="1" applyBorder="1">
      <alignment vertical="center"/>
    </xf>
    <xf numFmtId="176" fontId="4" fillId="0" borderId="61" xfId="5" applyFont="1" applyFill="1" applyBorder="1">
      <alignment vertical="center"/>
    </xf>
    <xf numFmtId="176" fontId="4" fillId="0" borderId="62" xfId="5" applyFont="1" applyFill="1" applyBorder="1">
      <alignment vertical="center"/>
    </xf>
    <xf numFmtId="176" fontId="4" fillId="0" borderId="63" xfId="5" applyFont="1" applyFill="1" applyBorder="1">
      <alignment vertical="center"/>
    </xf>
    <xf numFmtId="176" fontId="4" fillId="0" borderId="64" xfId="5" applyFont="1" applyFill="1" applyBorder="1">
      <alignment vertical="center"/>
    </xf>
    <xf numFmtId="176" fontId="4" fillId="0" borderId="65" xfId="5" applyFont="1" applyFill="1" applyBorder="1">
      <alignment vertical="center"/>
    </xf>
    <xf numFmtId="0" fontId="14" fillId="2" borderId="41" xfId="7" applyFont="1" applyFill="1" applyBorder="1" applyAlignment="1">
      <alignment horizontal="center"/>
    </xf>
    <xf numFmtId="0" fontId="14" fillId="0" borderId="1" xfId="7" applyFont="1" applyFill="1" applyBorder="1" applyAlignment="1">
      <alignment wrapText="1"/>
    </xf>
    <xf numFmtId="176" fontId="4" fillId="0" borderId="66" xfId="5" applyFont="1" applyBorder="1" applyAlignment="1">
      <alignment vertical="center" shrinkToFit="1"/>
    </xf>
    <xf numFmtId="176" fontId="4" fillId="0" borderId="45" xfId="5" applyFont="1" applyBorder="1" applyAlignment="1">
      <alignment vertical="center" shrinkToFit="1"/>
    </xf>
    <xf numFmtId="176" fontId="4" fillId="0" borderId="67" xfId="5" applyFont="1" applyBorder="1" applyAlignment="1">
      <alignment vertical="center" shrinkToFit="1"/>
    </xf>
    <xf numFmtId="176" fontId="4" fillId="0" borderId="0" xfId="5" applyFont="1" applyFill="1" applyBorder="1">
      <alignment vertical="center"/>
    </xf>
    <xf numFmtId="0" fontId="14" fillId="2" borderId="41" xfId="4" applyFont="1" applyFill="1" applyBorder="1" applyAlignment="1">
      <alignment horizontal="center"/>
    </xf>
    <xf numFmtId="38" fontId="16" fillId="0" borderId="0" xfId="1" applyFont="1"/>
    <xf numFmtId="38" fontId="0" fillId="0" borderId="0" xfId="0" applyNumberFormat="1"/>
    <xf numFmtId="38" fontId="16" fillId="0" borderId="0" xfId="0" applyNumberFormat="1" applyFont="1"/>
    <xf numFmtId="0" fontId="14" fillId="2" borderId="41" xfId="6" applyFont="1" applyFill="1" applyBorder="1" applyAlignment="1">
      <alignment horizontal="center"/>
    </xf>
    <xf numFmtId="0" fontId="14" fillId="0" borderId="1" xfId="6" applyFont="1" applyFill="1" applyBorder="1" applyAlignment="1">
      <alignment horizontal="right" wrapText="1"/>
    </xf>
    <xf numFmtId="176" fontId="4" fillId="0" borderId="0" xfId="5" applyFont="1" applyFill="1" applyAlignment="1">
      <alignment vertical="center" shrinkToFit="1"/>
    </xf>
    <xf numFmtId="37" fontId="11" fillId="0" borderId="0" xfId="5" applyNumberFormat="1" applyFont="1" applyFill="1" applyAlignment="1" applyProtection="1">
      <alignment vertical="center"/>
    </xf>
    <xf numFmtId="176" fontId="10" fillId="0" borderId="0" xfId="5" applyFont="1" applyFill="1">
      <alignment vertical="center"/>
    </xf>
    <xf numFmtId="176" fontId="10" fillId="0" borderId="0" xfId="5" applyFont="1" applyFill="1" applyAlignment="1">
      <alignment vertical="center" shrinkToFit="1"/>
    </xf>
    <xf numFmtId="37" fontId="10" fillId="0" borderId="0" xfId="5" applyNumberFormat="1" applyFont="1" applyFill="1" applyAlignment="1" applyProtection="1">
      <alignment horizontal="centerContinuous"/>
    </xf>
    <xf numFmtId="37" fontId="10" fillId="0" borderId="0" xfId="5" applyNumberFormat="1" applyFont="1" applyFill="1" applyProtection="1">
      <alignment vertical="center"/>
    </xf>
    <xf numFmtId="37" fontId="10" fillId="0" borderId="0" xfId="5" applyNumberFormat="1" applyFont="1" applyFill="1" applyAlignment="1" applyProtection="1">
      <alignment horizontal="right" vertical="center"/>
    </xf>
    <xf numFmtId="176" fontId="4" fillId="0" borderId="15" xfId="5" applyFont="1" applyFill="1" applyBorder="1">
      <alignment vertical="center"/>
    </xf>
    <xf numFmtId="37" fontId="4" fillId="0" borderId="28" xfId="5" applyNumberFormat="1" applyFont="1" applyFill="1" applyBorder="1" applyAlignment="1" applyProtection="1">
      <alignment vertical="center" shrinkToFit="1"/>
    </xf>
    <xf numFmtId="37" fontId="4" fillId="0" borderId="13" xfId="5" applyNumberFormat="1" applyFont="1" applyFill="1" applyBorder="1" applyAlignment="1" applyProtection="1">
      <alignment horizontal="center" vertical="center"/>
    </xf>
    <xf numFmtId="37" fontId="4" fillId="0" borderId="0" xfId="5" applyNumberFormat="1" applyFont="1" applyFill="1" applyProtection="1">
      <alignment vertical="center"/>
    </xf>
    <xf numFmtId="176" fontId="4" fillId="0" borderId="18" xfId="5" applyFont="1" applyFill="1" applyBorder="1">
      <alignment vertical="center"/>
    </xf>
    <xf numFmtId="37" fontId="4" fillId="0" borderId="0" xfId="5" applyNumberFormat="1" applyFont="1" applyFill="1" applyBorder="1" applyAlignment="1" applyProtection="1">
      <alignment vertical="center" shrinkToFit="1"/>
    </xf>
    <xf numFmtId="176" fontId="4" fillId="0" borderId="6" xfId="5" applyFont="1" applyFill="1" applyBorder="1" applyAlignment="1">
      <alignment horizontal="center" vertical="center" readingOrder="1"/>
    </xf>
    <xf numFmtId="176" fontId="4" fillId="0" borderId="68" xfId="5" applyFont="1" applyFill="1" applyBorder="1" applyAlignment="1">
      <alignment horizontal="center" vertical="center"/>
    </xf>
    <xf numFmtId="176" fontId="4" fillId="0" borderId="68" xfId="5" applyFont="1" applyFill="1" applyBorder="1" applyAlignment="1">
      <alignment horizontal="center"/>
    </xf>
    <xf numFmtId="176" fontId="4" fillId="0" borderId="69" xfId="5" applyFont="1" applyFill="1" applyBorder="1">
      <alignment vertical="center"/>
    </xf>
    <xf numFmtId="37" fontId="4" fillId="0" borderId="18" xfId="5" applyNumberFormat="1" applyFont="1" applyFill="1" applyBorder="1" applyAlignment="1" applyProtection="1">
      <alignment horizontal="centerContinuous" vertical="center"/>
    </xf>
    <xf numFmtId="37" fontId="4" fillId="0" borderId="0" xfId="5" applyNumberFormat="1" applyFont="1" applyFill="1" applyBorder="1" applyAlignment="1" applyProtection="1">
      <alignment horizontal="centerContinuous" vertical="center" shrinkToFit="1"/>
    </xf>
    <xf numFmtId="37" fontId="4" fillId="0" borderId="6" xfId="5" applyNumberFormat="1" applyFont="1" applyFill="1" applyBorder="1" applyAlignment="1" applyProtection="1">
      <alignment horizontal="left"/>
    </xf>
    <xf numFmtId="37" fontId="4" fillId="0" borderId="53" xfId="5" applyNumberFormat="1" applyFont="1" applyFill="1" applyBorder="1" applyProtection="1">
      <alignment vertical="center"/>
    </xf>
    <xf numFmtId="37" fontId="4" fillId="0" borderId="26" xfId="5" applyNumberFormat="1" applyFont="1" applyFill="1" applyBorder="1" applyProtection="1">
      <alignment vertical="center"/>
    </xf>
    <xf numFmtId="176" fontId="4" fillId="0" borderId="29" xfId="5" applyFont="1" applyFill="1" applyBorder="1" applyAlignment="1">
      <alignment vertical="center" shrinkToFit="1"/>
    </xf>
    <xf numFmtId="176" fontId="4" fillId="0" borderId="2" xfId="5" applyFont="1" applyFill="1" applyBorder="1" applyAlignment="1">
      <alignment horizontal="center" vertical="center"/>
    </xf>
    <xf numFmtId="37" fontId="8" fillId="0" borderId="5" xfId="5" applyNumberFormat="1" applyFont="1" applyFill="1" applyBorder="1" applyAlignment="1" applyProtection="1">
      <alignment horizontal="center" vertical="center"/>
    </xf>
    <xf numFmtId="37" fontId="8" fillId="0" borderId="27" xfId="5" applyNumberFormat="1" applyFont="1" applyFill="1" applyBorder="1" applyAlignment="1" applyProtection="1">
      <alignment horizontal="center" vertical="center"/>
    </xf>
    <xf numFmtId="176" fontId="4" fillId="0" borderId="19" xfId="5" applyFont="1" applyFill="1" applyBorder="1">
      <alignment vertical="center"/>
    </xf>
    <xf numFmtId="37" fontId="4" fillId="0" borderId="30" xfId="5" applyNumberFormat="1" applyFont="1" applyFill="1" applyBorder="1" applyAlignment="1" applyProtection="1">
      <alignment vertical="center" shrinkToFit="1"/>
    </xf>
    <xf numFmtId="37" fontId="4" fillId="0" borderId="3" xfId="5" quotePrefix="1" applyNumberFormat="1" applyFont="1" applyFill="1" applyBorder="1" applyAlignment="1" applyProtection="1">
      <alignment horizontal="center"/>
    </xf>
    <xf numFmtId="37" fontId="4" fillId="0" borderId="14" xfId="5" quotePrefix="1" applyNumberFormat="1" applyFont="1" applyFill="1" applyBorder="1" applyAlignment="1" applyProtection="1">
      <alignment horizontal="center"/>
    </xf>
    <xf numFmtId="37" fontId="4" fillId="0" borderId="0" xfId="5" applyNumberFormat="1" applyFont="1" applyFill="1" applyBorder="1" applyProtection="1">
      <alignment vertical="center"/>
    </xf>
    <xf numFmtId="176" fontId="4" fillId="0" borderId="20" xfId="5" applyFont="1" applyFill="1" applyBorder="1">
      <alignment vertical="center"/>
    </xf>
    <xf numFmtId="176" fontId="4" fillId="0" borderId="61" xfId="5" applyFont="1" applyFill="1" applyBorder="1" applyAlignment="1">
      <alignment vertical="center" shrinkToFit="1"/>
    </xf>
    <xf numFmtId="176" fontId="4" fillId="0" borderId="21" xfId="5" applyFont="1" applyFill="1" applyBorder="1">
      <alignment vertical="center"/>
    </xf>
    <xf numFmtId="176" fontId="4" fillId="0" borderId="62" xfId="5" applyFont="1" applyFill="1" applyBorder="1" applyAlignment="1">
      <alignment vertical="center" shrinkToFit="1"/>
    </xf>
    <xf numFmtId="176" fontId="4" fillId="0" borderId="22" xfId="5" applyFont="1" applyFill="1" applyBorder="1">
      <alignment vertical="center"/>
    </xf>
    <xf numFmtId="176" fontId="4" fillId="0" borderId="63" xfId="5" applyFont="1" applyFill="1" applyBorder="1" applyAlignment="1">
      <alignment vertical="center" shrinkToFit="1"/>
    </xf>
    <xf numFmtId="176" fontId="4" fillId="0" borderId="70" xfId="5" applyFont="1" applyFill="1" applyBorder="1">
      <alignment vertical="center"/>
    </xf>
    <xf numFmtId="176" fontId="4" fillId="0" borderId="64" xfId="5" applyFont="1" applyFill="1" applyBorder="1" applyAlignment="1">
      <alignment vertical="center" shrinkToFit="1"/>
    </xf>
    <xf numFmtId="176" fontId="4" fillId="0" borderId="71" xfId="5" applyFont="1" applyFill="1" applyBorder="1">
      <alignment vertical="center"/>
    </xf>
    <xf numFmtId="176" fontId="4" fillId="0" borderId="72" xfId="5" applyFont="1" applyFill="1" applyBorder="1" applyAlignment="1">
      <alignment vertical="center" shrinkToFit="1"/>
    </xf>
    <xf numFmtId="177" fontId="4" fillId="0" borderId="0" xfId="5" applyNumberFormat="1" applyFont="1" applyFill="1">
      <alignment vertical="center"/>
    </xf>
    <xf numFmtId="176" fontId="11" fillId="0" borderId="0" xfId="5" applyFont="1" applyFill="1" applyAlignment="1">
      <alignment vertical="center"/>
    </xf>
    <xf numFmtId="176" fontId="10" fillId="0" borderId="0" xfId="5" applyFont="1" applyFill="1" applyAlignment="1">
      <alignment horizontal="right" vertical="center"/>
    </xf>
    <xf numFmtId="37" fontId="4" fillId="0" borderId="16" xfId="5" applyNumberFormat="1" applyFont="1" applyFill="1" applyBorder="1" applyProtection="1">
      <alignment vertical="center"/>
    </xf>
    <xf numFmtId="37" fontId="4" fillId="0" borderId="17" xfId="5" applyNumberFormat="1" applyFont="1" applyFill="1" applyBorder="1" applyAlignment="1" applyProtection="1">
      <alignment horizontal="centerContinuous" vertical="center"/>
    </xf>
    <xf numFmtId="37" fontId="4" fillId="0" borderId="13" xfId="5" applyNumberFormat="1" applyFont="1" applyFill="1" applyBorder="1" applyAlignment="1" applyProtection="1">
      <alignment vertical="center"/>
    </xf>
    <xf numFmtId="176" fontId="4" fillId="0" borderId="16" xfId="5" applyFont="1" applyFill="1" applyBorder="1" applyAlignment="1">
      <alignment horizontal="center" vertical="center"/>
    </xf>
    <xf numFmtId="37" fontId="4" fillId="0" borderId="73" xfId="5" applyNumberFormat="1" applyFont="1" applyFill="1" applyBorder="1" applyAlignment="1" applyProtection="1">
      <alignment horizontal="centerContinuous" vertical="center"/>
    </xf>
    <xf numFmtId="37" fontId="4" fillId="0" borderId="0" xfId="5" applyNumberFormat="1" applyFont="1" applyFill="1" applyBorder="1" applyAlignment="1" applyProtection="1">
      <alignment horizontal="centerContinuous" vertical="center"/>
    </xf>
    <xf numFmtId="37" fontId="4" fillId="0" borderId="6" xfId="5" applyNumberFormat="1" applyFont="1" applyFill="1" applyBorder="1" applyAlignment="1" applyProtection="1">
      <alignment horizontal="center" vertical="center"/>
    </xf>
    <xf numFmtId="176" fontId="4" fillId="0" borderId="74" xfId="5" applyFont="1" applyFill="1" applyBorder="1">
      <alignment vertical="center"/>
    </xf>
    <xf numFmtId="176" fontId="4" fillId="0" borderId="2" xfId="5" applyFont="1" applyFill="1" applyBorder="1" applyAlignment="1">
      <alignment horizontal="center"/>
    </xf>
    <xf numFmtId="37" fontId="4" fillId="0" borderId="5" xfId="5" applyNumberFormat="1" applyFont="1" applyFill="1" applyBorder="1" applyAlignment="1" applyProtection="1">
      <alignment horizontal="center"/>
    </xf>
    <xf numFmtId="176" fontId="4" fillId="0" borderId="5" xfId="5" applyFont="1" applyFill="1" applyBorder="1" applyAlignment="1">
      <alignment horizontal="center"/>
    </xf>
    <xf numFmtId="37" fontId="4" fillId="0" borderId="74" xfId="5" applyNumberFormat="1" applyFont="1" applyFill="1" applyBorder="1" applyAlignment="1" applyProtection="1">
      <alignment horizontal="distributed" vertical="center"/>
    </xf>
    <xf numFmtId="37" fontId="4" fillId="0" borderId="0" xfId="5" applyNumberFormat="1" applyFont="1" applyFill="1" applyBorder="1" applyAlignment="1" applyProtection="1">
      <alignment horizontal="distributed" vertical="center"/>
    </xf>
    <xf numFmtId="37" fontId="4" fillId="0" borderId="0" xfId="5" applyNumberFormat="1" applyFont="1" applyFill="1" applyBorder="1" applyAlignment="1" applyProtection="1">
      <alignment horizontal="center" vertical="center"/>
    </xf>
    <xf numFmtId="37" fontId="4" fillId="0" borderId="5" xfId="5" applyNumberFormat="1" applyFont="1" applyFill="1" applyBorder="1" applyProtection="1">
      <alignment vertical="center"/>
    </xf>
    <xf numFmtId="176" fontId="4" fillId="0" borderId="74" xfId="5" applyFont="1" applyFill="1" applyBorder="1" applyAlignment="1">
      <alignment horizontal="center"/>
    </xf>
    <xf numFmtId="176" fontId="4" fillId="0" borderId="0" xfId="5" applyFont="1" applyFill="1" applyBorder="1" applyAlignment="1">
      <alignment horizontal="center"/>
    </xf>
    <xf numFmtId="49" fontId="4" fillId="0" borderId="3" xfId="5" applyNumberFormat="1" applyFont="1" applyFill="1" applyBorder="1" applyAlignment="1" applyProtection="1">
      <alignment horizontal="center" vertical="center"/>
    </xf>
    <xf numFmtId="37" fontId="4" fillId="0" borderId="75" xfId="5" applyNumberFormat="1" applyFont="1" applyFill="1" applyBorder="1" applyProtection="1">
      <alignment vertical="center"/>
    </xf>
    <xf numFmtId="37" fontId="4" fillId="0" borderId="0" xfId="5" applyNumberFormat="1" applyFont="1" applyFill="1" applyBorder="1" applyAlignment="1" applyProtection="1">
      <alignment horizontal="center"/>
    </xf>
    <xf numFmtId="37" fontId="4" fillId="0" borderId="76" xfId="5" applyNumberFormat="1" applyFont="1" applyFill="1" applyBorder="1" applyAlignment="1" applyProtection="1">
      <alignment horizontal="centerContinuous" vertical="center"/>
    </xf>
    <xf numFmtId="176" fontId="4" fillId="0" borderId="77" xfId="5" applyFont="1" applyFill="1" applyBorder="1">
      <alignment vertical="center"/>
    </xf>
    <xf numFmtId="37" fontId="4" fillId="0" borderId="0" xfId="5" applyNumberFormat="1" applyFont="1" applyFill="1" applyBorder="1" applyAlignment="1" applyProtection="1">
      <alignment horizontal="left"/>
    </xf>
    <xf numFmtId="37" fontId="4" fillId="0" borderId="77" xfId="5" applyNumberFormat="1" applyFont="1" applyFill="1" applyBorder="1" applyAlignment="1" applyProtection="1">
      <alignment horizontal="distributed" vertical="center"/>
    </xf>
    <xf numFmtId="176" fontId="4" fillId="0" borderId="77" xfId="5" applyFont="1" applyFill="1" applyBorder="1" applyAlignment="1">
      <alignment horizontal="center"/>
    </xf>
    <xf numFmtId="49" fontId="4" fillId="0" borderId="78" xfId="5" applyNumberFormat="1" applyFont="1" applyFill="1" applyBorder="1" applyAlignment="1" applyProtection="1">
      <alignment horizontal="center" vertical="center"/>
    </xf>
    <xf numFmtId="176" fontId="4" fillId="0" borderId="79" xfId="5" applyFont="1" applyFill="1" applyBorder="1">
      <alignment vertical="center"/>
    </xf>
    <xf numFmtId="176" fontId="4" fillId="0" borderId="65" xfId="5" applyFont="1" applyFill="1" applyBorder="1" applyAlignment="1">
      <alignment vertical="center" shrinkToFit="1"/>
    </xf>
    <xf numFmtId="37" fontId="4" fillId="0" borderId="80" xfId="5" applyNumberFormat="1" applyFont="1" applyFill="1" applyBorder="1" applyAlignment="1" applyProtection="1">
      <alignment horizontal="centerContinuous" vertical="center"/>
    </xf>
    <xf numFmtId="176" fontId="4" fillId="0" borderId="81" xfId="5" applyFont="1" applyFill="1" applyBorder="1">
      <alignment vertical="center"/>
    </xf>
    <xf numFmtId="176" fontId="4" fillId="0" borderId="82" xfId="5" applyFont="1" applyFill="1" applyBorder="1">
      <alignment vertical="center"/>
    </xf>
    <xf numFmtId="37" fontId="4" fillId="0" borderId="83" xfId="5" applyNumberFormat="1" applyFont="1" applyFill="1" applyBorder="1" applyAlignment="1" applyProtection="1">
      <alignment horizontal="left"/>
    </xf>
    <xf numFmtId="37" fontId="4" fillId="0" borderId="82" xfId="5" applyNumberFormat="1" applyFont="1" applyFill="1" applyBorder="1" applyAlignment="1" applyProtection="1">
      <alignment horizontal="center" vertical="center"/>
    </xf>
    <xf numFmtId="37" fontId="4" fillId="0" borderId="83" xfId="5" applyNumberFormat="1" applyFont="1" applyFill="1" applyBorder="1" applyAlignment="1" applyProtection="1">
      <alignment horizontal="center" vertical="center" shrinkToFit="1"/>
    </xf>
    <xf numFmtId="176" fontId="4" fillId="0" borderId="82" xfId="5" applyFont="1" applyFill="1" applyBorder="1" applyAlignment="1">
      <alignment horizontal="center"/>
    </xf>
    <xf numFmtId="37" fontId="4" fillId="0" borderId="83" xfId="5" applyNumberFormat="1" applyFont="1" applyFill="1" applyBorder="1" applyAlignment="1" applyProtection="1">
      <alignment horizontal="center"/>
    </xf>
    <xf numFmtId="37" fontId="4" fillId="0" borderId="84" xfId="5" applyNumberFormat="1" applyFont="1" applyFill="1" applyBorder="1" applyAlignment="1" applyProtection="1">
      <alignment horizontal="center"/>
    </xf>
    <xf numFmtId="176" fontId="11" fillId="0" borderId="0" xfId="5" applyFont="1" applyFill="1">
      <alignment vertical="center"/>
    </xf>
    <xf numFmtId="176" fontId="11" fillId="0" borderId="0" xfId="5" applyFont="1" applyFill="1" applyAlignment="1">
      <alignment vertical="center" shrinkToFit="1"/>
    </xf>
    <xf numFmtId="176" fontId="11" fillId="0" borderId="0" xfId="5" applyFont="1" applyFill="1" applyBorder="1">
      <alignment vertical="center"/>
    </xf>
    <xf numFmtId="37" fontId="10" fillId="0" borderId="0" xfId="5" applyNumberFormat="1" applyFont="1" applyFill="1" applyAlignment="1" applyProtection="1">
      <alignment horizontal="distributed" vertical="center"/>
    </xf>
    <xf numFmtId="37" fontId="10" fillId="0" borderId="0" xfId="5" applyNumberFormat="1" applyFont="1" applyFill="1" applyBorder="1" applyAlignment="1" applyProtection="1">
      <alignment horizontal="right" vertical="center"/>
    </xf>
    <xf numFmtId="37" fontId="4" fillId="0" borderId="13" xfId="5" applyNumberFormat="1" applyFont="1" applyFill="1" applyBorder="1" applyAlignment="1" applyProtection="1">
      <alignment horizontal="distributed" vertical="top"/>
    </xf>
    <xf numFmtId="37" fontId="4" fillId="0" borderId="17" xfId="5" applyNumberFormat="1" applyFont="1" applyFill="1" applyBorder="1" applyAlignment="1" applyProtection="1">
      <alignment vertical="center"/>
    </xf>
    <xf numFmtId="176" fontId="4" fillId="0" borderId="13" xfId="5" applyFont="1" applyFill="1" applyBorder="1">
      <alignment vertical="center"/>
    </xf>
    <xf numFmtId="37" fontId="9" fillId="0" borderId="13" xfId="5" applyNumberFormat="1" applyFont="1" applyFill="1" applyBorder="1" applyAlignment="1" applyProtection="1">
      <alignment horizontal="centerContinuous" vertical="center"/>
    </xf>
    <xf numFmtId="37" fontId="4" fillId="0" borderId="16" xfId="5" applyNumberFormat="1" applyFont="1" applyFill="1" applyBorder="1" applyAlignment="1" applyProtection="1">
      <alignment horizontal="centerContinuous" vertical="center"/>
    </xf>
    <xf numFmtId="37" fontId="4" fillId="0" borderId="13" xfId="5" applyNumberFormat="1" applyFont="1" applyFill="1" applyBorder="1" applyAlignment="1" applyProtection="1">
      <alignment horizontal="centerContinuous" vertical="center"/>
    </xf>
    <xf numFmtId="37" fontId="4" fillId="0" borderId="16" xfId="5" applyNumberFormat="1" applyFont="1" applyFill="1" applyBorder="1" applyAlignment="1" applyProtection="1">
      <alignment vertical="center"/>
    </xf>
    <xf numFmtId="37" fontId="4" fillId="0" borderId="13" xfId="5" applyNumberFormat="1" applyFont="1" applyFill="1" applyBorder="1" applyAlignment="1" applyProtection="1">
      <alignment horizontal="distributed" vertical="center"/>
    </xf>
    <xf numFmtId="176" fontId="4" fillId="0" borderId="25" xfId="5" applyFont="1" applyFill="1" applyBorder="1" applyAlignment="1">
      <alignment vertical="center"/>
    </xf>
    <xf numFmtId="37" fontId="4" fillId="0" borderId="6" xfId="5" applyNumberFormat="1" applyFont="1" applyFill="1" applyBorder="1" applyAlignment="1" applyProtection="1">
      <alignment horizontal="center"/>
    </xf>
    <xf numFmtId="37" fontId="4" fillId="0" borderId="26" xfId="5" applyNumberFormat="1" applyFont="1" applyFill="1" applyBorder="1" applyAlignment="1" applyProtection="1">
      <alignment horizontal="center"/>
    </xf>
    <xf numFmtId="176" fontId="4" fillId="0" borderId="2" xfId="5" applyFont="1" applyFill="1" applyBorder="1">
      <alignment vertical="center"/>
    </xf>
    <xf numFmtId="37" fontId="4" fillId="0" borderId="5" xfId="5" applyNumberFormat="1" applyFont="1" applyFill="1" applyBorder="1" applyAlignment="1" applyProtection="1">
      <alignment horizontal="left" vertical="center"/>
    </xf>
    <xf numFmtId="37" fontId="4" fillId="0" borderId="27" xfId="5" applyNumberFormat="1" applyFont="1" applyFill="1" applyBorder="1" applyAlignment="1" applyProtection="1">
      <alignment horizontal="left" vertical="center"/>
    </xf>
    <xf numFmtId="37" fontId="4" fillId="0" borderId="27" xfId="5" applyNumberFormat="1" applyFont="1" applyFill="1" applyBorder="1" applyProtection="1">
      <alignment vertical="center"/>
    </xf>
    <xf numFmtId="37" fontId="4" fillId="0" borderId="30" xfId="5" quotePrefix="1" applyNumberFormat="1" applyFont="1" applyFill="1" applyBorder="1" applyAlignment="1" applyProtection="1">
      <alignment horizontal="center"/>
    </xf>
    <xf numFmtId="176" fontId="4" fillId="0" borderId="58" xfId="5" applyFont="1" applyFill="1" applyBorder="1" applyAlignment="1">
      <alignment vertical="center" shrinkToFit="1"/>
    </xf>
    <xf numFmtId="176" fontId="4" fillId="0" borderId="59" xfId="5" applyFont="1" applyFill="1" applyBorder="1" applyAlignment="1">
      <alignment vertical="center" shrinkToFit="1"/>
    </xf>
    <xf numFmtId="176" fontId="4" fillId="0" borderId="60" xfId="5" applyFont="1" applyFill="1" applyBorder="1" applyAlignment="1">
      <alignment vertical="center" shrinkToFit="1"/>
    </xf>
    <xf numFmtId="176" fontId="4" fillId="0" borderId="69" xfId="5" applyFont="1" applyFill="1" applyBorder="1" applyAlignment="1">
      <alignment vertical="center" shrinkToFit="1"/>
    </xf>
    <xf numFmtId="176" fontId="4" fillId="0" borderId="85" xfId="5" applyFont="1" applyFill="1" applyBorder="1" applyAlignment="1">
      <alignment vertical="center" shrinkToFit="1"/>
    </xf>
    <xf numFmtId="0" fontId="14" fillId="3" borderId="1" xfId="4" applyFont="1" applyFill="1" applyBorder="1" applyAlignment="1">
      <alignment horizontal="right" wrapText="1"/>
    </xf>
    <xf numFmtId="176" fontId="4" fillId="0" borderId="86" xfId="5" applyFont="1" applyFill="1" applyBorder="1" applyAlignment="1">
      <alignment horizontal="center"/>
    </xf>
    <xf numFmtId="176" fontId="4" fillId="0" borderId="86" xfId="5" applyFont="1" applyFill="1" applyBorder="1">
      <alignment vertical="center"/>
    </xf>
    <xf numFmtId="176" fontId="4" fillId="0" borderId="87" xfId="5" applyFont="1" applyFill="1" applyBorder="1" applyAlignment="1">
      <alignment horizontal="centerContinuous" vertical="center"/>
    </xf>
    <xf numFmtId="37" fontId="4" fillId="0" borderId="88" xfId="5" applyNumberFormat="1" applyFont="1" applyFill="1" applyBorder="1" applyAlignment="1" applyProtection="1">
      <alignment horizontal="center"/>
    </xf>
    <xf numFmtId="37" fontId="4" fillId="0" borderId="89" xfId="5" applyNumberFormat="1" applyFont="1" applyFill="1" applyBorder="1" applyAlignment="1" applyProtection="1">
      <alignment horizontal="left" vertical="center"/>
    </xf>
    <xf numFmtId="37" fontId="4" fillId="0" borderId="89" xfId="5" applyNumberFormat="1" applyFont="1" applyFill="1" applyBorder="1" applyProtection="1">
      <alignment vertical="center"/>
    </xf>
    <xf numFmtId="37" fontId="4" fillId="0" borderId="90" xfId="5" quotePrefix="1" applyNumberFormat="1" applyFont="1" applyFill="1" applyBorder="1" applyAlignment="1" applyProtection="1">
      <alignment horizontal="center"/>
    </xf>
    <xf numFmtId="176" fontId="4" fillId="0" borderId="91" xfId="5" applyFont="1" applyFill="1" applyBorder="1">
      <alignment vertical="center"/>
    </xf>
    <xf numFmtId="176" fontId="4" fillId="0" borderId="92" xfId="5" applyFont="1" applyFill="1" applyBorder="1">
      <alignment vertical="center"/>
    </xf>
    <xf numFmtId="176" fontId="4" fillId="0" borderId="93" xfId="5" applyFont="1" applyFill="1" applyBorder="1">
      <alignment vertical="center"/>
    </xf>
    <xf numFmtId="176" fontId="4" fillId="0" borderId="87" xfId="5" applyFont="1" applyFill="1" applyBorder="1" applyAlignment="1">
      <alignment vertical="center"/>
    </xf>
    <xf numFmtId="37" fontId="4" fillId="0" borderId="13" xfId="5" applyNumberFormat="1" applyFont="1" applyFill="1" applyBorder="1" applyProtection="1">
      <alignment vertical="center"/>
    </xf>
    <xf numFmtId="37" fontId="4" fillId="0" borderId="81" xfId="5" applyNumberFormat="1" applyFont="1" applyFill="1" applyBorder="1" applyAlignment="1" applyProtection="1">
      <alignment vertical="center" shrinkToFit="1"/>
    </xf>
    <xf numFmtId="37" fontId="4" fillId="0" borderId="83" xfId="5" applyNumberFormat="1" applyFont="1" applyFill="1" applyBorder="1" applyAlignment="1" applyProtection="1">
      <alignment vertical="center" shrinkToFit="1"/>
    </xf>
    <xf numFmtId="37" fontId="4" fillId="0" borderId="83" xfId="5" applyNumberFormat="1" applyFont="1" applyFill="1" applyBorder="1" applyAlignment="1" applyProtection="1">
      <alignment horizontal="centerContinuous" vertical="center" shrinkToFit="1"/>
    </xf>
    <xf numFmtId="176" fontId="4" fillId="0" borderId="83" xfId="5" applyFont="1" applyFill="1" applyBorder="1" applyAlignment="1">
      <alignment vertical="center" shrinkToFit="1"/>
    </xf>
    <xf numFmtId="37" fontId="4" fillId="0" borderId="84" xfId="5" applyNumberFormat="1" applyFont="1" applyFill="1" applyBorder="1" applyAlignment="1" applyProtection="1">
      <alignment vertical="center" shrinkToFit="1"/>
    </xf>
    <xf numFmtId="176" fontId="4" fillId="0" borderId="25" xfId="5" applyFont="1" applyFill="1" applyBorder="1">
      <alignment vertical="center"/>
    </xf>
    <xf numFmtId="37" fontId="4" fillId="0" borderId="25" xfId="5" applyNumberFormat="1" applyFont="1" applyFill="1" applyBorder="1" applyAlignment="1" applyProtection="1">
      <alignment horizontal="centerContinuous" vertical="center"/>
    </xf>
    <xf numFmtId="37" fontId="4" fillId="0" borderId="25" xfId="5" applyNumberFormat="1" applyFont="1" applyFill="1" applyBorder="1" applyAlignment="1" applyProtection="1">
      <alignment vertical="center"/>
    </xf>
    <xf numFmtId="176" fontId="4" fillId="0" borderId="65" xfId="5" applyFont="1" applyFill="1" applyBorder="1" applyAlignment="1">
      <alignment horizontal="center"/>
    </xf>
    <xf numFmtId="37" fontId="4" fillId="0" borderId="94" xfId="5" quotePrefix="1" applyNumberFormat="1" applyFont="1" applyFill="1" applyBorder="1" applyAlignment="1" applyProtection="1">
      <alignment horizontal="center"/>
    </xf>
    <xf numFmtId="176" fontId="4" fillId="0" borderId="25" xfId="5" applyFont="1" applyFill="1" applyBorder="1" applyAlignment="1">
      <alignment horizontal="centerContinuous" vertical="center"/>
    </xf>
    <xf numFmtId="0" fontId="14" fillId="3" borderId="1" xfId="7" applyFont="1" applyFill="1" applyBorder="1" applyAlignment="1">
      <alignment horizontal="right" wrapText="1"/>
    </xf>
    <xf numFmtId="0" fontId="14" fillId="3" borderId="1" xfId="6" applyFont="1" applyFill="1" applyBorder="1" applyAlignment="1">
      <alignment horizontal="right" wrapText="1"/>
    </xf>
    <xf numFmtId="176" fontId="4" fillId="0" borderId="0" xfId="5" applyFont="1" applyBorder="1" applyAlignment="1">
      <alignment vertical="center" shrinkToFit="1"/>
    </xf>
    <xf numFmtId="176" fontId="13" fillId="0" borderId="41" xfId="5" applyFont="1" applyFill="1" applyBorder="1">
      <alignment vertical="center"/>
    </xf>
    <xf numFmtId="176" fontId="4" fillId="0" borderId="95" xfId="5" applyFont="1" applyFill="1" applyBorder="1">
      <alignment vertical="center"/>
    </xf>
    <xf numFmtId="176" fontId="4" fillId="0" borderId="96" xfId="5" applyFont="1" applyFill="1" applyBorder="1" applyAlignment="1">
      <alignment vertical="center" shrinkToFit="1"/>
    </xf>
    <xf numFmtId="176" fontId="4" fillId="0" borderId="97" xfId="5" applyFont="1" applyFill="1" applyBorder="1">
      <alignment vertical="center"/>
    </xf>
    <xf numFmtId="176" fontId="4" fillId="0" borderId="98" xfId="5" applyFont="1" applyFill="1" applyBorder="1">
      <alignment vertical="center"/>
    </xf>
    <xf numFmtId="37" fontId="4" fillId="0" borderId="16" xfId="5" applyNumberFormat="1" applyFont="1" applyFill="1" applyBorder="1" applyAlignment="1" applyProtection="1">
      <alignment horizontal="center" vertical="center"/>
    </xf>
    <xf numFmtId="37" fontId="4" fillId="0" borderId="13" xfId="5" applyNumberFormat="1" applyFont="1" applyFill="1" applyBorder="1" applyAlignment="1" applyProtection="1">
      <alignment horizontal="center" vertical="center"/>
    </xf>
    <xf numFmtId="37" fontId="4" fillId="0" borderId="25" xfId="5" applyNumberFormat="1" applyFont="1" applyFill="1" applyBorder="1" applyAlignment="1" applyProtection="1">
      <alignment horizontal="center" vertical="center"/>
    </xf>
    <xf numFmtId="37" fontId="4" fillId="0" borderId="16" xfId="5" applyNumberFormat="1" applyFont="1" applyFill="1" applyBorder="1" applyAlignment="1" applyProtection="1">
      <alignment horizontal="center" vertical="top"/>
    </xf>
    <xf numFmtId="37" fontId="4" fillId="0" borderId="13" xfId="5" applyNumberFormat="1" applyFont="1" applyFill="1" applyBorder="1" applyAlignment="1" applyProtection="1">
      <alignment horizontal="center" vertical="top"/>
    </xf>
    <xf numFmtId="37" fontId="4" fillId="0" borderId="17" xfId="5" applyNumberFormat="1" applyFont="1" applyFill="1" applyBorder="1" applyAlignment="1" applyProtection="1">
      <alignment horizontal="center" vertical="top"/>
    </xf>
    <xf numFmtId="37" fontId="4" fillId="0" borderId="16" xfId="5" applyNumberFormat="1" applyFont="1" applyBorder="1" applyAlignment="1" applyProtection="1">
      <alignment horizontal="center" vertical="top"/>
    </xf>
    <xf numFmtId="37" fontId="4" fillId="0" borderId="13" xfId="5" applyNumberFormat="1" applyFont="1" applyBorder="1" applyAlignment="1" applyProtection="1">
      <alignment horizontal="center" vertical="top"/>
    </xf>
    <xf numFmtId="37" fontId="4" fillId="0" borderId="17" xfId="5" applyNumberFormat="1" applyFont="1" applyBorder="1" applyAlignment="1" applyProtection="1">
      <alignment horizontal="center" vertical="top"/>
    </xf>
    <xf numFmtId="176" fontId="4" fillId="0" borderId="99" xfId="5" applyFont="1" applyFill="1" applyBorder="1">
      <alignment vertical="center"/>
    </xf>
    <xf numFmtId="176" fontId="4" fillId="0" borderId="101" xfId="5" applyFont="1" applyFill="1" applyBorder="1">
      <alignment vertical="center"/>
    </xf>
    <xf numFmtId="176" fontId="4" fillId="0" borderId="100" xfId="5" applyFont="1" applyFill="1" applyBorder="1">
      <alignment vertical="center"/>
    </xf>
    <xf numFmtId="176" fontId="4" fillId="0" borderId="102" xfId="5" applyFont="1" applyFill="1" applyBorder="1">
      <alignment vertical="center"/>
    </xf>
    <xf numFmtId="176" fontId="4" fillId="0" borderId="103" xfId="5" applyFont="1" applyFill="1" applyBorder="1" applyAlignment="1">
      <alignment vertical="center" shrinkToFit="1"/>
    </xf>
    <xf numFmtId="176" fontId="4" fillId="0" borderId="104" xfId="5" applyFont="1" applyFill="1" applyBorder="1">
      <alignment vertical="center"/>
    </xf>
    <xf numFmtId="176" fontId="4" fillId="0" borderId="105" xfId="5" applyFont="1" applyFill="1" applyBorder="1">
      <alignment vertical="center"/>
    </xf>
    <xf numFmtId="176" fontId="4" fillId="0" borderId="106" xfId="5" applyFont="1" applyFill="1" applyBorder="1">
      <alignment vertical="center"/>
    </xf>
    <xf numFmtId="176" fontId="4" fillId="0" borderId="107" xfId="5" applyFont="1" applyFill="1" applyBorder="1">
      <alignment vertical="center"/>
    </xf>
    <xf numFmtId="176" fontId="4" fillId="0" borderId="109" xfId="5" applyFont="1" applyFill="1" applyBorder="1">
      <alignment vertical="center"/>
    </xf>
    <xf numFmtId="176" fontId="4" fillId="0" borderId="108" xfId="5" applyFont="1" applyFill="1" applyBorder="1">
      <alignment vertical="center"/>
    </xf>
    <xf numFmtId="176" fontId="4" fillId="0" borderId="110" xfId="5" applyFont="1" applyFill="1" applyBorder="1">
      <alignment vertical="center"/>
    </xf>
    <xf numFmtId="176" fontId="4" fillId="0" borderId="7" xfId="5" applyFont="1" applyFill="1" applyBorder="1">
      <alignment vertical="center"/>
    </xf>
    <xf numFmtId="176" fontId="4" fillId="0" borderId="111" xfId="5" applyFont="1" applyFill="1" applyBorder="1" applyAlignment="1">
      <alignment vertical="center" shrinkToFit="1"/>
    </xf>
    <xf numFmtId="176" fontId="4" fillId="0" borderId="103" xfId="5" applyFont="1" applyFill="1" applyBorder="1">
      <alignment vertical="center"/>
    </xf>
    <xf numFmtId="176" fontId="4" fillId="0" borderId="112" xfId="5" applyFont="1" applyFill="1" applyBorder="1">
      <alignment vertical="center"/>
    </xf>
  </cellXfs>
  <cellStyles count="8">
    <cellStyle name="桁区切り" xfId="1" builtinId="6"/>
    <cellStyle name="標準" xfId="0" builtinId="0"/>
    <cellStyle name="標準 2" xfId="2"/>
    <cellStyle name="標準 3" xfId="3"/>
    <cellStyle name="標準_(2)" xfId="4"/>
    <cellStyle name="標準_07市町村税政状況.（概要調書篇）" xfId="5"/>
    <cellStyle name="標準_22表・23表" xfId="6"/>
    <cellStyle name="標準_Sheet1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R39"/>
  <sheetViews>
    <sheetView showGridLines="0" defaultGridColor="0" view="pageBreakPreview" colorId="8" zoomScale="70" zoomScaleNormal="50" zoomScaleSheetLayoutView="70" workbookViewId="0">
      <pane xSplit="2" ySplit="8" topLeftCell="C21" activePane="bottomRight" state="frozen"/>
      <selection activeCell="C24" sqref="C24:K35"/>
      <selection pane="topRight" activeCell="C24" sqref="C24:K35"/>
      <selection pane="bottomLeft" activeCell="C24" sqref="C24:K35"/>
      <selection pane="bottomRight" activeCell="C3" sqref="C3"/>
    </sheetView>
  </sheetViews>
  <sheetFormatPr defaultColWidth="11" defaultRowHeight="22.5" customHeight="1" x14ac:dyDescent="0.15"/>
  <cols>
    <col min="1" max="1" width="4.375" style="59" customWidth="1"/>
    <col min="2" max="2" width="13.875" style="115" customWidth="1"/>
    <col min="3" max="11" width="22.125" style="59" customWidth="1"/>
    <col min="12" max="16384" width="11" style="59"/>
  </cols>
  <sheetData>
    <row r="2" spans="1:252" ht="22.5" customHeight="1" x14ac:dyDescent="0.15">
      <c r="C2" s="116" t="s">
        <v>234</v>
      </c>
    </row>
    <row r="3" spans="1:252" s="117" customFormat="1" ht="22.5" customHeight="1" thickBot="1" x14ac:dyDescent="0.25">
      <c r="B3" s="118"/>
      <c r="D3" s="119"/>
      <c r="E3" s="119"/>
      <c r="F3" s="120"/>
      <c r="G3" s="120"/>
      <c r="H3" s="120"/>
      <c r="J3" s="120"/>
      <c r="K3" s="121" t="s">
        <v>165</v>
      </c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K3" s="120"/>
      <c r="BL3" s="120"/>
      <c r="BM3" s="120"/>
      <c r="BN3" s="120"/>
      <c r="BO3" s="120"/>
      <c r="BP3" s="120"/>
      <c r="BQ3" s="120"/>
      <c r="BR3" s="120"/>
      <c r="BS3" s="120"/>
      <c r="BT3" s="120"/>
      <c r="BU3" s="120"/>
      <c r="BV3" s="120"/>
      <c r="BW3" s="120"/>
      <c r="BX3" s="120"/>
      <c r="BY3" s="120"/>
      <c r="BZ3" s="120"/>
      <c r="CA3" s="120"/>
      <c r="CB3" s="120"/>
      <c r="CC3" s="120"/>
      <c r="CD3" s="120"/>
      <c r="CE3" s="120"/>
      <c r="CF3" s="120"/>
      <c r="CG3" s="120"/>
      <c r="CH3" s="120"/>
      <c r="CI3" s="120"/>
      <c r="CJ3" s="120"/>
      <c r="CK3" s="120"/>
      <c r="CL3" s="120"/>
      <c r="CM3" s="120"/>
      <c r="CN3" s="120"/>
      <c r="CO3" s="120"/>
      <c r="CP3" s="120"/>
      <c r="CQ3" s="120"/>
      <c r="CR3" s="120"/>
      <c r="CS3" s="120"/>
      <c r="CT3" s="120"/>
      <c r="CU3" s="120"/>
      <c r="CV3" s="120"/>
      <c r="CW3" s="120"/>
      <c r="CX3" s="120"/>
      <c r="CY3" s="120"/>
      <c r="CZ3" s="120"/>
      <c r="DA3" s="120"/>
      <c r="DB3" s="120"/>
      <c r="DC3" s="120"/>
      <c r="DD3" s="120"/>
      <c r="DE3" s="120"/>
      <c r="DF3" s="120"/>
      <c r="DG3" s="120"/>
      <c r="DH3" s="120"/>
      <c r="DI3" s="120"/>
      <c r="DJ3" s="120"/>
      <c r="DK3" s="120"/>
      <c r="DL3" s="120"/>
      <c r="DM3" s="120"/>
      <c r="DN3" s="120"/>
      <c r="DO3" s="120"/>
      <c r="DP3" s="120"/>
      <c r="DQ3" s="120"/>
      <c r="DR3" s="120"/>
      <c r="DS3" s="120"/>
      <c r="DT3" s="120"/>
      <c r="DU3" s="120"/>
      <c r="DV3" s="120"/>
      <c r="DW3" s="120"/>
      <c r="DX3" s="120"/>
      <c r="DY3" s="120"/>
      <c r="DZ3" s="120"/>
      <c r="EA3" s="120"/>
      <c r="EB3" s="120"/>
      <c r="EC3" s="120"/>
      <c r="ED3" s="120"/>
      <c r="EE3" s="120"/>
      <c r="EF3" s="120"/>
      <c r="EG3" s="120"/>
      <c r="EH3" s="120"/>
      <c r="EI3" s="120"/>
      <c r="EJ3" s="120"/>
      <c r="EK3" s="120"/>
      <c r="EL3" s="120"/>
      <c r="EM3" s="120"/>
      <c r="EN3" s="120"/>
      <c r="EO3" s="120"/>
      <c r="EP3" s="120"/>
      <c r="EQ3" s="120"/>
      <c r="ER3" s="120"/>
      <c r="ES3" s="120"/>
      <c r="ET3" s="120"/>
      <c r="EU3" s="120"/>
      <c r="EV3" s="120"/>
      <c r="EW3" s="120"/>
      <c r="EX3" s="120"/>
      <c r="EY3" s="120"/>
      <c r="EZ3" s="120"/>
      <c r="FA3" s="120"/>
      <c r="FB3" s="120"/>
      <c r="FC3" s="120"/>
      <c r="FD3" s="120"/>
      <c r="FE3" s="120"/>
      <c r="FF3" s="120"/>
      <c r="FG3" s="120"/>
      <c r="FH3" s="120"/>
      <c r="FI3" s="120"/>
      <c r="FJ3" s="120"/>
      <c r="FK3" s="120"/>
      <c r="FL3" s="120"/>
      <c r="FM3" s="120"/>
      <c r="FN3" s="120"/>
      <c r="FO3" s="120"/>
      <c r="FP3" s="120"/>
      <c r="FQ3" s="120"/>
      <c r="FR3" s="120"/>
      <c r="FS3" s="120"/>
      <c r="FT3" s="120"/>
      <c r="FU3" s="120"/>
      <c r="FV3" s="120"/>
      <c r="FW3" s="120"/>
      <c r="FX3" s="120"/>
      <c r="FY3" s="120"/>
      <c r="FZ3" s="120"/>
      <c r="GA3" s="120"/>
      <c r="GB3" s="120"/>
      <c r="GC3" s="120"/>
      <c r="GD3" s="120"/>
      <c r="GE3" s="120"/>
      <c r="GF3" s="120"/>
      <c r="GG3" s="120"/>
      <c r="GH3" s="120"/>
      <c r="GI3" s="120"/>
      <c r="GJ3" s="120"/>
      <c r="GK3" s="120"/>
      <c r="GL3" s="120"/>
      <c r="GM3" s="120"/>
      <c r="GN3" s="120"/>
      <c r="GO3" s="120"/>
      <c r="GP3" s="120"/>
      <c r="GQ3" s="120"/>
      <c r="GR3" s="120"/>
      <c r="GS3" s="120"/>
      <c r="GT3" s="120"/>
      <c r="GU3" s="120"/>
      <c r="GV3" s="120"/>
      <c r="GW3" s="120"/>
      <c r="GX3" s="120"/>
      <c r="GY3" s="120"/>
      <c r="GZ3" s="120"/>
      <c r="HA3" s="120"/>
      <c r="HB3" s="120"/>
      <c r="HC3" s="120"/>
      <c r="HD3" s="120"/>
      <c r="HE3" s="120"/>
      <c r="HF3" s="120"/>
      <c r="HG3" s="120"/>
      <c r="HH3" s="120"/>
      <c r="HI3" s="120"/>
      <c r="HJ3" s="120"/>
      <c r="HK3" s="120"/>
      <c r="HL3" s="120"/>
      <c r="HM3" s="120"/>
      <c r="HN3" s="120"/>
      <c r="HO3" s="120"/>
      <c r="HP3" s="120"/>
      <c r="HQ3" s="120"/>
      <c r="HR3" s="120"/>
      <c r="HS3" s="120"/>
      <c r="HT3" s="120"/>
      <c r="HU3" s="120"/>
      <c r="HV3" s="120"/>
      <c r="HW3" s="120"/>
      <c r="HX3" s="120"/>
      <c r="HY3" s="120"/>
      <c r="HZ3" s="120"/>
      <c r="IA3" s="120"/>
      <c r="IB3" s="120"/>
      <c r="IC3" s="120"/>
      <c r="ID3" s="120"/>
      <c r="IE3" s="120"/>
      <c r="IF3" s="120"/>
      <c r="IG3" s="120"/>
      <c r="IH3" s="120"/>
      <c r="II3" s="120"/>
      <c r="IJ3" s="120"/>
      <c r="IK3" s="120"/>
      <c r="IL3" s="120"/>
      <c r="IM3" s="120"/>
      <c r="IN3" s="120"/>
      <c r="IO3" s="120"/>
      <c r="IP3" s="120"/>
      <c r="IQ3" s="120"/>
      <c r="IR3" s="120"/>
    </row>
    <row r="4" spans="1:252" ht="22.5" customHeight="1" x14ac:dyDescent="0.15">
      <c r="A4" s="122"/>
      <c r="B4" s="123"/>
      <c r="C4" s="254" t="s">
        <v>140</v>
      </c>
      <c r="D4" s="255"/>
      <c r="E4" s="255"/>
      <c r="F4" s="255"/>
      <c r="G4" s="255"/>
      <c r="H4" s="255"/>
      <c r="I4" s="255"/>
      <c r="J4" s="255"/>
      <c r="K4" s="256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  <c r="BM4" s="125"/>
      <c r="BN4" s="125"/>
      <c r="BO4" s="125"/>
      <c r="BP4" s="125"/>
      <c r="BQ4" s="125"/>
      <c r="BR4" s="125"/>
      <c r="BS4" s="125"/>
      <c r="BT4" s="125"/>
      <c r="BU4" s="125"/>
      <c r="BV4" s="125"/>
      <c r="BW4" s="125"/>
      <c r="BX4" s="125"/>
      <c r="BY4" s="125"/>
      <c r="BZ4" s="125"/>
      <c r="CA4" s="125"/>
      <c r="CB4" s="125"/>
      <c r="CC4" s="125"/>
      <c r="CD4" s="125"/>
      <c r="CE4" s="125"/>
      <c r="CF4" s="125"/>
      <c r="CG4" s="125"/>
      <c r="CH4" s="125"/>
      <c r="CI4" s="125"/>
      <c r="CJ4" s="125"/>
      <c r="CK4" s="125"/>
      <c r="CL4" s="125"/>
      <c r="CM4" s="125"/>
      <c r="CN4" s="125"/>
      <c r="CO4" s="125"/>
      <c r="CP4" s="125"/>
      <c r="CQ4" s="125"/>
      <c r="CR4" s="125"/>
      <c r="CS4" s="125"/>
      <c r="CT4" s="125"/>
      <c r="CU4" s="125"/>
      <c r="CV4" s="125"/>
      <c r="CW4" s="125"/>
      <c r="CX4" s="125"/>
      <c r="CY4" s="125"/>
      <c r="CZ4" s="125"/>
      <c r="DA4" s="125"/>
      <c r="DB4" s="125"/>
      <c r="DC4" s="125"/>
      <c r="DD4" s="125"/>
      <c r="DE4" s="125"/>
      <c r="DF4" s="125"/>
      <c r="DG4" s="125"/>
      <c r="DH4" s="125"/>
      <c r="DI4" s="125"/>
      <c r="DJ4" s="125"/>
      <c r="DK4" s="125"/>
      <c r="DL4" s="125"/>
      <c r="DM4" s="125"/>
      <c r="DN4" s="125"/>
      <c r="DO4" s="125"/>
      <c r="DP4" s="125"/>
      <c r="DQ4" s="125"/>
      <c r="DR4" s="125"/>
      <c r="DS4" s="125"/>
      <c r="DT4" s="125"/>
      <c r="DU4" s="125"/>
      <c r="DV4" s="125"/>
      <c r="DW4" s="125"/>
      <c r="DX4" s="125"/>
      <c r="DY4" s="125"/>
      <c r="DZ4" s="125"/>
      <c r="EA4" s="125"/>
      <c r="EB4" s="125"/>
      <c r="EC4" s="125"/>
      <c r="ED4" s="125"/>
      <c r="EE4" s="125"/>
      <c r="EF4" s="125"/>
      <c r="EG4" s="125"/>
      <c r="EH4" s="125"/>
      <c r="EI4" s="125"/>
      <c r="EJ4" s="125"/>
      <c r="EK4" s="125"/>
      <c r="EL4" s="125"/>
      <c r="EM4" s="125"/>
      <c r="EN4" s="125"/>
      <c r="EO4" s="125"/>
      <c r="EP4" s="125"/>
      <c r="EQ4" s="125"/>
      <c r="ER4" s="125"/>
      <c r="ES4" s="125"/>
      <c r="ET4" s="125"/>
      <c r="EU4" s="125"/>
      <c r="EV4" s="125"/>
      <c r="EW4" s="125"/>
      <c r="EX4" s="125"/>
      <c r="EY4" s="125"/>
      <c r="EZ4" s="125"/>
      <c r="FA4" s="125"/>
      <c r="FB4" s="125"/>
      <c r="FC4" s="125"/>
      <c r="FD4" s="125"/>
      <c r="FE4" s="125"/>
      <c r="FF4" s="125"/>
      <c r="FG4" s="125"/>
      <c r="FH4" s="125"/>
      <c r="FI4" s="125"/>
      <c r="FJ4" s="125"/>
      <c r="FK4" s="125"/>
      <c r="FL4" s="125"/>
      <c r="FM4" s="125"/>
      <c r="FN4" s="125"/>
      <c r="FO4" s="125"/>
      <c r="FP4" s="125"/>
      <c r="FQ4" s="125"/>
      <c r="FR4" s="125"/>
      <c r="FS4" s="125"/>
      <c r="FT4" s="125"/>
      <c r="FU4" s="125"/>
      <c r="FV4" s="125"/>
      <c r="FW4" s="125"/>
      <c r="FX4" s="125"/>
      <c r="FY4" s="125"/>
      <c r="FZ4" s="125"/>
      <c r="GA4" s="125"/>
      <c r="GB4" s="125"/>
      <c r="GC4" s="125"/>
      <c r="GD4" s="125"/>
      <c r="GE4" s="125"/>
      <c r="GF4" s="125"/>
      <c r="GG4" s="125"/>
      <c r="GH4" s="125"/>
      <c r="GI4" s="125"/>
      <c r="GJ4" s="125"/>
      <c r="GK4" s="125"/>
      <c r="GL4" s="125"/>
      <c r="GM4" s="125"/>
      <c r="GN4" s="125"/>
      <c r="GO4" s="125"/>
      <c r="GP4" s="125"/>
      <c r="GQ4" s="125"/>
      <c r="GR4" s="125"/>
      <c r="GS4" s="125"/>
      <c r="GT4" s="125"/>
      <c r="GU4" s="125"/>
      <c r="GV4" s="125"/>
      <c r="GW4" s="125"/>
      <c r="GX4" s="125"/>
      <c r="GY4" s="125"/>
      <c r="GZ4" s="125"/>
      <c r="HA4" s="125"/>
      <c r="HB4" s="125"/>
      <c r="HC4" s="125"/>
      <c r="HD4" s="125"/>
      <c r="HE4" s="125"/>
      <c r="HF4" s="125"/>
      <c r="HG4" s="125"/>
      <c r="HH4" s="125"/>
      <c r="HI4" s="125"/>
      <c r="HJ4" s="125"/>
      <c r="HK4" s="125"/>
      <c r="HL4" s="125"/>
      <c r="HM4" s="125"/>
      <c r="HN4" s="125"/>
      <c r="HO4" s="125"/>
      <c r="HP4" s="125"/>
      <c r="HQ4" s="125"/>
      <c r="HR4" s="125"/>
      <c r="HS4" s="125"/>
      <c r="HT4" s="125"/>
      <c r="HU4" s="125"/>
      <c r="HV4" s="125"/>
      <c r="HW4" s="125"/>
      <c r="HX4" s="125"/>
      <c r="HY4" s="125"/>
      <c r="HZ4" s="125"/>
      <c r="IA4" s="125"/>
      <c r="IB4" s="125"/>
      <c r="IC4" s="125"/>
      <c r="ID4" s="125"/>
      <c r="IE4" s="125"/>
      <c r="IF4" s="125"/>
      <c r="IG4" s="125"/>
      <c r="IH4" s="125"/>
      <c r="II4" s="125"/>
      <c r="IJ4" s="125"/>
      <c r="IK4" s="125"/>
      <c r="IL4" s="125"/>
      <c r="IM4" s="125"/>
      <c r="IN4" s="125"/>
      <c r="IO4" s="125"/>
      <c r="IP4" s="125"/>
      <c r="IQ4" s="125"/>
      <c r="IR4" s="125"/>
    </row>
    <row r="5" spans="1:252" ht="22.5" customHeight="1" x14ac:dyDescent="0.2">
      <c r="A5" s="126"/>
      <c r="B5" s="127"/>
      <c r="C5" s="128"/>
      <c r="D5" s="129" t="s">
        <v>0</v>
      </c>
      <c r="E5" s="102"/>
      <c r="F5" s="90"/>
      <c r="G5" s="129" t="s">
        <v>1</v>
      </c>
      <c r="H5" s="102"/>
      <c r="I5" s="90"/>
      <c r="J5" s="130" t="s">
        <v>2</v>
      </c>
      <c r="K5" s="131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5"/>
      <c r="BK5" s="125"/>
      <c r="BL5" s="125"/>
      <c r="BM5" s="125"/>
      <c r="BN5" s="125"/>
      <c r="BO5" s="125"/>
      <c r="BP5" s="125"/>
      <c r="BQ5" s="125"/>
      <c r="BR5" s="125"/>
      <c r="BS5" s="125"/>
      <c r="BT5" s="125"/>
      <c r="BU5" s="125"/>
      <c r="BV5" s="125"/>
      <c r="BW5" s="125"/>
      <c r="BX5" s="125"/>
      <c r="BY5" s="125"/>
      <c r="BZ5" s="125"/>
      <c r="CA5" s="125"/>
      <c r="CB5" s="125"/>
      <c r="CC5" s="125"/>
      <c r="CD5" s="125"/>
      <c r="CE5" s="125"/>
      <c r="CF5" s="125"/>
      <c r="CG5" s="125"/>
      <c r="CH5" s="125"/>
      <c r="CI5" s="125"/>
      <c r="CJ5" s="125"/>
      <c r="CK5" s="125"/>
      <c r="CL5" s="125"/>
      <c r="CM5" s="125"/>
      <c r="CN5" s="125"/>
      <c r="CO5" s="125"/>
      <c r="CP5" s="125"/>
      <c r="CQ5" s="125"/>
      <c r="CR5" s="125"/>
      <c r="CS5" s="125"/>
      <c r="CT5" s="125"/>
      <c r="CU5" s="125"/>
      <c r="CV5" s="125"/>
      <c r="CW5" s="125"/>
      <c r="CX5" s="125"/>
      <c r="CY5" s="125"/>
      <c r="CZ5" s="125"/>
      <c r="DA5" s="125"/>
      <c r="DB5" s="125"/>
      <c r="DC5" s="125"/>
      <c r="DD5" s="125"/>
      <c r="DE5" s="125"/>
      <c r="DF5" s="125"/>
      <c r="DG5" s="125"/>
      <c r="DH5" s="125"/>
      <c r="DI5" s="125"/>
      <c r="DJ5" s="125"/>
      <c r="DK5" s="125"/>
      <c r="DL5" s="125"/>
      <c r="DM5" s="125"/>
      <c r="DN5" s="125"/>
      <c r="DO5" s="125"/>
      <c r="DP5" s="125"/>
      <c r="DQ5" s="125"/>
      <c r="DR5" s="125"/>
      <c r="DS5" s="125"/>
      <c r="DT5" s="125"/>
      <c r="DU5" s="125"/>
      <c r="DV5" s="125"/>
      <c r="DW5" s="125"/>
      <c r="DX5" s="125"/>
      <c r="DY5" s="125"/>
      <c r="DZ5" s="125"/>
      <c r="EA5" s="125"/>
      <c r="EB5" s="125"/>
      <c r="EC5" s="125"/>
      <c r="ED5" s="125"/>
      <c r="EE5" s="125"/>
      <c r="EF5" s="125"/>
      <c r="EG5" s="125"/>
      <c r="EH5" s="125"/>
      <c r="EI5" s="125"/>
      <c r="EJ5" s="125"/>
      <c r="EK5" s="125"/>
      <c r="EL5" s="125"/>
      <c r="EM5" s="125"/>
      <c r="EN5" s="125"/>
      <c r="EO5" s="125"/>
      <c r="EP5" s="125"/>
      <c r="EQ5" s="125"/>
      <c r="ER5" s="125"/>
      <c r="ES5" s="125"/>
      <c r="ET5" s="125"/>
      <c r="EU5" s="125"/>
      <c r="EV5" s="125"/>
      <c r="EW5" s="125"/>
      <c r="EX5" s="125"/>
      <c r="EY5" s="125"/>
      <c r="EZ5" s="125"/>
      <c r="FA5" s="125"/>
      <c r="FB5" s="125"/>
      <c r="FC5" s="125"/>
      <c r="FD5" s="125"/>
      <c r="FE5" s="125"/>
      <c r="FF5" s="125"/>
      <c r="FG5" s="125"/>
      <c r="FH5" s="125"/>
      <c r="FI5" s="125"/>
      <c r="FJ5" s="125"/>
      <c r="FK5" s="125"/>
      <c r="FL5" s="125"/>
      <c r="FM5" s="125"/>
      <c r="FN5" s="125"/>
      <c r="FO5" s="125"/>
      <c r="FP5" s="125"/>
      <c r="FQ5" s="125"/>
      <c r="FR5" s="125"/>
      <c r="FS5" s="125"/>
      <c r="FT5" s="125"/>
      <c r="FU5" s="125"/>
      <c r="FV5" s="125"/>
      <c r="FW5" s="125"/>
      <c r="FX5" s="125"/>
      <c r="FY5" s="125"/>
      <c r="FZ5" s="125"/>
      <c r="GA5" s="125"/>
      <c r="GB5" s="125"/>
      <c r="GC5" s="125"/>
      <c r="GD5" s="125"/>
      <c r="GE5" s="125"/>
      <c r="GF5" s="125"/>
      <c r="GG5" s="125"/>
      <c r="GH5" s="125"/>
      <c r="GI5" s="125"/>
      <c r="GJ5" s="125"/>
      <c r="GK5" s="125"/>
      <c r="GL5" s="125"/>
      <c r="GM5" s="125"/>
      <c r="GN5" s="125"/>
      <c r="GO5" s="125"/>
      <c r="GP5" s="125"/>
      <c r="GQ5" s="125"/>
      <c r="GR5" s="125"/>
      <c r="GS5" s="125"/>
      <c r="GT5" s="125"/>
      <c r="GU5" s="125"/>
      <c r="GV5" s="125"/>
      <c r="GW5" s="125"/>
      <c r="GX5" s="125"/>
      <c r="GY5" s="125"/>
      <c r="GZ5" s="125"/>
      <c r="HA5" s="125"/>
      <c r="HB5" s="125"/>
      <c r="HC5" s="125"/>
      <c r="HD5" s="125"/>
      <c r="HE5" s="125"/>
      <c r="HF5" s="125"/>
      <c r="HG5" s="125"/>
      <c r="HH5" s="125"/>
      <c r="HI5" s="125"/>
      <c r="HJ5" s="125"/>
      <c r="HK5" s="125"/>
      <c r="HL5" s="125"/>
      <c r="HM5" s="125"/>
      <c r="HN5" s="125"/>
      <c r="HO5" s="125"/>
      <c r="HP5" s="125"/>
      <c r="HQ5" s="125"/>
      <c r="HR5" s="125"/>
      <c r="HS5" s="125"/>
      <c r="HT5" s="125"/>
      <c r="HU5" s="125"/>
      <c r="HV5" s="125"/>
      <c r="HW5" s="125"/>
      <c r="HX5" s="125"/>
      <c r="HY5" s="125"/>
      <c r="HZ5" s="125"/>
      <c r="IA5" s="125"/>
      <c r="IB5" s="125"/>
      <c r="IC5" s="125"/>
      <c r="ID5" s="125"/>
      <c r="IE5" s="125"/>
      <c r="IF5" s="125"/>
      <c r="IG5" s="125"/>
      <c r="IH5" s="125"/>
      <c r="II5" s="125"/>
      <c r="IJ5" s="125"/>
      <c r="IK5" s="125"/>
      <c r="IL5" s="125"/>
      <c r="IM5" s="125"/>
      <c r="IN5" s="125"/>
      <c r="IO5" s="125"/>
      <c r="IP5" s="125"/>
      <c r="IQ5" s="125"/>
      <c r="IR5" s="125"/>
    </row>
    <row r="6" spans="1:252" ht="22.5" customHeight="1" x14ac:dyDescent="0.2">
      <c r="A6" s="132" t="s">
        <v>141</v>
      </c>
      <c r="B6" s="133"/>
      <c r="C6" s="89"/>
      <c r="D6" s="134"/>
      <c r="E6" s="135"/>
      <c r="F6" s="89"/>
      <c r="G6" s="134"/>
      <c r="H6" s="135"/>
      <c r="I6" s="89"/>
      <c r="J6" s="134"/>
      <c r="K6" s="136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  <c r="BC6" s="125"/>
      <c r="BD6" s="125"/>
      <c r="BE6" s="125"/>
      <c r="BF6" s="125"/>
      <c r="BG6" s="125"/>
      <c r="BH6" s="125"/>
      <c r="BI6" s="125"/>
      <c r="BJ6" s="125"/>
      <c r="BK6" s="125"/>
      <c r="BL6" s="125"/>
      <c r="BM6" s="125"/>
      <c r="BN6" s="125"/>
      <c r="BO6" s="125"/>
      <c r="BP6" s="125"/>
      <c r="BQ6" s="125"/>
      <c r="BR6" s="125"/>
      <c r="BS6" s="125"/>
      <c r="BT6" s="125"/>
      <c r="BU6" s="125"/>
      <c r="BV6" s="125"/>
      <c r="BW6" s="125"/>
      <c r="BX6" s="125"/>
      <c r="BY6" s="125"/>
      <c r="BZ6" s="125"/>
      <c r="CA6" s="125"/>
      <c r="CB6" s="125"/>
      <c r="CC6" s="125"/>
      <c r="CD6" s="125"/>
      <c r="CE6" s="125"/>
      <c r="CF6" s="125"/>
      <c r="CG6" s="125"/>
      <c r="CH6" s="125"/>
      <c r="CI6" s="125"/>
      <c r="CJ6" s="125"/>
      <c r="CK6" s="125"/>
      <c r="CL6" s="125"/>
      <c r="CM6" s="125"/>
      <c r="CN6" s="125"/>
      <c r="CO6" s="125"/>
      <c r="CP6" s="125"/>
      <c r="CQ6" s="125"/>
      <c r="CR6" s="125"/>
      <c r="CS6" s="125"/>
      <c r="CT6" s="125"/>
      <c r="CU6" s="125"/>
      <c r="CV6" s="125"/>
      <c r="CW6" s="125"/>
      <c r="CX6" s="125"/>
      <c r="CY6" s="125"/>
      <c r="CZ6" s="125"/>
      <c r="DA6" s="125"/>
      <c r="DB6" s="125"/>
      <c r="DC6" s="125"/>
      <c r="DD6" s="125"/>
      <c r="DE6" s="125"/>
      <c r="DF6" s="125"/>
      <c r="DG6" s="125"/>
      <c r="DH6" s="125"/>
      <c r="DI6" s="125"/>
      <c r="DJ6" s="125"/>
      <c r="DK6" s="125"/>
      <c r="DL6" s="125"/>
      <c r="DM6" s="125"/>
      <c r="DN6" s="125"/>
      <c r="DO6" s="125"/>
      <c r="DP6" s="125"/>
      <c r="DQ6" s="125"/>
      <c r="DR6" s="125"/>
      <c r="DS6" s="125"/>
      <c r="DT6" s="125"/>
      <c r="DU6" s="125"/>
      <c r="DV6" s="125"/>
      <c r="DW6" s="125"/>
      <c r="DX6" s="125"/>
      <c r="DY6" s="125"/>
      <c r="DZ6" s="125"/>
      <c r="EA6" s="125"/>
      <c r="EB6" s="125"/>
      <c r="EC6" s="125"/>
      <c r="ED6" s="125"/>
      <c r="EE6" s="125"/>
      <c r="EF6" s="125"/>
      <c r="EG6" s="125"/>
      <c r="EH6" s="125"/>
      <c r="EI6" s="125"/>
      <c r="EJ6" s="125"/>
      <c r="EK6" s="125"/>
      <c r="EL6" s="125"/>
      <c r="EM6" s="125"/>
      <c r="EN6" s="125"/>
      <c r="EO6" s="125"/>
      <c r="EP6" s="125"/>
      <c r="EQ6" s="125"/>
      <c r="ER6" s="125"/>
      <c r="ES6" s="125"/>
      <c r="ET6" s="125"/>
      <c r="EU6" s="125"/>
      <c r="EV6" s="125"/>
      <c r="EW6" s="125"/>
      <c r="EX6" s="125"/>
      <c r="EY6" s="125"/>
      <c r="EZ6" s="125"/>
      <c r="FA6" s="125"/>
      <c r="FB6" s="125"/>
      <c r="FC6" s="125"/>
      <c r="FD6" s="125"/>
      <c r="FE6" s="125"/>
      <c r="FF6" s="125"/>
      <c r="FG6" s="125"/>
      <c r="FH6" s="125"/>
      <c r="FI6" s="125"/>
      <c r="FJ6" s="125"/>
      <c r="FK6" s="125"/>
      <c r="FL6" s="125"/>
      <c r="FM6" s="125"/>
      <c r="FN6" s="125"/>
      <c r="FO6" s="125"/>
      <c r="FP6" s="125"/>
      <c r="FQ6" s="125"/>
      <c r="FR6" s="125"/>
      <c r="FS6" s="125"/>
      <c r="FT6" s="125"/>
      <c r="FU6" s="125"/>
      <c r="FV6" s="125"/>
      <c r="FW6" s="125"/>
      <c r="FX6" s="125"/>
      <c r="FY6" s="125"/>
      <c r="FZ6" s="125"/>
      <c r="GA6" s="125"/>
      <c r="GB6" s="125"/>
      <c r="GC6" s="125"/>
      <c r="GD6" s="125"/>
      <c r="GE6" s="125"/>
      <c r="GF6" s="125"/>
      <c r="GG6" s="125"/>
      <c r="GH6" s="125"/>
      <c r="GI6" s="125"/>
      <c r="GJ6" s="125"/>
      <c r="GK6" s="125"/>
      <c r="GL6" s="125"/>
      <c r="GM6" s="125"/>
      <c r="GN6" s="125"/>
      <c r="GO6" s="125"/>
      <c r="GP6" s="125"/>
      <c r="GQ6" s="125"/>
      <c r="GR6" s="125"/>
      <c r="GS6" s="125"/>
      <c r="GT6" s="125"/>
      <c r="GU6" s="125"/>
      <c r="GV6" s="125"/>
      <c r="GW6" s="125"/>
      <c r="GX6" s="125"/>
      <c r="GY6" s="125"/>
      <c r="GZ6" s="125"/>
      <c r="HA6" s="125"/>
      <c r="HB6" s="125"/>
      <c r="HC6" s="125"/>
      <c r="HD6" s="125"/>
      <c r="HE6" s="125"/>
      <c r="HF6" s="125"/>
      <c r="HG6" s="125"/>
      <c r="HH6" s="125"/>
      <c r="HI6" s="125"/>
      <c r="HJ6" s="125"/>
      <c r="HK6" s="125"/>
      <c r="HL6" s="125"/>
      <c r="HM6" s="125"/>
      <c r="HN6" s="125"/>
      <c r="HO6" s="125"/>
      <c r="HP6" s="125"/>
      <c r="HQ6" s="125"/>
      <c r="HR6" s="125"/>
      <c r="HS6" s="125"/>
      <c r="HT6" s="125"/>
      <c r="HU6" s="125"/>
      <c r="HV6" s="125"/>
      <c r="HW6" s="125"/>
      <c r="HX6" s="125"/>
      <c r="HY6" s="125"/>
      <c r="HZ6" s="125"/>
      <c r="IA6" s="125"/>
      <c r="IB6" s="125"/>
      <c r="IC6" s="125"/>
      <c r="ID6" s="125"/>
      <c r="IE6" s="125"/>
      <c r="IF6" s="125"/>
      <c r="IG6" s="125"/>
      <c r="IH6" s="125"/>
      <c r="II6" s="125"/>
      <c r="IJ6" s="125"/>
      <c r="IK6" s="125"/>
      <c r="IL6" s="125"/>
      <c r="IM6" s="125"/>
      <c r="IN6" s="125"/>
      <c r="IO6" s="125"/>
      <c r="IP6" s="125"/>
      <c r="IQ6" s="125"/>
      <c r="IR6" s="125"/>
    </row>
    <row r="7" spans="1:252" ht="22.5" customHeight="1" x14ac:dyDescent="0.15">
      <c r="A7" s="126"/>
      <c r="B7" s="137"/>
      <c r="C7" s="138" t="s">
        <v>3</v>
      </c>
      <c r="D7" s="139" t="s">
        <v>4</v>
      </c>
      <c r="E7" s="139" t="s">
        <v>5</v>
      </c>
      <c r="F7" s="138" t="s">
        <v>3</v>
      </c>
      <c r="G7" s="139" t="s">
        <v>4</v>
      </c>
      <c r="H7" s="139" t="s">
        <v>5</v>
      </c>
      <c r="I7" s="138" t="s">
        <v>3</v>
      </c>
      <c r="J7" s="139" t="s">
        <v>4</v>
      </c>
      <c r="K7" s="140" t="s">
        <v>5</v>
      </c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  <c r="BC7" s="125"/>
      <c r="BD7" s="125"/>
      <c r="BE7" s="125"/>
      <c r="BF7" s="125"/>
      <c r="BG7" s="125"/>
      <c r="BH7" s="125"/>
      <c r="BI7" s="125"/>
      <c r="BJ7" s="125"/>
      <c r="BK7" s="125"/>
      <c r="BL7" s="125"/>
      <c r="BM7" s="125"/>
      <c r="BN7" s="125"/>
      <c r="BO7" s="125"/>
      <c r="BP7" s="125"/>
      <c r="BQ7" s="125"/>
      <c r="BR7" s="125"/>
      <c r="BS7" s="125"/>
      <c r="BT7" s="125"/>
      <c r="BU7" s="125"/>
      <c r="BV7" s="125"/>
      <c r="BW7" s="125"/>
      <c r="BX7" s="125"/>
      <c r="BY7" s="125"/>
      <c r="BZ7" s="125"/>
      <c r="CA7" s="125"/>
      <c r="CB7" s="125"/>
      <c r="CC7" s="125"/>
      <c r="CD7" s="125"/>
      <c r="CE7" s="125"/>
      <c r="CF7" s="125"/>
      <c r="CG7" s="125"/>
      <c r="CH7" s="125"/>
      <c r="CI7" s="125"/>
      <c r="CJ7" s="125"/>
      <c r="CK7" s="125"/>
      <c r="CL7" s="125"/>
      <c r="CM7" s="125"/>
      <c r="CN7" s="125"/>
      <c r="CO7" s="125"/>
      <c r="CP7" s="125"/>
      <c r="CQ7" s="125"/>
      <c r="CR7" s="125"/>
      <c r="CS7" s="125"/>
      <c r="CT7" s="125"/>
      <c r="CU7" s="125"/>
      <c r="CV7" s="125"/>
      <c r="CW7" s="125"/>
      <c r="CX7" s="125"/>
      <c r="CY7" s="125"/>
      <c r="CZ7" s="125"/>
      <c r="DA7" s="125"/>
      <c r="DB7" s="125"/>
      <c r="DC7" s="125"/>
      <c r="DD7" s="125"/>
      <c r="DE7" s="125"/>
      <c r="DF7" s="125"/>
      <c r="DG7" s="125"/>
      <c r="DH7" s="125"/>
      <c r="DI7" s="125"/>
      <c r="DJ7" s="125"/>
      <c r="DK7" s="125"/>
      <c r="DL7" s="125"/>
      <c r="DM7" s="125"/>
      <c r="DN7" s="125"/>
      <c r="DO7" s="125"/>
      <c r="DP7" s="125"/>
      <c r="DQ7" s="125"/>
      <c r="DR7" s="125"/>
      <c r="DS7" s="125"/>
      <c r="DT7" s="125"/>
      <c r="DU7" s="125"/>
      <c r="DV7" s="125"/>
      <c r="DW7" s="125"/>
      <c r="DX7" s="125"/>
      <c r="DY7" s="125"/>
      <c r="DZ7" s="125"/>
      <c r="EA7" s="125"/>
      <c r="EB7" s="125"/>
      <c r="EC7" s="125"/>
      <c r="ED7" s="125"/>
      <c r="EE7" s="125"/>
      <c r="EF7" s="125"/>
      <c r="EG7" s="125"/>
      <c r="EH7" s="125"/>
      <c r="EI7" s="125"/>
      <c r="EJ7" s="125"/>
      <c r="EK7" s="125"/>
      <c r="EL7" s="125"/>
      <c r="EM7" s="125"/>
      <c r="EN7" s="125"/>
      <c r="EO7" s="125"/>
      <c r="EP7" s="125"/>
      <c r="EQ7" s="125"/>
      <c r="ER7" s="125"/>
      <c r="ES7" s="125"/>
      <c r="ET7" s="125"/>
      <c r="EU7" s="125"/>
      <c r="EV7" s="125"/>
      <c r="EW7" s="125"/>
      <c r="EX7" s="125"/>
      <c r="EY7" s="125"/>
      <c r="EZ7" s="125"/>
      <c r="FA7" s="125"/>
      <c r="FB7" s="125"/>
      <c r="FC7" s="125"/>
      <c r="FD7" s="125"/>
      <c r="FE7" s="125"/>
      <c r="FF7" s="125"/>
      <c r="FG7" s="125"/>
      <c r="FH7" s="125"/>
      <c r="FI7" s="125"/>
      <c r="FJ7" s="125"/>
      <c r="FK7" s="125"/>
      <c r="FL7" s="125"/>
      <c r="FM7" s="125"/>
      <c r="FN7" s="125"/>
      <c r="FO7" s="125"/>
      <c r="FP7" s="125"/>
      <c r="FQ7" s="125"/>
      <c r="FR7" s="125"/>
      <c r="FS7" s="125"/>
      <c r="FT7" s="125"/>
      <c r="FU7" s="125"/>
      <c r="FV7" s="125"/>
      <c r="FW7" s="125"/>
      <c r="FX7" s="125"/>
      <c r="FY7" s="125"/>
      <c r="FZ7" s="125"/>
      <c r="GA7" s="125"/>
      <c r="GB7" s="125"/>
      <c r="GC7" s="125"/>
      <c r="GD7" s="125"/>
      <c r="GE7" s="125"/>
      <c r="GF7" s="125"/>
      <c r="GG7" s="125"/>
      <c r="GH7" s="125"/>
      <c r="GI7" s="125"/>
      <c r="GJ7" s="125"/>
      <c r="GK7" s="125"/>
      <c r="GL7" s="125"/>
      <c r="GM7" s="125"/>
      <c r="GN7" s="125"/>
      <c r="GO7" s="125"/>
      <c r="GP7" s="125"/>
      <c r="GQ7" s="125"/>
      <c r="GR7" s="125"/>
      <c r="GS7" s="125"/>
      <c r="GT7" s="125"/>
      <c r="GU7" s="125"/>
      <c r="GV7" s="125"/>
      <c r="GW7" s="125"/>
      <c r="GX7" s="125"/>
      <c r="GY7" s="125"/>
      <c r="GZ7" s="125"/>
      <c r="HA7" s="125"/>
      <c r="HB7" s="125"/>
      <c r="HC7" s="125"/>
      <c r="HD7" s="125"/>
      <c r="HE7" s="125"/>
      <c r="HF7" s="125"/>
      <c r="HG7" s="125"/>
      <c r="HH7" s="125"/>
      <c r="HI7" s="125"/>
      <c r="HJ7" s="125"/>
      <c r="HK7" s="125"/>
      <c r="HL7" s="125"/>
      <c r="HM7" s="125"/>
      <c r="HN7" s="125"/>
      <c r="HO7" s="125"/>
      <c r="HP7" s="125"/>
      <c r="HQ7" s="125"/>
      <c r="HR7" s="125"/>
      <c r="HS7" s="125"/>
      <c r="HT7" s="125"/>
      <c r="HU7" s="125"/>
      <c r="HV7" s="125"/>
      <c r="HW7" s="125"/>
      <c r="HX7" s="125"/>
      <c r="HY7" s="125"/>
      <c r="HZ7" s="125"/>
      <c r="IA7" s="125"/>
      <c r="IB7" s="125"/>
      <c r="IC7" s="125"/>
      <c r="ID7" s="125"/>
      <c r="IE7" s="125"/>
      <c r="IF7" s="125"/>
      <c r="IG7" s="125"/>
      <c r="IH7" s="125"/>
      <c r="II7" s="125"/>
      <c r="IJ7" s="125"/>
      <c r="IK7" s="125"/>
      <c r="IL7" s="125"/>
      <c r="IM7" s="125"/>
      <c r="IN7" s="125"/>
      <c r="IO7" s="125"/>
      <c r="IP7" s="125"/>
      <c r="IQ7" s="125"/>
      <c r="IR7" s="125"/>
    </row>
    <row r="8" spans="1:252" ht="22.5" customHeight="1" x14ac:dyDescent="0.2">
      <c r="A8" s="141"/>
      <c r="B8" s="142"/>
      <c r="C8" s="143" t="s">
        <v>6</v>
      </c>
      <c r="D8" s="143" t="s">
        <v>7</v>
      </c>
      <c r="E8" s="143" t="s">
        <v>8</v>
      </c>
      <c r="F8" s="143" t="s">
        <v>9</v>
      </c>
      <c r="G8" s="143" t="s">
        <v>10</v>
      </c>
      <c r="H8" s="143" t="s">
        <v>11</v>
      </c>
      <c r="I8" s="143" t="s">
        <v>12</v>
      </c>
      <c r="J8" s="143" t="s">
        <v>13</v>
      </c>
      <c r="K8" s="144" t="s">
        <v>14</v>
      </c>
      <c r="L8" s="14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5"/>
      <c r="BP8" s="125"/>
      <c r="BQ8" s="125"/>
      <c r="BR8" s="125"/>
      <c r="BS8" s="125"/>
      <c r="BT8" s="125"/>
      <c r="BU8" s="125"/>
      <c r="BV8" s="125"/>
      <c r="BW8" s="125"/>
      <c r="BX8" s="125"/>
      <c r="BY8" s="125"/>
      <c r="BZ8" s="125"/>
      <c r="CA8" s="125"/>
      <c r="CB8" s="125"/>
      <c r="CC8" s="125"/>
      <c r="CD8" s="125"/>
      <c r="CE8" s="125"/>
      <c r="CF8" s="125"/>
      <c r="CG8" s="125"/>
      <c r="CH8" s="125"/>
      <c r="CI8" s="125"/>
      <c r="CJ8" s="125"/>
      <c r="CK8" s="125"/>
      <c r="CL8" s="125"/>
      <c r="CM8" s="125"/>
      <c r="CN8" s="125"/>
      <c r="CO8" s="125"/>
      <c r="CP8" s="125"/>
      <c r="CQ8" s="125"/>
      <c r="CR8" s="125"/>
      <c r="CS8" s="125"/>
      <c r="CT8" s="125"/>
      <c r="CU8" s="125"/>
      <c r="CV8" s="125"/>
      <c r="CW8" s="125"/>
      <c r="CX8" s="125"/>
      <c r="CY8" s="125"/>
      <c r="CZ8" s="125"/>
      <c r="DA8" s="125"/>
      <c r="DB8" s="125"/>
      <c r="DC8" s="125"/>
      <c r="DD8" s="125"/>
      <c r="DE8" s="125"/>
      <c r="DF8" s="125"/>
      <c r="DG8" s="125"/>
      <c r="DH8" s="125"/>
      <c r="DI8" s="125"/>
      <c r="DJ8" s="125"/>
      <c r="DK8" s="125"/>
      <c r="DL8" s="125"/>
      <c r="DM8" s="125"/>
      <c r="DN8" s="125"/>
      <c r="DO8" s="125"/>
      <c r="DP8" s="125"/>
      <c r="DQ8" s="125"/>
      <c r="DR8" s="125"/>
      <c r="DS8" s="125"/>
      <c r="DT8" s="125"/>
      <c r="DU8" s="125"/>
      <c r="DV8" s="125"/>
      <c r="DW8" s="125"/>
      <c r="DX8" s="125"/>
      <c r="DY8" s="125"/>
      <c r="DZ8" s="125"/>
      <c r="EA8" s="125"/>
      <c r="EB8" s="125"/>
      <c r="EC8" s="125"/>
      <c r="ED8" s="125"/>
      <c r="EE8" s="125"/>
      <c r="EF8" s="125"/>
      <c r="EG8" s="125"/>
      <c r="EH8" s="125"/>
      <c r="EI8" s="125"/>
      <c r="EJ8" s="125"/>
      <c r="EK8" s="125"/>
      <c r="EL8" s="125"/>
      <c r="EM8" s="125"/>
      <c r="EN8" s="125"/>
      <c r="EO8" s="125"/>
      <c r="EP8" s="125"/>
      <c r="EQ8" s="125"/>
      <c r="ER8" s="125"/>
      <c r="ES8" s="125"/>
      <c r="ET8" s="125"/>
      <c r="EU8" s="125"/>
      <c r="EV8" s="125"/>
      <c r="EW8" s="125"/>
      <c r="EX8" s="125"/>
      <c r="EY8" s="125"/>
      <c r="EZ8" s="125"/>
      <c r="FA8" s="125"/>
      <c r="FB8" s="125"/>
      <c r="FC8" s="125"/>
      <c r="FD8" s="125"/>
      <c r="FE8" s="125"/>
      <c r="FF8" s="125"/>
      <c r="FG8" s="125"/>
      <c r="FH8" s="125"/>
      <c r="FI8" s="125"/>
      <c r="FJ8" s="125"/>
      <c r="FK8" s="125"/>
      <c r="FL8" s="125"/>
      <c r="FM8" s="125"/>
      <c r="FN8" s="125"/>
      <c r="FO8" s="125"/>
      <c r="FP8" s="125"/>
      <c r="FQ8" s="125"/>
      <c r="FR8" s="125"/>
      <c r="FS8" s="125"/>
      <c r="FT8" s="125"/>
      <c r="FU8" s="125"/>
      <c r="FV8" s="125"/>
      <c r="FW8" s="125"/>
      <c r="FX8" s="125"/>
      <c r="FY8" s="125"/>
      <c r="FZ8" s="125"/>
      <c r="GA8" s="125"/>
      <c r="GB8" s="125"/>
      <c r="GC8" s="125"/>
      <c r="GD8" s="125"/>
      <c r="GE8" s="125"/>
      <c r="GF8" s="125"/>
      <c r="GG8" s="125"/>
      <c r="GH8" s="125"/>
      <c r="GI8" s="125"/>
      <c r="GJ8" s="125"/>
      <c r="GK8" s="125"/>
      <c r="GL8" s="125"/>
      <c r="GM8" s="125"/>
      <c r="GN8" s="125"/>
      <c r="GO8" s="125"/>
      <c r="GP8" s="125"/>
      <c r="GQ8" s="125"/>
      <c r="GR8" s="125"/>
      <c r="GS8" s="125"/>
      <c r="GT8" s="125"/>
      <c r="GU8" s="125"/>
      <c r="GV8" s="125"/>
      <c r="GW8" s="125"/>
      <c r="GX8" s="125"/>
      <c r="GY8" s="125"/>
      <c r="GZ8" s="125"/>
      <c r="HA8" s="125"/>
      <c r="HB8" s="125"/>
      <c r="HC8" s="125"/>
      <c r="HD8" s="125"/>
      <c r="HE8" s="125"/>
      <c r="HF8" s="125"/>
      <c r="HG8" s="125"/>
      <c r="HH8" s="125"/>
      <c r="HI8" s="125"/>
      <c r="HJ8" s="125"/>
      <c r="HK8" s="125"/>
      <c r="HL8" s="125"/>
      <c r="HM8" s="125"/>
      <c r="HN8" s="125"/>
      <c r="HO8" s="125"/>
      <c r="HP8" s="125"/>
      <c r="HQ8" s="125"/>
      <c r="HR8" s="125"/>
      <c r="HS8" s="125"/>
      <c r="HT8" s="125"/>
      <c r="HU8" s="125"/>
      <c r="HV8" s="125"/>
      <c r="HW8" s="125"/>
      <c r="HX8" s="125"/>
      <c r="HY8" s="125"/>
      <c r="HZ8" s="125"/>
      <c r="IA8" s="125"/>
      <c r="IB8" s="125"/>
      <c r="IC8" s="125"/>
      <c r="ID8" s="125"/>
      <c r="IE8" s="125"/>
      <c r="IF8" s="125"/>
      <c r="IG8" s="125"/>
      <c r="IH8" s="125"/>
      <c r="II8" s="125"/>
      <c r="IJ8" s="125"/>
      <c r="IK8" s="125"/>
      <c r="IL8" s="125"/>
      <c r="IM8" s="125"/>
      <c r="IN8" s="125"/>
      <c r="IO8" s="125"/>
      <c r="IP8" s="125"/>
      <c r="IQ8" s="125"/>
      <c r="IR8" s="125"/>
    </row>
    <row r="9" spans="1:252" ht="22.5" customHeight="1" x14ac:dyDescent="0.15">
      <c r="A9" s="146">
        <v>1</v>
      </c>
      <c r="B9" s="147" t="s">
        <v>15</v>
      </c>
      <c r="C9" s="68">
        <v>149241</v>
      </c>
      <c r="D9" s="68">
        <v>4846</v>
      </c>
      <c r="E9" s="68">
        <v>144395</v>
      </c>
      <c r="F9" s="68">
        <v>6555</v>
      </c>
      <c r="G9" s="68">
        <v>218</v>
      </c>
      <c r="H9" s="68">
        <v>6337</v>
      </c>
      <c r="I9" s="68">
        <v>155796</v>
      </c>
      <c r="J9" s="68">
        <v>5064</v>
      </c>
      <c r="K9" s="69">
        <v>150732</v>
      </c>
    </row>
    <row r="10" spans="1:252" ht="22.5" customHeight="1" x14ac:dyDescent="0.15">
      <c r="A10" s="148">
        <v>2</v>
      </c>
      <c r="B10" s="149" t="s">
        <v>16</v>
      </c>
      <c r="C10" s="70">
        <v>50474</v>
      </c>
      <c r="D10" s="70">
        <v>3407</v>
      </c>
      <c r="E10" s="70">
        <v>47067</v>
      </c>
      <c r="F10" s="70">
        <v>2450</v>
      </c>
      <c r="G10" s="70">
        <v>172</v>
      </c>
      <c r="H10" s="70">
        <v>2278</v>
      </c>
      <c r="I10" s="70">
        <v>52924</v>
      </c>
      <c r="J10" s="70">
        <v>3579</v>
      </c>
      <c r="K10" s="71">
        <v>49345</v>
      </c>
    </row>
    <row r="11" spans="1:252" ht="22.5" customHeight="1" x14ac:dyDescent="0.15">
      <c r="A11" s="148">
        <v>3</v>
      </c>
      <c r="B11" s="149" t="s">
        <v>17</v>
      </c>
      <c r="C11" s="70">
        <v>54908</v>
      </c>
      <c r="D11" s="70">
        <v>3408</v>
      </c>
      <c r="E11" s="70">
        <v>51500</v>
      </c>
      <c r="F11" s="70">
        <v>2203</v>
      </c>
      <c r="G11" s="70">
        <v>157</v>
      </c>
      <c r="H11" s="70">
        <v>2046</v>
      </c>
      <c r="I11" s="70">
        <v>57111</v>
      </c>
      <c r="J11" s="70">
        <v>3565</v>
      </c>
      <c r="K11" s="71">
        <v>53546</v>
      </c>
    </row>
    <row r="12" spans="1:252" ht="22.5" customHeight="1" x14ac:dyDescent="0.15">
      <c r="A12" s="148">
        <v>4</v>
      </c>
      <c r="B12" s="149" t="s">
        <v>18</v>
      </c>
      <c r="C12" s="70">
        <v>42170</v>
      </c>
      <c r="D12" s="70">
        <v>3962</v>
      </c>
      <c r="E12" s="70">
        <v>38208</v>
      </c>
      <c r="F12" s="70">
        <v>1879</v>
      </c>
      <c r="G12" s="70">
        <v>134</v>
      </c>
      <c r="H12" s="70">
        <v>1745</v>
      </c>
      <c r="I12" s="70">
        <v>44049</v>
      </c>
      <c r="J12" s="70">
        <v>4096</v>
      </c>
      <c r="K12" s="71">
        <v>39953</v>
      </c>
    </row>
    <row r="13" spans="1:252" ht="22.5" customHeight="1" x14ac:dyDescent="0.15">
      <c r="A13" s="148">
        <v>5</v>
      </c>
      <c r="B13" s="149" t="s">
        <v>19</v>
      </c>
      <c r="C13" s="70">
        <v>32092</v>
      </c>
      <c r="D13" s="70">
        <v>2157</v>
      </c>
      <c r="E13" s="70">
        <v>29935</v>
      </c>
      <c r="F13" s="70">
        <v>1933</v>
      </c>
      <c r="G13" s="70">
        <v>187</v>
      </c>
      <c r="H13" s="70">
        <v>1746</v>
      </c>
      <c r="I13" s="70">
        <v>34025</v>
      </c>
      <c r="J13" s="70">
        <v>2344</v>
      </c>
      <c r="K13" s="71">
        <v>31681</v>
      </c>
    </row>
    <row r="14" spans="1:252" ht="22.5" customHeight="1" x14ac:dyDescent="0.15">
      <c r="A14" s="148">
        <v>6</v>
      </c>
      <c r="B14" s="149" t="s">
        <v>20</v>
      </c>
      <c r="C14" s="70">
        <v>33115</v>
      </c>
      <c r="D14" s="70">
        <v>3758</v>
      </c>
      <c r="E14" s="70">
        <v>29357</v>
      </c>
      <c r="F14" s="70">
        <v>1885</v>
      </c>
      <c r="G14" s="70">
        <v>87</v>
      </c>
      <c r="H14" s="70">
        <v>1798</v>
      </c>
      <c r="I14" s="70">
        <v>35000</v>
      </c>
      <c r="J14" s="70">
        <v>3845</v>
      </c>
      <c r="K14" s="71">
        <v>31155</v>
      </c>
    </row>
    <row r="15" spans="1:252" ht="22.5" customHeight="1" x14ac:dyDescent="0.15">
      <c r="A15" s="148">
        <v>7</v>
      </c>
      <c r="B15" s="149" t="s">
        <v>21</v>
      </c>
      <c r="C15" s="70">
        <v>49169</v>
      </c>
      <c r="D15" s="70">
        <v>2307</v>
      </c>
      <c r="E15" s="70">
        <v>46862</v>
      </c>
      <c r="F15" s="70">
        <v>2039</v>
      </c>
      <c r="G15" s="70">
        <v>41</v>
      </c>
      <c r="H15" s="70">
        <v>1998</v>
      </c>
      <c r="I15" s="70">
        <v>51208</v>
      </c>
      <c r="J15" s="70">
        <v>2348</v>
      </c>
      <c r="K15" s="71">
        <v>48860</v>
      </c>
    </row>
    <row r="16" spans="1:252" ht="22.5" customHeight="1" x14ac:dyDescent="0.15">
      <c r="A16" s="148">
        <v>8</v>
      </c>
      <c r="B16" s="149" t="s">
        <v>22</v>
      </c>
      <c r="C16" s="70">
        <v>24427</v>
      </c>
      <c r="D16" s="70">
        <v>1498</v>
      </c>
      <c r="E16" s="70">
        <v>22929</v>
      </c>
      <c r="F16" s="70">
        <v>1050</v>
      </c>
      <c r="G16" s="70">
        <v>73</v>
      </c>
      <c r="H16" s="70">
        <v>977</v>
      </c>
      <c r="I16" s="70">
        <v>25477</v>
      </c>
      <c r="J16" s="70">
        <v>1571</v>
      </c>
      <c r="K16" s="71">
        <v>23906</v>
      </c>
    </row>
    <row r="17" spans="1:11" ht="22.5" customHeight="1" x14ac:dyDescent="0.15">
      <c r="A17" s="148">
        <v>9</v>
      </c>
      <c r="B17" s="149" t="s">
        <v>23</v>
      </c>
      <c r="C17" s="70">
        <v>23968</v>
      </c>
      <c r="D17" s="70">
        <v>1722</v>
      </c>
      <c r="E17" s="70">
        <v>22246</v>
      </c>
      <c r="F17" s="70">
        <v>1105</v>
      </c>
      <c r="G17" s="70">
        <v>40</v>
      </c>
      <c r="H17" s="70">
        <v>1065</v>
      </c>
      <c r="I17" s="70">
        <v>25073</v>
      </c>
      <c r="J17" s="70">
        <v>1762</v>
      </c>
      <c r="K17" s="71">
        <v>23311</v>
      </c>
    </row>
    <row r="18" spans="1:11" ht="22.5" customHeight="1" x14ac:dyDescent="0.15">
      <c r="A18" s="148">
        <v>10</v>
      </c>
      <c r="B18" s="149" t="s">
        <v>24</v>
      </c>
      <c r="C18" s="70">
        <v>11499</v>
      </c>
      <c r="D18" s="70">
        <v>786</v>
      </c>
      <c r="E18" s="70">
        <v>10713</v>
      </c>
      <c r="F18" s="70">
        <v>552</v>
      </c>
      <c r="G18" s="70">
        <v>42</v>
      </c>
      <c r="H18" s="70">
        <v>510</v>
      </c>
      <c r="I18" s="70">
        <v>12051</v>
      </c>
      <c r="J18" s="70">
        <v>828</v>
      </c>
      <c r="K18" s="71">
        <v>11223</v>
      </c>
    </row>
    <row r="19" spans="1:11" ht="22.5" customHeight="1" x14ac:dyDescent="0.15">
      <c r="A19" s="148">
        <v>11</v>
      </c>
      <c r="B19" s="149" t="s">
        <v>119</v>
      </c>
      <c r="C19" s="70">
        <v>39924</v>
      </c>
      <c r="D19" s="70">
        <v>1940</v>
      </c>
      <c r="E19" s="70">
        <v>37984</v>
      </c>
      <c r="F19" s="70">
        <v>2196</v>
      </c>
      <c r="G19" s="70">
        <v>44</v>
      </c>
      <c r="H19" s="70">
        <v>2152</v>
      </c>
      <c r="I19" s="70">
        <v>42120</v>
      </c>
      <c r="J19" s="70">
        <v>1984</v>
      </c>
      <c r="K19" s="71">
        <v>40136</v>
      </c>
    </row>
    <row r="20" spans="1:11" ht="22.5" customHeight="1" x14ac:dyDescent="0.15">
      <c r="A20" s="148">
        <v>12</v>
      </c>
      <c r="B20" s="149" t="s">
        <v>121</v>
      </c>
      <c r="C20" s="70">
        <v>13901</v>
      </c>
      <c r="D20" s="70">
        <v>758</v>
      </c>
      <c r="E20" s="70">
        <v>13143</v>
      </c>
      <c r="F20" s="70">
        <v>598</v>
      </c>
      <c r="G20" s="70">
        <v>17</v>
      </c>
      <c r="H20" s="70">
        <v>581</v>
      </c>
      <c r="I20" s="70">
        <v>14499</v>
      </c>
      <c r="J20" s="70">
        <v>775</v>
      </c>
      <c r="K20" s="71">
        <v>13724</v>
      </c>
    </row>
    <row r="21" spans="1:11" ht="22.5" customHeight="1" x14ac:dyDescent="0.15">
      <c r="A21" s="148">
        <v>13</v>
      </c>
      <c r="B21" s="149" t="s">
        <v>128</v>
      </c>
      <c r="C21" s="70">
        <v>10269</v>
      </c>
      <c r="D21" s="70">
        <v>823</v>
      </c>
      <c r="E21" s="70">
        <v>9446</v>
      </c>
      <c r="F21" s="70">
        <v>515</v>
      </c>
      <c r="G21" s="70">
        <v>52</v>
      </c>
      <c r="H21" s="70">
        <v>463</v>
      </c>
      <c r="I21" s="70">
        <v>10784</v>
      </c>
      <c r="J21" s="70">
        <v>875</v>
      </c>
      <c r="K21" s="71">
        <v>9909</v>
      </c>
    </row>
    <row r="22" spans="1:11" ht="22.5" customHeight="1" x14ac:dyDescent="0.15">
      <c r="A22" s="150">
        <v>14</v>
      </c>
      <c r="B22" s="151" t="s">
        <v>129</v>
      </c>
      <c r="C22" s="72">
        <v>17550</v>
      </c>
      <c r="D22" s="72">
        <v>689</v>
      </c>
      <c r="E22" s="72">
        <v>16861</v>
      </c>
      <c r="F22" s="72">
        <v>654</v>
      </c>
      <c r="G22" s="72">
        <v>16</v>
      </c>
      <c r="H22" s="72">
        <v>638</v>
      </c>
      <c r="I22" s="72">
        <v>18204</v>
      </c>
      <c r="J22" s="72">
        <v>705</v>
      </c>
      <c r="K22" s="73">
        <v>17499</v>
      </c>
    </row>
    <row r="23" spans="1:11" ht="22.5" customHeight="1" x14ac:dyDescent="0.15">
      <c r="A23" s="152"/>
      <c r="B23" s="153" t="s">
        <v>138</v>
      </c>
      <c r="C23" s="77">
        <f>SUM(C9:C22)</f>
        <v>552707</v>
      </c>
      <c r="D23" s="77">
        <f t="shared" ref="D23:K23" si="0">SUM(D9:D22)</f>
        <v>32061</v>
      </c>
      <c r="E23" s="77">
        <f t="shared" si="0"/>
        <v>520646</v>
      </c>
      <c r="F23" s="77">
        <f t="shared" si="0"/>
        <v>25614</v>
      </c>
      <c r="G23" s="77">
        <f t="shared" si="0"/>
        <v>1280</v>
      </c>
      <c r="H23" s="77">
        <f t="shared" si="0"/>
        <v>24334</v>
      </c>
      <c r="I23" s="77">
        <f t="shared" si="0"/>
        <v>578321</v>
      </c>
      <c r="J23" s="77">
        <f t="shared" si="0"/>
        <v>33341</v>
      </c>
      <c r="K23" s="77">
        <f t="shared" si="0"/>
        <v>544980</v>
      </c>
    </row>
    <row r="24" spans="1:11" ht="22.5" customHeight="1" x14ac:dyDescent="0.15">
      <c r="A24" s="146">
        <v>15</v>
      </c>
      <c r="B24" s="147" t="s">
        <v>25</v>
      </c>
      <c r="C24" s="68">
        <v>9771</v>
      </c>
      <c r="D24" s="68">
        <v>602</v>
      </c>
      <c r="E24" s="68">
        <v>9169</v>
      </c>
      <c r="F24" s="68">
        <v>452</v>
      </c>
      <c r="G24" s="68">
        <v>36</v>
      </c>
      <c r="H24" s="68">
        <v>416</v>
      </c>
      <c r="I24" s="68">
        <v>10223</v>
      </c>
      <c r="J24" s="68">
        <v>638</v>
      </c>
      <c r="K24" s="74">
        <v>9585</v>
      </c>
    </row>
    <row r="25" spans="1:11" ht="22.5" customHeight="1" x14ac:dyDescent="0.15">
      <c r="A25" s="148">
        <v>16</v>
      </c>
      <c r="B25" s="149" t="s">
        <v>135</v>
      </c>
      <c r="C25" s="70">
        <v>8606</v>
      </c>
      <c r="D25" s="70">
        <v>716</v>
      </c>
      <c r="E25" s="70">
        <v>7890</v>
      </c>
      <c r="F25" s="70">
        <v>280</v>
      </c>
      <c r="G25" s="70">
        <v>10</v>
      </c>
      <c r="H25" s="70">
        <v>270</v>
      </c>
      <c r="I25" s="70">
        <v>8886</v>
      </c>
      <c r="J25" s="70">
        <v>726</v>
      </c>
      <c r="K25" s="75">
        <v>8160</v>
      </c>
    </row>
    <row r="26" spans="1:11" ht="22.5" customHeight="1" x14ac:dyDescent="0.15">
      <c r="A26" s="148">
        <v>17</v>
      </c>
      <c r="B26" s="149" t="s">
        <v>26</v>
      </c>
      <c r="C26" s="70">
        <v>6578</v>
      </c>
      <c r="D26" s="70">
        <v>1716</v>
      </c>
      <c r="E26" s="70">
        <v>4862</v>
      </c>
      <c r="F26" s="70">
        <v>217</v>
      </c>
      <c r="G26" s="70">
        <v>18</v>
      </c>
      <c r="H26" s="70">
        <v>199</v>
      </c>
      <c r="I26" s="70">
        <v>6795</v>
      </c>
      <c r="J26" s="70">
        <v>1734</v>
      </c>
      <c r="K26" s="75">
        <v>5061</v>
      </c>
    </row>
    <row r="27" spans="1:11" ht="22.5" customHeight="1" x14ac:dyDescent="0.15">
      <c r="A27" s="148">
        <v>18</v>
      </c>
      <c r="B27" s="149" t="s">
        <v>27</v>
      </c>
      <c r="C27" s="70">
        <v>4408</v>
      </c>
      <c r="D27" s="70">
        <v>459</v>
      </c>
      <c r="E27" s="70">
        <v>3949</v>
      </c>
      <c r="F27" s="70">
        <v>155</v>
      </c>
      <c r="G27" s="70">
        <v>8</v>
      </c>
      <c r="H27" s="70">
        <v>147</v>
      </c>
      <c r="I27" s="70">
        <v>4563</v>
      </c>
      <c r="J27" s="70">
        <v>467</v>
      </c>
      <c r="K27" s="75">
        <v>4096</v>
      </c>
    </row>
    <row r="28" spans="1:11" ht="22.5" customHeight="1" x14ac:dyDescent="0.15">
      <c r="A28" s="148">
        <v>19</v>
      </c>
      <c r="B28" s="149" t="s">
        <v>28</v>
      </c>
      <c r="C28" s="70">
        <v>5713</v>
      </c>
      <c r="D28" s="70">
        <v>608</v>
      </c>
      <c r="E28" s="70">
        <v>5105</v>
      </c>
      <c r="F28" s="70">
        <v>238</v>
      </c>
      <c r="G28" s="70">
        <v>10</v>
      </c>
      <c r="H28" s="70">
        <v>228</v>
      </c>
      <c r="I28" s="70">
        <v>5951</v>
      </c>
      <c r="J28" s="70">
        <v>618</v>
      </c>
      <c r="K28" s="75">
        <v>5333</v>
      </c>
    </row>
    <row r="29" spans="1:11" ht="22.5" customHeight="1" x14ac:dyDescent="0.15">
      <c r="A29" s="148">
        <v>20</v>
      </c>
      <c r="B29" s="149" t="s">
        <v>29</v>
      </c>
      <c r="C29" s="70">
        <v>13762</v>
      </c>
      <c r="D29" s="70">
        <v>1200</v>
      </c>
      <c r="E29" s="70">
        <v>12562</v>
      </c>
      <c r="F29" s="70">
        <v>537</v>
      </c>
      <c r="G29" s="70">
        <v>32</v>
      </c>
      <c r="H29" s="70">
        <v>505</v>
      </c>
      <c r="I29" s="70">
        <v>14299</v>
      </c>
      <c r="J29" s="70">
        <v>1232</v>
      </c>
      <c r="K29" s="75">
        <v>13067</v>
      </c>
    </row>
    <row r="30" spans="1:11" ht="22.5" customHeight="1" x14ac:dyDescent="0.15">
      <c r="A30" s="148">
        <v>21</v>
      </c>
      <c r="B30" s="149" t="s">
        <v>30</v>
      </c>
      <c r="C30" s="70">
        <v>8744</v>
      </c>
      <c r="D30" s="70">
        <v>216</v>
      </c>
      <c r="E30" s="70">
        <v>8528</v>
      </c>
      <c r="F30" s="70">
        <v>250</v>
      </c>
      <c r="G30" s="70">
        <v>3</v>
      </c>
      <c r="H30" s="70">
        <v>247</v>
      </c>
      <c r="I30" s="70">
        <v>8994</v>
      </c>
      <c r="J30" s="70">
        <v>219</v>
      </c>
      <c r="K30" s="75">
        <v>8775</v>
      </c>
    </row>
    <row r="31" spans="1:11" ht="22.5" customHeight="1" x14ac:dyDescent="0.15">
      <c r="A31" s="148">
        <v>22</v>
      </c>
      <c r="B31" s="149" t="s">
        <v>31</v>
      </c>
      <c r="C31" s="70">
        <v>4592</v>
      </c>
      <c r="D31" s="70">
        <v>532</v>
      </c>
      <c r="E31" s="70">
        <v>4060</v>
      </c>
      <c r="F31" s="70">
        <v>193</v>
      </c>
      <c r="G31" s="70">
        <v>19</v>
      </c>
      <c r="H31" s="70">
        <v>174</v>
      </c>
      <c r="I31" s="70">
        <v>4785</v>
      </c>
      <c r="J31" s="70">
        <v>551</v>
      </c>
      <c r="K31" s="75">
        <v>4234</v>
      </c>
    </row>
    <row r="32" spans="1:11" ht="22.5" customHeight="1" x14ac:dyDescent="0.15">
      <c r="A32" s="148">
        <v>23</v>
      </c>
      <c r="B32" s="149" t="s">
        <v>32</v>
      </c>
      <c r="C32" s="70">
        <v>8626</v>
      </c>
      <c r="D32" s="70">
        <v>633</v>
      </c>
      <c r="E32" s="70">
        <v>7993</v>
      </c>
      <c r="F32" s="70">
        <v>261</v>
      </c>
      <c r="G32" s="70">
        <v>8</v>
      </c>
      <c r="H32" s="70">
        <v>253</v>
      </c>
      <c r="I32" s="70">
        <v>8887</v>
      </c>
      <c r="J32" s="70">
        <v>641</v>
      </c>
      <c r="K32" s="75">
        <v>8246</v>
      </c>
    </row>
    <row r="33" spans="1:11" ht="22.5" customHeight="1" x14ac:dyDescent="0.15">
      <c r="A33" s="148">
        <v>24</v>
      </c>
      <c r="B33" s="149" t="s">
        <v>33</v>
      </c>
      <c r="C33" s="70">
        <v>21064</v>
      </c>
      <c r="D33" s="70">
        <v>1481</v>
      </c>
      <c r="E33" s="70">
        <v>19583</v>
      </c>
      <c r="F33" s="70">
        <v>1782</v>
      </c>
      <c r="G33" s="70">
        <v>48</v>
      </c>
      <c r="H33" s="70">
        <v>1734</v>
      </c>
      <c r="I33" s="70">
        <v>22846</v>
      </c>
      <c r="J33" s="70">
        <v>1529</v>
      </c>
      <c r="K33" s="75">
        <v>21317</v>
      </c>
    </row>
    <row r="34" spans="1:11" ht="22.5" customHeight="1" x14ac:dyDescent="0.15">
      <c r="A34" s="150">
        <v>25</v>
      </c>
      <c r="B34" s="151" t="s">
        <v>130</v>
      </c>
      <c r="C34" s="72">
        <v>6370</v>
      </c>
      <c r="D34" s="72">
        <v>540</v>
      </c>
      <c r="E34" s="72">
        <v>5830</v>
      </c>
      <c r="F34" s="72">
        <v>258</v>
      </c>
      <c r="G34" s="72">
        <v>16</v>
      </c>
      <c r="H34" s="72">
        <v>242</v>
      </c>
      <c r="I34" s="72">
        <v>6628</v>
      </c>
      <c r="J34" s="72">
        <v>556</v>
      </c>
      <c r="K34" s="76">
        <v>6072</v>
      </c>
    </row>
    <row r="35" spans="1:11" ht="22.5" customHeight="1" x14ac:dyDescent="0.15">
      <c r="A35" s="152"/>
      <c r="B35" s="153" t="s">
        <v>142</v>
      </c>
      <c r="C35" s="77">
        <f>SUM(C24:C34)</f>
        <v>98234</v>
      </c>
      <c r="D35" s="77">
        <f t="shared" ref="D35:K35" si="1">SUM(D24:D34)</f>
        <v>8703</v>
      </c>
      <c r="E35" s="77">
        <f t="shared" si="1"/>
        <v>89531</v>
      </c>
      <c r="F35" s="77">
        <f t="shared" si="1"/>
        <v>4623</v>
      </c>
      <c r="G35" s="77">
        <f t="shared" si="1"/>
        <v>208</v>
      </c>
      <c r="H35" s="77">
        <f t="shared" si="1"/>
        <v>4415</v>
      </c>
      <c r="I35" s="77">
        <f t="shared" si="1"/>
        <v>102857</v>
      </c>
      <c r="J35" s="77">
        <f t="shared" si="1"/>
        <v>8911</v>
      </c>
      <c r="K35" s="77">
        <f t="shared" si="1"/>
        <v>93946</v>
      </c>
    </row>
    <row r="36" spans="1:11" ht="22.5" customHeight="1" x14ac:dyDescent="0.15">
      <c r="A36" s="154"/>
      <c r="B36" s="155" t="s">
        <v>131</v>
      </c>
      <c r="C36" s="78">
        <f>SUM(C35,C23)</f>
        <v>650941</v>
      </c>
      <c r="D36" s="78">
        <f t="shared" ref="D36:K36" si="2">SUM(D35,D23)</f>
        <v>40764</v>
      </c>
      <c r="E36" s="78">
        <f t="shared" si="2"/>
        <v>610177</v>
      </c>
      <c r="F36" s="78">
        <f t="shared" si="2"/>
        <v>30237</v>
      </c>
      <c r="G36" s="78">
        <f t="shared" si="2"/>
        <v>1488</v>
      </c>
      <c r="H36" s="78">
        <f t="shared" si="2"/>
        <v>28749</v>
      </c>
      <c r="I36" s="78">
        <f t="shared" si="2"/>
        <v>681178</v>
      </c>
      <c r="J36" s="78">
        <f t="shared" si="2"/>
        <v>42252</v>
      </c>
      <c r="K36" s="78">
        <f t="shared" si="2"/>
        <v>638926</v>
      </c>
    </row>
    <row r="38" spans="1:11" ht="22.5" customHeight="1" x14ac:dyDescent="0.15">
      <c r="C38" s="59">
        <v>638850</v>
      </c>
      <c r="D38" s="59">
        <v>42373</v>
      </c>
      <c r="E38" s="59">
        <v>596477</v>
      </c>
      <c r="F38" s="59">
        <v>29837</v>
      </c>
      <c r="G38" s="59">
        <v>1560</v>
      </c>
      <c r="H38" s="59">
        <v>28277</v>
      </c>
      <c r="I38" s="59">
        <v>668687</v>
      </c>
      <c r="J38" s="59">
        <v>43933</v>
      </c>
      <c r="K38" s="59">
        <v>624754</v>
      </c>
    </row>
    <row r="39" spans="1:11" ht="22.5" customHeight="1" x14ac:dyDescent="0.15">
      <c r="C39" s="156">
        <f>ROUND(C36/C38*100,1)</f>
        <v>101.9</v>
      </c>
      <c r="D39" s="156">
        <f t="shared" ref="D39:K39" si="3">ROUND(D36/D38*100,1)</f>
        <v>96.2</v>
      </c>
      <c r="E39" s="156">
        <f t="shared" si="3"/>
        <v>102.3</v>
      </c>
      <c r="F39" s="156">
        <f t="shared" si="3"/>
        <v>101.3</v>
      </c>
      <c r="G39" s="156">
        <f t="shared" si="3"/>
        <v>95.4</v>
      </c>
      <c r="H39" s="156">
        <f t="shared" si="3"/>
        <v>101.7</v>
      </c>
      <c r="I39" s="156">
        <f t="shared" si="3"/>
        <v>101.9</v>
      </c>
      <c r="J39" s="156">
        <f t="shared" si="3"/>
        <v>96.2</v>
      </c>
      <c r="K39" s="156">
        <f t="shared" si="3"/>
        <v>102.3</v>
      </c>
    </row>
  </sheetData>
  <mergeCells count="1">
    <mergeCell ref="C4:K4"/>
  </mergeCells>
  <phoneticPr fontId="2"/>
  <pageMargins left="0.78740157480314965" right="0.59055118110236227" top="0.78740157480314965" bottom="0.78740157480314965" header="0.51181102362204722" footer="0.39370078740157483"/>
  <pageSetup paperSize="9" scale="56" firstPageNumber="67" pageOrder="overThenDown" orientation="landscape" useFirstPageNumber="1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9"/>
  <sheetViews>
    <sheetView view="pageBreakPreview" zoomScale="70" zoomScaleNormal="50" zoomScaleSheetLayoutView="70" workbookViewId="0">
      <pane xSplit="2" ySplit="8" topLeftCell="C30" activePane="bottomRight" state="frozen"/>
      <selection activeCell="C24" sqref="C24:K35"/>
      <selection pane="topRight" activeCell="C24" sqref="C24:K35"/>
      <selection pane="bottomLeft" activeCell="C24" sqref="C24:K35"/>
      <selection pane="bottomRight" activeCell="L36" sqref="A36:L36"/>
    </sheetView>
  </sheetViews>
  <sheetFormatPr defaultColWidth="11" defaultRowHeight="22.5" customHeight="1" x14ac:dyDescent="0.15"/>
  <cols>
    <col min="1" max="1" width="4.375" style="59" customWidth="1"/>
    <col min="2" max="2" width="13.875" style="115" customWidth="1"/>
    <col min="3" max="11" width="18.375" style="59" customWidth="1"/>
    <col min="12" max="12" width="21.5" style="59" bestFit="1" customWidth="1"/>
    <col min="13" max="13" width="2.375" style="59" customWidth="1"/>
    <col min="14" max="14" width="17.125" style="59" customWidth="1"/>
    <col min="15" max="16" width="17.25" style="59" customWidth="1"/>
    <col min="17" max="16384" width="11" style="59"/>
  </cols>
  <sheetData>
    <row r="2" spans="1:14" ht="22.5" customHeight="1" x14ac:dyDescent="0.15">
      <c r="C2" s="157" t="s">
        <v>235</v>
      </c>
    </row>
    <row r="3" spans="1:14" s="117" customFormat="1" ht="22.5" customHeight="1" thickBot="1" x14ac:dyDescent="0.2">
      <c r="B3" s="118"/>
      <c r="C3" s="117" t="s">
        <v>136</v>
      </c>
      <c r="D3" s="117" t="s">
        <v>34</v>
      </c>
      <c r="L3" s="158" t="s">
        <v>166</v>
      </c>
    </row>
    <row r="4" spans="1:14" ht="22.5" customHeight="1" x14ac:dyDescent="0.15">
      <c r="A4" s="122"/>
      <c r="B4" s="123"/>
      <c r="C4" s="159"/>
      <c r="D4" s="124" t="s">
        <v>35</v>
      </c>
      <c r="E4" s="160"/>
      <c r="F4" s="159"/>
      <c r="G4" s="124" t="s">
        <v>36</v>
      </c>
      <c r="H4" s="160"/>
      <c r="I4" s="161"/>
      <c r="J4" s="162" t="s">
        <v>37</v>
      </c>
      <c r="K4" s="162"/>
      <c r="L4" s="163"/>
      <c r="M4" s="164"/>
      <c r="N4" s="108"/>
    </row>
    <row r="5" spans="1:14" ht="22.5" customHeight="1" x14ac:dyDescent="0.15">
      <c r="A5" s="126"/>
      <c r="B5" s="127"/>
      <c r="C5" s="89"/>
      <c r="D5" s="165" t="s">
        <v>38</v>
      </c>
      <c r="E5" s="165" t="s">
        <v>38</v>
      </c>
      <c r="F5" s="89"/>
      <c r="G5" s="165" t="s">
        <v>38</v>
      </c>
      <c r="H5" s="165" t="s">
        <v>38</v>
      </c>
      <c r="I5" s="89"/>
      <c r="J5" s="165" t="s">
        <v>38</v>
      </c>
      <c r="K5" s="165" t="s">
        <v>38</v>
      </c>
      <c r="L5" s="166"/>
      <c r="M5" s="108"/>
      <c r="N5" s="145"/>
    </row>
    <row r="6" spans="1:14" ht="22.5" customHeight="1" x14ac:dyDescent="0.2">
      <c r="A6" s="132" t="s">
        <v>137</v>
      </c>
      <c r="B6" s="133"/>
      <c r="C6" s="167" t="s">
        <v>39</v>
      </c>
      <c r="D6" s="167" t="s">
        <v>40</v>
      </c>
      <c r="E6" s="167" t="s">
        <v>41</v>
      </c>
      <c r="F6" s="167" t="s">
        <v>39</v>
      </c>
      <c r="G6" s="167" t="s">
        <v>40</v>
      </c>
      <c r="H6" s="167" t="s">
        <v>41</v>
      </c>
      <c r="I6" s="168" t="s">
        <v>42</v>
      </c>
      <c r="J6" s="167" t="s">
        <v>40</v>
      </c>
      <c r="K6" s="169" t="s">
        <v>41</v>
      </c>
      <c r="L6" s="170" t="s">
        <v>43</v>
      </c>
      <c r="M6" s="171"/>
      <c r="N6" s="172"/>
    </row>
    <row r="7" spans="1:14" ht="22.5" customHeight="1" x14ac:dyDescent="0.2">
      <c r="A7" s="126"/>
      <c r="B7" s="137"/>
      <c r="C7" s="167"/>
      <c r="D7" s="168"/>
      <c r="E7" s="173"/>
      <c r="F7" s="167"/>
      <c r="G7" s="168"/>
      <c r="H7" s="173"/>
      <c r="I7" s="167"/>
      <c r="J7" s="168"/>
      <c r="K7" s="173"/>
      <c r="L7" s="174"/>
      <c r="M7" s="175"/>
      <c r="N7" s="145"/>
    </row>
    <row r="8" spans="1:14" ht="22.5" customHeight="1" x14ac:dyDescent="0.2">
      <c r="A8" s="141"/>
      <c r="B8" s="142"/>
      <c r="C8" s="176" t="s">
        <v>44</v>
      </c>
      <c r="D8" s="176" t="s">
        <v>45</v>
      </c>
      <c r="E8" s="176" t="s">
        <v>46</v>
      </c>
      <c r="F8" s="176" t="s">
        <v>47</v>
      </c>
      <c r="G8" s="176" t="s">
        <v>48</v>
      </c>
      <c r="H8" s="176" t="s">
        <v>49</v>
      </c>
      <c r="I8" s="176" t="s">
        <v>50</v>
      </c>
      <c r="J8" s="176" t="s">
        <v>51</v>
      </c>
      <c r="K8" s="176" t="s">
        <v>52</v>
      </c>
      <c r="L8" s="177"/>
      <c r="M8" s="145"/>
      <c r="N8" s="178"/>
    </row>
    <row r="9" spans="1:14" ht="22.5" customHeight="1" x14ac:dyDescent="0.15">
      <c r="A9" s="146">
        <v>1</v>
      </c>
      <c r="B9" s="147" t="s">
        <v>15</v>
      </c>
      <c r="C9" s="68">
        <v>149146</v>
      </c>
      <c r="D9" s="68">
        <v>4700</v>
      </c>
      <c r="E9" s="68">
        <v>144446</v>
      </c>
      <c r="F9" s="68">
        <v>16426412</v>
      </c>
      <c r="G9" s="68">
        <v>182228</v>
      </c>
      <c r="H9" s="68">
        <v>16244184</v>
      </c>
      <c r="I9" s="68">
        <v>432747575</v>
      </c>
      <c r="J9" s="68">
        <v>248928</v>
      </c>
      <c r="K9" s="79">
        <v>432498647</v>
      </c>
      <c r="L9" s="82">
        <f>I9/F9*1000</f>
        <v>26344.619567559854</v>
      </c>
      <c r="M9" s="108"/>
    </row>
    <row r="10" spans="1:14" ht="22.5" customHeight="1" x14ac:dyDescent="0.15">
      <c r="A10" s="148">
        <v>2</v>
      </c>
      <c r="B10" s="149" t="s">
        <v>16</v>
      </c>
      <c r="C10" s="70">
        <v>64823</v>
      </c>
      <c r="D10" s="70">
        <v>4167</v>
      </c>
      <c r="E10" s="70">
        <v>60656</v>
      </c>
      <c r="F10" s="70">
        <v>6143549</v>
      </c>
      <c r="G10" s="70">
        <v>177846</v>
      </c>
      <c r="H10" s="70">
        <v>5965703</v>
      </c>
      <c r="I10" s="70">
        <v>137376131</v>
      </c>
      <c r="J10" s="70">
        <v>271360</v>
      </c>
      <c r="K10" s="80">
        <v>137104771</v>
      </c>
      <c r="L10" s="83">
        <f t="shared" ref="L10:L36" si="0">I10/F10*1000</f>
        <v>22361.037732424695</v>
      </c>
      <c r="M10" s="108"/>
    </row>
    <row r="11" spans="1:14" ht="22.5" customHeight="1" x14ac:dyDescent="0.15">
      <c r="A11" s="148">
        <v>3</v>
      </c>
      <c r="B11" s="149" t="s">
        <v>17</v>
      </c>
      <c r="C11" s="70">
        <v>93710</v>
      </c>
      <c r="D11" s="70">
        <v>4926</v>
      </c>
      <c r="E11" s="70">
        <v>88784</v>
      </c>
      <c r="F11" s="70">
        <v>7678737</v>
      </c>
      <c r="G11" s="70">
        <v>216177</v>
      </c>
      <c r="H11" s="70">
        <v>7462560</v>
      </c>
      <c r="I11" s="70">
        <v>168716263</v>
      </c>
      <c r="J11" s="70">
        <v>248312</v>
      </c>
      <c r="K11" s="80">
        <v>168467951</v>
      </c>
      <c r="L11" s="83">
        <f t="shared" si="0"/>
        <v>21971.876755252852</v>
      </c>
      <c r="M11" s="108"/>
    </row>
    <row r="12" spans="1:14" ht="22.5" customHeight="1" x14ac:dyDescent="0.15">
      <c r="A12" s="148">
        <v>4</v>
      </c>
      <c r="B12" s="149" t="s">
        <v>18</v>
      </c>
      <c r="C12" s="70">
        <v>65842</v>
      </c>
      <c r="D12" s="70">
        <v>5087</v>
      </c>
      <c r="E12" s="70">
        <v>60755</v>
      </c>
      <c r="F12" s="70">
        <v>5415679</v>
      </c>
      <c r="G12" s="70">
        <v>230351</v>
      </c>
      <c r="H12" s="70">
        <v>5185328</v>
      </c>
      <c r="I12" s="70">
        <v>117215378</v>
      </c>
      <c r="J12" s="70">
        <v>290646</v>
      </c>
      <c r="K12" s="80">
        <v>116924732</v>
      </c>
      <c r="L12" s="83">
        <f t="shared" si="0"/>
        <v>21643.708572830848</v>
      </c>
      <c r="M12" s="108"/>
    </row>
    <row r="13" spans="1:14" ht="22.5" customHeight="1" x14ac:dyDescent="0.15">
      <c r="A13" s="148">
        <v>5</v>
      </c>
      <c r="B13" s="149" t="s">
        <v>19</v>
      </c>
      <c r="C13" s="70">
        <v>51653</v>
      </c>
      <c r="D13" s="70">
        <v>2819</v>
      </c>
      <c r="E13" s="70">
        <v>48834</v>
      </c>
      <c r="F13" s="70">
        <v>4557645</v>
      </c>
      <c r="G13" s="70">
        <v>120890</v>
      </c>
      <c r="H13" s="70">
        <v>4436755</v>
      </c>
      <c r="I13" s="70">
        <v>104038530</v>
      </c>
      <c r="J13" s="70">
        <v>151556</v>
      </c>
      <c r="K13" s="80">
        <v>103886974</v>
      </c>
      <c r="L13" s="83">
        <f t="shared" si="0"/>
        <v>22827.256181646444</v>
      </c>
      <c r="M13" s="108"/>
    </row>
    <row r="14" spans="1:14" ht="22.5" customHeight="1" x14ac:dyDescent="0.15">
      <c r="A14" s="148">
        <v>6</v>
      </c>
      <c r="B14" s="149" t="s">
        <v>20</v>
      </c>
      <c r="C14" s="70">
        <v>48905</v>
      </c>
      <c r="D14" s="70">
        <v>5391</v>
      </c>
      <c r="E14" s="70">
        <v>43514</v>
      </c>
      <c r="F14" s="70">
        <v>4345076</v>
      </c>
      <c r="G14" s="70">
        <v>250592</v>
      </c>
      <c r="H14" s="70">
        <v>4094484</v>
      </c>
      <c r="I14" s="70">
        <v>70318240</v>
      </c>
      <c r="J14" s="70">
        <v>275002</v>
      </c>
      <c r="K14" s="70">
        <v>70043238</v>
      </c>
      <c r="L14" s="83">
        <f t="shared" si="0"/>
        <v>16183.431544120285</v>
      </c>
      <c r="M14" s="108"/>
    </row>
    <row r="15" spans="1:14" ht="22.5" customHeight="1" x14ac:dyDescent="0.15">
      <c r="A15" s="148">
        <v>7</v>
      </c>
      <c r="B15" s="149" t="s">
        <v>21</v>
      </c>
      <c r="C15" s="70">
        <v>58603</v>
      </c>
      <c r="D15" s="70">
        <v>3199</v>
      </c>
      <c r="E15" s="70">
        <v>55404</v>
      </c>
      <c r="F15" s="70">
        <v>5927587</v>
      </c>
      <c r="G15" s="70">
        <v>145976</v>
      </c>
      <c r="H15" s="70">
        <v>5781611</v>
      </c>
      <c r="I15" s="70">
        <v>145501892</v>
      </c>
      <c r="J15" s="70">
        <v>153192</v>
      </c>
      <c r="K15" s="80">
        <v>145348700</v>
      </c>
      <c r="L15" s="83">
        <f t="shared" si="0"/>
        <v>24546.563719773323</v>
      </c>
      <c r="M15" s="108"/>
    </row>
    <row r="16" spans="1:14" ht="22.5" customHeight="1" x14ac:dyDescent="0.15">
      <c r="A16" s="148">
        <v>8</v>
      </c>
      <c r="B16" s="149" t="s">
        <v>22</v>
      </c>
      <c r="C16" s="70">
        <v>39882</v>
      </c>
      <c r="D16" s="70">
        <v>2334</v>
      </c>
      <c r="E16" s="70">
        <v>37548</v>
      </c>
      <c r="F16" s="70">
        <v>3670139</v>
      </c>
      <c r="G16" s="70">
        <v>105658</v>
      </c>
      <c r="H16" s="70">
        <v>3564481</v>
      </c>
      <c r="I16" s="70">
        <v>92400937</v>
      </c>
      <c r="J16" s="70">
        <v>112764</v>
      </c>
      <c r="K16" s="80">
        <v>92288173</v>
      </c>
      <c r="L16" s="83">
        <f t="shared" si="0"/>
        <v>25176.413481887197</v>
      </c>
      <c r="M16" s="108"/>
    </row>
    <row r="17" spans="1:13" ht="22.5" customHeight="1" x14ac:dyDescent="0.15">
      <c r="A17" s="148">
        <v>9</v>
      </c>
      <c r="B17" s="149" t="s">
        <v>23</v>
      </c>
      <c r="C17" s="70">
        <v>43833</v>
      </c>
      <c r="D17" s="70">
        <v>2303</v>
      </c>
      <c r="E17" s="70">
        <v>41530</v>
      </c>
      <c r="F17" s="70">
        <v>3607826</v>
      </c>
      <c r="G17" s="70">
        <v>101706</v>
      </c>
      <c r="H17" s="70">
        <v>3506120</v>
      </c>
      <c r="I17" s="70">
        <v>75563241</v>
      </c>
      <c r="J17" s="70">
        <v>113164</v>
      </c>
      <c r="K17" s="70">
        <v>75450077</v>
      </c>
      <c r="L17" s="83">
        <f t="shared" si="0"/>
        <v>20944.258675446101</v>
      </c>
      <c r="M17" s="108"/>
    </row>
    <row r="18" spans="1:13" ht="22.5" customHeight="1" x14ac:dyDescent="0.15">
      <c r="A18" s="148">
        <v>10</v>
      </c>
      <c r="B18" s="149" t="s">
        <v>24</v>
      </c>
      <c r="C18" s="70">
        <v>15389</v>
      </c>
      <c r="D18" s="70">
        <v>1080</v>
      </c>
      <c r="E18" s="70">
        <v>14309</v>
      </c>
      <c r="F18" s="70">
        <v>1519250</v>
      </c>
      <c r="G18" s="70">
        <v>46861</v>
      </c>
      <c r="H18" s="70">
        <v>1472389</v>
      </c>
      <c r="I18" s="70">
        <v>33123083</v>
      </c>
      <c r="J18" s="70">
        <v>43315</v>
      </c>
      <c r="K18" s="80">
        <v>33079768</v>
      </c>
      <c r="L18" s="83">
        <f t="shared" si="0"/>
        <v>21802.259667599144</v>
      </c>
      <c r="M18" s="108"/>
    </row>
    <row r="19" spans="1:13" ht="22.5" customHeight="1" x14ac:dyDescent="0.15">
      <c r="A19" s="148">
        <v>11</v>
      </c>
      <c r="B19" s="149" t="s">
        <v>120</v>
      </c>
      <c r="C19" s="70">
        <v>57713</v>
      </c>
      <c r="D19" s="70">
        <v>2568</v>
      </c>
      <c r="E19" s="70">
        <v>55145</v>
      </c>
      <c r="F19" s="70">
        <v>5420332</v>
      </c>
      <c r="G19" s="70">
        <v>135918</v>
      </c>
      <c r="H19" s="70">
        <v>5284414</v>
      </c>
      <c r="I19" s="70">
        <v>115452453</v>
      </c>
      <c r="J19" s="70">
        <v>109428</v>
      </c>
      <c r="K19" s="80">
        <v>115343025</v>
      </c>
      <c r="L19" s="83">
        <f t="shared" si="0"/>
        <v>21299.885874149408</v>
      </c>
      <c r="M19" s="108"/>
    </row>
    <row r="20" spans="1:13" ht="22.5" customHeight="1" x14ac:dyDescent="0.15">
      <c r="A20" s="148">
        <v>12</v>
      </c>
      <c r="B20" s="149" t="s">
        <v>122</v>
      </c>
      <c r="C20" s="70">
        <v>19448</v>
      </c>
      <c r="D20" s="81">
        <v>962</v>
      </c>
      <c r="E20" s="70">
        <v>18486</v>
      </c>
      <c r="F20" s="70">
        <v>1958714</v>
      </c>
      <c r="G20" s="70">
        <v>44447</v>
      </c>
      <c r="H20" s="70">
        <v>1914267</v>
      </c>
      <c r="I20" s="70">
        <v>47797622</v>
      </c>
      <c r="J20" s="70">
        <v>47206</v>
      </c>
      <c r="K20" s="80">
        <v>47750416</v>
      </c>
      <c r="L20" s="83">
        <f t="shared" si="0"/>
        <v>24402.55289950447</v>
      </c>
      <c r="M20" s="108"/>
    </row>
    <row r="21" spans="1:13" ht="22.5" customHeight="1" x14ac:dyDescent="0.15">
      <c r="A21" s="148">
        <v>13</v>
      </c>
      <c r="B21" s="149" t="s">
        <v>126</v>
      </c>
      <c r="C21" s="70">
        <v>20861</v>
      </c>
      <c r="D21" s="70">
        <v>1201</v>
      </c>
      <c r="E21" s="70">
        <v>19660</v>
      </c>
      <c r="F21" s="70">
        <v>1667241</v>
      </c>
      <c r="G21" s="70">
        <v>55915</v>
      </c>
      <c r="H21" s="70">
        <v>1611326</v>
      </c>
      <c r="I21" s="70">
        <v>29869235</v>
      </c>
      <c r="J21" s="70">
        <v>68140</v>
      </c>
      <c r="K21" s="70">
        <v>29801095</v>
      </c>
      <c r="L21" s="83">
        <f t="shared" si="0"/>
        <v>17915.367364406226</v>
      </c>
      <c r="M21" s="108"/>
    </row>
    <row r="22" spans="1:13" ht="22.5" customHeight="1" x14ac:dyDescent="0.15">
      <c r="A22" s="150">
        <v>14</v>
      </c>
      <c r="B22" s="151" t="s">
        <v>125</v>
      </c>
      <c r="C22" s="72">
        <v>23566</v>
      </c>
      <c r="D22" s="72">
        <v>893</v>
      </c>
      <c r="E22" s="72">
        <v>22673</v>
      </c>
      <c r="F22" s="72">
        <v>2271770</v>
      </c>
      <c r="G22" s="72">
        <v>38662</v>
      </c>
      <c r="H22" s="72">
        <v>2233108</v>
      </c>
      <c r="I22" s="72">
        <v>56572552</v>
      </c>
      <c r="J22" s="72">
        <v>48016</v>
      </c>
      <c r="K22" s="72">
        <v>56524536</v>
      </c>
      <c r="L22" s="83">
        <f t="shared" si="0"/>
        <v>24902.411775839984</v>
      </c>
      <c r="M22" s="108"/>
    </row>
    <row r="23" spans="1:13" ht="22.5" customHeight="1" x14ac:dyDescent="0.15">
      <c r="A23" s="152"/>
      <c r="B23" s="153" t="s">
        <v>138</v>
      </c>
      <c r="C23" s="77">
        <f>SUM(C9:C22)</f>
        <v>753374</v>
      </c>
      <c r="D23" s="77">
        <f t="shared" ref="D23:K23" si="1">SUM(D9:D22)</f>
        <v>41630</v>
      </c>
      <c r="E23" s="77">
        <f t="shared" si="1"/>
        <v>711744</v>
      </c>
      <c r="F23" s="77">
        <f t="shared" si="1"/>
        <v>70609957</v>
      </c>
      <c r="G23" s="77">
        <f t="shared" si="1"/>
        <v>1853227</v>
      </c>
      <c r="H23" s="77">
        <f t="shared" si="1"/>
        <v>68756730</v>
      </c>
      <c r="I23" s="77">
        <f t="shared" si="1"/>
        <v>1626693132</v>
      </c>
      <c r="J23" s="77">
        <f t="shared" si="1"/>
        <v>2181029</v>
      </c>
      <c r="K23" s="77">
        <f t="shared" si="1"/>
        <v>1624512103</v>
      </c>
      <c r="L23" s="82">
        <f t="shared" si="0"/>
        <v>23037.730103701946</v>
      </c>
      <c r="M23" s="108"/>
    </row>
    <row r="24" spans="1:13" ht="22.5" customHeight="1" x14ac:dyDescent="0.15">
      <c r="A24" s="146">
        <v>15</v>
      </c>
      <c r="B24" s="147" t="s">
        <v>25</v>
      </c>
      <c r="C24" s="68">
        <v>13430</v>
      </c>
      <c r="D24" s="68">
        <v>731</v>
      </c>
      <c r="E24" s="68">
        <v>12699</v>
      </c>
      <c r="F24" s="68">
        <v>1229904</v>
      </c>
      <c r="G24" s="68">
        <v>26559</v>
      </c>
      <c r="H24" s="68">
        <v>1203345</v>
      </c>
      <c r="I24" s="68">
        <v>32226782</v>
      </c>
      <c r="J24" s="68">
        <v>34548</v>
      </c>
      <c r="K24" s="74">
        <v>32192234</v>
      </c>
      <c r="L24" s="82">
        <f t="shared" si="0"/>
        <v>26202.680859644333</v>
      </c>
      <c r="M24" s="108"/>
    </row>
    <row r="25" spans="1:13" ht="22.5" customHeight="1" x14ac:dyDescent="0.15">
      <c r="A25" s="148">
        <v>16</v>
      </c>
      <c r="B25" s="149" t="s">
        <v>135</v>
      </c>
      <c r="C25" s="70">
        <v>14698</v>
      </c>
      <c r="D25" s="70">
        <v>979</v>
      </c>
      <c r="E25" s="70">
        <v>13719</v>
      </c>
      <c r="F25" s="70">
        <v>1325016</v>
      </c>
      <c r="G25" s="70">
        <v>48108</v>
      </c>
      <c r="H25" s="70">
        <v>1276908</v>
      </c>
      <c r="I25" s="70">
        <v>25598810</v>
      </c>
      <c r="J25" s="70">
        <v>48338</v>
      </c>
      <c r="K25" s="75">
        <v>25550472</v>
      </c>
      <c r="L25" s="83">
        <f t="shared" si="0"/>
        <v>19319.623310209085</v>
      </c>
      <c r="M25" s="108"/>
    </row>
    <row r="26" spans="1:13" ht="22.5" customHeight="1" x14ac:dyDescent="0.15">
      <c r="A26" s="148">
        <v>17</v>
      </c>
      <c r="B26" s="149" t="s">
        <v>26</v>
      </c>
      <c r="C26" s="70">
        <v>13236</v>
      </c>
      <c r="D26" s="70">
        <v>2848</v>
      </c>
      <c r="E26" s="70">
        <v>10388</v>
      </c>
      <c r="F26" s="70">
        <v>1011940</v>
      </c>
      <c r="G26" s="70">
        <v>142234</v>
      </c>
      <c r="H26" s="70">
        <v>869706</v>
      </c>
      <c r="I26" s="70">
        <v>13100689</v>
      </c>
      <c r="J26" s="70">
        <v>115466</v>
      </c>
      <c r="K26" s="75">
        <v>12985223</v>
      </c>
      <c r="L26" s="83">
        <f t="shared" si="0"/>
        <v>12946.112417732276</v>
      </c>
      <c r="M26" s="108"/>
    </row>
    <row r="27" spans="1:13" ht="22.5" customHeight="1" x14ac:dyDescent="0.15">
      <c r="A27" s="148">
        <v>18</v>
      </c>
      <c r="B27" s="149" t="s">
        <v>27</v>
      </c>
      <c r="C27" s="70">
        <v>8278</v>
      </c>
      <c r="D27" s="70">
        <v>710</v>
      </c>
      <c r="E27" s="70">
        <v>7568</v>
      </c>
      <c r="F27" s="70">
        <v>700847</v>
      </c>
      <c r="G27" s="70">
        <v>35069</v>
      </c>
      <c r="H27" s="70">
        <v>665778</v>
      </c>
      <c r="I27" s="70">
        <v>14183433</v>
      </c>
      <c r="J27" s="70">
        <v>29872</v>
      </c>
      <c r="K27" s="75">
        <v>14153561</v>
      </c>
      <c r="L27" s="83">
        <f t="shared" si="0"/>
        <v>20237.559695625434</v>
      </c>
      <c r="M27" s="108"/>
    </row>
    <row r="28" spans="1:13" ht="22.5" customHeight="1" x14ac:dyDescent="0.15">
      <c r="A28" s="148">
        <v>19</v>
      </c>
      <c r="B28" s="149" t="s">
        <v>28</v>
      </c>
      <c r="C28" s="70">
        <v>9115</v>
      </c>
      <c r="D28" s="70">
        <v>906</v>
      </c>
      <c r="E28" s="70">
        <v>8209</v>
      </c>
      <c r="F28" s="70">
        <v>866256</v>
      </c>
      <c r="G28" s="70">
        <v>40591</v>
      </c>
      <c r="H28" s="70">
        <v>825665</v>
      </c>
      <c r="I28" s="70">
        <v>16823339</v>
      </c>
      <c r="J28" s="70">
        <v>36920</v>
      </c>
      <c r="K28" s="75">
        <v>16786419</v>
      </c>
      <c r="L28" s="83">
        <f t="shared" si="0"/>
        <v>19420.747446482335</v>
      </c>
      <c r="M28" s="108"/>
    </row>
    <row r="29" spans="1:13" ht="22.5" customHeight="1" x14ac:dyDescent="0.15">
      <c r="A29" s="148">
        <v>20</v>
      </c>
      <c r="B29" s="149" t="s">
        <v>29</v>
      </c>
      <c r="C29" s="70">
        <v>19047</v>
      </c>
      <c r="D29" s="70">
        <v>1569</v>
      </c>
      <c r="E29" s="70">
        <v>17478</v>
      </c>
      <c r="F29" s="70">
        <v>1681756</v>
      </c>
      <c r="G29" s="70">
        <v>60965</v>
      </c>
      <c r="H29" s="70">
        <v>1620791</v>
      </c>
      <c r="I29" s="70">
        <v>39642102</v>
      </c>
      <c r="J29" s="70">
        <v>73248</v>
      </c>
      <c r="K29" s="75">
        <v>39568854</v>
      </c>
      <c r="L29" s="83">
        <f t="shared" si="0"/>
        <v>23571.851088980802</v>
      </c>
      <c r="M29" s="108"/>
    </row>
    <row r="30" spans="1:13" ht="22.5" customHeight="1" x14ac:dyDescent="0.15">
      <c r="A30" s="148">
        <v>21</v>
      </c>
      <c r="B30" s="149" t="s">
        <v>30</v>
      </c>
      <c r="C30" s="70">
        <v>11593</v>
      </c>
      <c r="D30" s="70">
        <v>255</v>
      </c>
      <c r="E30" s="70">
        <v>11338</v>
      </c>
      <c r="F30" s="70">
        <v>1095317</v>
      </c>
      <c r="G30" s="70">
        <v>11485</v>
      </c>
      <c r="H30" s="70">
        <v>1083832</v>
      </c>
      <c r="I30" s="70">
        <v>24094880</v>
      </c>
      <c r="J30" s="70">
        <v>17327</v>
      </c>
      <c r="K30" s="75">
        <v>24077553</v>
      </c>
      <c r="L30" s="83">
        <f t="shared" si="0"/>
        <v>21998.088224687464</v>
      </c>
      <c r="M30" s="108"/>
    </row>
    <row r="31" spans="1:13" ht="22.5" customHeight="1" x14ac:dyDescent="0.15">
      <c r="A31" s="148">
        <v>22</v>
      </c>
      <c r="B31" s="149" t="s">
        <v>31</v>
      </c>
      <c r="C31" s="70">
        <v>7877</v>
      </c>
      <c r="D31" s="70">
        <v>677</v>
      </c>
      <c r="E31" s="70">
        <v>7200</v>
      </c>
      <c r="F31" s="70">
        <v>665449</v>
      </c>
      <c r="G31" s="70">
        <v>35074</v>
      </c>
      <c r="H31" s="70">
        <v>630375</v>
      </c>
      <c r="I31" s="70">
        <v>11990686</v>
      </c>
      <c r="J31" s="70">
        <v>35656</v>
      </c>
      <c r="K31" s="75">
        <v>11955030</v>
      </c>
      <c r="L31" s="83">
        <f t="shared" si="0"/>
        <v>18018.940594996759</v>
      </c>
      <c r="M31" s="108"/>
    </row>
    <row r="32" spans="1:13" ht="22.5" customHeight="1" x14ac:dyDescent="0.15">
      <c r="A32" s="148">
        <v>23</v>
      </c>
      <c r="B32" s="149" t="s">
        <v>32</v>
      </c>
      <c r="C32" s="70">
        <v>12527</v>
      </c>
      <c r="D32" s="70">
        <v>855</v>
      </c>
      <c r="E32" s="70">
        <v>11672</v>
      </c>
      <c r="F32" s="70">
        <v>1165037</v>
      </c>
      <c r="G32" s="70">
        <v>39746</v>
      </c>
      <c r="H32" s="70">
        <v>1125291</v>
      </c>
      <c r="I32" s="70">
        <v>24527705</v>
      </c>
      <c r="J32" s="70">
        <v>34659</v>
      </c>
      <c r="K32" s="75">
        <v>24493046</v>
      </c>
      <c r="L32" s="83">
        <f t="shared" si="0"/>
        <v>21053.155393348021</v>
      </c>
      <c r="M32" s="108"/>
    </row>
    <row r="33" spans="1:13" ht="22.5" customHeight="1" x14ac:dyDescent="0.15">
      <c r="A33" s="148">
        <v>24</v>
      </c>
      <c r="B33" s="149" t="s">
        <v>33</v>
      </c>
      <c r="C33" s="70">
        <v>33212</v>
      </c>
      <c r="D33" s="70">
        <v>2169</v>
      </c>
      <c r="E33" s="70">
        <v>31043</v>
      </c>
      <c r="F33" s="70">
        <v>2801330</v>
      </c>
      <c r="G33" s="70">
        <v>102904</v>
      </c>
      <c r="H33" s="70">
        <v>2698426</v>
      </c>
      <c r="I33" s="70">
        <v>51712364</v>
      </c>
      <c r="J33" s="70">
        <v>62918</v>
      </c>
      <c r="K33" s="75">
        <v>51649446</v>
      </c>
      <c r="L33" s="83">
        <f t="shared" si="0"/>
        <v>18459.93296041523</v>
      </c>
      <c r="M33" s="108"/>
    </row>
    <row r="34" spans="1:13" ht="22.5" customHeight="1" x14ac:dyDescent="0.15">
      <c r="A34" s="150">
        <v>25</v>
      </c>
      <c r="B34" s="151" t="s">
        <v>127</v>
      </c>
      <c r="C34" s="72">
        <v>13916</v>
      </c>
      <c r="D34" s="72">
        <v>758</v>
      </c>
      <c r="E34" s="72">
        <v>13158</v>
      </c>
      <c r="F34" s="72">
        <v>1167969</v>
      </c>
      <c r="G34" s="72">
        <v>39623</v>
      </c>
      <c r="H34" s="72">
        <v>1128346</v>
      </c>
      <c r="I34" s="72">
        <v>18046568</v>
      </c>
      <c r="J34" s="72">
        <v>41060</v>
      </c>
      <c r="K34" s="72">
        <v>18005508</v>
      </c>
      <c r="L34" s="83">
        <f t="shared" si="0"/>
        <v>15451.238859935494</v>
      </c>
      <c r="M34" s="108"/>
    </row>
    <row r="35" spans="1:13" ht="22.5" customHeight="1" x14ac:dyDescent="0.15">
      <c r="A35" s="152"/>
      <c r="B35" s="153" t="s">
        <v>139</v>
      </c>
      <c r="C35" s="249">
        <f>SUM(C24:C34)</f>
        <v>156929</v>
      </c>
      <c r="D35" s="249">
        <f t="shared" ref="D35:K35" si="2">SUM(D24:D34)</f>
        <v>12457</v>
      </c>
      <c r="E35" s="249">
        <f t="shared" si="2"/>
        <v>144472</v>
      </c>
      <c r="F35" s="249">
        <f t="shared" si="2"/>
        <v>13710821</v>
      </c>
      <c r="G35" s="249">
        <f t="shared" si="2"/>
        <v>582358</v>
      </c>
      <c r="H35" s="249">
        <f t="shared" si="2"/>
        <v>13128463</v>
      </c>
      <c r="I35" s="249">
        <f t="shared" si="2"/>
        <v>271947358</v>
      </c>
      <c r="J35" s="249">
        <f t="shared" si="2"/>
        <v>530012</v>
      </c>
      <c r="K35" s="249">
        <f t="shared" si="2"/>
        <v>271417346</v>
      </c>
      <c r="L35" s="82">
        <f t="shared" si="0"/>
        <v>19834.505752791902</v>
      </c>
      <c r="M35" s="108"/>
    </row>
    <row r="36" spans="1:13" ht="22.5" customHeight="1" thickBot="1" x14ac:dyDescent="0.2">
      <c r="A36" s="250"/>
      <c r="B36" s="251" t="s">
        <v>131</v>
      </c>
      <c r="C36" s="252">
        <f>SUM(C35,C23)</f>
        <v>910303</v>
      </c>
      <c r="D36" s="252">
        <f t="shared" ref="D36:K36" si="3">SUM(D35,D23)</f>
        <v>54087</v>
      </c>
      <c r="E36" s="252">
        <f t="shared" si="3"/>
        <v>856216</v>
      </c>
      <c r="F36" s="252">
        <f t="shared" si="3"/>
        <v>84320778</v>
      </c>
      <c r="G36" s="252">
        <f t="shared" si="3"/>
        <v>2435585</v>
      </c>
      <c r="H36" s="252">
        <f t="shared" si="3"/>
        <v>81885193</v>
      </c>
      <c r="I36" s="252">
        <f t="shared" si="3"/>
        <v>1898640490</v>
      </c>
      <c r="J36" s="252">
        <f t="shared" si="3"/>
        <v>2711041</v>
      </c>
      <c r="K36" s="252">
        <f t="shared" si="3"/>
        <v>1895929449</v>
      </c>
      <c r="L36" s="253">
        <f t="shared" si="0"/>
        <v>22516.875852355155</v>
      </c>
      <c r="M36" s="108"/>
    </row>
    <row r="38" spans="1:13" ht="22.5" customHeight="1" x14ac:dyDescent="0.15">
      <c r="C38" s="59">
        <v>907250</v>
      </c>
      <c r="D38" s="59">
        <v>57206</v>
      </c>
      <c r="E38" s="59">
        <v>850044</v>
      </c>
      <c r="F38" s="59">
        <v>82758677</v>
      </c>
      <c r="G38" s="59">
        <v>2581310</v>
      </c>
      <c r="H38" s="59">
        <v>80177367</v>
      </c>
      <c r="I38" s="59">
        <v>1828705929</v>
      </c>
      <c r="J38" s="59">
        <v>2935461</v>
      </c>
      <c r="K38" s="59">
        <v>1825770468</v>
      </c>
      <c r="L38" s="59">
        <v>22096.848273686152</v>
      </c>
    </row>
    <row r="39" spans="1:13" ht="22.5" customHeight="1" x14ac:dyDescent="0.15">
      <c r="C39" s="156">
        <f>ROUND(C36/C38*100,1)</f>
        <v>100.3</v>
      </c>
      <c r="D39" s="156">
        <f t="shared" ref="D39:L39" si="4">ROUND(D36/D38*100,1)</f>
        <v>94.5</v>
      </c>
      <c r="E39" s="156">
        <f t="shared" si="4"/>
        <v>100.7</v>
      </c>
      <c r="F39" s="156">
        <f t="shared" si="4"/>
        <v>101.9</v>
      </c>
      <c r="G39" s="156">
        <f t="shared" si="4"/>
        <v>94.4</v>
      </c>
      <c r="H39" s="156">
        <f t="shared" si="4"/>
        <v>102.1</v>
      </c>
      <c r="I39" s="156">
        <f t="shared" si="4"/>
        <v>103.8</v>
      </c>
      <c r="J39" s="156">
        <f t="shared" si="4"/>
        <v>92.4</v>
      </c>
      <c r="K39" s="156">
        <f t="shared" si="4"/>
        <v>103.8</v>
      </c>
      <c r="L39" s="156">
        <f t="shared" si="4"/>
        <v>101.9</v>
      </c>
    </row>
  </sheetData>
  <phoneticPr fontId="3"/>
  <pageMargins left="0.78740157480314965" right="0.59055118110236227" top="0.78740157480314965" bottom="0.78740157480314965" header="0.51181102362204722" footer="0.39370078740157483"/>
  <pageSetup paperSize="9" scale="60" firstPageNumber="67" pageOrder="overThenDown" orientation="landscape" useFirstPageNumber="1" r:id="rId1"/>
  <headerFooter alignWithMargins="0"/>
  <colBreaks count="2" manualBreakCount="2">
    <brk id="13" max="116" man="1"/>
    <brk id="16" max="11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9"/>
  <sheetViews>
    <sheetView view="pageBreakPreview" zoomScale="70" zoomScaleNormal="50" zoomScaleSheetLayoutView="70" workbookViewId="0">
      <pane xSplit="2" ySplit="8" topLeftCell="C30" activePane="bottomRight" state="frozen"/>
      <selection activeCell="C24" sqref="C24:K35"/>
      <selection pane="topRight" activeCell="C24" sqref="C24:K35"/>
      <selection pane="bottomLeft" activeCell="C24" sqref="C24:K35"/>
      <selection pane="bottomRight" activeCell="F37" sqref="F37"/>
    </sheetView>
  </sheetViews>
  <sheetFormatPr defaultRowHeight="22.5" customHeight="1" x14ac:dyDescent="0.15"/>
  <cols>
    <col min="1" max="1" width="4.375" style="59" customWidth="1"/>
    <col min="2" max="2" width="13.875" style="115" customWidth="1"/>
    <col min="3" max="6" width="18.375" style="59" customWidth="1"/>
    <col min="7" max="7" width="18.5" style="59" customWidth="1"/>
    <col min="8" max="11" width="18.375" style="59" customWidth="1"/>
    <col min="12" max="12" width="21.5" style="59" bestFit="1" customWidth="1"/>
    <col min="13" max="13" width="18.375" style="59" customWidth="1"/>
    <col min="14" max="14" width="17.125" style="59" customWidth="1"/>
    <col min="15" max="16" width="17.25" style="59" customWidth="1"/>
    <col min="17" max="16384" width="9" style="59"/>
  </cols>
  <sheetData>
    <row r="2" spans="1:14" ht="22.5" customHeight="1" x14ac:dyDescent="0.15">
      <c r="C2" s="157" t="s">
        <v>235</v>
      </c>
    </row>
    <row r="3" spans="1:14" s="117" customFormat="1" ht="22.5" customHeight="1" thickBot="1" x14ac:dyDescent="0.2">
      <c r="B3" s="118"/>
      <c r="C3" s="117" t="s">
        <v>163</v>
      </c>
      <c r="D3" s="117" t="s">
        <v>53</v>
      </c>
      <c r="L3" s="158" t="s">
        <v>167</v>
      </c>
    </row>
    <row r="4" spans="1:14" ht="22.5" customHeight="1" x14ac:dyDescent="0.15">
      <c r="A4" s="122"/>
      <c r="B4" s="123"/>
      <c r="C4" s="159"/>
      <c r="D4" s="124" t="s">
        <v>35</v>
      </c>
      <c r="E4" s="160"/>
      <c r="F4" s="159"/>
      <c r="G4" s="124" t="s">
        <v>36</v>
      </c>
      <c r="H4" s="160"/>
      <c r="I4" s="161"/>
      <c r="J4" s="162" t="s">
        <v>37</v>
      </c>
      <c r="K4" s="162"/>
      <c r="L4" s="179"/>
      <c r="M4" s="108"/>
      <c r="N4" s="108"/>
    </row>
    <row r="5" spans="1:14" ht="22.5" customHeight="1" x14ac:dyDescent="0.2">
      <c r="A5" s="126"/>
      <c r="B5" s="127"/>
      <c r="C5" s="89"/>
      <c r="D5" s="165" t="s">
        <v>38</v>
      </c>
      <c r="E5" s="165" t="s">
        <v>38</v>
      </c>
      <c r="F5" s="89"/>
      <c r="G5" s="165" t="s">
        <v>38</v>
      </c>
      <c r="H5" s="165" t="s">
        <v>38</v>
      </c>
      <c r="I5" s="89"/>
      <c r="J5" s="165" t="s">
        <v>38</v>
      </c>
      <c r="K5" s="165" t="s">
        <v>38</v>
      </c>
      <c r="L5" s="180"/>
      <c r="M5" s="181"/>
      <c r="N5" s="145"/>
    </row>
    <row r="6" spans="1:14" ht="22.5" customHeight="1" x14ac:dyDescent="0.2">
      <c r="A6" s="132" t="s">
        <v>164</v>
      </c>
      <c r="B6" s="133"/>
      <c r="C6" s="167" t="s">
        <v>39</v>
      </c>
      <c r="D6" s="167" t="s">
        <v>40</v>
      </c>
      <c r="E6" s="167" t="s">
        <v>41</v>
      </c>
      <c r="F6" s="167" t="s">
        <v>39</v>
      </c>
      <c r="G6" s="167" t="s">
        <v>40</v>
      </c>
      <c r="H6" s="167" t="s">
        <v>41</v>
      </c>
      <c r="I6" s="168" t="s">
        <v>42</v>
      </c>
      <c r="J6" s="167" t="s">
        <v>40</v>
      </c>
      <c r="K6" s="169" t="s">
        <v>41</v>
      </c>
      <c r="L6" s="182" t="s">
        <v>43</v>
      </c>
      <c r="M6" s="171"/>
      <c r="N6" s="172"/>
    </row>
    <row r="7" spans="1:14" ht="22.5" customHeight="1" x14ac:dyDescent="0.2">
      <c r="A7" s="126"/>
      <c r="B7" s="137"/>
      <c r="C7" s="167"/>
      <c r="D7" s="168"/>
      <c r="E7" s="173"/>
      <c r="F7" s="167"/>
      <c r="G7" s="168"/>
      <c r="H7" s="173"/>
      <c r="I7" s="167"/>
      <c r="J7" s="168"/>
      <c r="K7" s="173"/>
      <c r="L7" s="183"/>
      <c r="M7" s="178"/>
      <c r="N7" s="145"/>
    </row>
    <row r="8" spans="1:14" ht="22.5" customHeight="1" x14ac:dyDescent="0.2">
      <c r="A8" s="141"/>
      <c r="B8" s="142"/>
      <c r="C8" s="176" t="s">
        <v>54</v>
      </c>
      <c r="D8" s="176" t="s">
        <v>55</v>
      </c>
      <c r="E8" s="176" t="s">
        <v>56</v>
      </c>
      <c r="F8" s="176" t="s">
        <v>57</v>
      </c>
      <c r="G8" s="176" t="s">
        <v>58</v>
      </c>
      <c r="H8" s="176" t="s">
        <v>59</v>
      </c>
      <c r="I8" s="176" t="s">
        <v>60</v>
      </c>
      <c r="J8" s="176" t="s">
        <v>61</v>
      </c>
      <c r="K8" s="176" t="s">
        <v>62</v>
      </c>
      <c r="L8" s="184"/>
      <c r="M8" s="178"/>
      <c r="N8" s="178"/>
    </row>
    <row r="9" spans="1:14" ht="22.5" customHeight="1" x14ac:dyDescent="0.15">
      <c r="A9" s="146">
        <v>1</v>
      </c>
      <c r="B9" s="147" t="s">
        <v>15</v>
      </c>
      <c r="C9" s="68">
        <v>64008</v>
      </c>
      <c r="D9" s="68">
        <v>1864</v>
      </c>
      <c r="E9" s="68">
        <v>62144</v>
      </c>
      <c r="F9" s="68">
        <v>17875898</v>
      </c>
      <c r="G9" s="68">
        <v>57970</v>
      </c>
      <c r="H9" s="68">
        <v>17817928</v>
      </c>
      <c r="I9" s="68">
        <v>775729475</v>
      </c>
      <c r="J9" s="68">
        <v>145051</v>
      </c>
      <c r="K9" s="79">
        <v>775584424</v>
      </c>
      <c r="L9" s="85">
        <f t="shared" ref="L9:L14" si="0">I9/F9*1000</f>
        <v>43395.273065442641</v>
      </c>
      <c r="M9" s="108"/>
    </row>
    <row r="10" spans="1:14" ht="22.5" customHeight="1" x14ac:dyDescent="0.15">
      <c r="A10" s="148">
        <v>2</v>
      </c>
      <c r="B10" s="149" t="s">
        <v>16</v>
      </c>
      <c r="C10" s="70">
        <v>17954</v>
      </c>
      <c r="D10" s="70">
        <v>384</v>
      </c>
      <c r="E10" s="70">
        <v>17570</v>
      </c>
      <c r="F10" s="70">
        <v>4829388</v>
      </c>
      <c r="G10" s="70">
        <v>12705</v>
      </c>
      <c r="H10" s="70">
        <v>4816683</v>
      </c>
      <c r="I10" s="70">
        <v>150287441</v>
      </c>
      <c r="J10" s="70">
        <v>37278</v>
      </c>
      <c r="K10" s="80">
        <v>150250163</v>
      </c>
      <c r="L10" s="85">
        <f t="shared" si="0"/>
        <v>31119.355288910312</v>
      </c>
      <c r="M10" s="108"/>
    </row>
    <row r="11" spans="1:14" ht="22.5" customHeight="1" x14ac:dyDescent="0.15">
      <c r="A11" s="148">
        <v>3</v>
      </c>
      <c r="B11" s="149" t="s">
        <v>17</v>
      </c>
      <c r="C11" s="70">
        <v>26240</v>
      </c>
      <c r="D11" s="70">
        <v>560</v>
      </c>
      <c r="E11" s="70">
        <v>25680</v>
      </c>
      <c r="F11" s="70">
        <v>5452411</v>
      </c>
      <c r="G11" s="70">
        <v>17200</v>
      </c>
      <c r="H11" s="70">
        <v>5435211</v>
      </c>
      <c r="I11" s="70">
        <v>162368786</v>
      </c>
      <c r="J11" s="70">
        <v>46430</v>
      </c>
      <c r="K11" s="80">
        <v>162322356</v>
      </c>
      <c r="L11" s="85">
        <f t="shared" si="0"/>
        <v>29779.263888947477</v>
      </c>
      <c r="M11" s="108"/>
    </row>
    <row r="12" spans="1:14" ht="22.5" customHeight="1" x14ac:dyDescent="0.15">
      <c r="A12" s="148">
        <v>4</v>
      </c>
      <c r="B12" s="149" t="s">
        <v>18</v>
      </c>
      <c r="C12" s="70">
        <v>16696</v>
      </c>
      <c r="D12" s="70">
        <v>451</v>
      </c>
      <c r="E12" s="70">
        <v>16245</v>
      </c>
      <c r="F12" s="70">
        <v>4100434</v>
      </c>
      <c r="G12" s="70">
        <v>13478</v>
      </c>
      <c r="H12" s="70">
        <v>4086956</v>
      </c>
      <c r="I12" s="70">
        <v>130868802</v>
      </c>
      <c r="J12" s="70">
        <v>51253</v>
      </c>
      <c r="K12" s="80">
        <v>130817549</v>
      </c>
      <c r="L12" s="85">
        <f t="shared" si="0"/>
        <v>31915.841591402277</v>
      </c>
      <c r="M12" s="108"/>
    </row>
    <row r="13" spans="1:14" ht="22.5" customHeight="1" x14ac:dyDescent="0.15">
      <c r="A13" s="148">
        <v>5</v>
      </c>
      <c r="B13" s="149" t="s">
        <v>19</v>
      </c>
      <c r="C13" s="70">
        <v>16265</v>
      </c>
      <c r="D13" s="70">
        <v>551</v>
      </c>
      <c r="E13" s="70">
        <v>15714</v>
      </c>
      <c r="F13" s="70">
        <v>3577819</v>
      </c>
      <c r="G13" s="70">
        <v>18946</v>
      </c>
      <c r="H13" s="70">
        <v>3558873</v>
      </c>
      <c r="I13" s="70">
        <v>95718523</v>
      </c>
      <c r="J13" s="70">
        <v>47434</v>
      </c>
      <c r="K13" s="80">
        <v>95671089</v>
      </c>
      <c r="L13" s="85">
        <f t="shared" si="0"/>
        <v>26753.316196263699</v>
      </c>
      <c r="M13" s="108"/>
    </row>
    <row r="14" spans="1:14" ht="22.5" customHeight="1" x14ac:dyDescent="0.15">
      <c r="A14" s="148">
        <v>6</v>
      </c>
      <c r="B14" s="149" t="s">
        <v>20</v>
      </c>
      <c r="C14" s="70">
        <v>10813</v>
      </c>
      <c r="D14" s="70">
        <v>357</v>
      </c>
      <c r="E14" s="70">
        <v>10456</v>
      </c>
      <c r="F14" s="70">
        <v>3280131</v>
      </c>
      <c r="G14" s="70">
        <v>10428</v>
      </c>
      <c r="H14" s="70">
        <v>3269703</v>
      </c>
      <c r="I14" s="70">
        <v>127029909</v>
      </c>
      <c r="J14" s="70">
        <v>30746</v>
      </c>
      <c r="K14" s="80">
        <v>126999163</v>
      </c>
      <c r="L14" s="85">
        <f t="shared" si="0"/>
        <v>38727.084070727666</v>
      </c>
      <c r="M14" s="108"/>
    </row>
    <row r="15" spans="1:14" ht="22.5" customHeight="1" x14ac:dyDescent="0.15">
      <c r="A15" s="148">
        <v>7</v>
      </c>
      <c r="B15" s="149" t="s">
        <v>21</v>
      </c>
      <c r="C15" s="70">
        <v>20706</v>
      </c>
      <c r="D15" s="70">
        <v>499</v>
      </c>
      <c r="E15" s="70">
        <v>20207</v>
      </c>
      <c r="F15" s="70">
        <v>6415354</v>
      </c>
      <c r="G15" s="70">
        <v>18008</v>
      </c>
      <c r="H15" s="70">
        <v>6397346</v>
      </c>
      <c r="I15" s="70">
        <v>233879867</v>
      </c>
      <c r="J15" s="70">
        <v>37710</v>
      </c>
      <c r="K15" s="80">
        <v>233842157</v>
      </c>
      <c r="L15" s="85">
        <f>I15/F15*1000</f>
        <v>36456.268352455685</v>
      </c>
      <c r="M15" s="108"/>
    </row>
    <row r="16" spans="1:14" ht="22.5" customHeight="1" x14ac:dyDescent="0.15">
      <c r="A16" s="148">
        <v>8</v>
      </c>
      <c r="B16" s="149" t="s">
        <v>22</v>
      </c>
      <c r="C16" s="70">
        <v>10341</v>
      </c>
      <c r="D16" s="70">
        <v>184</v>
      </c>
      <c r="E16" s="70">
        <v>10157</v>
      </c>
      <c r="F16" s="70">
        <v>3203105</v>
      </c>
      <c r="G16" s="70">
        <v>6373</v>
      </c>
      <c r="H16" s="70">
        <v>3196732</v>
      </c>
      <c r="I16" s="70">
        <v>98312889</v>
      </c>
      <c r="J16" s="70">
        <v>17790</v>
      </c>
      <c r="K16" s="80">
        <v>98295099</v>
      </c>
      <c r="L16" s="85">
        <f t="shared" ref="L16:L36" si="1">I16/F16*1000</f>
        <v>30692.996014804387</v>
      </c>
      <c r="M16" s="108"/>
    </row>
    <row r="17" spans="1:13" ht="22.5" customHeight="1" x14ac:dyDescent="0.15">
      <c r="A17" s="148">
        <v>9</v>
      </c>
      <c r="B17" s="149" t="s">
        <v>23</v>
      </c>
      <c r="C17" s="70">
        <v>13561</v>
      </c>
      <c r="D17" s="70">
        <v>284</v>
      </c>
      <c r="E17" s="70">
        <v>13277</v>
      </c>
      <c r="F17" s="70">
        <v>2724588</v>
      </c>
      <c r="G17" s="70">
        <v>8670</v>
      </c>
      <c r="H17" s="70">
        <v>2715918</v>
      </c>
      <c r="I17" s="70">
        <v>85430623</v>
      </c>
      <c r="J17" s="70">
        <v>29267</v>
      </c>
      <c r="K17" s="80">
        <v>85401356</v>
      </c>
      <c r="L17" s="85">
        <f t="shared" si="1"/>
        <v>31355.428050039125</v>
      </c>
      <c r="M17" s="108"/>
    </row>
    <row r="18" spans="1:13" ht="22.5" customHeight="1" x14ac:dyDescent="0.15">
      <c r="A18" s="148">
        <v>10</v>
      </c>
      <c r="B18" s="149" t="s">
        <v>24</v>
      </c>
      <c r="C18" s="70">
        <v>6214</v>
      </c>
      <c r="D18" s="70">
        <v>165</v>
      </c>
      <c r="E18" s="70">
        <v>6049</v>
      </c>
      <c r="F18" s="70">
        <v>1243691</v>
      </c>
      <c r="G18" s="70">
        <v>6485</v>
      </c>
      <c r="H18" s="70">
        <v>1237206</v>
      </c>
      <c r="I18" s="70">
        <v>34814609</v>
      </c>
      <c r="J18" s="70">
        <v>13005</v>
      </c>
      <c r="K18" s="80">
        <v>34801604</v>
      </c>
      <c r="L18" s="85">
        <f t="shared" si="1"/>
        <v>27992.973335016493</v>
      </c>
      <c r="M18" s="108"/>
    </row>
    <row r="19" spans="1:13" ht="22.5" customHeight="1" x14ac:dyDescent="0.15">
      <c r="A19" s="148">
        <v>11</v>
      </c>
      <c r="B19" s="149" t="s">
        <v>120</v>
      </c>
      <c r="C19" s="70">
        <v>18247</v>
      </c>
      <c r="D19" s="70">
        <v>338</v>
      </c>
      <c r="E19" s="70">
        <v>17909</v>
      </c>
      <c r="F19" s="70">
        <v>4344025</v>
      </c>
      <c r="G19" s="70">
        <v>7179</v>
      </c>
      <c r="H19" s="70">
        <v>4336846</v>
      </c>
      <c r="I19" s="70">
        <v>146723477</v>
      </c>
      <c r="J19" s="70">
        <v>31046</v>
      </c>
      <c r="K19" s="80">
        <v>146692431</v>
      </c>
      <c r="L19" s="85">
        <f t="shared" si="1"/>
        <v>33775.928315329678</v>
      </c>
      <c r="M19" s="108"/>
    </row>
    <row r="20" spans="1:13" ht="22.5" customHeight="1" x14ac:dyDescent="0.15">
      <c r="A20" s="148">
        <v>12</v>
      </c>
      <c r="B20" s="149" t="s">
        <v>123</v>
      </c>
      <c r="C20" s="70">
        <v>5557</v>
      </c>
      <c r="D20" s="70">
        <v>170</v>
      </c>
      <c r="E20" s="70">
        <v>5387</v>
      </c>
      <c r="F20" s="70">
        <v>1583753</v>
      </c>
      <c r="G20" s="70">
        <v>5986</v>
      </c>
      <c r="H20" s="70">
        <v>1577767</v>
      </c>
      <c r="I20" s="70">
        <v>59217904</v>
      </c>
      <c r="J20" s="70">
        <v>15151</v>
      </c>
      <c r="K20" s="80">
        <v>59202753</v>
      </c>
      <c r="L20" s="85">
        <f t="shared" si="1"/>
        <v>37390.870924948525</v>
      </c>
      <c r="M20" s="108"/>
    </row>
    <row r="21" spans="1:13" ht="22.5" customHeight="1" x14ac:dyDescent="0.15">
      <c r="A21" s="148">
        <v>13</v>
      </c>
      <c r="B21" s="149" t="s">
        <v>126</v>
      </c>
      <c r="C21" s="70">
        <v>3934</v>
      </c>
      <c r="D21" s="70">
        <v>86</v>
      </c>
      <c r="E21" s="70">
        <v>3848</v>
      </c>
      <c r="F21" s="70">
        <v>801392</v>
      </c>
      <c r="G21" s="70">
        <v>3927</v>
      </c>
      <c r="H21" s="70">
        <v>797465</v>
      </c>
      <c r="I21" s="70">
        <v>20911891</v>
      </c>
      <c r="J21" s="70">
        <v>9343</v>
      </c>
      <c r="K21" s="80">
        <v>20902548</v>
      </c>
      <c r="L21" s="85">
        <f t="shared" si="1"/>
        <v>26094.459390660253</v>
      </c>
      <c r="M21" s="108"/>
    </row>
    <row r="22" spans="1:13" ht="22.5" customHeight="1" x14ac:dyDescent="0.15">
      <c r="A22" s="150">
        <v>14</v>
      </c>
      <c r="B22" s="151" t="s">
        <v>125</v>
      </c>
      <c r="C22" s="72">
        <v>8121</v>
      </c>
      <c r="D22" s="72">
        <v>130</v>
      </c>
      <c r="E22" s="72">
        <v>7991</v>
      </c>
      <c r="F22" s="72">
        <v>1981168</v>
      </c>
      <c r="G22" s="72">
        <v>4494</v>
      </c>
      <c r="H22" s="72">
        <v>1976674</v>
      </c>
      <c r="I22" s="72">
        <v>69918150</v>
      </c>
      <c r="J22" s="72">
        <v>13523</v>
      </c>
      <c r="K22" s="84">
        <v>69904627</v>
      </c>
      <c r="L22" s="86">
        <f t="shared" si="1"/>
        <v>35291.378621096243</v>
      </c>
      <c r="M22" s="108"/>
    </row>
    <row r="23" spans="1:13" ht="22.5" customHeight="1" x14ac:dyDescent="0.15">
      <c r="A23" s="152"/>
      <c r="B23" s="153" t="s">
        <v>138</v>
      </c>
      <c r="C23" s="77">
        <f>SUM(C9:C22)</f>
        <v>238657</v>
      </c>
      <c r="D23" s="77">
        <f t="shared" ref="D23:K23" si="2">SUM(D9:D22)</f>
        <v>6023</v>
      </c>
      <c r="E23" s="77">
        <f t="shared" si="2"/>
        <v>232634</v>
      </c>
      <c r="F23" s="77">
        <f t="shared" si="2"/>
        <v>61413157</v>
      </c>
      <c r="G23" s="77">
        <f t="shared" si="2"/>
        <v>191849</v>
      </c>
      <c r="H23" s="77">
        <f t="shared" si="2"/>
        <v>61221308</v>
      </c>
      <c r="I23" s="77">
        <f t="shared" si="2"/>
        <v>2191212346</v>
      </c>
      <c r="J23" s="77">
        <f t="shared" si="2"/>
        <v>525027</v>
      </c>
      <c r="K23" s="77">
        <f t="shared" si="2"/>
        <v>2190687319</v>
      </c>
      <c r="L23" s="87">
        <f t="shared" si="1"/>
        <v>35679.851892323335</v>
      </c>
      <c r="M23" s="108"/>
    </row>
    <row r="24" spans="1:13" ht="22.5" customHeight="1" x14ac:dyDescent="0.15">
      <c r="A24" s="146">
        <v>15</v>
      </c>
      <c r="B24" s="147" t="s">
        <v>25</v>
      </c>
      <c r="C24" s="68">
        <v>5582</v>
      </c>
      <c r="D24" s="68">
        <v>209</v>
      </c>
      <c r="E24" s="68">
        <v>5373</v>
      </c>
      <c r="F24" s="68">
        <v>1996861</v>
      </c>
      <c r="G24" s="68">
        <v>6988</v>
      </c>
      <c r="H24" s="68">
        <v>1989873</v>
      </c>
      <c r="I24" s="68">
        <v>45647745</v>
      </c>
      <c r="J24" s="68">
        <v>16276</v>
      </c>
      <c r="K24" s="79">
        <v>45631469</v>
      </c>
      <c r="L24" s="88">
        <f t="shared" si="1"/>
        <v>22859.750879004598</v>
      </c>
      <c r="M24" s="108"/>
    </row>
    <row r="25" spans="1:13" ht="22.5" customHeight="1" x14ac:dyDescent="0.15">
      <c r="A25" s="148">
        <v>16</v>
      </c>
      <c r="B25" s="149" t="s">
        <v>135</v>
      </c>
      <c r="C25" s="70">
        <v>2193</v>
      </c>
      <c r="D25" s="70">
        <v>76</v>
      </c>
      <c r="E25" s="70">
        <v>2117</v>
      </c>
      <c r="F25" s="70">
        <v>457120</v>
      </c>
      <c r="G25" s="70">
        <v>3692</v>
      </c>
      <c r="H25" s="70">
        <v>453428</v>
      </c>
      <c r="I25" s="70">
        <v>13091004</v>
      </c>
      <c r="J25" s="70">
        <v>10292</v>
      </c>
      <c r="K25" s="80">
        <v>13080712</v>
      </c>
      <c r="L25" s="85">
        <f t="shared" si="1"/>
        <v>28638.00315015751</v>
      </c>
      <c r="M25" s="108"/>
    </row>
    <row r="26" spans="1:13" ht="22.5" customHeight="1" x14ac:dyDescent="0.15">
      <c r="A26" s="148">
        <v>17</v>
      </c>
      <c r="B26" s="149" t="s">
        <v>26</v>
      </c>
      <c r="C26" s="70">
        <v>2033</v>
      </c>
      <c r="D26" s="70">
        <v>166</v>
      </c>
      <c r="E26" s="70">
        <v>1867</v>
      </c>
      <c r="F26" s="70">
        <v>379883</v>
      </c>
      <c r="G26" s="70">
        <v>6106</v>
      </c>
      <c r="H26" s="70">
        <v>373777</v>
      </c>
      <c r="I26" s="70">
        <v>14185541</v>
      </c>
      <c r="J26" s="70">
        <v>9452</v>
      </c>
      <c r="K26" s="80">
        <v>14176089</v>
      </c>
      <c r="L26" s="85">
        <f t="shared" si="1"/>
        <v>37341.868417381142</v>
      </c>
      <c r="M26" s="108"/>
    </row>
    <row r="27" spans="1:13" ht="22.5" customHeight="1" x14ac:dyDescent="0.15">
      <c r="A27" s="148">
        <v>18</v>
      </c>
      <c r="B27" s="149" t="s">
        <v>27</v>
      </c>
      <c r="C27" s="70">
        <v>1438</v>
      </c>
      <c r="D27" s="70">
        <v>79</v>
      </c>
      <c r="E27" s="70">
        <v>1359</v>
      </c>
      <c r="F27" s="70">
        <v>536392</v>
      </c>
      <c r="G27" s="70">
        <v>3243</v>
      </c>
      <c r="H27" s="70">
        <v>533149</v>
      </c>
      <c r="I27" s="70">
        <v>18352636</v>
      </c>
      <c r="J27" s="70">
        <v>5645</v>
      </c>
      <c r="K27" s="80">
        <v>18346991</v>
      </c>
      <c r="L27" s="85">
        <f t="shared" si="1"/>
        <v>34214.969649062623</v>
      </c>
      <c r="M27" s="108"/>
    </row>
    <row r="28" spans="1:13" ht="22.5" customHeight="1" x14ac:dyDescent="0.15">
      <c r="A28" s="148">
        <v>19</v>
      </c>
      <c r="B28" s="149" t="s">
        <v>28</v>
      </c>
      <c r="C28" s="70">
        <v>2638</v>
      </c>
      <c r="D28" s="70">
        <v>86</v>
      </c>
      <c r="E28" s="70">
        <v>2552</v>
      </c>
      <c r="F28" s="70">
        <v>1410229</v>
      </c>
      <c r="G28" s="70">
        <v>3296</v>
      </c>
      <c r="H28" s="70">
        <v>1406933</v>
      </c>
      <c r="I28" s="70">
        <v>75092605</v>
      </c>
      <c r="J28" s="70">
        <v>6624</v>
      </c>
      <c r="K28" s="80">
        <v>75085981</v>
      </c>
      <c r="L28" s="85">
        <f t="shared" si="1"/>
        <v>53248.518503023268</v>
      </c>
      <c r="M28" s="108"/>
    </row>
    <row r="29" spans="1:13" ht="22.5" customHeight="1" x14ac:dyDescent="0.15">
      <c r="A29" s="148">
        <v>20</v>
      </c>
      <c r="B29" s="149" t="s">
        <v>29</v>
      </c>
      <c r="C29" s="70">
        <v>5488</v>
      </c>
      <c r="D29" s="70">
        <v>250</v>
      </c>
      <c r="E29" s="70">
        <v>5238</v>
      </c>
      <c r="F29" s="70">
        <v>1320576</v>
      </c>
      <c r="G29" s="70">
        <v>7567</v>
      </c>
      <c r="H29" s="70">
        <v>1313009</v>
      </c>
      <c r="I29" s="70">
        <v>52484765</v>
      </c>
      <c r="J29" s="70">
        <v>21174</v>
      </c>
      <c r="K29" s="80">
        <v>52463591</v>
      </c>
      <c r="L29" s="85">
        <f t="shared" si="1"/>
        <v>39743.842838276629</v>
      </c>
      <c r="M29" s="108"/>
    </row>
    <row r="30" spans="1:13" ht="22.5" customHeight="1" x14ac:dyDescent="0.15">
      <c r="A30" s="148">
        <v>21</v>
      </c>
      <c r="B30" s="149" t="s">
        <v>30</v>
      </c>
      <c r="C30" s="70">
        <v>2854</v>
      </c>
      <c r="D30" s="70">
        <v>35</v>
      </c>
      <c r="E30" s="70">
        <v>2819</v>
      </c>
      <c r="F30" s="70">
        <v>833614</v>
      </c>
      <c r="G30" s="70">
        <v>1049</v>
      </c>
      <c r="H30" s="70">
        <v>832565</v>
      </c>
      <c r="I30" s="70">
        <v>29602888</v>
      </c>
      <c r="J30" s="70">
        <v>4219</v>
      </c>
      <c r="K30" s="80">
        <v>29598669</v>
      </c>
      <c r="L30" s="85">
        <f t="shared" si="1"/>
        <v>35511.505325006539</v>
      </c>
      <c r="M30" s="108"/>
    </row>
    <row r="31" spans="1:13" ht="22.5" customHeight="1" x14ac:dyDescent="0.15">
      <c r="A31" s="148">
        <v>22</v>
      </c>
      <c r="B31" s="149" t="s">
        <v>31</v>
      </c>
      <c r="C31" s="70">
        <v>3352</v>
      </c>
      <c r="D31" s="70">
        <v>124</v>
      </c>
      <c r="E31" s="70">
        <v>3228</v>
      </c>
      <c r="F31" s="70">
        <v>393708</v>
      </c>
      <c r="G31" s="70">
        <v>4295</v>
      </c>
      <c r="H31" s="70">
        <v>389413</v>
      </c>
      <c r="I31" s="70">
        <v>8454445</v>
      </c>
      <c r="J31" s="70">
        <v>10957</v>
      </c>
      <c r="K31" s="80">
        <v>8443488</v>
      </c>
      <c r="L31" s="85">
        <f t="shared" si="1"/>
        <v>21473.896898208826</v>
      </c>
      <c r="M31" s="108"/>
    </row>
    <row r="32" spans="1:13" ht="22.5" customHeight="1" x14ac:dyDescent="0.15">
      <c r="A32" s="148">
        <v>23</v>
      </c>
      <c r="B32" s="149" t="s">
        <v>32</v>
      </c>
      <c r="C32" s="70">
        <v>4207</v>
      </c>
      <c r="D32" s="70">
        <v>162</v>
      </c>
      <c r="E32" s="70">
        <v>4045</v>
      </c>
      <c r="F32" s="70">
        <v>901711</v>
      </c>
      <c r="G32" s="70">
        <v>5726</v>
      </c>
      <c r="H32" s="70">
        <v>895985</v>
      </c>
      <c r="I32" s="70">
        <v>37218029</v>
      </c>
      <c r="J32" s="70">
        <v>13724</v>
      </c>
      <c r="K32" s="80">
        <v>37204305</v>
      </c>
      <c r="L32" s="85">
        <f t="shared" si="1"/>
        <v>41274.897389518374</v>
      </c>
      <c r="M32" s="108"/>
    </row>
    <row r="33" spans="1:13" ht="22.5" customHeight="1" x14ac:dyDescent="0.15">
      <c r="A33" s="148">
        <v>24</v>
      </c>
      <c r="B33" s="149" t="s">
        <v>33</v>
      </c>
      <c r="C33" s="70">
        <v>7382</v>
      </c>
      <c r="D33" s="70">
        <v>188</v>
      </c>
      <c r="E33" s="70">
        <v>7194</v>
      </c>
      <c r="F33" s="70">
        <v>1397607</v>
      </c>
      <c r="G33" s="70">
        <v>16563</v>
      </c>
      <c r="H33" s="70">
        <v>1381044</v>
      </c>
      <c r="I33" s="70">
        <v>60867391</v>
      </c>
      <c r="J33" s="70">
        <v>607487</v>
      </c>
      <c r="K33" s="80">
        <v>60259904</v>
      </c>
      <c r="L33" s="85">
        <f t="shared" si="1"/>
        <v>43551.149214335645</v>
      </c>
      <c r="M33" s="108"/>
    </row>
    <row r="34" spans="1:13" ht="22.5" customHeight="1" x14ac:dyDescent="0.15">
      <c r="A34" s="150">
        <v>25</v>
      </c>
      <c r="B34" s="151" t="s">
        <v>127</v>
      </c>
      <c r="C34" s="72">
        <v>2658</v>
      </c>
      <c r="D34" s="72">
        <v>58</v>
      </c>
      <c r="E34" s="72">
        <v>2600</v>
      </c>
      <c r="F34" s="72">
        <v>465418</v>
      </c>
      <c r="G34" s="72">
        <v>2471</v>
      </c>
      <c r="H34" s="72">
        <v>462947</v>
      </c>
      <c r="I34" s="72">
        <v>10935968</v>
      </c>
      <c r="J34" s="72">
        <v>6845</v>
      </c>
      <c r="K34" s="84">
        <v>10929123</v>
      </c>
      <c r="L34" s="86">
        <f t="shared" si="1"/>
        <v>23497.08863860014</v>
      </c>
      <c r="M34" s="108"/>
    </row>
    <row r="35" spans="1:13" ht="22.5" customHeight="1" x14ac:dyDescent="0.15">
      <c r="A35" s="185"/>
      <c r="B35" s="186" t="s">
        <v>143</v>
      </c>
      <c r="C35" s="89">
        <f>SUM(C24:C34)</f>
        <v>39825</v>
      </c>
      <c r="D35" s="89">
        <f t="shared" ref="D35:K35" si="3">SUM(D24:D34)</f>
        <v>1433</v>
      </c>
      <c r="E35" s="89">
        <f t="shared" si="3"/>
        <v>38392</v>
      </c>
      <c r="F35" s="89">
        <f t="shared" si="3"/>
        <v>10093119</v>
      </c>
      <c r="G35" s="89">
        <f t="shared" si="3"/>
        <v>60996</v>
      </c>
      <c r="H35" s="89">
        <f t="shared" si="3"/>
        <v>10032123</v>
      </c>
      <c r="I35" s="89">
        <f t="shared" si="3"/>
        <v>365933017</v>
      </c>
      <c r="J35" s="89">
        <f t="shared" si="3"/>
        <v>712695</v>
      </c>
      <c r="K35" s="89">
        <f t="shared" si="3"/>
        <v>365220322</v>
      </c>
      <c r="L35" s="87">
        <f t="shared" si="1"/>
        <v>36255.692318697518</v>
      </c>
    </row>
    <row r="36" spans="1:13" ht="22.5" customHeight="1" thickBot="1" x14ac:dyDescent="0.2">
      <c r="A36" s="266"/>
      <c r="B36" s="267" t="s">
        <v>131</v>
      </c>
      <c r="C36" s="272">
        <f>SUM(C35,C23)</f>
        <v>278482</v>
      </c>
      <c r="D36" s="272">
        <f t="shared" ref="D36:K36" si="4">SUM(D35,D23)</f>
        <v>7456</v>
      </c>
      <c r="E36" s="272">
        <f t="shared" si="4"/>
        <v>271026</v>
      </c>
      <c r="F36" s="272">
        <f t="shared" si="4"/>
        <v>71506276</v>
      </c>
      <c r="G36" s="272">
        <f t="shared" si="4"/>
        <v>252845</v>
      </c>
      <c r="H36" s="272">
        <f t="shared" si="4"/>
        <v>71253431</v>
      </c>
      <c r="I36" s="272">
        <f t="shared" si="4"/>
        <v>2557145363</v>
      </c>
      <c r="J36" s="272">
        <f t="shared" si="4"/>
        <v>1237722</v>
      </c>
      <c r="K36" s="272">
        <f t="shared" si="4"/>
        <v>2555907641</v>
      </c>
      <c r="L36" s="273">
        <f t="shared" si="1"/>
        <v>35761.131834078456</v>
      </c>
      <c r="M36" s="108"/>
    </row>
    <row r="38" spans="1:13" ht="22.5" customHeight="1" x14ac:dyDescent="0.15">
      <c r="C38" s="59">
        <v>275532</v>
      </c>
      <c r="D38" s="59">
        <v>7513</v>
      </c>
      <c r="E38" s="59">
        <v>268019</v>
      </c>
      <c r="F38" s="59">
        <v>69716955</v>
      </c>
      <c r="G38" s="59">
        <v>245328</v>
      </c>
      <c r="H38" s="59">
        <v>69471627</v>
      </c>
      <c r="I38" s="59">
        <v>2483438309</v>
      </c>
      <c r="J38" s="59">
        <v>637333</v>
      </c>
      <c r="K38" s="59">
        <v>2482800976</v>
      </c>
      <c r="L38" s="59">
        <v>35621.726579997652</v>
      </c>
    </row>
    <row r="39" spans="1:13" ht="22.5" customHeight="1" x14ac:dyDescent="0.15">
      <c r="C39" s="156">
        <f t="shared" ref="C39:L39" si="5">ROUND(C36/C38*100,1)</f>
        <v>101.1</v>
      </c>
      <c r="D39" s="156">
        <f t="shared" si="5"/>
        <v>99.2</v>
      </c>
      <c r="E39" s="156">
        <f t="shared" si="5"/>
        <v>101.1</v>
      </c>
      <c r="F39" s="156">
        <f t="shared" si="5"/>
        <v>102.6</v>
      </c>
      <c r="G39" s="156">
        <f t="shared" si="5"/>
        <v>103.1</v>
      </c>
      <c r="H39" s="156">
        <f t="shared" si="5"/>
        <v>102.6</v>
      </c>
      <c r="I39" s="156">
        <f t="shared" si="5"/>
        <v>103</v>
      </c>
      <c r="J39" s="156">
        <f t="shared" si="5"/>
        <v>194.2</v>
      </c>
      <c r="K39" s="156">
        <f t="shared" si="5"/>
        <v>102.9</v>
      </c>
      <c r="L39" s="156">
        <f t="shared" si="5"/>
        <v>100.4</v>
      </c>
    </row>
  </sheetData>
  <phoneticPr fontId="5"/>
  <pageMargins left="0.78740157480314965" right="0.59055118110236227" top="0.78740157480314965" bottom="0.78740157480314965" header="0.51181102362204722" footer="0.39370078740157483"/>
  <pageSetup paperSize="9" scale="60" firstPageNumber="67" pageOrder="overThenDown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9"/>
  <sheetViews>
    <sheetView view="pageBreakPreview" zoomScale="70" zoomScaleNormal="50" zoomScaleSheetLayoutView="70" workbookViewId="0">
      <pane xSplit="2" ySplit="8" topLeftCell="C30" activePane="bottomRight" state="frozen"/>
      <selection activeCell="C24" sqref="C24:K35"/>
      <selection pane="topRight" activeCell="C24" sqref="C24:K35"/>
      <selection pane="bottomLeft" activeCell="C24" sqref="C24:K35"/>
      <selection pane="bottomRight" activeCell="G16" sqref="G16"/>
    </sheetView>
  </sheetViews>
  <sheetFormatPr defaultColWidth="11" defaultRowHeight="22.5" customHeight="1" x14ac:dyDescent="0.15"/>
  <cols>
    <col min="1" max="1" width="4.375" style="59" customWidth="1"/>
    <col min="2" max="2" width="13.875" style="115" customWidth="1"/>
    <col min="3" max="11" width="18.375" style="59" customWidth="1"/>
    <col min="12" max="12" width="21.5" style="59" customWidth="1"/>
    <col min="13" max="13" width="18.375" style="59" customWidth="1"/>
    <col min="14" max="14" width="17.125" style="59" customWidth="1"/>
    <col min="15" max="16" width="17.25" style="59" customWidth="1"/>
    <col min="17" max="16384" width="11" style="59"/>
  </cols>
  <sheetData>
    <row r="2" spans="1:14" ht="22.5" customHeight="1" x14ac:dyDescent="0.15">
      <c r="C2" s="157" t="s">
        <v>237</v>
      </c>
    </row>
    <row r="3" spans="1:14" s="117" customFormat="1" ht="22.5" customHeight="1" thickBot="1" x14ac:dyDescent="0.2">
      <c r="B3" s="118"/>
      <c r="C3" s="117" t="s">
        <v>152</v>
      </c>
      <c r="D3" s="117" t="s">
        <v>132</v>
      </c>
      <c r="M3" s="158" t="s">
        <v>133</v>
      </c>
    </row>
    <row r="4" spans="1:14" ht="22.5" customHeight="1" x14ac:dyDescent="0.15">
      <c r="A4" s="122"/>
      <c r="B4" s="123"/>
      <c r="C4" s="159"/>
      <c r="D4" s="124" t="s">
        <v>35</v>
      </c>
      <c r="E4" s="160"/>
      <c r="F4" s="159"/>
      <c r="G4" s="124" t="s">
        <v>36</v>
      </c>
      <c r="H4" s="160"/>
      <c r="I4" s="161"/>
      <c r="J4" s="162" t="s">
        <v>37</v>
      </c>
      <c r="K4" s="162"/>
      <c r="L4" s="187"/>
      <c r="M4" s="188"/>
      <c r="N4" s="108"/>
    </row>
    <row r="5" spans="1:14" ht="22.5" customHeight="1" x14ac:dyDescent="0.2">
      <c r="A5" s="126"/>
      <c r="B5" s="127"/>
      <c r="C5" s="89"/>
      <c r="D5" s="165" t="s">
        <v>38</v>
      </c>
      <c r="E5" s="165" t="s">
        <v>38</v>
      </c>
      <c r="F5" s="89"/>
      <c r="G5" s="165" t="s">
        <v>38</v>
      </c>
      <c r="H5" s="165" t="s">
        <v>38</v>
      </c>
      <c r="I5" s="89"/>
      <c r="J5" s="165" t="s">
        <v>38</v>
      </c>
      <c r="K5" s="165" t="s">
        <v>38</v>
      </c>
      <c r="L5" s="189"/>
      <c r="M5" s="190"/>
      <c r="N5" s="145"/>
    </row>
    <row r="6" spans="1:14" ht="22.5" customHeight="1" x14ac:dyDescent="0.2">
      <c r="A6" s="132" t="s">
        <v>153</v>
      </c>
      <c r="B6" s="133"/>
      <c r="C6" s="167" t="s">
        <v>39</v>
      </c>
      <c r="D6" s="167" t="s">
        <v>40</v>
      </c>
      <c r="E6" s="167" t="s">
        <v>41</v>
      </c>
      <c r="F6" s="167" t="s">
        <v>39</v>
      </c>
      <c r="G6" s="167" t="s">
        <v>40</v>
      </c>
      <c r="H6" s="167" t="s">
        <v>41</v>
      </c>
      <c r="I6" s="168" t="s">
        <v>42</v>
      </c>
      <c r="J6" s="167" t="s">
        <v>40</v>
      </c>
      <c r="K6" s="169" t="s">
        <v>41</v>
      </c>
      <c r="L6" s="191" t="s">
        <v>134</v>
      </c>
      <c r="M6" s="192" t="s">
        <v>43</v>
      </c>
      <c r="N6" s="172"/>
    </row>
    <row r="7" spans="1:14" ht="22.5" customHeight="1" x14ac:dyDescent="0.2">
      <c r="A7" s="126"/>
      <c r="B7" s="137"/>
      <c r="C7" s="167"/>
      <c r="D7" s="168"/>
      <c r="E7" s="173"/>
      <c r="F7" s="167"/>
      <c r="G7" s="168"/>
      <c r="H7" s="173"/>
      <c r="I7" s="167"/>
      <c r="J7" s="168"/>
      <c r="K7" s="173"/>
      <c r="L7" s="193"/>
      <c r="M7" s="194"/>
      <c r="N7" s="145"/>
    </row>
    <row r="8" spans="1:14" ht="22.5" customHeight="1" x14ac:dyDescent="0.2">
      <c r="A8" s="141"/>
      <c r="B8" s="142"/>
      <c r="C8" s="176" t="s">
        <v>154</v>
      </c>
      <c r="D8" s="176" t="s">
        <v>155</v>
      </c>
      <c r="E8" s="176" t="s">
        <v>156</v>
      </c>
      <c r="F8" s="176" t="s">
        <v>157</v>
      </c>
      <c r="G8" s="176" t="s">
        <v>158</v>
      </c>
      <c r="H8" s="176" t="s">
        <v>159</v>
      </c>
      <c r="I8" s="176" t="s">
        <v>160</v>
      </c>
      <c r="J8" s="176" t="s">
        <v>161</v>
      </c>
      <c r="K8" s="176" t="s">
        <v>162</v>
      </c>
      <c r="L8" s="65" t="s">
        <v>236</v>
      </c>
      <c r="M8" s="195"/>
      <c r="N8" s="178"/>
    </row>
    <row r="9" spans="1:14" ht="22.5" customHeight="1" x14ac:dyDescent="0.15">
      <c r="A9" s="146">
        <v>1</v>
      </c>
      <c r="B9" s="147" t="s">
        <v>15</v>
      </c>
      <c r="C9" s="68">
        <v>213154</v>
      </c>
      <c r="D9" s="68">
        <v>6564</v>
      </c>
      <c r="E9" s="68">
        <v>206590</v>
      </c>
      <c r="F9" s="68">
        <v>34302310</v>
      </c>
      <c r="G9" s="68">
        <v>240198</v>
      </c>
      <c r="H9" s="68">
        <v>34062112</v>
      </c>
      <c r="I9" s="68">
        <v>1208477050</v>
      </c>
      <c r="J9" s="68">
        <v>393979</v>
      </c>
      <c r="K9" s="79">
        <v>1208083071</v>
      </c>
      <c r="L9" s="91">
        <v>1206896890</v>
      </c>
      <c r="M9" s="82">
        <f>I9/F9*1000</f>
        <v>35230.194409647629</v>
      </c>
    </row>
    <row r="10" spans="1:14" ht="22.5" customHeight="1" x14ac:dyDescent="0.15">
      <c r="A10" s="148">
        <v>2</v>
      </c>
      <c r="B10" s="149" t="s">
        <v>16</v>
      </c>
      <c r="C10" s="70">
        <v>82777</v>
      </c>
      <c r="D10" s="70">
        <v>4551</v>
      </c>
      <c r="E10" s="70">
        <v>78226</v>
      </c>
      <c r="F10" s="70">
        <v>10972937</v>
      </c>
      <c r="G10" s="70">
        <v>190551</v>
      </c>
      <c r="H10" s="70">
        <v>10782386</v>
      </c>
      <c r="I10" s="70">
        <v>287663572</v>
      </c>
      <c r="J10" s="70">
        <v>308638</v>
      </c>
      <c r="K10" s="70">
        <v>287354934</v>
      </c>
      <c r="L10" s="92">
        <v>287072929</v>
      </c>
      <c r="M10" s="83">
        <f t="shared" ref="M10:M36" si="0">I10/F10*1000</f>
        <v>26215.731667829681</v>
      </c>
    </row>
    <row r="11" spans="1:14" ht="22.5" customHeight="1" x14ac:dyDescent="0.15">
      <c r="A11" s="148">
        <v>3</v>
      </c>
      <c r="B11" s="149" t="s">
        <v>17</v>
      </c>
      <c r="C11" s="70">
        <v>119950</v>
      </c>
      <c r="D11" s="70">
        <v>5486</v>
      </c>
      <c r="E11" s="70">
        <v>114464</v>
      </c>
      <c r="F11" s="70">
        <v>13131148</v>
      </c>
      <c r="G11" s="70">
        <v>233377</v>
      </c>
      <c r="H11" s="70">
        <v>12897771</v>
      </c>
      <c r="I11" s="70">
        <v>331085049</v>
      </c>
      <c r="J11" s="70">
        <v>294742</v>
      </c>
      <c r="K11" s="70">
        <v>330790307</v>
      </c>
      <c r="L11" s="92">
        <v>330444735</v>
      </c>
      <c r="M11" s="83">
        <f t="shared" si="0"/>
        <v>25213.716957572942</v>
      </c>
    </row>
    <row r="12" spans="1:14" ht="22.5" customHeight="1" x14ac:dyDescent="0.15">
      <c r="A12" s="148">
        <v>4</v>
      </c>
      <c r="B12" s="149" t="s">
        <v>18</v>
      </c>
      <c r="C12" s="70">
        <v>82538</v>
      </c>
      <c r="D12" s="70">
        <v>5538</v>
      </c>
      <c r="E12" s="70">
        <v>77000</v>
      </c>
      <c r="F12" s="70">
        <v>9516113</v>
      </c>
      <c r="G12" s="70">
        <v>243829</v>
      </c>
      <c r="H12" s="70">
        <v>9272284</v>
      </c>
      <c r="I12" s="70">
        <v>248084180</v>
      </c>
      <c r="J12" s="70">
        <v>341899</v>
      </c>
      <c r="K12" s="70">
        <v>247742281</v>
      </c>
      <c r="L12" s="92">
        <v>247432581</v>
      </c>
      <c r="M12" s="83">
        <f t="shared" si="0"/>
        <v>26069.906904216041</v>
      </c>
    </row>
    <row r="13" spans="1:14" ht="22.5" customHeight="1" x14ac:dyDescent="0.15">
      <c r="A13" s="148">
        <v>5</v>
      </c>
      <c r="B13" s="149" t="s">
        <v>19</v>
      </c>
      <c r="C13" s="70">
        <v>67918</v>
      </c>
      <c r="D13" s="70">
        <v>3370</v>
      </c>
      <c r="E13" s="70">
        <v>64548</v>
      </c>
      <c r="F13" s="70">
        <v>8135464</v>
      </c>
      <c r="G13" s="70">
        <v>139836</v>
      </c>
      <c r="H13" s="70">
        <v>7995628</v>
      </c>
      <c r="I13" s="70">
        <v>199757053</v>
      </c>
      <c r="J13" s="70">
        <v>198990</v>
      </c>
      <c r="K13" s="70">
        <v>199558063</v>
      </c>
      <c r="L13" s="92">
        <v>199179733</v>
      </c>
      <c r="M13" s="83">
        <f t="shared" si="0"/>
        <v>24553.86109507706</v>
      </c>
    </row>
    <row r="14" spans="1:14" ht="22.5" customHeight="1" x14ac:dyDescent="0.15">
      <c r="A14" s="148">
        <v>6</v>
      </c>
      <c r="B14" s="149" t="s">
        <v>20</v>
      </c>
      <c r="C14" s="70">
        <v>59718</v>
      </c>
      <c r="D14" s="70">
        <v>5748</v>
      </c>
      <c r="E14" s="70">
        <v>53970</v>
      </c>
      <c r="F14" s="70">
        <v>7625207</v>
      </c>
      <c r="G14" s="70">
        <v>261020</v>
      </c>
      <c r="H14" s="70">
        <v>7364187</v>
      </c>
      <c r="I14" s="70">
        <v>197348149</v>
      </c>
      <c r="J14" s="70">
        <v>305748</v>
      </c>
      <c r="K14" s="70">
        <v>197042401</v>
      </c>
      <c r="L14" s="92">
        <v>196943242</v>
      </c>
      <c r="M14" s="83">
        <f t="shared" si="0"/>
        <v>25881.021852914946</v>
      </c>
    </row>
    <row r="15" spans="1:14" ht="22.5" customHeight="1" x14ac:dyDescent="0.15">
      <c r="A15" s="148">
        <v>7</v>
      </c>
      <c r="B15" s="149" t="s">
        <v>21</v>
      </c>
      <c r="C15" s="70">
        <v>79309</v>
      </c>
      <c r="D15" s="70">
        <v>3698</v>
      </c>
      <c r="E15" s="70">
        <v>75611</v>
      </c>
      <c r="F15" s="70">
        <v>12342941</v>
      </c>
      <c r="G15" s="70">
        <v>163984</v>
      </c>
      <c r="H15" s="70">
        <v>12178957</v>
      </c>
      <c r="I15" s="70">
        <v>379381759</v>
      </c>
      <c r="J15" s="70">
        <v>190902</v>
      </c>
      <c r="K15" s="70">
        <v>379190857</v>
      </c>
      <c r="L15" s="92">
        <v>378870685</v>
      </c>
      <c r="M15" s="83">
        <f t="shared" si="0"/>
        <v>30736.739242292417</v>
      </c>
    </row>
    <row r="16" spans="1:14" ht="22.5" customHeight="1" x14ac:dyDescent="0.15">
      <c r="A16" s="148">
        <v>8</v>
      </c>
      <c r="B16" s="149" t="s">
        <v>22</v>
      </c>
      <c r="C16" s="70">
        <v>50223</v>
      </c>
      <c r="D16" s="70">
        <v>2518</v>
      </c>
      <c r="E16" s="70">
        <v>47705</v>
      </c>
      <c r="F16" s="70">
        <v>6873244</v>
      </c>
      <c r="G16" s="70">
        <v>112031</v>
      </c>
      <c r="H16" s="70">
        <v>6761213</v>
      </c>
      <c r="I16" s="70">
        <v>190713826</v>
      </c>
      <c r="J16" s="70">
        <v>130554</v>
      </c>
      <c r="K16" s="70">
        <v>190583272</v>
      </c>
      <c r="L16" s="92">
        <v>190354056</v>
      </c>
      <c r="M16" s="83">
        <f t="shared" si="0"/>
        <v>27747.280032543586</v>
      </c>
    </row>
    <row r="17" spans="1:13" ht="22.5" customHeight="1" x14ac:dyDescent="0.15">
      <c r="A17" s="148">
        <v>9</v>
      </c>
      <c r="B17" s="149" t="s">
        <v>23</v>
      </c>
      <c r="C17" s="70">
        <v>57394</v>
      </c>
      <c r="D17" s="70">
        <v>2587</v>
      </c>
      <c r="E17" s="70">
        <v>54807</v>
      </c>
      <c r="F17" s="70">
        <v>6332414</v>
      </c>
      <c r="G17" s="70">
        <v>110376</v>
      </c>
      <c r="H17" s="70">
        <v>6222038</v>
      </c>
      <c r="I17" s="70">
        <v>160993864</v>
      </c>
      <c r="J17" s="70">
        <v>142431</v>
      </c>
      <c r="K17" s="70">
        <v>160851433</v>
      </c>
      <c r="L17" s="92">
        <v>160642279</v>
      </c>
      <c r="M17" s="83">
        <f t="shared" si="0"/>
        <v>25423.774251020226</v>
      </c>
    </row>
    <row r="18" spans="1:13" ht="22.5" customHeight="1" x14ac:dyDescent="0.15">
      <c r="A18" s="148">
        <v>10</v>
      </c>
      <c r="B18" s="149" t="s">
        <v>24</v>
      </c>
      <c r="C18" s="70">
        <v>21603</v>
      </c>
      <c r="D18" s="70">
        <v>1245</v>
      </c>
      <c r="E18" s="70">
        <v>20358</v>
      </c>
      <c r="F18" s="70">
        <v>2762941</v>
      </c>
      <c r="G18" s="70">
        <v>53346</v>
      </c>
      <c r="H18" s="70">
        <v>2709595</v>
      </c>
      <c r="I18" s="70">
        <v>67937692</v>
      </c>
      <c r="J18" s="70">
        <v>56320</v>
      </c>
      <c r="K18" s="70">
        <v>67881372</v>
      </c>
      <c r="L18" s="92">
        <v>67872765</v>
      </c>
      <c r="M18" s="83">
        <f t="shared" si="0"/>
        <v>24588.904359521246</v>
      </c>
    </row>
    <row r="19" spans="1:13" ht="22.5" customHeight="1" x14ac:dyDescent="0.15">
      <c r="A19" s="148">
        <v>11</v>
      </c>
      <c r="B19" s="149" t="s">
        <v>124</v>
      </c>
      <c r="C19" s="70">
        <v>75960</v>
      </c>
      <c r="D19" s="70">
        <v>2906</v>
      </c>
      <c r="E19" s="70">
        <v>73054</v>
      </c>
      <c r="F19" s="70">
        <v>9764357</v>
      </c>
      <c r="G19" s="70">
        <v>143097</v>
      </c>
      <c r="H19" s="70">
        <v>9621260</v>
      </c>
      <c r="I19" s="70">
        <v>262175930</v>
      </c>
      <c r="J19" s="70">
        <v>140474</v>
      </c>
      <c r="K19" s="70">
        <v>262035456</v>
      </c>
      <c r="L19" s="92">
        <v>261910198</v>
      </c>
      <c r="M19" s="83">
        <f t="shared" si="0"/>
        <v>26850.301561075652</v>
      </c>
    </row>
    <row r="20" spans="1:13" ht="22.5" customHeight="1" x14ac:dyDescent="0.15">
      <c r="A20" s="148">
        <v>12</v>
      </c>
      <c r="B20" s="149" t="s">
        <v>122</v>
      </c>
      <c r="C20" s="70">
        <v>25005</v>
      </c>
      <c r="D20" s="70">
        <v>1132</v>
      </c>
      <c r="E20" s="70">
        <v>23873</v>
      </c>
      <c r="F20" s="70">
        <v>3542467</v>
      </c>
      <c r="G20" s="70">
        <v>50433</v>
      </c>
      <c r="H20" s="70">
        <v>3492034</v>
      </c>
      <c r="I20" s="70">
        <v>107015526</v>
      </c>
      <c r="J20" s="70">
        <v>62357</v>
      </c>
      <c r="K20" s="70">
        <v>106953169</v>
      </c>
      <c r="L20" s="92">
        <v>106880377</v>
      </c>
      <c r="M20" s="83">
        <f t="shared" si="0"/>
        <v>30209.321921700328</v>
      </c>
    </row>
    <row r="21" spans="1:13" ht="22.5" customHeight="1" x14ac:dyDescent="0.15">
      <c r="A21" s="148">
        <v>13</v>
      </c>
      <c r="B21" s="149" t="s">
        <v>126</v>
      </c>
      <c r="C21" s="70">
        <v>24795</v>
      </c>
      <c r="D21" s="70">
        <v>1287</v>
      </c>
      <c r="E21" s="70">
        <v>23508</v>
      </c>
      <c r="F21" s="70">
        <v>2468633</v>
      </c>
      <c r="G21" s="70">
        <v>59842</v>
      </c>
      <c r="H21" s="70">
        <v>2408791</v>
      </c>
      <c r="I21" s="70">
        <v>50781126</v>
      </c>
      <c r="J21" s="70">
        <v>77483</v>
      </c>
      <c r="K21" s="70">
        <v>50703643</v>
      </c>
      <c r="L21" s="92">
        <v>50597820</v>
      </c>
      <c r="M21" s="83">
        <f t="shared" si="0"/>
        <v>20570.544912913341</v>
      </c>
    </row>
    <row r="22" spans="1:13" ht="22.5" customHeight="1" x14ac:dyDescent="0.15">
      <c r="A22" s="150">
        <v>14</v>
      </c>
      <c r="B22" s="151" t="s">
        <v>125</v>
      </c>
      <c r="C22" s="70">
        <v>31687</v>
      </c>
      <c r="D22" s="70">
        <v>1023</v>
      </c>
      <c r="E22" s="70">
        <v>30664</v>
      </c>
      <c r="F22" s="70">
        <v>4252938</v>
      </c>
      <c r="G22" s="70">
        <v>43156</v>
      </c>
      <c r="H22" s="70">
        <v>4209782</v>
      </c>
      <c r="I22" s="70">
        <v>126490702</v>
      </c>
      <c r="J22" s="70">
        <v>61539</v>
      </c>
      <c r="K22" s="70">
        <v>126429163</v>
      </c>
      <c r="L22" s="93">
        <v>126361366</v>
      </c>
      <c r="M22" s="94">
        <f t="shared" si="0"/>
        <v>29741.957677257462</v>
      </c>
    </row>
    <row r="23" spans="1:13" ht="22.5" customHeight="1" x14ac:dyDescent="0.15">
      <c r="A23" s="152"/>
      <c r="B23" s="153" t="s">
        <v>138</v>
      </c>
      <c r="C23" s="77">
        <f>SUM(C9:C22)</f>
        <v>992031</v>
      </c>
      <c r="D23" s="77">
        <f t="shared" ref="D23:L23" si="1">SUM(D9:D22)</f>
        <v>47653</v>
      </c>
      <c r="E23" s="77">
        <f t="shared" si="1"/>
        <v>944378</v>
      </c>
      <c r="F23" s="77">
        <f t="shared" si="1"/>
        <v>132023114</v>
      </c>
      <c r="G23" s="77">
        <f t="shared" si="1"/>
        <v>2045076</v>
      </c>
      <c r="H23" s="77">
        <f t="shared" si="1"/>
        <v>129978038</v>
      </c>
      <c r="I23" s="77">
        <f t="shared" si="1"/>
        <v>3817905478</v>
      </c>
      <c r="J23" s="77">
        <f t="shared" si="1"/>
        <v>2706056</v>
      </c>
      <c r="K23" s="264">
        <f t="shared" si="1"/>
        <v>3815199422</v>
      </c>
      <c r="L23" s="265">
        <f t="shared" si="1"/>
        <v>3811459656</v>
      </c>
      <c r="M23" s="95">
        <f t="shared" si="0"/>
        <v>28918.46255042886</v>
      </c>
    </row>
    <row r="24" spans="1:13" ht="22.5" customHeight="1" x14ac:dyDescent="0.15">
      <c r="A24" s="146">
        <v>15</v>
      </c>
      <c r="B24" s="147" t="s">
        <v>25</v>
      </c>
      <c r="C24" s="68">
        <v>19012</v>
      </c>
      <c r="D24" s="68">
        <v>940</v>
      </c>
      <c r="E24" s="68">
        <v>18072</v>
      </c>
      <c r="F24" s="68">
        <v>3226765</v>
      </c>
      <c r="G24" s="68">
        <v>33547</v>
      </c>
      <c r="H24" s="68">
        <v>3193218</v>
      </c>
      <c r="I24" s="68">
        <v>77874527</v>
      </c>
      <c r="J24" s="68">
        <v>50824</v>
      </c>
      <c r="K24" s="79">
        <v>77823703</v>
      </c>
      <c r="L24" s="91">
        <v>77793152</v>
      </c>
      <c r="M24" s="95">
        <f t="shared" si="0"/>
        <v>24133.931972114486</v>
      </c>
    </row>
    <row r="25" spans="1:13" ht="22.5" customHeight="1" x14ac:dyDescent="0.15">
      <c r="A25" s="148">
        <v>16</v>
      </c>
      <c r="B25" s="149" t="s">
        <v>135</v>
      </c>
      <c r="C25" s="70">
        <v>16891</v>
      </c>
      <c r="D25" s="70">
        <v>1055</v>
      </c>
      <c r="E25" s="70">
        <v>15836</v>
      </c>
      <c r="F25" s="70">
        <v>1782136</v>
      </c>
      <c r="G25" s="70">
        <v>51800</v>
      </c>
      <c r="H25" s="70">
        <v>1730336</v>
      </c>
      <c r="I25" s="70">
        <v>38689814</v>
      </c>
      <c r="J25" s="70">
        <v>58630</v>
      </c>
      <c r="K25" s="80">
        <v>38631184</v>
      </c>
      <c r="L25" s="92">
        <v>38596920</v>
      </c>
      <c r="M25" s="96">
        <f t="shared" si="0"/>
        <v>21709.798803233873</v>
      </c>
    </row>
    <row r="26" spans="1:13" ht="22.5" customHeight="1" x14ac:dyDescent="0.15">
      <c r="A26" s="148">
        <v>17</v>
      </c>
      <c r="B26" s="149" t="s">
        <v>26</v>
      </c>
      <c r="C26" s="70">
        <v>15269</v>
      </c>
      <c r="D26" s="70">
        <v>3014</v>
      </c>
      <c r="E26" s="70">
        <v>12255</v>
      </c>
      <c r="F26" s="70">
        <v>1391823</v>
      </c>
      <c r="G26" s="70">
        <v>148340</v>
      </c>
      <c r="H26" s="70">
        <v>1243483</v>
      </c>
      <c r="I26" s="70">
        <v>27286230</v>
      </c>
      <c r="J26" s="70">
        <v>124918</v>
      </c>
      <c r="K26" s="80">
        <v>27161312</v>
      </c>
      <c r="L26" s="92">
        <v>27127134</v>
      </c>
      <c r="M26" s="96">
        <f t="shared" si="0"/>
        <v>19604.669559275855</v>
      </c>
    </row>
    <row r="27" spans="1:13" ht="22.5" customHeight="1" x14ac:dyDescent="0.15">
      <c r="A27" s="148">
        <v>18</v>
      </c>
      <c r="B27" s="149" t="s">
        <v>27</v>
      </c>
      <c r="C27" s="70">
        <v>9716</v>
      </c>
      <c r="D27" s="70">
        <v>789</v>
      </c>
      <c r="E27" s="70">
        <v>8927</v>
      </c>
      <c r="F27" s="70">
        <v>1237239</v>
      </c>
      <c r="G27" s="70">
        <v>38312</v>
      </c>
      <c r="H27" s="70">
        <v>1198927</v>
      </c>
      <c r="I27" s="70">
        <v>32536069</v>
      </c>
      <c r="J27" s="70">
        <v>35517</v>
      </c>
      <c r="K27" s="80">
        <v>32500552</v>
      </c>
      <c r="L27" s="92">
        <v>32493301</v>
      </c>
      <c r="M27" s="96">
        <f t="shared" si="0"/>
        <v>26297.31927299414</v>
      </c>
    </row>
    <row r="28" spans="1:13" ht="22.5" customHeight="1" x14ac:dyDescent="0.15">
      <c r="A28" s="148">
        <v>19</v>
      </c>
      <c r="B28" s="149" t="s">
        <v>28</v>
      </c>
      <c r="C28" s="70">
        <v>11753</v>
      </c>
      <c r="D28" s="70">
        <v>992</v>
      </c>
      <c r="E28" s="70">
        <v>10761</v>
      </c>
      <c r="F28" s="70">
        <v>2276485</v>
      </c>
      <c r="G28" s="70">
        <v>43887</v>
      </c>
      <c r="H28" s="70">
        <v>2232598</v>
      </c>
      <c r="I28" s="70">
        <v>91915944</v>
      </c>
      <c r="J28" s="70">
        <v>43544</v>
      </c>
      <c r="K28" s="80">
        <v>91872400</v>
      </c>
      <c r="L28" s="92">
        <v>91826489</v>
      </c>
      <c r="M28" s="96">
        <f t="shared" si="0"/>
        <v>40376.257256252517</v>
      </c>
    </row>
    <row r="29" spans="1:13" ht="22.5" customHeight="1" x14ac:dyDescent="0.15">
      <c r="A29" s="148">
        <v>20</v>
      </c>
      <c r="B29" s="149" t="s">
        <v>29</v>
      </c>
      <c r="C29" s="70">
        <v>24535</v>
      </c>
      <c r="D29" s="70">
        <v>1819</v>
      </c>
      <c r="E29" s="70">
        <v>22716</v>
      </c>
      <c r="F29" s="70">
        <v>3002332</v>
      </c>
      <c r="G29" s="70">
        <v>68532</v>
      </c>
      <c r="H29" s="70">
        <v>2933800</v>
      </c>
      <c r="I29" s="70">
        <v>92126867</v>
      </c>
      <c r="J29" s="70">
        <v>94422</v>
      </c>
      <c r="K29" s="80">
        <v>92032445</v>
      </c>
      <c r="L29" s="92">
        <v>91986625</v>
      </c>
      <c r="M29" s="96">
        <f t="shared" si="0"/>
        <v>30685.103113180019</v>
      </c>
    </row>
    <row r="30" spans="1:13" ht="22.5" customHeight="1" x14ac:dyDescent="0.15">
      <c r="A30" s="148">
        <v>21</v>
      </c>
      <c r="B30" s="149" t="s">
        <v>30</v>
      </c>
      <c r="C30" s="70">
        <v>14447</v>
      </c>
      <c r="D30" s="70">
        <v>290</v>
      </c>
      <c r="E30" s="70">
        <v>14157</v>
      </c>
      <c r="F30" s="70">
        <v>1928931</v>
      </c>
      <c r="G30" s="70">
        <v>12534</v>
      </c>
      <c r="H30" s="70">
        <v>1916397</v>
      </c>
      <c r="I30" s="70">
        <v>53697768</v>
      </c>
      <c r="J30" s="70">
        <v>21546</v>
      </c>
      <c r="K30" s="80">
        <v>53676222</v>
      </c>
      <c r="L30" s="92">
        <v>53671502</v>
      </c>
      <c r="M30" s="96">
        <f t="shared" si="0"/>
        <v>27838.096852609033</v>
      </c>
    </row>
    <row r="31" spans="1:13" ht="22.5" customHeight="1" x14ac:dyDescent="0.15">
      <c r="A31" s="148">
        <v>22</v>
      </c>
      <c r="B31" s="149" t="s">
        <v>31</v>
      </c>
      <c r="C31" s="70">
        <v>11229</v>
      </c>
      <c r="D31" s="70">
        <v>801</v>
      </c>
      <c r="E31" s="70">
        <v>10428</v>
      </c>
      <c r="F31" s="70">
        <v>1059157</v>
      </c>
      <c r="G31" s="70">
        <v>39369</v>
      </c>
      <c r="H31" s="70">
        <v>1019788</v>
      </c>
      <c r="I31" s="70">
        <v>20445131</v>
      </c>
      <c r="J31" s="70">
        <v>46613</v>
      </c>
      <c r="K31" s="80">
        <v>20398518</v>
      </c>
      <c r="L31" s="92">
        <v>20386880</v>
      </c>
      <c r="M31" s="96">
        <f t="shared" si="0"/>
        <v>19303.210949840301</v>
      </c>
    </row>
    <row r="32" spans="1:13" ht="22.5" customHeight="1" x14ac:dyDescent="0.15">
      <c r="A32" s="148">
        <v>23</v>
      </c>
      <c r="B32" s="149" t="s">
        <v>32</v>
      </c>
      <c r="C32" s="70">
        <v>16734</v>
      </c>
      <c r="D32" s="70">
        <v>1017</v>
      </c>
      <c r="E32" s="70">
        <v>15717</v>
      </c>
      <c r="F32" s="70">
        <v>2066748</v>
      </c>
      <c r="G32" s="70">
        <v>45472</v>
      </c>
      <c r="H32" s="70">
        <v>2021276</v>
      </c>
      <c r="I32" s="70">
        <v>61745734</v>
      </c>
      <c r="J32" s="70">
        <v>48383</v>
      </c>
      <c r="K32" s="80">
        <v>61697351</v>
      </c>
      <c r="L32" s="92">
        <v>61674063</v>
      </c>
      <c r="M32" s="96">
        <f t="shared" si="0"/>
        <v>29875.792307528543</v>
      </c>
    </row>
    <row r="33" spans="1:13" ht="22.5" customHeight="1" x14ac:dyDescent="0.15">
      <c r="A33" s="148">
        <v>24</v>
      </c>
      <c r="B33" s="149" t="s">
        <v>33</v>
      </c>
      <c r="C33" s="70">
        <v>40594</v>
      </c>
      <c r="D33" s="70">
        <v>2357</v>
      </c>
      <c r="E33" s="70">
        <v>38237</v>
      </c>
      <c r="F33" s="70">
        <v>4198937</v>
      </c>
      <c r="G33" s="70">
        <v>119467</v>
      </c>
      <c r="H33" s="70">
        <v>4079470</v>
      </c>
      <c r="I33" s="70">
        <v>112579755</v>
      </c>
      <c r="J33" s="70">
        <v>670405</v>
      </c>
      <c r="K33" s="80">
        <v>111909350</v>
      </c>
      <c r="L33" s="92">
        <v>111868512</v>
      </c>
      <c r="M33" s="96">
        <f t="shared" si="0"/>
        <v>26811.48943172998</v>
      </c>
    </row>
    <row r="34" spans="1:13" ht="22.5" customHeight="1" x14ac:dyDescent="0.15">
      <c r="A34" s="150">
        <v>25</v>
      </c>
      <c r="B34" s="151" t="s">
        <v>127</v>
      </c>
      <c r="C34" s="72">
        <v>16574</v>
      </c>
      <c r="D34" s="72">
        <v>816</v>
      </c>
      <c r="E34" s="72">
        <v>15758</v>
      </c>
      <c r="F34" s="72">
        <v>1633387</v>
      </c>
      <c r="G34" s="72">
        <v>42094</v>
      </c>
      <c r="H34" s="72">
        <v>1591293</v>
      </c>
      <c r="I34" s="72">
        <v>28982536</v>
      </c>
      <c r="J34" s="72">
        <v>47905</v>
      </c>
      <c r="K34" s="84">
        <v>28934631</v>
      </c>
      <c r="L34" s="93">
        <v>28914226</v>
      </c>
      <c r="M34" s="97">
        <f t="shared" si="0"/>
        <v>17743.826784466881</v>
      </c>
    </row>
    <row r="35" spans="1:13" ht="22.5" customHeight="1" x14ac:dyDescent="0.15">
      <c r="A35" s="185"/>
      <c r="B35" s="186" t="s">
        <v>139</v>
      </c>
      <c r="C35" s="89">
        <f>SUM(C24:C34)</f>
        <v>196754</v>
      </c>
      <c r="D35" s="89">
        <f t="shared" ref="D35:K35" si="2">SUM(D24:D34)</f>
        <v>13890</v>
      </c>
      <c r="E35" s="89">
        <f t="shared" si="2"/>
        <v>182864</v>
      </c>
      <c r="F35" s="89">
        <f t="shared" si="2"/>
        <v>23803940</v>
      </c>
      <c r="G35" s="89">
        <f t="shared" si="2"/>
        <v>643354</v>
      </c>
      <c r="H35" s="89">
        <f t="shared" si="2"/>
        <v>23160586</v>
      </c>
      <c r="I35" s="89">
        <f t="shared" si="2"/>
        <v>637880375</v>
      </c>
      <c r="J35" s="89">
        <f t="shared" si="2"/>
        <v>1242707</v>
      </c>
      <c r="K35" s="90">
        <f t="shared" si="2"/>
        <v>636637668</v>
      </c>
      <c r="L35" s="263">
        <f t="shared" ref="L35" si="3">SUM(L24:L34)</f>
        <v>636338804</v>
      </c>
      <c r="M35" s="95">
        <f t="shared" si="0"/>
        <v>26797.260243472298</v>
      </c>
    </row>
    <row r="36" spans="1:13" ht="22.5" customHeight="1" thickBot="1" x14ac:dyDescent="0.2">
      <c r="A36" s="266"/>
      <c r="B36" s="267" t="s">
        <v>131</v>
      </c>
      <c r="C36" s="268">
        <f>SUM(C35,C23)</f>
        <v>1188785</v>
      </c>
      <c r="D36" s="268">
        <f t="shared" ref="D36:K36" si="4">SUM(D35,D23)</f>
        <v>61543</v>
      </c>
      <c r="E36" s="268">
        <f t="shared" si="4"/>
        <v>1127242</v>
      </c>
      <c r="F36" s="268">
        <f t="shared" si="4"/>
        <v>155827054</v>
      </c>
      <c r="G36" s="268">
        <f t="shared" si="4"/>
        <v>2688430</v>
      </c>
      <c r="H36" s="268">
        <f t="shared" si="4"/>
        <v>153138624</v>
      </c>
      <c r="I36" s="268">
        <f t="shared" si="4"/>
        <v>4455785853</v>
      </c>
      <c r="J36" s="268">
        <f t="shared" si="4"/>
        <v>3948763</v>
      </c>
      <c r="K36" s="269">
        <f t="shared" si="4"/>
        <v>4451837090</v>
      </c>
      <c r="L36" s="270">
        <f>SUM(L35,L23)</f>
        <v>4447798460</v>
      </c>
      <c r="M36" s="271">
        <f t="shared" si="0"/>
        <v>28594.430418995151</v>
      </c>
    </row>
    <row r="38" spans="1:13" ht="22.5" customHeight="1" x14ac:dyDescent="0.15">
      <c r="C38" s="59">
        <v>1182782</v>
      </c>
      <c r="D38" s="59">
        <v>64719</v>
      </c>
      <c r="E38" s="59">
        <v>1118063</v>
      </c>
      <c r="F38" s="59">
        <v>152475632</v>
      </c>
      <c r="G38" s="59">
        <v>2826638</v>
      </c>
      <c r="H38" s="59">
        <v>149648994</v>
      </c>
      <c r="I38" s="59">
        <v>4312144238</v>
      </c>
      <c r="J38" s="59">
        <v>3572794</v>
      </c>
      <c r="K38" s="59">
        <v>4308571444</v>
      </c>
      <c r="L38" s="59">
        <v>4302949792</v>
      </c>
      <c r="M38" s="59">
        <v>28280.874664615261</v>
      </c>
    </row>
    <row r="39" spans="1:13" ht="22.5" customHeight="1" x14ac:dyDescent="0.15">
      <c r="C39" s="156">
        <f t="shared" ref="C39:M39" si="5">ROUND(C36/C38*100,1)</f>
        <v>100.5</v>
      </c>
      <c r="D39" s="156">
        <f t="shared" si="5"/>
        <v>95.1</v>
      </c>
      <c r="E39" s="156">
        <f t="shared" si="5"/>
        <v>100.8</v>
      </c>
      <c r="F39" s="156">
        <f t="shared" si="5"/>
        <v>102.2</v>
      </c>
      <c r="G39" s="156">
        <f t="shared" si="5"/>
        <v>95.1</v>
      </c>
      <c r="H39" s="156">
        <f t="shared" si="5"/>
        <v>102.3</v>
      </c>
      <c r="I39" s="156">
        <f t="shared" si="5"/>
        <v>103.3</v>
      </c>
      <c r="J39" s="156">
        <f t="shared" si="5"/>
        <v>110.5</v>
      </c>
      <c r="K39" s="156">
        <f t="shared" si="5"/>
        <v>103.3</v>
      </c>
      <c r="L39" s="156">
        <f t="shared" si="5"/>
        <v>103.4</v>
      </c>
      <c r="M39" s="156">
        <f t="shared" si="5"/>
        <v>101.1</v>
      </c>
    </row>
  </sheetData>
  <phoneticPr fontId="3"/>
  <pageMargins left="0.78740157480314965" right="0.59055118110236227" top="0.98425196850393704" bottom="0.78740157480314965" header="0.51181102362204722" footer="0.39370078740157483"/>
  <pageSetup paperSize="9" scale="54" firstPageNumber="67" pageOrder="overThenDown" orientation="landscape" useFirstPageNumber="1" r:id="rId1"/>
  <headerFooter alignWithMargins="0"/>
  <colBreaks count="3" manualBreakCount="3">
    <brk id="11" max="41" man="1"/>
    <brk id="13" min="2" max="118" man="1"/>
    <brk id="16" min="2" max="11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tabSelected="1" view="pageBreakPreview" zoomScale="90" zoomScaleNormal="75" zoomScaleSheetLayoutView="90" workbookViewId="0">
      <pane xSplit="2" ySplit="8" topLeftCell="AU30" activePane="bottomRight" state="frozen"/>
      <selection activeCell="H33" sqref="H33"/>
      <selection pane="topRight" activeCell="H33" sqref="H33"/>
      <selection pane="bottomLeft" activeCell="H33" sqref="H33"/>
      <selection pane="bottomRight" activeCell="AX4" sqref="AX4:AX36"/>
    </sheetView>
  </sheetViews>
  <sheetFormatPr defaultColWidth="11" defaultRowHeight="22.5" customHeight="1" x14ac:dyDescent="0.15"/>
  <cols>
    <col min="1" max="1" width="4.375" style="59" customWidth="1"/>
    <col min="2" max="2" width="13.875" style="115" customWidth="1"/>
    <col min="3" max="56" width="20.625" style="59" customWidth="1"/>
    <col min="57" max="58" width="11" style="59"/>
    <col min="59" max="59" width="15.375" style="59" bestFit="1" customWidth="1"/>
    <col min="60" max="60" width="12.625" style="59" customWidth="1"/>
    <col min="61" max="61" width="15.375" style="59" bestFit="1" customWidth="1"/>
    <col min="62" max="16384" width="11" style="59"/>
  </cols>
  <sheetData>
    <row r="1" spans="1:250" ht="22.5" customHeight="1" x14ac:dyDescent="0.15"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</row>
    <row r="2" spans="1:250" s="196" customFormat="1" ht="22.5" customHeight="1" x14ac:dyDescent="0.15">
      <c r="B2" s="197"/>
      <c r="C2" s="116" t="s">
        <v>238</v>
      </c>
      <c r="L2" s="116" t="str">
        <f>$C$2</f>
        <v>第２４表  平成３０年度家屋の種類別棟数</v>
      </c>
      <c r="M2" s="198"/>
      <c r="N2" s="198"/>
      <c r="O2" s="198"/>
      <c r="P2" s="198"/>
      <c r="Q2" s="198"/>
      <c r="R2" s="198"/>
      <c r="S2" s="198"/>
      <c r="T2" s="198"/>
      <c r="U2" s="116" t="str">
        <f>$C$2</f>
        <v>第２４表  平成３０年度家屋の種類別棟数</v>
      </c>
      <c r="V2" s="198"/>
      <c r="W2" s="198"/>
      <c r="X2" s="198"/>
      <c r="Y2" s="198"/>
      <c r="Z2" s="198"/>
      <c r="AA2" s="198"/>
      <c r="AB2" s="198"/>
      <c r="AC2" s="198"/>
      <c r="AD2" s="116" t="str">
        <f>$C$2</f>
        <v>第２４表  平成３０年度家屋の種類別棟数</v>
      </c>
      <c r="AE2" s="198"/>
      <c r="AF2" s="198"/>
      <c r="AG2" s="116" t="str">
        <f>$C$2</f>
        <v>第２４表  平成３０年度家屋の種類別棟数</v>
      </c>
      <c r="AH2" s="198"/>
      <c r="AI2" s="198"/>
      <c r="AJ2" s="198"/>
      <c r="AK2" s="198"/>
      <c r="AL2" s="198"/>
      <c r="AN2" s="198"/>
      <c r="AO2" s="198"/>
      <c r="AP2" s="116" t="str">
        <f>$C$2</f>
        <v>第２４表  平成３０年度家屋の種類別棟数</v>
      </c>
      <c r="AQ2" s="198"/>
      <c r="AR2" s="198"/>
      <c r="AS2" s="198"/>
      <c r="AT2" s="198"/>
      <c r="AU2" s="198"/>
      <c r="AX2" s="198"/>
      <c r="AY2" s="198"/>
      <c r="AZ2" s="198"/>
      <c r="BA2" s="198"/>
      <c r="BB2" s="198"/>
      <c r="BC2" s="198"/>
      <c r="BD2" s="198"/>
    </row>
    <row r="3" spans="1:250" s="117" customFormat="1" ht="22.5" customHeight="1" thickBot="1" x14ac:dyDescent="0.25">
      <c r="B3" s="118"/>
      <c r="C3" s="117" t="s">
        <v>144</v>
      </c>
      <c r="D3" s="199" t="s">
        <v>63</v>
      </c>
      <c r="E3" s="119"/>
      <c r="F3" s="120"/>
      <c r="G3" s="120"/>
      <c r="H3" s="120"/>
      <c r="K3" s="121" t="s">
        <v>168</v>
      </c>
      <c r="L3" s="117" t="s">
        <v>145</v>
      </c>
      <c r="M3" s="199" t="s">
        <v>63</v>
      </c>
      <c r="N3" s="119"/>
      <c r="O3" s="120"/>
      <c r="P3" s="120"/>
      <c r="Q3" s="120"/>
      <c r="T3" s="121" t="s">
        <v>168</v>
      </c>
      <c r="U3" s="117" t="s">
        <v>146</v>
      </c>
      <c r="V3" s="199" t="s">
        <v>63</v>
      </c>
      <c r="W3" s="119"/>
      <c r="X3" s="120"/>
      <c r="Y3" s="120"/>
      <c r="Z3" s="120"/>
      <c r="AC3" s="121" t="s">
        <v>168</v>
      </c>
      <c r="AD3" s="117" t="s">
        <v>147</v>
      </c>
      <c r="AE3" s="199" t="s">
        <v>63</v>
      </c>
      <c r="AF3" s="121" t="s">
        <v>168</v>
      </c>
      <c r="AG3" s="117" t="s">
        <v>148</v>
      </c>
      <c r="AH3" s="199" t="s">
        <v>100</v>
      </c>
      <c r="AI3" s="120"/>
      <c r="AO3" s="121" t="s">
        <v>168</v>
      </c>
      <c r="AP3" s="117" t="s">
        <v>149</v>
      </c>
      <c r="AQ3" s="199" t="s">
        <v>100</v>
      </c>
      <c r="AR3" s="120"/>
      <c r="AX3" s="200" t="s">
        <v>168</v>
      </c>
      <c r="AY3" s="120"/>
      <c r="AZ3" s="120"/>
      <c r="BA3" s="120"/>
      <c r="BE3" s="120"/>
      <c r="BF3" s="120"/>
      <c r="BG3" s="120"/>
      <c r="BH3" s="120"/>
      <c r="BI3" s="120"/>
      <c r="BJ3" s="120"/>
      <c r="BK3" s="120"/>
      <c r="BL3" s="120"/>
      <c r="BM3" s="120"/>
      <c r="BN3" s="120"/>
      <c r="BO3" s="120"/>
      <c r="BP3" s="120"/>
      <c r="BQ3" s="120"/>
      <c r="BR3" s="120"/>
      <c r="BS3" s="120"/>
      <c r="BT3" s="120"/>
      <c r="BU3" s="120"/>
      <c r="BV3" s="120"/>
      <c r="BW3" s="120"/>
      <c r="BX3" s="120"/>
      <c r="BY3" s="120"/>
      <c r="BZ3" s="120"/>
      <c r="CA3" s="120"/>
      <c r="CB3" s="120"/>
      <c r="CC3" s="120"/>
      <c r="CD3" s="120"/>
      <c r="CE3" s="120"/>
      <c r="CF3" s="120"/>
      <c r="CG3" s="120"/>
      <c r="CH3" s="120"/>
      <c r="CI3" s="120"/>
      <c r="CJ3" s="120"/>
      <c r="CK3" s="120"/>
      <c r="CL3" s="120"/>
      <c r="CM3" s="120"/>
      <c r="CN3" s="120"/>
      <c r="CO3" s="120"/>
      <c r="CP3" s="120"/>
      <c r="CQ3" s="120"/>
      <c r="CR3" s="120"/>
      <c r="CS3" s="120"/>
      <c r="CT3" s="120"/>
      <c r="CU3" s="120"/>
      <c r="CV3" s="120"/>
      <c r="CW3" s="120"/>
      <c r="CX3" s="120"/>
      <c r="CY3" s="120"/>
      <c r="CZ3" s="120"/>
      <c r="DA3" s="120"/>
      <c r="DB3" s="120"/>
      <c r="DC3" s="120"/>
      <c r="DD3" s="120"/>
      <c r="DE3" s="120"/>
      <c r="DF3" s="120"/>
      <c r="DG3" s="120"/>
      <c r="DH3" s="120"/>
      <c r="DI3" s="120"/>
      <c r="DJ3" s="120"/>
      <c r="DK3" s="120"/>
      <c r="DL3" s="120"/>
      <c r="DM3" s="120"/>
      <c r="DN3" s="120"/>
      <c r="DO3" s="120"/>
      <c r="DP3" s="120"/>
      <c r="DQ3" s="120"/>
      <c r="DR3" s="120"/>
      <c r="DS3" s="120"/>
      <c r="DT3" s="120"/>
      <c r="DU3" s="120"/>
      <c r="DV3" s="120"/>
      <c r="DW3" s="120"/>
      <c r="DX3" s="120"/>
      <c r="DY3" s="120"/>
      <c r="DZ3" s="120"/>
      <c r="EA3" s="120"/>
      <c r="EB3" s="120"/>
      <c r="EC3" s="120"/>
      <c r="ED3" s="120"/>
      <c r="EE3" s="120"/>
      <c r="EF3" s="120"/>
      <c r="EG3" s="120"/>
      <c r="EH3" s="120"/>
      <c r="EI3" s="120"/>
      <c r="EJ3" s="120"/>
      <c r="EK3" s="120"/>
      <c r="EL3" s="120"/>
      <c r="EM3" s="120"/>
      <c r="EN3" s="120"/>
      <c r="EO3" s="120"/>
      <c r="EP3" s="120"/>
      <c r="EQ3" s="120"/>
      <c r="ER3" s="120"/>
      <c r="ES3" s="120"/>
      <c r="ET3" s="120"/>
      <c r="EU3" s="120"/>
      <c r="EV3" s="120"/>
      <c r="EW3" s="120"/>
      <c r="EX3" s="120"/>
      <c r="EY3" s="120"/>
      <c r="EZ3" s="120"/>
      <c r="FA3" s="120"/>
      <c r="FB3" s="120"/>
      <c r="FC3" s="120"/>
      <c r="FD3" s="120"/>
      <c r="FE3" s="120"/>
      <c r="FF3" s="120"/>
      <c r="FG3" s="120"/>
      <c r="FH3" s="120"/>
      <c r="FI3" s="120"/>
      <c r="FJ3" s="120"/>
      <c r="FK3" s="120"/>
      <c r="FL3" s="120"/>
      <c r="FM3" s="120"/>
      <c r="FN3" s="120"/>
      <c r="FO3" s="120"/>
      <c r="FP3" s="120"/>
      <c r="FQ3" s="120"/>
      <c r="FR3" s="120"/>
      <c r="FS3" s="120"/>
      <c r="FT3" s="120"/>
      <c r="FU3" s="120"/>
      <c r="FV3" s="120"/>
      <c r="FW3" s="120"/>
      <c r="FX3" s="120"/>
      <c r="FY3" s="120"/>
      <c r="FZ3" s="120"/>
      <c r="GA3" s="120"/>
      <c r="GB3" s="120"/>
      <c r="GC3" s="120"/>
      <c r="GD3" s="120"/>
      <c r="GE3" s="120"/>
      <c r="GF3" s="120"/>
      <c r="GG3" s="120"/>
      <c r="GH3" s="120"/>
      <c r="GI3" s="120"/>
      <c r="GJ3" s="120"/>
      <c r="GK3" s="120"/>
      <c r="GL3" s="120"/>
      <c r="GM3" s="120"/>
      <c r="GN3" s="120"/>
      <c r="GO3" s="120"/>
      <c r="GP3" s="120"/>
      <c r="GQ3" s="120"/>
      <c r="GR3" s="120"/>
      <c r="GS3" s="120"/>
      <c r="GT3" s="120"/>
      <c r="GU3" s="120"/>
      <c r="GV3" s="120"/>
      <c r="GW3" s="120"/>
      <c r="GX3" s="120"/>
      <c r="GY3" s="120"/>
      <c r="GZ3" s="120"/>
      <c r="HA3" s="120"/>
      <c r="HB3" s="120"/>
      <c r="HC3" s="120"/>
      <c r="HD3" s="120"/>
      <c r="HE3" s="120"/>
      <c r="HF3" s="120"/>
      <c r="HG3" s="120"/>
      <c r="HH3" s="120"/>
      <c r="HI3" s="120"/>
      <c r="HJ3" s="120"/>
      <c r="HK3" s="120"/>
      <c r="HL3" s="120"/>
      <c r="HM3" s="120"/>
      <c r="HN3" s="120"/>
      <c r="HO3" s="120"/>
      <c r="HP3" s="120"/>
      <c r="HQ3" s="120"/>
      <c r="HR3" s="120"/>
      <c r="HS3" s="120"/>
      <c r="HT3" s="120"/>
      <c r="HU3" s="120"/>
      <c r="HV3" s="120"/>
      <c r="HW3" s="120"/>
      <c r="HX3" s="120"/>
      <c r="HY3" s="120"/>
      <c r="HZ3" s="120"/>
      <c r="IA3" s="120"/>
      <c r="IB3" s="120"/>
      <c r="IC3" s="120"/>
      <c r="ID3" s="120"/>
      <c r="IE3" s="120"/>
      <c r="IF3" s="120"/>
      <c r="IG3" s="120"/>
      <c r="IH3" s="120"/>
      <c r="II3" s="120"/>
      <c r="IJ3" s="120"/>
      <c r="IK3" s="120"/>
      <c r="IL3" s="120"/>
      <c r="IM3" s="120"/>
      <c r="IN3" s="120"/>
      <c r="IO3" s="120"/>
      <c r="IP3" s="120"/>
    </row>
    <row r="4" spans="1:250" ht="22.5" customHeight="1" x14ac:dyDescent="0.15">
      <c r="A4" s="122"/>
      <c r="B4" s="235"/>
      <c r="C4" s="234"/>
      <c r="D4" s="201" t="s">
        <v>64</v>
      </c>
      <c r="E4" s="202"/>
      <c r="F4" s="257" t="s">
        <v>169</v>
      </c>
      <c r="G4" s="258"/>
      <c r="H4" s="259"/>
      <c r="I4" s="203"/>
      <c r="J4" s="201" t="s">
        <v>65</v>
      </c>
      <c r="K4" s="240"/>
      <c r="L4" s="206" t="s">
        <v>170</v>
      </c>
      <c r="M4" s="206"/>
      <c r="N4" s="160"/>
      <c r="O4" s="205" t="s">
        <v>171</v>
      </c>
      <c r="P4" s="206"/>
      <c r="Q4" s="225"/>
      <c r="R4" s="206" t="s">
        <v>172</v>
      </c>
      <c r="S4" s="204"/>
      <c r="T4" s="241"/>
      <c r="U4" s="161"/>
      <c r="V4" s="208" t="s">
        <v>173</v>
      </c>
      <c r="W4" s="233"/>
      <c r="X4" s="161"/>
      <c r="Y4" s="208" t="s">
        <v>174</v>
      </c>
      <c r="Z4" s="202"/>
      <c r="AA4" s="207"/>
      <c r="AB4" s="208" t="s">
        <v>175</v>
      </c>
      <c r="AC4" s="242"/>
      <c r="AD4" s="161"/>
      <c r="AE4" s="208" t="s">
        <v>176</v>
      </c>
      <c r="AF4" s="209"/>
      <c r="AG4" s="206" t="s">
        <v>233</v>
      </c>
      <c r="AH4" s="204"/>
      <c r="AI4" s="160"/>
      <c r="AJ4" s="205" t="s">
        <v>178</v>
      </c>
      <c r="AK4" s="206"/>
      <c r="AL4" s="160"/>
      <c r="AM4" s="206" t="s">
        <v>179</v>
      </c>
      <c r="AN4" s="206"/>
      <c r="AO4" s="245"/>
      <c r="AP4" s="206" t="s">
        <v>180</v>
      </c>
      <c r="AQ4" s="204"/>
      <c r="AR4" s="160"/>
      <c r="AS4" s="207"/>
      <c r="AT4" s="124" t="s">
        <v>181</v>
      </c>
      <c r="AU4" s="202"/>
      <c r="AV4" s="207"/>
      <c r="AW4" s="124" t="s">
        <v>182</v>
      </c>
      <c r="AX4" s="209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  <c r="BM4" s="125"/>
      <c r="BN4" s="125"/>
      <c r="BO4" s="125"/>
      <c r="BP4" s="125"/>
      <c r="BQ4" s="125"/>
      <c r="BR4" s="125"/>
      <c r="BS4" s="125"/>
      <c r="BT4" s="125"/>
      <c r="BU4" s="125"/>
      <c r="BV4" s="125"/>
      <c r="BW4" s="125"/>
      <c r="BX4" s="125"/>
      <c r="BY4" s="125"/>
      <c r="BZ4" s="125"/>
      <c r="CA4" s="125"/>
      <c r="CB4" s="125"/>
      <c r="CC4" s="125"/>
      <c r="CD4" s="125"/>
      <c r="CE4" s="125"/>
      <c r="CF4" s="125"/>
      <c r="CG4" s="125"/>
      <c r="CH4" s="125"/>
      <c r="CI4" s="125"/>
      <c r="CJ4" s="125"/>
      <c r="CK4" s="125"/>
      <c r="CL4" s="125"/>
      <c r="CM4" s="125"/>
      <c r="CN4" s="125"/>
      <c r="CO4" s="125"/>
      <c r="CP4" s="125"/>
      <c r="CQ4" s="125"/>
      <c r="CR4" s="125"/>
      <c r="CS4" s="125"/>
      <c r="CT4" s="125"/>
      <c r="CU4" s="125"/>
      <c r="CV4" s="125"/>
      <c r="CW4" s="125"/>
      <c r="CX4" s="125"/>
      <c r="CY4" s="125"/>
      <c r="CZ4" s="125"/>
      <c r="DA4" s="125"/>
      <c r="DB4" s="125"/>
      <c r="DC4" s="125"/>
      <c r="DD4" s="125"/>
      <c r="DE4" s="125"/>
      <c r="DF4" s="125"/>
      <c r="DG4" s="125"/>
      <c r="DH4" s="125"/>
      <c r="DI4" s="125"/>
      <c r="DJ4" s="125"/>
      <c r="DK4" s="125"/>
      <c r="DL4" s="125"/>
      <c r="DM4" s="125"/>
      <c r="DN4" s="125"/>
      <c r="DO4" s="125"/>
      <c r="DP4" s="125"/>
      <c r="DQ4" s="125"/>
      <c r="DR4" s="125"/>
      <c r="DS4" s="125"/>
      <c r="DT4" s="125"/>
      <c r="DU4" s="125"/>
      <c r="DV4" s="125"/>
      <c r="DW4" s="125"/>
      <c r="DX4" s="125"/>
      <c r="DY4" s="125"/>
      <c r="DZ4" s="125"/>
      <c r="EA4" s="125"/>
      <c r="EB4" s="125"/>
      <c r="EC4" s="125"/>
      <c r="ED4" s="125"/>
      <c r="EE4" s="125"/>
      <c r="EF4" s="125"/>
      <c r="EG4" s="125"/>
      <c r="EH4" s="125"/>
      <c r="EI4" s="125"/>
      <c r="EJ4" s="125"/>
      <c r="EK4" s="125"/>
      <c r="EL4" s="125"/>
      <c r="EM4" s="125"/>
      <c r="EN4" s="125"/>
      <c r="EO4" s="125"/>
      <c r="EP4" s="125"/>
      <c r="EQ4" s="125"/>
      <c r="ER4" s="125"/>
      <c r="ES4" s="125"/>
      <c r="ET4" s="125"/>
      <c r="EU4" s="125"/>
      <c r="EV4" s="125"/>
      <c r="EW4" s="125"/>
      <c r="EX4" s="125"/>
      <c r="EY4" s="125"/>
      <c r="EZ4" s="125"/>
      <c r="FA4" s="125"/>
      <c r="FB4" s="125"/>
      <c r="FC4" s="125"/>
      <c r="FD4" s="125"/>
      <c r="FE4" s="125"/>
      <c r="FF4" s="125"/>
      <c r="FG4" s="125"/>
      <c r="FH4" s="125"/>
      <c r="FI4" s="125"/>
      <c r="FJ4" s="125"/>
      <c r="FK4" s="125"/>
      <c r="FL4" s="125"/>
      <c r="FM4" s="125"/>
      <c r="FN4" s="125"/>
      <c r="FO4" s="125"/>
      <c r="FP4" s="125"/>
      <c r="FQ4" s="125"/>
      <c r="FR4" s="125"/>
      <c r="FS4" s="125"/>
      <c r="FT4" s="125"/>
      <c r="FU4" s="125"/>
      <c r="FV4" s="125"/>
      <c r="FW4" s="125"/>
      <c r="FX4" s="125"/>
      <c r="FY4" s="125"/>
      <c r="FZ4" s="125"/>
      <c r="GA4" s="125"/>
      <c r="GB4" s="125"/>
      <c r="GC4" s="125"/>
      <c r="GD4" s="125"/>
      <c r="GE4" s="125"/>
      <c r="GF4" s="125"/>
      <c r="GG4" s="125"/>
      <c r="GH4" s="125"/>
      <c r="GI4" s="125"/>
      <c r="GJ4" s="125"/>
      <c r="GK4" s="125"/>
      <c r="GL4" s="125"/>
      <c r="GM4" s="125"/>
      <c r="GN4" s="125"/>
      <c r="GO4" s="125"/>
      <c r="GP4" s="125"/>
      <c r="GQ4" s="125"/>
      <c r="GR4" s="125"/>
      <c r="GS4" s="125"/>
      <c r="GT4" s="125"/>
      <c r="GU4" s="125"/>
      <c r="GV4" s="125"/>
      <c r="GW4" s="125"/>
      <c r="GX4" s="125"/>
      <c r="GY4" s="125"/>
      <c r="GZ4" s="125"/>
      <c r="HA4" s="125"/>
      <c r="HB4" s="125"/>
      <c r="HC4" s="125"/>
      <c r="HD4" s="125"/>
      <c r="HE4" s="125"/>
      <c r="HF4" s="125"/>
      <c r="HG4" s="125"/>
      <c r="HH4" s="125"/>
      <c r="HI4" s="125"/>
      <c r="HJ4" s="125"/>
      <c r="HK4" s="125"/>
      <c r="HL4" s="125"/>
      <c r="HM4" s="125"/>
      <c r="HN4" s="125"/>
      <c r="HO4" s="125"/>
      <c r="HP4" s="125"/>
      <c r="HQ4" s="125"/>
      <c r="HR4" s="125"/>
      <c r="HS4" s="125"/>
      <c r="HT4" s="125"/>
      <c r="HU4" s="125"/>
      <c r="HV4" s="125"/>
      <c r="HW4" s="125"/>
      <c r="HX4" s="125"/>
      <c r="HY4" s="125"/>
      <c r="HZ4" s="125"/>
      <c r="IA4" s="125"/>
      <c r="IB4" s="125"/>
      <c r="IC4" s="125"/>
      <c r="ID4" s="125"/>
      <c r="IE4" s="125"/>
      <c r="IF4" s="125"/>
      <c r="IG4" s="125"/>
      <c r="IH4" s="125"/>
      <c r="II4" s="125"/>
      <c r="IJ4" s="125"/>
      <c r="IK4" s="125"/>
    </row>
    <row r="5" spans="1:250" ht="22.5" customHeight="1" x14ac:dyDescent="0.2">
      <c r="A5" s="126"/>
      <c r="B5" s="236"/>
      <c r="C5" s="223" t="s">
        <v>66</v>
      </c>
      <c r="D5" s="210" t="s">
        <v>67</v>
      </c>
      <c r="E5" s="210" t="s">
        <v>68</v>
      </c>
      <c r="F5" s="167" t="s">
        <v>66</v>
      </c>
      <c r="G5" s="210" t="s">
        <v>67</v>
      </c>
      <c r="H5" s="210" t="s">
        <v>68</v>
      </c>
      <c r="I5" s="167" t="s">
        <v>66</v>
      </c>
      <c r="J5" s="210" t="s">
        <v>67</v>
      </c>
      <c r="K5" s="211" t="s">
        <v>68</v>
      </c>
      <c r="L5" s="223" t="s">
        <v>66</v>
      </c>
      <c r="M5" s="210" t="s">
        <v>67</v>
      </c>
      <c r="N5" s="210" t="s">
        <v>68</v>
      </c>
      <c r="O5" s="167" t="s">
        <v>66</v>
      </c>
      <c r="P5" s="210" t="s">
        <v>67</v>
      </c>
      <c r="Q5" s="226" t="s">
        <v>68</v>
      </c>
      <c r="R5" s="223" t="s">
        <v>66</v>
      </c>
      <c r="S5" s="210" t="s">
        <v>67</v>
      </c>
      <c r="T5" s="211" t="s">
        <v>68</v>
      </c>
      <c r="U5" s="223" t="s">
        <v>66</v>
      </c>
      <c r="V5" s="210" t="s">
        <v>67</v>
      </c>
      <c r="W5" s="226" t="s">
        <v>68</v>
      </c>
      <c r="X5" s="223" t="s">
        <v>66</v>
      </c>
      <c r="Y5" s="210" t="s">
        <v>67</v>
      </c>
      <c r="Z5" s="210" t="s">
        <v>68</v>
      </c>
      <c r="AA5" s="167" t="s">
        <v>66</v>
      </c>
      <c r="AB5" s="210" t="s">
        <v>67</v>
      </c>
      <c r="AC5" s="211" t="s">
        <v>68</v>
      </c>
      <c r="AD5" s="223" t="s">
        <v>66</v>
      </c>
      <c r="AE5" s="210" t="s">
        <v>67</v>
      </c>
      <c r="AF5" s="211" t="s">
        <v>68</v>
      </c>
      <c r="AG5" s="243" t="s">
        <v>66</v>
      </c>
      <c r="AH5" s="210" t="s">
        <v>67</v>
      </c>
      <c r="AI5" s="210" t="s">
        <v>68</v>
      </c>
      <c r="AJ5" s="167" t="s">
        <v>66</v>
      </c>
      <c r="AK5" s="210" t="s">
        <v>67</v>
      </c>
      <c r="AL5" s="210" t="s">
        <v>68</v>
      </c>
      <c r="AM5" s="167" t="s">
        <v>66</v>
      </c>
      <c r="AN5" s="210" t="s">
        <v>67</v>
      </c>
      <c r="AO5" s="211" t="s">
        <v>68</v>
      </c>
      <c r="AP5" s="223" t="s">
        <v>66</v>
      </c>
      <c r="AQ5" s="210" t="s">
        <v>67</v>
      </c>
      <c r="AR5" s="210" t="s">
        <v>68</v>
      </c>
      <c r="AS5" s="167" t="s">
        <v>66</v>
      </c>
      <c r="AT5" s="210" t="s">
        <v>67</v>
      </c>
      <c r="AU5" s="210" t="s">
        <v>68</v>
      </c>
      <c r="AV5" s="167" t="s">
        <v>66</v>
      </c>
      <c r="AW5" s="210" t="s">
        <v>67</v>
      </c>
      <c r="AX5" s="211" t="s">
        <v>68</v>
      </c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5"/>
      <c r="BK5" s="125"/>
      <c r="BL5" s="125"/>
      <c r="BM5" s="125"/>
      <c r="BN5" s="125"/>
      <c r="BO5" s="125"/>
      <c r="BP5" s="125"/>
      <c r="BQ5" s="125"/>
      <c r="BR5" s="125"/>
      <c r="BS5" s="125"/>
      <c r="BT5" s="125"/>
      <c r="BU5" s="125"/>
      <c r="BV5" s="125"/>
      <c r="BW5" s="125"/>
      <c r="BX5" s="125"/>
      <c r="BY5" s="125"/>
      <c r="BZ5" s="125"/>
      <c r="CA5" s="125"/>
      <c r="CB5" s="125"/>
      <c r="CC5" s="125"/>
      <c r="CD5" s="125"/>
      <c r="CE5" s="125"/>
      <c r="CF5" s="125"/>
      <c r="CG5" s="125"/>
      <c r="CH5" s="125"/>
      <c r="CI5" s="125"/>
      <c r="CJ5" s="125"/>
      <c r="CK5" s="125"/>
      <c r="CL5" s="125"/>
      <c r="CM5" s="125"/>
      <c r="CN5" s="125"/>
      <c r="CO5" s="125"/>
      <c r="CP5" s="125"/>
      <c r="CQ5" s="125"/>
      <c r="CR5" s="125"/>
      <c r="CS5" s="125"/>
      <c r="CT5" s="125"/>
      <c r="CU5" s="125"/>
      <c r="CV5" s="125"/>
      <c r="CW5" s="125"/>
      <c r="CX5" s="125"/>
      <c r="CY5" s="125"/>
      <c r="CZ5" s="125"/>
      <c r="DA5" s="125"/>
      <c r="DB5" s="125"/>
      <c r="DC5" s="125"/>
      <c r="DD5" s="125"/>
      <c r="DE5" s="125"/>
      <c r="DF5" s="125"/>
      <c r="DG5" s="125"/>
      <c r="DH5" s="125"/>
      <c r="DI5" s="125"/>
      <c r="DJ5" s="125"/>
      <c r="DK5" s="125"/>
      <c r="DL5" s="125"/>
      <c r="DM5" s="125"/>
      <c r="DN5" s="125"/>
      <c r="DO5" s="125"/>
      <c r="DP5" s="125"/>
      <c r="DQ5" s="125"/>
      <c r="DR5" s="125"/>
      <c r="DS5" s="125"/>
      <c r="DT5" s="125"/>
      <c r="DU5" s="125"/>
      <c r="DV5" s="125"/>
      <c r="DW5" s="125"/>
      <c r="DX5" s="125"/>
      <c r="DY5" s="125"/>
      <c r="DZ5" s="125"/>
      <c r="EA5" s="125"/>
      <c r="EB5" s="125"/>
      <c r="EC5" s="125"/>
      <c r="ED5" s="125"/>
      <c r="EE5" s="125"/>
      <c r="EF5" s="125"/>
      <c r="EG5" s="125"/>
      <c r="EH5" s="125"/>
      <c r="EI5" s="125"/>
      <c r="EJ5" s="125"/>
      <c r="EK5" s="125"/>
      <c r="EL5" s="125"/>
      <c r="EM5" s="125"/>
      <c r="EN5" s="125"/>
      <c r="EO5" s="125"/>
      <c r="EP5" s="125"/>
      <c r="EQ5" s="125"/>
      <c r="ER5" s="125"/>
      <c r="ES5" s="125"/>
      <c r="ET5" s="125"/>
      <c r="EU5" s="125"/>
      <c r="EV5" s="125"/>
      <c r="EW5" s="125"/>
      <c r="EX5" s="125"/>
      <c r="EY5" s="125"/>
      <c r="EZ5" s="125"/>
      <c r="FA5" s="125"/>
      <c r="FB5" s="125"/>
      <c r="FC5" s="125"/>
      <c r="FD5" s="125"/>
      <c r="FE5" s="125"/>
      <c r="FF5" s="125"/>
      <c r="FG5" s="125"/>
      <c r="FH5" s="125"/>
      <c r="FI5" s="125"/>
      <c r="FJ5" s="125"/>
      <c r="FK5" s="125"/>
      <c r="FL5" s="125"/>
      <c r="FM5" s="125"/>
      <c r="FN5" s="125"/>
      <c r="FO5" s="125"/>
      <c r="FP5" s="125"/>
      <c r="FQ5" s="125"/>
      <c r="FR5" s="125"/>
      <c r="FS5" s="125"/>
      <c r="FT5" s="125"/>
      <c r="FU5" s="125"/>
      <c r="FV5" s="125"/>
      <c r="FW5" s="125"/>
      <c r="FX5" s="125"/>
      <c r="FY5" s="125"/>
      <c r="FZ5" s="125"/>
      <c r="GA5" s="125"/>
      <c r="GB5" s="125"/>
      <c r="GC5" s="125"/>
      <c r="GD5" s="125"/>
      <c r="GE5" s="125"/>
      <c r="GF5" s="125"/>
      <c r="GG5" s="125"/>
      <c r="GH5" s="125"/>
      <c r="GI5" s="125"/>
      <c r="GJ5" s="125"/>
      <c r="GK5" s="125"/>
      <c r="GL5" s="125"/>
      <c r="GM5" s="125"/>
      <c r="GN5" s="125"/>
      <c r="GO5" s="125"/>
      <c r="GP5" s="125"/>
      <c r="GQ5" s="125"/>
      <c r="GR5" s="125"/>
      <c r="GS5" s="125"/>
      <c r="GT5" s="125"/>
      <c r="GU5" s="125"/>
      <c r="GV5" s="125"/>
      <c r="GW5" s="125"/>
      <c r="GX5" s="125"/>
      <c r="GY5" s="125"/>
      <c r="GZ5" s="125"/>
      <c r="HA5" s="125"/>
      <c r="HB5" s="125"/>
      <c r="HC5" s="125"/>
      <c r="HD5" s="125"/>
      <c r="HE5" s="125"/>
      <c r="HF5" s="125"/>
      <c r="HG5" s="125"/>
      <c r="HH5" s="125"/>
      <c r="HI5" s="125"/>
      <c r="HJ5" s="125"/>
      <c r="HK5" s="125"/>
      <c r="HL5" s="125"/>
      <c r="HM5" s="125"/>
      <c r="HN5" s="125"/>
      <c r="HO5" s="125"/>
      <c r="HP5" s="125"/>
      <c r="HQ5" s="125"/>
      <c r="HR5" s="125"/>
      <c r="HS5" s="125"/>
      <c r="HT5" s="125"/>
      <c r="HU5" s="125"/>
      <c r="HV5" s="125"/>
      <c r="HW5" s="125"/>
      <c r="HX5" s="125"/>
      <c r="HY5" s="125"/>
      <c r="HZ5" s="125"/>
      <c r="IA5" s="125"/>
      <c r="IB5" s="125"/>
      <c r="IC5" s="125"/>
      <c r="ID5" s="125"/>
      <c r="IE5" s="125"/>
      <c r="IF5" s="125"/>
      <c r="IG5" s="125"/>
      <c r="IH5" s="125"/>
      <c r="II5" s="125"/>
      <c r="IJ5" s="125"/>
      <c r="IK5" s="125"/>
    </row>
    <row r="6" spans="1:250" ht="22.5" customHeight="1" x14ac:dyDescent="0.15">
      <c r="A6" s="132" t="s">
        <v>150</v>
      </c>
      <c r="B6" s="237"/>
      <c r="C6" s="224"/>
      <c r="D6" s="213" t="s">
        <v>69</v>
      </c>
      <c r="E6" s="213" t="s">
        <v>69</v>
      </c>
      <c r="F6" s="212"/>
      <c r="G6" s="213" t="s">
        <v>69</v>
      </c>
      <c r="H6" s="213" t="s">
        <v>69</v>
      </c>
      <c r="I6" s="212"/>
      <c r="J6" s="213" t="s">
        <v>69</v>
      </c>
      <c r="K6" s="214" t="s">
        <v>69</v>
      </c>
      <c r="L6" s="224"/>
      <c r="M6" s="213" t="s">
        <v>69</v>
      </c>
      <c r="N6" s="213" t="s">
        <v>69</v>
      </c>
      <c r="O6" s="212"/>
      <c r="P6" s="213" t="s">
        <v>69</v>
      </c>
      <c r="Q6" s="227" t="s">
        <v>69</v>
      </c>
      <c r="R6" s="224"/>
      <c r="S6" s="213" t="s">
        <v>69</v>
      </c>
      <c r="T6" s="214" t="s">
        <v>69</v>
      </c>
      <c r="U6" s="224"/>
      <c r="V6" s="213" t="s">
        <v>69</v>
      </c>
      <c r="W6" s="227" t="s">
        <v>69</v>
      </c>
      <c r="X6" s="224"/>
      <c r="Y6" s="213" t="s">
        <v>69</v>
      </c>
      <c r="Z6" s="213" t="s">
        <v>69</v>
      </c>
      <c r="AA6" s="212"/>
      <c r="AB6" s="213" t="s">
        <v>69</v>
      </c>
      <c r="AC6" s="214" t="s">
        <v>69</v>
      </c>
      <c r="AD6" s="224"/>
      <c r="AE6" s="213" t="s">
        <v>69</v>
      </c>
      <c r="AF6" s="214" t="s">
        <v>69</v>
      </c>
      <c r="AG6" s="224"/>
      <c r="AH6" s="213" t="s">
        <v>69</v>
      </c>
      <c r="AI6" s="213" t="s">
        <v>69</v>
      </c>
      <c r="AJ6" s="212"/>
      <c r="AK6" s="213" t="s">
        <v>69</v>
      </c>
      <c r="AL6" s="213" t="s">
        <v>69</v>
      </c>
      <c r="AM6" s="212"/>
      <c r="AN6" s="213" t="s">
        <v>69</v>
      </c>
      <c r="AO6" s="214" t="s">
        <v>69</v>
      </c>
      <c r="AP6" s="224"/>
      <c r="AQ6" s="213" t="s">
        <v>69</v>
      </c>
      <c r="AR6" s="213" t="s">
        <v>69</v>
      </c>
      <c r="AS6" s="212"/>
      <c r="AT6" s="213" t="s">
        <v>69</v>
      </c>
      <c r="AU6" s="213" t="s">
        <v>69</v>
      </c>
      <c r="AV6" s="212"/>
      <c r="AW6" s="213" t="s">
        <v>69</v>
      </c>
      <c r="AX6" s="214" t="s">
        <v>69</v>
      </c>
      <c r="AY6" s="125"/>
      <c r="AZ6" s="125"/>
      <c r="BA6" s="125"/>
      <c r="BB6" s="125"/>
      <c r="BC6" s="125"/>
      <c r="BD6" s="125"/>
      <c r="BE6" s="125"/>
      <c r="BF6" s="125"/>
      <c r="BG6" s="125"/>
      <c r="BH6" s="125"/>
      <c r="BI6" s="125"/>
      <c r="BJ6" s="125"/>
      <c r="BK6" s="125"/>
      <c r="BL6" s="125"/>
      <c r="BM6" s="125"/>
      <c r="BN6" s="125"/>
      <c r="BO6" s="125"/>
      <c r="BP6" s="125"/>
      <c r="BQ6" s="125"/>
      <c r="BR6" s="125"/>
      <c r="BS6" s="125"/>
      <c r="BT6" s="125"/>
      <c r="BU6" s="125"/>
      <c r="BV6" s="125"/>
      <c r="BW6" s="125"/>
      <c r="BX6" s="125"/>
      <c r="BY6" s="125"/>
      <c r="BZ6" s="125"/>
      <c r="CA6" s="125"/>
      <c r="CB6" s="125"/>
      <c r="CC6" s="125"/>
      <c r="CD6" s="125"/>
      <c r="CE6" s="125"/>
      <c r="CF6" s="125"/>
      <c r="CG6" s="125"/>
      <c r="CH6" s="125"/>
      <c r="CI6" s="125"/>
      <c r="CJ6" s="125"/>
      <c r="CK6" s="125"/>
      <c r="CL6" s="125"/>
      <c r="CM6" s="125"/>
      <c r="CN6" s="125"/>
      <c r="CO6" s="125"/>
      <c r="CP6" s="125"/>
      <c r="CQ6" s="125"/>
      <c r="CR6" s="125"/>
      <c r="CS6" s="125"/>
      <c r="CT6" s="125"/>
      <c r="CU6" s="125"/>
      <c r="CV6" s="125"/>
      <c r="CW6" s="125"/>
      <c r="CX6" s="125"/>
      <c r="CY6" s="125"/>
      <c r="CZ6" s="125"/>
      <c r="DA6" s="125"/>
      <c r="DB6" s="125"/>
      <c r="DC6" s="125"/>
      <c r="DD6" s="125"/>
      <c r="DE6" s="125"/>
      <c r="DF6" s="125"/>
      <c r="DG6" s="125"/>
      <c r="DH6" s="125"/>
      <c r="DI6" s="125"/>
      <c r="DJ6" s="125"/>
      <c r="DK6" s="125"/>
      <c r="DL6" s="125"/>
      <c r="DM6" s="125"/>
      <c r="DN6" s="125"/>
      <c r="DO6" s="125"/>
      <c r="DP6" s="125"/>
      <c r="DQ6" s="125"/>
      <c r="DR6" s="125"/>
      <c r="DS6" s="125"/>
      <c r="DT6" s="125"/>
      <c r="DU6" s="125"/>
      <c r="DV6" s="125"/>
      <c r="DW6" s="125"/>
      <c r="DX6" s="125"/>
      <c r="DY6" s="125"/>
      <c r="DZ6" s="125"/>
      <c r="EA6" s="125"/>
      <c r="EB6" s="125"/>
      <c r="EC6" s="125"/>
      <c r="ED6" s="125"/>
      <c r="EE6" s="125"/>
      <c r="EF6" s="125"/>
      <c r="EG6" s="125"/>
      <c r="EH6" s="125"/>
      <c r="EI6" s="125"/>
      <c r="EJ6" s="125"/>
      <c r="EK6" s="125"/>
      <c r="EL6" s="125"/>
      <c r="EM6" s="125"/>
      <c r="EN6" s="125"/>
      <c r="EO6" s="125"/>
      <c r="EP6" s="125"/>
      <c r="EQ6" s="125"/>
      <c r="ER6" s="125"/>
      <c r="ES6" s="125"/>
      <c r="ET6" s="125"/>
      <c r="EU6" s="125"/>
      <c r="EV6" s="125"/>
      <c r="EW6" s="125"/>
      <c r="EX6" s="125"/>
      <c r="EY6" s="125"/>
      <c r="EZ6" s="125"/>
      <c r="FA6" s="125"/>
      <c r="FB6" s="125"/>
      <c r="FC6" s="125"/>
      <c r="FD6" s="125"/>
      <c r="FE6" s="125"/>
      <c r="FF6" s="125"/>
      <c r="FG6" s="125"/>
      <c r="FH6" s="125"/>
      <c r="FI6" s="125"/>
      <c r="FJ6" s="125"/>
      <c r="FK6" s="125"/>
      <c r="FL6" s="125"/>
      <c r="FM6" s="125"/>
      <c r="FN6" s="125"/>
      <c r="FO6" s="125"/>
      <c r="FP6" s="125"/>
      <c r="FQ6" s="125"/>
      <c r="FR6" s="125"/>
      <c r="FS6" s="125"/>
      <c r="FT6" s="125"/>
      <c r="FU6" s="125"/>
      <c r="FV6" s="125"/>
      <c r="FW6" s="125"/>
      <c r="FX6" s="125"/>
      <c r="FY6" s="125"/>
      <c r="FZ6" s="125"/>
      <c r="GA6" s="125"/>
      <c r="GB6" s="125"/>
      <c r="GC6" s="125"/>
      <c r="GD6" s="125"/>
      <c r="GE6" s="125"/>
      <c r="GF6" s="125"/>
      <c r="GG6" s="125"/>
      <c r="GH6" s="125"/>
      <c r="GI6" s="125"/>
      <c r="GJ6" s="125"/>
      <c r="GK6" s="125"/>
      <c r="GL6" s="125"/>
      <c r="GM6" s="125"/>
      <c r="GN6" s="125"/>
      <c r="GO6" s="125"/>
      <c r="GP6" s="125"/>
      <c r="GQ6" s="125"/>
      <c r="GR6" s="125"/>
      <c r="GS6" s="125"/>
      <c r="GT6" s="125"/>
      <c r="GU6" s="125"/>
      <c r="GV6" s="125"/>
      <c r="GW6" s="125"/>
      <c r="GX6" s="125"/>
      <c r="GY6" s="125"/>
      <c r="GZ6" s="125"/>
      <c r="HA6" s="125"/>
      <c r="HB6" s="125"/>
      <c r="HC6" s="125"/>
      <c r="HD6" s="125"/>
      <c r="HE6" s="125"/>
      <c r="HF6" s="125"/>
      <c r="HG6" s="125"/>
      <c r="HH6" s="125"/>
      <c r="HI6" s="125"/>
      <c r="HJ6" s="125"/>
      <c r="HK6" s="125"/>
      <c r="HL6" s="125"/>
      <c r="HM6" s="125"/>
      <c r="HN6" s="125"/>
      <c r="HO6" s="125"/>
      <c r="HP6" s="125"/>
      <c r="HQ6" s="125"/>
      <c r="HR6" s="125"/>
      <c r="HS6" s="125"/>
      <c r="HT6" s="125"/>
      <c r="HU6" s="125"/>
      <c r="HV6" s="125"/>
      <c r="HW6" s="125"/>
      <c r="HX6" s="125"/>
      <c r="HY6" s="125"/>
      <c r="HZ6" s="125"/>
      <c r="IA6" s="125"/>
      <c r="IB6" s="125"/>
      <c r="IC6" s="125"/>
      <c r="ID6" s="125"/>
      <c r="IE6" s="125"/>
      <c r="IF6" s="125"/>
      <c r="IG6" s="125"/>
      <c r="IH6" s="125"/>
      <c r="II6" s="125"/>
      <c r="IJ6" s="125"/>
      <c r="IK6" s="125"/>
    </row>
    <row r="7" spans="1:250" ht="22.5" customHeight="1" x14ac:dyDescent="0.2">
      <c r="A7" s="126"/>
      <c r="B7" s="238"/>
      <c r="C7" s="108"/>
      <c r="D7" s="168"/>
      <c r="E7" s="173"/>
      <c r="F7" s="167"/>
      <c r="G7" s="168"/>
      <c r="H7" s="173"/>
      <c r="I7" s="167"/>
      <c r="J7" s="168"/>
      <c r="K7" s="215"/>
      <c r="L7" s="223"/>
      <c r="M7" s="168"/>
      <c r="N7" s="173"/>
      <c r="O7" s="167"/>
      <c r="P7" s="168"/>
      <c r="Q7" s="228"/>
      <c r="R7" s="223"/>
      <c r="S7" s="168"/>
      <c r="T7" s="215"/>
      <c r="U7" s="223"/>
      <c r="V7" s="168"/>
      <c r="W7" s="228"/>
      <c r="X7" s="223"/>
      <c r="Y7" s="168"/>
      <c r="Z7" s="173"/>
      <c r="AA7" s="167"/>
      <c r="AB7" s="168"/>
      <c r="AC7" s="215"/>
      <c r="AD7" s="223"/>
      <c r="AE7" s="168"/>
      <c r="AF7" s="215"/>
      <c r="AG7" s="223"/>
      <c r="AH7" s="168"/>
      <c r="AI7" s="173"/>
      <c r="AJ7" s="167"/>
      <c r="AK7" s="168"/>
      <c r="AL7" s="173"/>
      <c r="AM7" s="167"/>
      <c r="AN7" s="168"/>
      <c r="AO7" s="215"/>
      <c r="AP7" s="223"/>
      <c r="AQ7" s="168"/>
      <c r="AR7" s="173"/>
      <c r="AS7" s="167"/>
      <c r="AT7" s="168"/>
      <c r="AU7" s="173"/>
      <c r="AV7" s="167"/>
      <c r="AW7" s="168"/>
      <c r="AX7" s="215"/>
      <c r="AY7" s="125"/>
      <c r="AZ7" s="125"/>
      <c r="BA7" s="125"/>
      <c r="BB7" s="125"/>
      <c r="BC7" s="125"/>
      <c r="BD7" s="125"/>
      <c r="BE7" s="125"/>
      <c r="BF7" s="125"/>
      <c r="BG7" s="125"/>
      <c r="BH7" s="125"/>
      <c r="BI7" s="125"/>
      <c r="BJ7" s="125"/>
      <c r="BK7" s="125"/>
      <c r="BL7" s="125"/>
      <c r="BM7" s="125"/>
      <c r="BN7" s="125"/>
      <c r="BO7" s="125"/>
      <c r="BP7" s="125"/>
      <c r="BQ7" s="125"/>
      <c r="BR7" s="125"/>
      <c r="BS7" s="125"/>
      <c r="BT7" s="125"/>
      <c r="BU7" s="125"/>
      <c r="BV7" s="125"/>
      <c r="BW7" s="125"/>
      <c r="BX7" s="125"/>
      <c r="BY7" s="125"/>
      <c r="BZ7" s="125"/>
      <c r="CA7" s="125"/>
      <c r="CB7" s="125"/>
      <c r="CC7" s="125"/>
      <c r="CD7" s="125"/>
      <c r="CE7" s="125"/>
      <c r="CF7" s="125"/>
      <c r="CG7" s="125"/>
      <c r="CH7" s="125"/>
      <c r="CI7" s="125"/>
      <c r="CJ7" s="125"/>
      <c r="CK7" s="125"/>
      <c r="CL7" s="125"/>
      <c r="CM7" s="125"/>
      <c r="CN7" s="125"/>
      <c r="CO7" s="125"/>
      <c r="CP7" s="125"/>
      <c r="CQ7" s="125"/>
      <c r="CR7" s="125"/>
      <c r="CS7" s="125"/>
      <c r="CT7" s="125"/>
      <c r="CU7" s="125"/>
      <c r="CV7" s="125"/>
      <c r="CW7" s="125"/>
      <c r="CX7" s="125"/>
      <c r="CY7" s="125"/>
      <c r="CZ7" s="125"/>
      <c r="DA7" s="125"/>
      <c r="DB7" s="125"/>
      <c r="DC7" s="125"/>
      <c r="DD7" s="125"/>
      <c r="DE7" s="125"/>
      <c r="DF7" s="125"/>
      <c r="DG7" s="125"/>
      <c r="DH7" s="125"/>
      <c r="DI7" s="125"/>
      <c r="DJ7" s="125"/>
      <c r="DK7" s="125"/>
      <c r="DL7" s="125"/>
      <c r="DM7" s="125"/>
      <c r="DN7" s="125"/>
      <c r="DO7" s="125"/>
      <c r="DP7" s="125"/>
      <c r="DQ7" s="125"/>
      <c r="DR7" s="125"/>
      <c r="DS7" s="125"/>
      <c r="DT7" s="125"/>
      <c r="DU7" s="125"/>
      <c r="DV7" s="125"/>
      <c r="DW7" s="125"/>
      <c r="DX7" s="125"/>
      <c r="DY7" s="125"/>
      <c r="DZ7" s="125"/>
      <c r="EA7" s="125"/>
      <c r="EB7" s="125"/>
      <c r="EC7" s="125"/>
      <c r="ED7" s="125"/>
      <c r="EE7" s="125"/>
      <c r="EF7" s="125"/>
      <c r="EG7" s="125"/>
      <c r="EH7" s="125"/>
      <c r="EI7" s="125"/>
      <c r="EJ7" s="125"/>
      <c r="EK7" s="125"/>
      <c r="EL7" s="125"/>
      <c r="EM7" s="125"/>
      <c r="EN7" s="125"/>
      <c r="EO7" s="125"/>
      <c r="EP7" s="125"/>
      <c r="EQ7" s="125"/>
      <c r="ER7" s="125"/>
      <c r="ES7" s="125"/>
      <c r="ET7" s="125"/>
      <c r="EU7" s="125"/>
      <c r="EV7" s="125"/>
      <c r="EW7" s="125"/>
      <c r="EX7" s="125"/>
      <c r="EY7" s="125"/>
      <c r="EZ7" s="125"/>
      <c r="FA7" s="125"/>
      <c r="FB7" s="125"/>
      <c r="FC7" s="125"/>
      <c r="FD7" s="125"/>
      <c r="FE7" s="125"/>
      <c r="FF7" s="125"/>
      <c r="FG7" s="125"/>
      <c r="FH7" s="125"/>
      <c r="FI7" s="125"/>
      <c r="FJ7" s="125"/>
      <c r="FK7" s="125"/>
      <c r="FL7" s="125"/>
      <c r="FM7" s="125"/>
      <c r="FN7" s="125"/>
      <c r="FO7" s="125"/>
      <c r="FP7" s="125"/>
      <c r="FQ7" s="125"/>
      <c r="FR7" s="125"/>
      <c r="FS7" s="125"/>
      <c r="FT7" s="125"/>
      <c r="FU7" s="125"/>
      <c r="FV7" s="125"/>
      <c r="FW7" s="125"/>
      <c r="FX7" s="125"/>
      <c r="FY7" s="125"/>
      <c r="FZ7" s="125"/>
      <c r="GA7" s="125"/>
      <c r="GB7" s="125"/>
      <c r="GC7" s="125"/>
      <c r="GD7" s="125"/>
      <c r="GE7" s="125"/>
      <c r="GF7" s="125"/>
      <c r="GG7" s="125"/>
      <c r="GH7" s="125"/>
      <c r="GI7" s="125"/>
      <c r="GJ7" s="125"/>
      <c r="GK7" s="125"/>
      <c r="GL7" s="125"/>
      <c r="GM7" s="125"/>
      <c r="GN7" s="125"/>
      <c r="GO7" s="125"/>
      <c r="GP7" s="125"/>
      <c r="GQ7" s="125"/>
      <c r="GR7" s="125"/>
      <c r="GS7" s="125"/>
      <c r="GT7" s="125"/>
      <c r="GU7" s="125"/>
      <c r="GV7" s="125"/>
      <c r="GW7" s="125"/>
      <c r="GX7" s="125"/>
      <c r="GY7" s="125"/>
      <c r="GZ7" s="125"/>
      <c r="HA7" s="125"/>
      <c r="HB7" s="125"/>
      <c r="HC7" s="125"/>
      <c r="HD7" s="125"/>
      <c r="HE7" s="125"/>
      <c r="HF7" s="125"/>
      <c r="HG7" s="125"/>
      <c r="HH7" s="125"/>
      <c r="HI7" s="125"/>
      <c r="HJ7" s="125"/>
      <c r="HK7" s="125"/>
      <c r="HL7" s="125"/>
      <c r="HM7" s="125"/>
      <c r="HN7" s="125"/>
      <c r="HO7" s="125"/>
      <c r="HP7" s="125"/>
      <c r="HQ7" s="125"/>
      <c r="HR7" s="125"/>
      <c r="HS7" s="125"/>
      <c r="HT7" s="125"/>
      <c r="HU7" s="125"/>
      <c r="HV7" s="125"/>
      <c r="HW7" s="125"/>
      <c r="HX7" s="125"/>
      <c r="HY7" s="125"/>
      <c r="HZ7" s="125"/>
      <c r="IA7" s="125"/>
      <c r="IB7" s="125"/>
      <c r="IC7" s="125"/>
      <c r="ID7" s="125"/>
      <c r="IE7" s="125"/>
      <c r="IF7" s="125"/>
      <c r="IG7" s="125"/>
      <c r="IH7" s="125"/>
      <c r="II7" s="125"/>
      <c r="IJ7" s="125"/>
      <c r="IK7" s="125"/>
    </row>
    <row r="8" spans="1:250" ht="22.5" customHeight="1" x14ac:dyDescent="0.2">
      <c r="A8" s="141"/>
      <c r="B8" s="239"/>
      <c r="C8" s="216" t="s">
        <v>70</v>
      </c>
      <c r="D8" s="143" t="s">
        <v>71</v>
      </c>
      <c r="E8" s="143" t="s">
        <v>72</v>
      </c>
      <c r="F8" s="143" t="s">
        <v>73</v>
      </c>
      <c r="G8" s="143" t="s">
        <v>74</v>
      </c>
      <c r="H8" s="143" t="s">
        <v>75</v>
      </c>
      <c r="I8" s="143" t="s">
        <v>76</v>
      </c>
      <c r="J8" s="143" t="s">
        <v>77</v>
      </c>
      <c r="K8" s="144" t="s">
        <v>78</v>
      </c>
      <c r="L8" s="216" t="s">
        <v>79</v>
      </c>
      <c r="M8" s="143" t="s">
        <v>80</v>
      </c>
      <c r="N8" s="143" t="s">
        <v>81</v>
      </c>
      <c r="O8" s="143" t="s">
        <v>82</v>
      </c>
      <c r="P8" s="143" t="s">
        <v>83</v>
      </c>
      <c r="Q8" s="229" t="s">
        <v>84</v>
      </c>
      <c r="R8" s="216" t="s">
        <v>85</v>
      </c>
      <c r="S8" s="143" t="s">
        <v>86</v>
      </c>
      <c r="T8" s="144" t="s">
        <v>87</v>
      </c>
      <c r="U8" s="216" t="s">
        <v>88</v>
      </c>
      <c r="V8" s="143" t="s">
        <v>89</v>
      </c>
      <c r="W8" s="229" t="s">
        <v>90</v>
      </c>
      <c r="X8" s="216" t="s">
        <v>91</v>
      </c>
      <c r="Y8" s="143" t="s">
        <v>92</v>
      </c>
      <c r="Z8" s="143" t="s">
        <v>93</v>
      </c>
      <c r="AA8" s="143" t="s">
        <v>94</v>
      </c>
      <c r="AB8" s="143" t="s">
        <v>95</v>
      </c>
      <c r="AC8" s="144" t="s">
        <v>96</v>
      </c>
      <c r="AD8" s="216" t="s">
        <v>97</v>
      </c>
      <c r="AE8" s="143" t="s">
        <v>98</v>
      </c>
      <c r="AF8" s="144" t="s">
        <v>99</v>
      </c>
      <c r="AG8" s="244" t="s">
        <v>101</v>
      </c>
      <c r="AH8" s="143" t="s">
        <v>102</v>
      </c>
      <c r="AI8" s="143" t="s">
        <v>103</v>
      </c>
      <c r="AJ8" s="143" t="s">
        <v>104</v>
      </c>
      <c r="AK8" s="143" t="s">
        <v>105</v>
      </c>
      <c r="AL8" s="143" t="s">
        <v>106</v>
      </c>
      <c r="AM8" s="143" t="s">
        <v>107</v>
      </c>
      <c r="AN8" s="143" t="s">
        <v>108</v>
      </c>
      <c r="AO8" s="144" t="s">
        <v>109</v>
      </c>
      <c r="AP8" s="216" t="s">
        <v>110</v>
      </c>
      <c r="AQ8" s="143" t="s">
        <v>111</v>
      </c>
      <c r="AR8" s="143" t="s">
        <v>112</v>
      </c>
      <c r="AS8" s="143" t="s">
        <v>113</v>
      </c>
      <c r="AT8" s="143" t="s">
        <v>114</v>
      </c>
      <c r="AU8" s="143" t="s">
        <v>115</v>
      </c>
      <c r="AV8" s="143" t="s">
        <v>116</v>
      </c>
      <c r="AW8" s="143" t="s">
        <v>117</v>
      </c>
      <c r="AX8" s="144" t="s">
        <v>118</v>
      </c>
      <c r="AY8" s="125"/>
      <c r="AZ8" s="125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5"/>
      <c r="BP8" s="125"/>
      <c r="BQ8" s="125"/>
      <c r="BR8" s="125"/>
      <c r="BS8" s="125"/>
      <c r="BT8" s="125"/>
      <c r="BU8" s="125"/>
      <c r="BV8" s="125"/>
      <c r="BW8" s="125"/>
      <c r="BX8" s="125"/>
      <c r="BY8" s="125"/>
      <c r="BZ8" s="125"/>
      <c r="CA8" s="125"/>
      <c r="CB8" s="125"/>
      <c r="CC8" s="125"/>
      <c r="CD8" s="125"/>
      <c r="CE8" s="125"/>
      <c r="CF8" s="125"/>
      <c r="CG8" s="125"/>
      <c r="CH8" s="125"/>
      <c r="CI8" s="125"/>
      <c r="CJ8" s="125"/>
      <c r="CK8" s="125"/>
      <c r="CL8" s="125"/>
      <c r="CM8" s="125"/>
      <c r="CN8" s="125"/>
      <c r="CO8" s="125"/>
      <c r="CP8" s="125"/>
      <c r="CQ8" s="125"/>
      <c r="CR8" s="125"/>
      <c r="CS8" s="125"/>
      <c r="CT8" s="125"/>
      <c r="CU8" s="125"/>
      <c r="CV8" s="125"/>
      <c r="CW8" s="125"/>
      <c r="CX8" s="125"/>
      <c r="CY8" s="125"/>
      <c r="CZ8" s="125"/>
      <c r="DA8" s="125"/>
      <c r="DB8" s="125"/>
      <c r="DC8" s="125"/>
      <c r="DD8" s="125"/>
      <c r="DE8" s="125"/>
      <c r="DF8" s="125"/>
      <c r="DG8" s="125"/>
      <c r="DH8" s="125"/>
      <c r="DI8" s="125"/>
      <c r="DJ8" s="125"/>
      <c r="DK8" s="125"/>
      <c r="DL8" s="125"/>
      <c r="DM8" s="125"/>
      <c r="DN8" s="125"/>
      <c r="DO8" s="125"/>
      <c r="DP8" s="125"/>
      <c r="DQ8" s="125"/>
      <c r="DR8" s="125"/>
      <c r="DS8" s="125"/>
      <c r="DT8" s="125"/>
      <c r="DU8" s="125"/>
      <c r="DV8" s="125"/>
      <c r="DW8" s="125"/>
      <c r="DX8" s="125"/>
      <c r="DY8" s="125"/>
      <c r="DZ8" s="125"/>
      <c r="EA8" s="125"/>
      <c r="EB8" s="125"/>
      <c r="EC8" s="125"/>
      <c r="ED8" s="125"/>
      <c r="EE8" s="125"/>
      <c r="EF8" s="125"/>
      <c r="EG8" s="125"/>
      <c r="EH8" s="125"/>
      <c r="EI8" s="125"/>
      <c r="EJ8" s="125"/>
      <c r="EK8" s="125"/>
      <c r="EL8" s="125"/>
      <c r="EM8" s="125"/>
      <c r="EN8" s="125"/>
      <c r="EO8" s="125"/>
      <c r="EP8" s="125"/>
      <c r="EQ8" s="125"/>
      <c r="ER8" s="125"/>
      <c r="ES8" s="125"/>
      <c r="ET8" s="125"/>
      <c r="EU8" s="125"/>
      <c r="EV8" s="125"/>
      <c r="EW8" s="125"/>
      <c r="EX8" s="125"/>
      <c r="EY8" s="125"/>
      <c r="EZ8" s="125"/>
      <c r="FA8" s="125"/>
      <c r="FB8" s="125"/>
      <c r="FC8" s="125"/>
      <c r="FD8" s="125"/>
      <c r="FE8" s="125"/>
      <c r="FF8" s="125"/>
      <c r="FG8" s="125"/>
      <c r="FH8" s="125"/>
      <c r="FI8" s="125"/>
      <c r="FJ8" s="125"/>
      <c r="FK8" s="125"/>
      <c r="FL8" s="125"/>
      <c r="FM8" s="125"/>
      <c r="FN8" s="125"/>
      <c r="FO8" s="125"/>
      <c r="FP8" s="125"/>
      <c r="FQ8" s="125"/>
      <c r="FR8" s="125"/>
      <c r="FS8" s="125"/>
      <c r="FT8" s="125"/>
      <c r="FU8" s="125"/>
      <c r="FV8" s="125"/>
      <c r="FW8" s="125"/>
      <c r="FX8" s="125"/>
      <c r="FY8" s="125"/>
      <c r="FZ8" s="125"/>
      <c r="GA8" s="125"/>
      <c r="GB8" s="125"/>
      <c r="GC8" s="125"/>
      <c r="GD8" s="125"/>
      <c r="GE8" s="125"/>
      <c r="GF8" s="125"/>
      <c r="GG8" s="125"/>
      <c r="GH8" s="125"/>
      <c r="GI8" s="125"/>
      <c r="GJ8" s="125"/>
      <c r="GK8" s="125"/>
      <c r="GL8" s="125"/>
      <c r="GM8" s="125"/>
      <c r="GN8" s="125"/>
      <c r="GO8" s="125"/>
      <c r="GP8" s="125"/>
      <c r="GQ8" s="125"/>
      <c r="GR8" s="125"/>
      <c r="GS8" s="125"/>
      <c r="GT8" s="125"/>
      <c r="GU8" s="125"/>
      <c r="GV8" s="125"/>
      <c r="GW8" s="125"/>
      <c r="GX8" s="125"/>
      <c r="GY8" s="125"/>
      <c r="GZ8" s="125"/>
      <c r="HA8" s="125"/>
      <c r="HB8" s="125"/>
      <c r="HC8" s="125"/>
      <c r="HD8" s="125"/>
      <c r="HE8" s="125"/>
      <c r="HF8" s="125"/>
      <c r="HG8" s="125"/>
      <c r="HH8" s="125"/>
      <c r="HI8" s="125"/>
      <c r="HJ8" s="125"/>
      <c r="HK8" s="125"/>
      <c r="HL8" s="125"/>
      <c r="HM8" s="125"/>
      <c r="HN8" s="125"/>
      <c r="HO8" s="125"/>
      <c r="HP8" s="125"/>
      <c r="HQ8" s="125"/>
      <c r="HR8" s="125"/>
      <c r="HS8" s="125"/>
      <c r="HT8" s="125"/>
      <c r="HU8" s="125"/>
      <c r="HV8" s="125"/>
      <c r="HW8" s="125"/>
      <c r="HX8" s="125"/>
      <c r="HY8" s="125"/>
      <c r="HZ8" s="125"/>
      <c r="IA8" s="125"/>
      <c r="IB8" s="125"/>
      <c r="IC8" s="125"/>
      <c r="ID8" s="125"/>
      <c r="IE8" s="125"/>
      <c r="IF8" s="125"/>
      <c r="IG8" s="125"/>
      <c r="IH8" s="125"/>
      <c r="II8" s="125"/>
      <c r="IJ8" s="125"/>
      <c r="IK8" s="125"/>
    </row>
    <row r="9" spans="1:250" ht="22.5" customHeight="1" x14ac:dyDescent="0.15">
      <c r="A9" s="146">
        <v>1</v>
      </c>
      <c r="B9" s="217" t="s">
        <v>15</v>
      </c>
      <c r="C9" s="98">
        <v>115683</v>
      </c>
      <c r="D9" s="68">
        <v>1391</v>
      </c>
      <c r="E9" s="68">
        <v>114292</v>
      </c>
      <c r="F9" s="68">
        <v>4531</v>
      </c>
      <c r="G9" s="68">
        <v>2</v>
      </c>
      <c r="H9" s="68">
        <v>4529</v>
      </c>
      <c r="I9" s="68">
        <v>6023</v>
      </c>
      <c r="J9" s="68">
        <v>155</v>
      </c>
      <c r="K9" s="69">
        <v>5868</v>
      </c>
      <c r="L9" s="98">
        <v>271</v>
      </c>
      <c r="M9" s="68">
        <v>0</v>
      </c>
      <c r="N9" s="68">
        <v>271</v>
      </c>
      <c r="O9" s="68">
        <v>3253</v>
      </c>
      <c r="P9" s="68">
        <v>104</v>
      </c>
      <c r="Q9" s="230">
        <v>3149</v>
      </c>
      <c r="R9" s="98">
        <v>34</v>
      </c>
      <c r="S9" s="68">
        <v>1</v>
      </c>
      <c r="T9" s="69">
        <v>33</v>
      </c>
      <c r="U9" s="98">
        <v>2497</v>
      </c>
      <c r="V9" s="68">
        <v>396</v>
      </c>
      <c r="W9" s="230">
        <v>2101</v>
      </c>
      <c r="X9" s="98">
        <v>491</v>
      </c>
      <c r="Y9" s="68">
        <v>93</v>
      </c>
      <c r="Z9" s="68">
        <v>398</v>
      </c>
      <c r="AA9" s="68">
        <v>16363</v>
      </c>
      <c r="AB9" s="68">
        <v>2558</v>
      </c>
      <c r="AC9" s="69">
        <v>13805</v>
      </c>
      <c r="AD9" s="98">
        <v>149146</v>
      </c>
      <c r="AE9" s="68">
        <v>4700</v>
      </c>
      <c r="AF9" s="69">
        <v>144446</v>
      </c>
      <c r="AG9" s="98">
        <v>6593</v>
      </c>
      <c r="AH9" s="68">
        <v>46</v>
      </c>
      <c r="AI9" s="68">
        <v>6547</v>
      </c>
      <c r="AJ9" s="68">
        <v>31389</v>
      </c>
      <c r="AK9" s="68">
        <v>39</v>
      </c>
      <c r="AL9" s="68">
        <v>31350</v>
      </c>
      <c r="AM9" s="68">
        <v>249</v>
      </c>
      <c r="AN9" s="68">
        <v>0</v>
      </c>
      <c r="AO9" s="69">
        <v>249</v>
      </c>
      <c r="AP9" s="98">
        <v>11529</v>
      </c>
      <c r="AQ9" s="68">
        <v>711</v>
      </c>
      <c r="AR9" s="68">
        <v>10818</v>
      </c>
      <c r="AS9" s="68">
        <v>14248</v>
      </c>
      <c r="AT9" s="68">
        <v>1068</v>
      </c>
      <c r="AU9" s="68">
        <v>13180</v>
      </c>
      <c r="AV9" s="68">
        <v>64008</v>
      </c>
      <c r="AW9" s="68">
        <v>1864</v>
      </c>
      <c r="AX9" s="69">
        <v>62144</v>
      </c>
    </row>
    <row r="10" spans="1:250" ht="22.5" customHeight="1" x14ac:dyDescent="0.15">
      <c r="A10" s="148">
        <v>2</v>
      </c>
      <c r="B10" s="218" t="s">
        <v>16</v>
      </c>
      <c r="C10" s="99">
        <v>47548</v>
      </c>
      <c r="D10" s="70">
        <v>2152</v>
      </c>
      <c r="E10" s="70">
        <v>45396</v>
      </c>
      <c r="F10" s="70">
        <v>1143</v>
      </c>
      <c r="G10" s="70">
        <v>2</v>
      </c>
      <c r="H10" s="70">
        <v>1141</v>
      </c>
      <c r="I10" s="70">
        <v>3151</v>
      </c>
      <c r="J10" s="70">
        <v>54</v>
      </c>
      <c r="K10" s="71">
        <v>3097</v>
      </c>
      <c r="L10" s="99">
        <v>178</v>
      </c>
      <c r="M10" s="70">
        <v>0</v>
      </c>
      <c r="N10" s="70">
        <v>178</v>
      </c>
      <c r="O10" s="70">
        <v>1341</v>
      </c>
      <c r="P10" s="70">
        <v>32</v>
      </c>
      <c r="Q10" s="231">
        <v>1309</v>
      </c>
      <c r="R10" s="99">
        <v>20</v>
      </c>
      <c r="S10" s="70">
        <v>0</v>
      </c>
      <c r="T10" s="71">
        <v>20</v>
      </c>
      <c r="U10" s="99">
        <v>1383</v>
      </c>
      <c r="V10" s="70">
        <v>142</v>
      </c>
      <c r="W10" s="231">
        <v>1241</v>
      </c>
      <c r="X10" s="99">
        <v>295</v>
      </c>
      <c r="Y10" s="70">
        <v>39</v>
      </c>
      <c r="Z10" s="70">
        <v>256</v>
      </c>
      <c r="AA10" s="70">
        <v>9764</v>
      </c>
      <c r="AB10" s="70">
        <v>1746</v>
      </c>
      <c r="AC10" s="71">
        <v>8018</v>
      </c>
      <c r="AD10" s="99">
        <v>64823</v>
      </c>
      <c r="AE10" s="70">
        <v>4167</v>
      </c>
      <c r="AF10" s="71">
        <v>60656</v>
      </c>
      <c r="AG10" s="99">
        <v>1674</v>
      </c>
      <c r="AH10" s="70">
        <v>13</v>
      </c>
      <c r="AI10" s="70">
        <v>1661</v>
      </c>
      <c r="AJ10" s="70">
        <v>7533</v>
      </c>
      <c r="AK10" s="70">
        <v>18</v>
      </c>
      <c r="AL10" s="70">
        <v>7515</v>
      </c>
      <c r="AM10" s="70">
        <v>93</v>
      </c>
      <c r="AN10" s="70">
        <v>0</v>
      </c>
      <c r="AO10" s="71">
        <v>93</v>
      </c>
      <c r="AP10" s="99">
        <v>4365</v>
      </c>
      <c r="AQ10" s="70">
        <v>43</v>
      </c>
      <c r="AR10" s="70">
        <v>4322</v>
      </c>
      <c r="AS10" s="70">
        <v>4289</v>
      </c>
      <c r="AT10" s="70">
        <v>310</v>
      </c>
      <c r="AU10" s="70">
        <v>3979</v>
      </c>
      <c r="AV10" s="70">
        <v>17954</v>
      </c>
      <c r="AW10" s="70">
        <v>384</v>
      </c>
      <c r="AX10" s="71">
        <v>17570</v>
      </c>
    </row>
    <row r="11" spans="1:250" ht="22.5" customHeight="1" x14ac:dyDescent="0.15">
      <c r="A11" s="148">
        <v>3</v>
      </c>
      <c r="B11" s="218" t="s">
        <v>17</v>
      </c>
      <c r="C11" s="99">
        <v>59082</v>
      </c>
      <c r="D11" s="70">
        <v>1624</v>
      </c>
      <c r="E11" s="70">
        <v>57458</v>
      </c>
      <c r="F11" s="70">
        <v>932</v>
      </c>
      <c r="G11" s="70">
        <v>0</v>
      </c>
      <c r="H11" s="70">
        <v>932</v>
      </c>
      <c r="I11" s="70">
        <v>3884</v>
      </c>
      <c r="J11" s="70">
        <v>124</v>
      </c>
      <c r="K11" s="71">
        <v>3760</v>
      </c>
      <c r="L11" s="99">
        <v>151</v>
      </c>
      <c r="M11" s="70">
        <v>0</v>
      </c>
      <c r="N11" s="70">
        <v>151</v>
      </c>
      <c r="O11" s="70">
        <v>1738</v>
      </c>
      <c r="P11" s="70">
        <v>51</v>
      </c>
      <c r="Q11" s="231">
        <v>1687</v>
      </c>
      <c r="R11" s="99">
        <v>89</v>
      </c>
      <c r="S11" s="70">
        <v>0</v>
      </c>
      <c r="T11" s="71">
        <v>89</v>
      </c>
      <c r="U11" s="99">
        <v>1304</v>
      </c>
      <c r="V11" s="70">
        <v>83</v>
      </c>
      <c r="W11" s="231">
        <v>1221</v>
      </c>
      <c r="X11" s="99">
        <v>1927</v>
      </c>
      <c r="Y11" s="70">
        <v>289</v>
      </c>
      <c r="Z11" s="70">
        <v>1638</v>
      </c>
      <c r="AA11" s="70">
        <v>24603</v>
      </c>
      <c r="AB11" s="70">
        <v>2755</v>
      </c>
      <c r="AC11" s="71">
        <v>21848</v>
      </c>
      <c r="AD11" s="99">
        <v>93710</v>
      </c>
      <c r="AE11" s="70">
        <v>4926</v>
      </c>
      <c r="AF11" s="71">
        <v>88784</v>
      </c>
      <c r="AG11" s="99">
        <v>1938</v>
      </c>
      <c r="AH11" s="70">
        <v>13</v>
      </c>
      <c r="AI11" s="70">
        <v>1925</v>
      </c>
      <c r="AJ11" s="70">
        <v>7729</v>
      </c>
      <c r="AK11" s="70">
        <v>15</v>
      </c>
      <c r="AL11" s="70">
        <v>7714</v>
      </c>
      <c r="AM11" s="70">
        <v>141</v>
      </c>
      <c r="AN11" s="70">
        <v>0</v>
      </c>
      <c r="AO11" s="71">
        <v>141</v>
      </c>
      <c r="AP11" s="99">
        <v>6014</v>
      </c>
      <c r="AQ11" s="70">
        <v>70</v>
      </c>
      <c r="AR11" s="70">
        <v>5944</v>
      </c>
      <c r="AS11" s="70">
        <v>10418</v>
      </c>
      <c r="AT11" s="70">
        <v>462</v>
      </c>
      <c r="AU11" s="70">
        <v>9956</v>
      </c>
      <c r="AV11" s="70">
        <v>26240</v>
      </c>
      <c r="AW11" s="70">
        <v>560</v>
      </c>
      <c r="AX11" s="71">
        <v>25680</v>
      </c>
    </row>
    <row r="12" spans="1:250" ht="22.5" customHeight="1" x14ac:dyDescent="0.15">
      <c r="A12" s="148">
        <v>4</v>
      </c>
      <c r="B12" s="218" t="s">
        <v>18</v>
      </c>
      <c r="C12" s="99">
        <v>43030</v>
      </c>
      <c r="D12" s="70">
        <v>1717</v>
      </c>
      <c r="E12" s="70">
        <v>41313</v>
      </c>
      <c r="F12" s="70">
        <v>718</v>
      </c>
      <c r="G12" s="70">
        <v>0</v>
      </c>
      <c r="H12" s="70">
        <v>718</v>
      </c>
      <c r="I12" s="70">
        <v>2933</v>
      </c>
      <c r="J12" s="70">
        <v>229</v>
      </c>
      <c r="K12" s="71">
        <v>2704</v>
      </c>
      <c r="L12" s="99">
        <v>164</v>
      </c>
      <c r="M12" s="70">
        <v>1</v>
      </c>
      <c r="N12" s="70">
        <v>163</v>
      </c>
      <c r="O12" s="70">
        <v>1337</v>
      </c>
      <c r="P12" s="70">
        <v>20</v>
      </c>
      <c r="Q12" s="231">
        <v>1317</v>
      </c>
      <c r="R12" s="99">
        <v>49</v>
      </c>
      <c r="S12" s="70">
        <v>0</v>
      </c>
      <c r="T12" s="71">
        <v>49</v>
      </c>
      <c r="U12" s="99">
        <v>1170</v>
      </c>
      <c r="V12" s="70">
        <v>109</v>
      </c>
      <c r="W12" s="231">
        <v>1061</v>
      </c>
      <c r="X12" s="99">
        <v>1077</v>
      </c>
      <c r="Y12" s="70">
        <v>273</v>
      </c>
      <c r="Z12" s="70">
        <v>804</v>
      </c>
      <c r="AA12" s="70">
        <v>15364</v>
      </c>
      <c r="AB12" s="70">
        <v>2738</v>
      </c>
      <c r="AC12" s="71">
        <v>12626</v>
      </c>
      <c r="AD12" s="99">
        <v>65842</v>
      </c>
      <c r="AE12" s="70">
        <v>5087</v>
      </c>
      <c r="AF12" s="71">
        <v>60755</v>
      </c>
      <c r="AG12" s="99">
        <v>1596</v>
      </c>
      <c r="AH12" s="70">
        <v>10</v>
      </c>
      <c r="AI12" s="70">
        <v>1586</v>
      </c>
      <c r="AJ12" s="70">
        <v>5801</v>
      </c>
      <c r="AK12" s="70">
        <v>6</v>
      </c>
      <c r="AL12" s="70">
        <v>5795</v>
      </c>
      <c r="AM12" s="70">
        <v>96</v>
      </c>
      <c r="AN12" s="70">
        <v>0</v>
      </c>
      <c r="AO12" s="71">
        <v>96</v>
      </c>
      <c r="AP12" s="99">
        <v>3992</v>
      </c>
      <c r="AQ12" s="70">
        <v>32</v>
      </c>
      <c r="AR12" s="70">
        <v>3960</v>
      </c>
      <c r="AS12" s="70">
        <v>5211</v>
      </c>
      <c r="AT12" s="70">
        <v>403</v>
      </c>
      <c r="AU12" s="70">
        <v>4808</v>
      </c>
      <c r="AV12" s="70">
        <v>16696</v>
      </c>
      <c r="AW12" s="70">
        <v>451</v>
      </c>
      <c r="AX12" s="71">
        <v>16245</v>
      </c>
    </row>
    <row r="13" spans="1:250" ht="22.5" customHeight="1" x14ac:dyDescent="0.15">
      <c r="A13" s="148">
        <v>5</v>
      </c>
      <c r="B13" s="218" t="s">
        <v>19</v>
      </c>
      <c r="C13" s="99">
        <v>33158</v>
      </c>
      <c r="D13" s="70">
        <v>1158</v>
      </c>
      <c r="E13" s="70">
        <v>32000</v>
      </c>
      <c r="F13" s="70">
        <v>854</v>
      </c>
      <c r="G13" s="70">
        <v>4</v>
      </c>
      <c r="H13" s="70">
        <v>850</v>
      </c>
      <c r="I13" s="70">
        <v>2131</v>
      </c>
      <c r="J13" s="70">
        <v>76</v>
      </c>
      <c r="K13" s="71">
        <v>2055</v>
      </c>
      <c r="L13" s="99">
        <v>79</v>
      </c>
      <c r="M13" s="70">
        <v>0</v>
      </c>
      <c r="N13" s="70">
        <v>79</v>
      </c>
      <c r="O13" s="70">
        <v>1194</v>
      </c>
      <c r="P13" s="70">
        <v>42</v>
      </c>
      <c r="Q13" s="231">
        <v>1152</v>
      </c>
      <c r="R13" s="99">
        <v>45</v>
      </c>
      <c r="S13" s="70">
        <v>0</v>
      </c>
      <c r="T13" s="71">
        <v>45</v>
      </c>
      <c r="U13" s="99">
        <v>1778</v>
      </c>
      <c r="V13" s="70">
        <v>125</v>
      </c>
      <c r="W13" s="231">
        <v>1653</v>
      </c>
      <c r="X13" s="99">
        <v>871</v>
      </c>
      <c r="Y13" s="70">
        <v>60</v>
      </c>
      <c r="Z13" s="70">
        <v>811</v>
      </c>
      <c r="AA13" s="70">
        <v>11543</v>
      </c>
      <c r="AB13" s="70">
        <v>1354</v>
      </c>
      <c r="AC13" s="71">
        <v>10189</v>
      </c>
      <c r="AD13" s="99">
        <v>51653</v>
      </c>
      <c r="AE13" s="70">
        <v>2819</v>
      </c>
      <c r="AF13" s="71">
        <v>48834</v>
      </c>
      <c r="AG13" s="99">
        <v>1306</v>
      </c>
      <c r="AH13" s="70">
        <v>23</v>
      </c>
      <c r="AI13" s="70">
        <v>1283</v>
      </c>
      <c r="AJ13" s="70">
        <v>3720</v>
      </c>
      <c r="AK13" s="70">
        <v>17</v>
      </c>
      <c r="AL13" s="70">
        <v>3703</v>
      </c>
      <c r="AM13" s="70">
        <v>78</v>
      </c>
      <c r="AN13" s="70">
        <v>0</v>
      </c>
      <c r="AO13" s="71">
        <v>78</v>
      </c>
      <c r="AP13" s="99">
        <v>6865</v>
      </c>
      <c r="AQ13" s="70">
        <v>230</v>
      </c>
      <c r="AR13" s="70">
        <v>6635</v>
      </c>
      <c r="AS13" s="70">
        <v>4296</v>
      </c>
      <c r="AT13" s="70">
        <v>281</v>
      </c>
      <c r="AU13" s="70">
        <v>4015</v>
      </c>
      <c r="AV13" s="70">
        <v>16265</v>
      </c>
      <c r="AW13" s="70">
        <v>551</v>
      </c>
      <c r="AX13" s="71">
        <v>15714</v>
      </c>
    </row>
    <row r="14" spans="1:250" ht="22.5" customHeight="1" x14ac:dyDescent="0.15">
      <c r="A14" s="148">
        <v>6</v>
      </c>
      <c r="B14" s="218" t="s">
        <v>20</v>
      </c>
      <c r="C14" s="99">
        <v>33622</v>
      </c>
      <c r="D14" s="70">
        <v>2612</v>
      </c>
      <c r="E14" s="70">
        <v>31010</v>
      </c>
      <c r="F14" s="70">
        <v>752</v>
      </c>
      <c r="G14" s="70">
        <v>7</v>
      </c>
      <c r="H14" s="70">
        <v>745</v>
      </c>
      <c r="I14" s="70">
        <v>2162</v>
      </c>
      <c r="J14" s="70">
        <v>171</v>
      </c>
      <c r="K14" s="71">
        <v>1991</v>
      </c>
      <c r="L14" s="99">
        <v>664</v>
      </c>
      <c r="M14" s="70">
        <v>4</v>
      </c>
      <c r="N14" s="70">
        <v>660</v>
      </c>
      <c r="O14" s="70">
        <v>1577</v>
      </c>
      <c r="P14" s="70">
        <v>50</v>
      </c>
      <c r="Q14" s="231">
        <v>1527</v>
      </c>
      <c r="R14" s="99">
        <v>50</v>
      </c>
      <c r="S14" s="70">
        <v>0</v>
      </c>
      <c r="T14" s="71">
        <v>50</v>
      </c>
      <c r="U14" s="99">
        <v>2617</v>
      </c>
      <c r="V14" s="70">
        <v>539</v>
      </c>
      <c r="W14" s="231">
        <v>2078</v>
      </c>
      <c r="X14" s="99">
        <v>384</v>
      </c>
      <c r="Y14" s="70">
        <v>86</v>
      </c>
      <c r="Z14" s="70">
        <v>298</v>
      </c>
      <c r="AA14" s="70">
        <v>7077</v>
      </c>
      <c r="AB14" s="70">
        <v>1922</v>
      </c>
      <c r="AC14" s="71">
        <v>5155</v>
      </c>
      <c r="AD14" s="99">
        <v>48905</v>
      </c>
      <c r="AE14" s="70">
        <v>5391</v>
      </c>
      <c r="AF14" s="71">
        <v>43514</v>
      </c>
      <c r="AG14" s="99">
        <v>1109</v>
      </c>
      <c r="AH14" s="70">
        <v>9</v>
      </c>
      <c r="AI14" s="70">
        <v>1100</v>
      </c>
      <c r="AJ14" s="70">
        <v>3441</v>
      </c>
      <c r="AK14" s="70">
        <v>10</v>
      </c>
      <c r="AL14" s="70">
        <v>3431</v>
      </c>
      <c r="AM14" s="70">
        <v>401</v>
      </c>
      <c r="AN14" s="70">
        <v>0</v>
      </c>
      <c r="AO14" s="71">
        <v>401</v>
      </c>
      <c r="AP14" s="99">
        <v>3887</v>
      </c>
      <c r="AQ14" s="70">
        <v>142</v>
      </c>
      <c r="AR14" s="70">
        <v>3745</v>
      </c>
      <c r="AS14" s="70">
        <v>1975</v>
      </c>
      <c r="AT14" s="70">
        <v>196</v>
      </c>
      <c r="AU14" s="70">
        <v>1779</v>
      </c>
      <c r="AV14" s="70">
        <v>10813</v>
      </c>
      <c r="AW14" s="70">
        <v>357</v>
      </c>
      <c r="AX14" s="71">
        <v>10456</v>
      </c>
    </row>
    <row r="15" spans="1:250" ht="22.5" customHeight="1" x14ac:dyDescent="0.15">
      <c r="A15" s="148">
        <v>7</v>
      </c>
      <c r="B15" s="218" t="s">
        <v>21</v>
      </c>
      <c r="C15" s="99">
        <v>40696</v>
      </c>
      <c r="D15" s="70">
        <v>897</v>
      </c>
      <c r="E15" s="70">
        <v>39799</v>
      </c>
      <c r="F15" s="70">
        <v>863</v>
      </c>
      <c r="G15" s="70">
        <v>1</v>
      </c>
      <c r="H15" s="70">
        <v>862</v>
      </c>
      <c r="I15" s="70">
        <v>1406</v>
      </c>
      <c r="J15" s="70">
        <v>46</v>
      </c>
      <c r="K15" s="71">
        <v>1360</v>
      </c>
      <c r="L15" s="99">
        <v>101</v>
      </c>
      <c r="M15" s="70">
        <v>0</v>
      </c>
      <c r="N15" s="70">
        <v>101</v>
      </c>
      <c r="O15" s="70">
        <v>1093</v>
      </c>
      <c r="P15" s="70">
        <v>22</v>
      </c>
      <c r="Q15" s="231">
        <v>1071</v>
      </c>
      <c r="R15" s="99">
        <v>59</v>
      </c>
      <c r="S15" s="70">
        <v>1</v>
      </c>
      <c r="T15" s="71">
        <v>58</v>
      </c>
      <c r="U15" s="99">
        <v>533</v>
      </c>
      <c r="V15" s="70">
        <v>64</v>
      </c>
      <c r="W15" s="231">
        <v>469</v>
      </c>
      <c r="X15" s="99">
        <v>619</v>
      </c>
      <c r="Y15" s="70">
        <v>126</v>
      </c>
      <c r="Z15" s="70">
        <v>493</v>
      </c>
      <c r="AA15" s="70">
        <v>13233</v>
      </c>
      <c r="AB15" s="70">
        <v>2042</v>
      </c>
      <c r="AC15" s="71">
        <v>11191</v>
      </c>
      <c r="AD15" s="99">
        <v>58603</v>
      </c>
      <c r="AE15" s="70">
        <v>3199</v>
      </c>
      <c r="AF15" s="71">
        <v>55404</v>
      </c>
      <c r="AG15" s="99">
        <v>2021</v>
      </c>
      <c r="AH15" s="70">
        <v>10</v>
      </c>
      <c r="AI15" s="70">
        <v>2011</v>
      </c>
      <c r="AJ15" s="70">
        <v>9558</v>
      </c>
      <c r="AK15" s="70">
        <v>5</v>
      </c>
      <c r="AL15" s="70">
        <v>9553</v>
      </c>
      <c r="AM15" s="70">
        <v>141</v>
      </c>
      <c r="AN15" s="70">
        <v>0</v>
      </c>
      <c r="AO15" s="71">
        <v>141</v>
      </c>
      <c r="AP15" s="99">
        <v>2952</v>
      </c>
      <c r="AQ15" s="70">
        <v>43</v>
      </c>
      <c r="AR15" s="70">
        <v>2909</v>
      </c>
      <c r="AS15" s="70">
        <v>6034</v>
      </c>
      <c r="AT15" s="70">
        <v>441</v>
      </c>
      <c r="AU15" s="70">
        <v>5593</v>
      </c>
      <c r="AV15" s="70">
        <v>20706</v>
      </c>
      <c r="AW15" s="70">
        <v>499</v>
      </c>
      <c r="AX15" s="71">
        <v>20207</v>
      </c>
    </row>
    <row r="16" spans="1:250" ht="22.5" customHeight="1" x14ac:dyDescent="0.15">
      <c r="A16" s="148">
        <v>8</v>
      </c>
      <c r="B16" s="218" t="s">
        <v>22</v>
      </c>
      <c r="C16" s="99">
        <v>24698</v>
      </c>
      <c r="D16" s="70">
        <v>665</v>
      </c>
      <c r="E16" s="70">
        <v>24033</v>
      </c>
      <c r="F16" s="70">
        <v>535</v>
      </c>
      <c r="G16" s="70">
        <v>0</v>
      </c>
      <c r="H16" s="70">
        <v>535</v>
      </c>
      <c r="I16" s="70">
        <v>1621</v>
      </c>
      <c r="J16" s="70">
        <v>56</v>
      </c>
      <c r="K16" s="71">
        <v>1565</v>
      </c>
      <c r="L16" s="99">
        <v>43</v>
      </c>
      <c r="M16" s="70">
        <v>0</v>
      </c>
      <c r="N16" s="70">
        <v>43</v>
      </c>
      <c r="O16" s="70">
        <v>700</v>
      </c>
      <c r="P16" s="70">
        <v>16</v>
      </c>
      <c r="Q16" s="231">
        <v>684</v>
      </c>
      <c r="R16" s="99">
        <v>33</v>
      </c>
      <c r="S16" s="70">
        <v>1</v>
      </c>
      <c r="T16" s="71">
        <v>32</v>
      </c>
      <c r="U16" s="99">
        <v>1281</v>
      </c>
      <c r="V16" s="70">
        <v>170</v>
      </c>
      <c r="W16" s="231">
        <v>1111</v>
      </c>
      <c r="X16" s="99">
        <v>70</v>
      </c>
      <c r="Y16" s="70">
        <v>12</v>
      </c>
      <c r="Z16" s="70">
        <v>58</v>
      </c>
      <c r="AA16" s="70">
        <v>10901</v>
      </c>
      <c r="AB16" s="70">
        <v>1414</v>
      </c>
      <c r="AC16" s="71">
        <v>9487</v>
      </c>
      <c r="AD16" s="99">
        <v>39882</v>
      </c>
      <c r="AE16" s="70">
        <v>2334</v>
      </c>
      <c r="AF16" s="71">
        <v>37548</v>
      </c>
      <c r="AG16" s="99">
        <v>1155</v>
      </c>
      <c r="AH16" s="70">
        <v>7</v>
      </c>
      <c r="AI16" s="70">
        <v>1148</v>
      </c>
      <c r="AJ16" s="70">
        <v>3349</v>
      </c>
      <c r="AK16" s="70">
        <v>7</v>
      </c>
      <c r="AL16" s="70">
        <v>3342</v>
      </c>
      <c r="AM16" s="70">
        <v>102</v>
      </c>
      <c r="AN16" s="70">
        <v>0</v>
      </c>
      <c r="AO16" s="71">
        <v>102</v>
      </c>
      <c r="AP16" s="99">
        <v>3699</v>
      </c>
      <c r="AQ16" s="70">
        <v>83</v>
      </c>
      <c r="AR16" s="70">
        <v>3616</v>
      </c>
      <c r="AS16" s="70">
        <v>2036</v>
      </c>
      <c r="AT16" s="70">
        <v>87</v>
      </c>
      <c r="AU16" s="70">
        <v>1949</v>
      </c>
      <c r="AV16" s="70">
        <v>10341</v>
      </c>
      <c r="AW16" s="70">
        <v>184</v>
      </c>
      <c r="AX16" s="71">
        <v>10157</v>
      </c>
    </row>
    <row r="17" spans="1:50" ht="22.5" customHeight="1" x14ac:dyDescent="0.15">
      <c r="A17" s="148">
        <v>9</v>
      </c>
      <c r="B17" s="218" t="s">
        <v>23</v>
      </c>
      <c r="C17" s="99">
        <v>26375</v>
      </c>
      <c r="D17" s="70">
        <v>740</v>
      </c>
      <c r="E17" s="70">
        <v>25635</v>
      </c>
      <c r="F17" s="70">
        <v>565</v>
      </c>
      <c r="G17" s="70">
        <v>1</v>
      </c>
      <c r="H17" s="70">
        <v>564</v>
      </c>
      <c r="I17" s="70">
        <v>1393</v>
      </c>
      <c r="J17" s="70">
        <v>42</v>
      </c>
      <c r="K17" s="71">
        <v>1351</v>
      </c>
      <c r="L17" s="99">
        <v>101</v>
      </c>
      <c r="M17" s="70">
        <v>0</v>
      </c>
      <c r="N17" s="70">
        <v>101</v>
      </c>
      <c r="O17" s="70">
        <v>953</v>
      </c>
      <c r="P17" s="70">
        <v>15</v>
      </c>
      <c r="Q17" s="231">
        <v>938</v>
      </c>
      <c r="R17" s="99">
        <v>29</v>
      </c>
      <c r="S17" s="70">
        <v>0</v>
      </c>
      <c r="T17" s="71">
        <v>29</v>
      </c>
      <c r="U17" s="99">
        <v>3521</v>
      </c>
      <c r="V17" s="70">
        <v>325</v>
      </c>
      <c r="W17" s="231">
        <v>3196</v>
      </c>
      <c r="X17" s="99">
        <v>545</v>
      </c>
      <c r="Y17" s="70">
        <v>74</v>
      </c>
      <c r="Z17" s="70">
        <v>471</v>
      </c>
      <c r="AA17" s="70">
        <v>10351</v>
      </c>
      <c r="AB17" s="70">
        <v>1106</v>
      </c>
      <c r="AC17" s="71">
        <v>9245</v>
      </c>
      <c r="AD17" s="99">
        <v>43833</v>
      </c>
      <c r="AE17" s="70">
        <v>2303</v>
      </c>
      <c r="AF17" s="71">
        <v>41530</v>
      </c>
      <c r="AG17" s="99">
        <v>834</v>
      </c>
      <c r="AH17" s="70">
        <v>3</v>
      </c>
      <c r="AI17" s="70">
        <v>831</v>
      </c>
      <c r="AJ17" s="70">
        <v>3267</v>
      </c>
      <c r="AK17" s="70">
        <v>5</v>
      </c>
      <c r="AL17" s="70">
        <v>3262</v>
      </c>
      <c r="AM17" s="70">
        <v>77</v>
      </c>
      <c r="AN17" s="70">
        <v>1</v>
      </c>
      <c r="AO17" s="71">
        <v>76</v>
      </c>
      <c r="AP17" s="99">
        <v>4797</v>
      </c>
      <c r="AQ17" s="70">
        <v>74</v>
      </c>
      <c r="AR17" s="70">
        <v>4723</v>
      </c>
      <c r="AS17" s="70">
        <v>4586</v>
      </c>
      <c r="AT17" s="70">
        <v>201</v>
      </c>
      <c r="AU17" s="70">
        <v>4385</v>
      </c>
      <c r="AV17" s="70">
        <v>13561</v>
      </c>
      <c r="AW17" s="70">
        <v>284</v>
      </c>
      <c r="AX17" s="71">
        <v>13277</v>
      </c>
    </row>
    <row r="18" spans="1:50" ht="22.5" customHeight="1" x14ac:dyDescent="0.15">
      <c r="A18" s="148">
        <v>10</v>
      </c>
      <c r="B18" s="218" t="s">
        <v>24</v>
      </c>
      <c r="C18" s="99">
        <v>10089</v>
      </c>
      <c r="D18" s="70">
        <v>491</v>
      </c>
      <c r="E18" s="70">
        <v>9598</v>
      </c>
      <c r="F18" s="70">
        <v>219</v>
      </c>
      <c r="G18" s="70">
        <v>0</v>
      </c>
      <c r="H18" s="70">
        <v>219</v>
      </c>
      <c r="I18" s="70">
        <v>571</v>
      </c>
      <c r="J18" s="70">
        <v>44</v>
      </c>
      <c r="K18" s="71">
        <v>527</v>
      </c>
      <c r="L18" s="99">
        <v>54</v>
      </c>
      <c r="M18" s="70">
        <v>0</v>
      </c>
      <c r="N18" s="70">
        <v>54</v>
      </c>
      <c r="O18" s="70">
        <v>343</v>
      </c>
      <c r="P18" s="70">
        <v>13</v>
      </c>
      <c r="Q18" s="231">
        <v>330</v>
      </c>
      <c r="R18" s="99">
        <v>9</v>
      </c>
      <c r="S18" s="70">
        <v>0</v>
      </c>
      <c r="T18" s="71">
        <v>9</v>
      </c>
      <c r="U18" s="99">
        <v>383</v>
      </c>
      <c r="V18" s="70">
        <v>32</v>
      </c>
      <c r="W18" s="231">
        <v>351</v>
      </c>
      <c r="X18" s="99">
        <v>570</v>
      </c>
      <c r="Y18" s="70">
        <v>54</v>
      </c>
      <c r="Z18" s="70">
        <v>516</v>
      </c>
      <c r="AA18" s="70">
        <v>3151</v>
      </c>
      <c r="AB18" s="70">
        <v>446</v>
      </c>
      <c r="AC18" s="71">
        <v>2705</v>
      </c>
      <c r="AD18" s="99">
        <v>15389</v>
      </c>
      <c r="AE18" s="70">
        <v>1080</v>
      </c>
      <c r="AF18" s="71">
        <v>14309</v>
      </c>
      <c r="AG18" s="99">
        <v>410</v>
      </c>
      <c r="AH18" s="70">
        <v>0</v>
      </c>
      <c r="AI18" s="70">
        <v>410</v>
      </c>
      <c r="AJ18" s="70">
        <v>1959</v>
      </c>
      <c r="AK18" s="70">
        <v>8</v>
      </c>
      <c r="AL18" s="70">
        <v>1951</v>
      </c>
      <c r="AM18" s="70">
        <v>27</v>
      </c>
      <c r="AN18" s="70">
        <v>0</v>
      </c>
      <c r="AO18" s="71">
        <v>27</v>
      </c>
      <c r="AP18" s="99">
        <v>1918</v>
      </c>
      <c r="AQ18" s="70">
        <v>50</v>
      </c>
      <c r="AR18" s="70">
        <v>1868</v>
      </c>
      <c r="AS18" s="70">
        <v>1900</v>
      </c>
      <c r="AT18" s="70">
        <v>107</v>
      </c>
      <c r="AU18" s="70">
        <v>1793</v>
      </c>
      <c r="AV18" s="70">
        <v>6214</v>
      </c>
      <c r="AW18" s="70">
        <v>165</v>
      </c>
      <c r="AX18" s="71">
        <v>6049</v>
      </c>
    </row>
    <row r="19" spans="1:50" ht="22.5" customHeight="1" x14ac:dyDescent="0.15">
      <c r="A19" s="148">
        <v>11</v>
      </c>
      <c r="B19" s="218" t="s">
        <v>120</v>
      </c>
      <c r="C19" s="99">
        <v>40365</v>
      </c>
      <c r="D19" s="70">
        <v>876</v>
      </c>
      <c r="E19" s="70">
        <v>39489</v>
      </c>
      <c r="F19" s="70">
        <v>1424</v>
      </c>
      <c r="G19" s="70">
        <v>4</v>
      </c>
      <c r="H19" s="70">
        <v>1420</v>
      </c>
      <c r="I19" s="70">
        <v>1724</v>
      </c>
      <c r="J19" s="70">
        <v>50</v>
      </c>
      <c r="K19" s="71">
        <v>1674</v>
      </c>
      <c r="L19" s="99">
        <v>283</v>
      </c>
      <c r="M19" s="70">
        <v>3</v>
      </c>
      <c r="N19" s="70">
        <v>280</v>
      </c>
      <c r="O19" s="70">
        <v>1869</v>
      </c>
      <c r="P19" s="70">
        <v>18</v>
      </c>
      <c r="Q19" s="231">
        <v>1851</v>
      </c>
      <c r="R19" s="99">
        <v>55</v>
      </c>
      <c r="S19" s="70">
        <v>1</v>
      </c>
      <c r="T19" s="71">
        <v>54</v>
      </c>
      <c r="U19" s="99">
        <v>1871</v>
      </c>
      <c r="V19" s="70">
        <v>112</v>
      </c>
      <c r="W19" s="231">
        <v>1759</v>
      </c>
      <c r="X19" s="99">
        <v>270</v>
      </c>
      <c r="Y19" s="70">
        <v>57</v>
      </c>
      <c r="Z19" s="70">
        <v>213</v>
      </c>
      <c r="AA19" s="70">
        <v>9852</v>
      </c>
      <c r="AB19" s="70">
        <v>1447</v>
      </c>
      <c r="AC19" s="71">
        <v>8405</v>
      </c>
      <c r="AD19" s="99">
        <v>57713</v>
      </c>
      <c r="AE19" s="70">
        <v>2568</v>
      </c>
      <c r="AF19" s="71">
        <v>55145</v>
      </c>
      <c r="AG19" s="99">
        <v>1937</v>
      </c>
      <c r="AH19" s="70">
        <v>4</v>
      </c>
      <c r="AI19" s="70">
        <v>1933</v>
      </c>
      <c r="AJ19" s="70">
        <v>5833</v>
      </c>
      <c r="AK19" s="70">
        <v>7</v>
      </c>
      <c r="AL19" s="70">
        <v>5826</v>
      </c>
      <c r="AM19" s="70">
        <v>310</v>
      </c>
      <c r="AN19" s="70">
        <v>0</v>
      </c>
      <c r="AO19" s="71">
        <v>310</v>
      </c>
      <c r="AP19" s="99">
        <v>5768</v>
      </c>
      <c r="AQ19" s="70">
        <v>76</v>
      </c>
      <c r="AR19" s="70">
        <v>5692</v>
      </c>
      <c r="AS19" s="70">
        <v>4399</v>
      </c>
      <c r="AT19" s="70">
        <v>251</v>
      </c>
      <c r="AU19" s="70">
        <v>4148</v>
      </c>
      <c r="AV19" s="70">
        <v>18247</v>
      </c>
      <c r="AW19" s="70">
        <v>338</v>
      </c>
      <c r="AX19" s="71">
        <v>17909</v>
      </c>
    </row>
    <row r="20" spans="1:50" ht="22.5" customHeight="1" x14ac:dyDescent="0.15">
      <c r="A20" s="148">
        <v>12</v>
      </c>
      <c r="B20" s="218" t="s">
        <v>121</v>
      </c>
      <c r="C20" s="99">
        <v>13616</v>
      </c>
      <c r="D20" s="70">
        <v>380</v>
      </c>
      <c r="E20" s="70">
        <v>13236</v>
      </c>
      <c r="F20" s="70">
        <v>306</v>
      </c>
      <c r="G20" s="70">
        <v>0</v>
      </c>
      <c r="H20" s="70">
        <v>306</v>
      </c>
      <c r="I20" s="70">
        <v>737</v>
      </c>
      <c r="J20" s="70">
        <v>39</v>
      </c>
      <c r="K20" s="71">
        <v>698</v>
      </c>
      <c r="L20" s="99">
        <v>22</v>
      </c>
      <c r="M20" s="70">
        <v>1</v>
      </c>
      <c r="N20" s="70">
        <v>21</v>
      </c>
      <c r="O20" s="70">
        <v>346</v>
      </c>
      <c r="P20" s="70">
        <v>8</v>
      </c>
      <c r="Q20" s="231">
        <v>338</v>
      </c>
      <c r="R20" s="99">
        <v>19</v>
      </c>
      <c r="S20" s="70">
        <v>0</v>
      </c>
      <c r="T20" s="71">
        <v>19</v>
      </c>
      <c r="U20" s="99">
        <v>1070</v>
      </c>
      <c r="V20" s="70">
        <v>92</v>
      </c>
      <c r="W20" s="231">
        <v>978</v>
      </c>
      <c r="X20" s="99">
        <v>223</v>
      </c>
      <c r="Y20" s="70">
        <v>39</v>
      </c>
      <c r="Z20" s="70">
        <v>184</v>
      </c>
      <c r="AA20" s="70">
        <v>3109</v>
      </c>
      <c r="AB20" s="70">
        <v>403</v>
      </c>
      <c r="AC20" s="71">
        <v>2706</v>
      </c>
      <c r="AD20" s="99">
        <v>19448</v>
      </c>
      <c r="AE20" s="70">
        <v>962</v>
      </c>
      <c r="AF20" s="71">
        <v>18486</v>
      </c>
      <c r="AG20" s="99">
        <v>344</v>
      </c>
      <c r="AH20" s="70">
        <v>3</v>
      </c>
      <c r="AI20" s="70">
        <v>341</v>
      </c>
      <c r="AJ20" s="70">
        <v>1282</v>
      </c>
      <c r="AK20" s="70">
        <v>6</v>
      </c>
      <c r="AL20" s="70">
        <v>1276</v>
      </c>
      <c r="AM20" s="70">
        <v>25</v>
      </c>
      <c r="AN20" s="70">
        <v>0</v>
      </c>
      <c r="AO20" s="71">
        <v>25</v>
      </c>
      <c r="AP20" s="99">
        <v>2394</v>
      </c>
      <c r="AQ20" s="70">
        <v>72</v>
      </c>
      <c r="AR20" s="70">
        <v>2322</v>
      </c>
      <c r="AS20" s="70">
        <v>1512</v>
      </c>
      <c r="AT20" s="70">
        <v>89</v>
      </c>
      <c r="AU20" s="70">
        <v>1423</v>
      </c>
      <c r="AV20" s="70">
        <v>5557</v>
      </c>
      <c r="AW20" s="70">
        <v>170</v>
      </c>
      <c r="AX20" s="71">
        <v>5387</v>
      </c>
    </row>
    <row r="21" spans="1:50" ht="22.5" customHeight="1" x14ac:dyDescent="0.15">
      <c r="A21" s="148">
        <v>13</v>
      </c>
      <c r="B21" s="218" t="s">
        <v>126</v>
      </c>
      <c r="C21" s="99">
        <v>11523</v>
      </c>
      <c r="D21" s="70">
        <v>464</v>
      </c>
      <c r="E21" s="70">
        <v>11059</v>
      </c>
      <c r="F21" s="70">
        <v>139</v>
      </c>
      <c r="G21" s="70">
        <v>1</v>
      </c>
      <c r="H21" s="70">
        <v>138</v>
      </c>
      <c r="I21" s="70">
        <v>1032</v>
      </c>
      <c r="J21" s="70">
        <v>28</v>
      </c>
      <c r="K21" s="71">
        <v>1004</v>
      </c>
      <c r="L21" s="99">
        <v>62</v>
      </c>
      <c r="M21" s="70">
        <v>3</v>
      </c>
      <c r="N21" s="70">
        <v>59</v>
      </c>
      <c r="O21" s="70">
        <v>342</v>
      </c>
      <c r="P21" s="70">
        <v>12</v>
      </c>
      <c r="Q21" s="231">
        <v>330</v>
      </c>
      <c r="R21" s="99">
        <v>12</v>
      </c>
      <c r="S21" s="70">
        <v>0</v>
      </c>
      <c r="T21" s="71">
        <v>12</v>
      </c>
      <c r="U21" s="99">
        <v>1479</v>
      </c>
      <c r="V21" s="70">
        <v>117</v>
      </c>
      <c r="W21" s="231">
        <v>1362</v>
      </c>
      <c r="X21" s="99">
        <v>108</v>
      </c>
      <c r="Y21" s="70">
        <v>4</v>
      </c>
      <c r="Z21" s="70">
        <v>104</v>
      </c>
      <c r="AA21" s="70">
        <v>6164</v>
      </c>
      <c r="AB21" s="70">
        <v>572</v>
      </c>
      <c r="AC21" s="71">
        <v>5592</v>
      </c>
      <c r="AD21" s="99">
        <v>20861</v>
      </c>
      <c r="AE21" s="70">
        <v>1201</v>
      </c>
      <c r="AF21" s="71">
        <v>19660</v>
      </c>
      <c r="AG21" s="99">
        <v>262</v>
      </c>
      <c r="AH21" s="70">
        <v>0</v>
      </c>
      <c r="AI21" s="70">
        <v>262</v>
      </c>
      <c r="AJ21" s="70">
        <v>855</v>
      </c>
      <c r="AK21" s="70">
        <v>7</v>
      </c>
      <c r="AL21" s="70">
        <v>848</v>
      </c>
      <c r="AM21" s="70">
        <v>22</v>
      </c>
      <c r="AN21" s="70">
        <v>0</v>
      </c>
      <c r="AO21" s="71">
        <v>22</v>
      </c>
      <c r="AP21" s="99">
        <v>1290</v>
      </c>
      <c r="AQ21" s="70">
        <v>13</v>
      </c>
      <c r="AR21" s="70">
        <v>1277</v>
      </c>
      <c r="AS21" s="70">
        <v>1505</v>
      </c>
      <c r="AT21" s="70">
        <v>66</v>
      </c>
      <c r="AU21" s="70">
        <v>1439</v>
      </c>
      <c r="AV21" s="70">
        <v>3934</v>
      </c>
      <c r="AW21" s="70">
        <v>86</v>
      </c>
      <c r="AX21" s="71">
        <v>3848</v>
      </c>
    </row>
    <row r="22" spans="1:50" ht="22.5" customHeight="1" x14ac:dyDescent="0.15">
      <c r="A22" s="150">
        <v>14</v>
      </c>
      <c r="B22" s="219" t="s">
        <v>125</v>
      </c>
      <c r="C22" s="100">
        <v>16046</v>
      </c>
      <c r="D22" s="72">
        <v>281</v>
      </c>
      <c r="E22" s="72">
        <v>15765</v>
      </c>
      <c r="F22" s="72">
        <v>259</v>
      </c>
      <c r="G22" s="72">
        <v>0</v>
      </c>
      <c r="H22" s="72">
        <v>259</v>
      </c>
      <c r="I22" s="72">
        <v>842</v>
      </c>
      <c r="J22" s="72">
        <v>18</v>
      </c>
      <c r="K22" s="73">
        <v>824</v>
      </c>
      <c r="L22" s="100">
        <v>71</v>
      </c>
      <c r="M22" s="72">
        <v>0</v>
      </c>
      <c r="N22" s="72">
        <v>71</v>
      </c>
      <c r="O22" s="72">
        <v>352</v>
      </c>
      <c r="P22" s="72">
        <v>9</v>
      </c>
      <c r="Q22" s="232">
        <v>343</v>
      </c>
      <c r="R22" s="100">
        <v>32</v>
      </c>
      <c r="S22" s="72">
        <v>0</v>
      </c>
      <c r="T22" s="73">
        <v>32</v>
      </c>
      <c r="U22" s="100">
        <v>766</v>
      </c>
      <c r="V22" s="72">
        <v>65</v>
      </c>
      <c r="W22" s="232">
        <v>701</v>
      </c>
      <c r="X22" s="100">
        <v>190</v>
      </c>
      <c r="Y22" s="72">
        <v>26</v>
      </c>
      <c r="Z22" s="72">
        <v>164</v>
      </c>
      <c r="AA22" s="72">
        <v>5008</v>
      </c>
      <c r="AB22" s="72">
        <v>494</v>
      </c>
      <c r="AC22" s="73">
        <v>4514</v>
      </c>
      <c r="AD22" s="100">
        <v>23566</v>
      </c>
      <c r="AE22" s="72">
        <v>893</v>
      </c>
      <c r="AF22" s="73">
        <v>22673</v>
      </c>
      <c r="AG22" s="100">
        <v>593</v>
      </c>
      <c r="AH22" s="72">
        <v>5</v>
      </c>
      <c r="AI22" s="72">
        <v>588</v>
      </c>
      <c r="AJ22" s="72">
        <v>3883</v>
      </c>
      <c r="AK22" s="72">
        <v>6</v>
      </c>
      <c r="AL22" s="72">
        <v>3877</v>
      </c>
      <c r="AM22" s="72">
        <v>58</v>
      </c>
      <c r="AN22" s="72">
        <v>0</v>
      </c>
      <c r="AO22" s="73">
        <v>58</v>
      </c>
      <c r="AP22" s="100">
        <v>2048</v>
      </c>
      <c r="AQ22" s="72">
        <v>49</v>
      </c>
      <c r="AR22" s="72">
        <v>1999</v>
      </c>
      <c r="AS22" s="72">
        <v>1539</v>
      </c>
      <c r="AT22" s="72">
        <v>70</v>
      </c>
      <c r="AU22" s="72">
        <v>1469</v>
      </c>
      <c r="AV22" s="72">
        <v>8121</v>
      </c>
      <c r="AW22" s="72">
        <v>130</v>
      </c>
      <c r="AX22" s="73">
        <v>7991</v>
      </c>
    </row>
    <row r="23" spans="1:50" ht="22.5" customHeight="1" x14ac:dyDescent="0.15">
      <c r="A23" s="152"/>
      <c r="B23" s="220" t="s">
        <v>138</v>
      </c>
      <c r="C23" s="101">
        <f>SUM(C9:C22)</f>
        <v>515531</v>
      </c>
      <c r="D23" s="101">
        <f t="shared" ref="D23:AX23" si="0">SUM(D9:D22)</f>
        <v>15448</v>
      </c>
      <c r="E23" s="101">
        <f t="shared" si="0"/>
        <v>500083</v>
      </c>
      <c r="F23" s="101">
        <f t="shared" si="0"/>
        <v>13240</v>
      </c>
      <c r="G23" s="101">
        <f t="shared" si="0"/>
        <v>22</v>
      </c>
      <c r="H23" s="101">
        <f t="shared" si="0"/>
        <v>13218</v>
      </c>
      <c r="I23" s="101">
        <f t="shared" si="0"/>
        <v>29610</v>
      </c>
      <c r="J23" s="101">
        <f t="shared" si="0"/>
        <v>1132</v>
      </c>
      <c r="K23" s="274">
        <f t="shared" si="0"/>
        <v>28478</v>
      </c>
      <c r="L23" s="101">
        <f t="shared" si="0"/>
        <v>2244</v>
      </c>
      <c r="M23" s="101">
        <f t="shared" si="0"/>
        <v>12</v>
      </c>
      <c r="N23" s="101">
        <f t="shared" si="0"/>
        <v>2232</v>
      </c>
      <c r="O23" s="101">
        <f t="shared" si="0"/>
        <v>16438</v>
      </c>
      <c r="P23" s="101">
        <f t="shared" si="0"/>
        <v>412</v>
      </c>
      <c r="Q23" s="101">
        <f t="shared" si="0"/>
        <v>16026</v>
      </c>
      <c r="R23" s="101">
        <f t="shared" si="0"/>
        <v>535</v>
      </c>
      <c r="S23" s="101">
        <f t="shared" si="0"/>
        <v>4</v>
      </c>
      <c r="T23" s="274">
        <f t="shared" si="0"/>
        <v>531</v>
      </c>
      <c r="U23" s="101">
        <f t="shared" si="0"/>
        <v>21653</v>
      </c>
      <c r="V23" s="101">
        <f t="shared" si="0"/>
        <v>2371</v>
      </c>
      <c r="W23" s="101">
        <f t="shared" si="0"/>
        <v>19282</v>
      </c>
      <c r="X23" s="101">
        <f t="shared" si="0"/>
        <v>7640</v>
      </c>
      <c r="Y23" s="101">
        <f t="shared" si="0"/>
        <v>1232</v>
      </c>
      <c r="Z23" s="101">
        <f t="shared" si="0"/>
        <v>6408</v>
      </c>
      <c r="AA23" s="101">
        <f t="shared" si="0"/>
        <v>146483</v>
      </c>
      <c r="AB23" s="101">
        <f t="shared" si="0"/>
        <v>20997</v>
      </c>
      <c r="AC23" s="274">
        <f t="shared" si="0"/>
        <v>125486</v>
      </c>
      <c r="AD23" s="101">
        <f t="shared" si="0"/>
        <v>753374</v>
      </c>
      <c r="AE23" s="101">
        <f t="shared" si="0"/>
        <v>41630</v>
      </c>
      <c r="AF23" s="274">
        <f t="shared" si="0"/>
        <v>711744</v>
      </c>
      <c r="AG23" s="101">
        <f t="shared" si="0"/>
        <v>21772</v>
      </c>
      <c r="AH23" s="101">
        <f t="shared" si="0"/>
        <v>146</v>
      </c>
      <c r="AI23" s="101">
        <f t="shared" si="0"/>
        <v>21626</v>
      </c>
      <c r="AJ23" s="101">
        <f t="shared" si="0"/>
        <v>89599</v>
      </c>
      <c r="AK23" s="101">
        <f t="shared" si="0"/>
        <v>156</v>
      </c>
      <c r="AL23" s="101">
        <f t="shared" si="0"/>
        <v>89443</v>
      </c>
      <c r="AM23" s="101">
        <f t="shared" si="0"/>
        <v>1820</v>
      </c>
      <c r="AN23" s="101">
        <f t="shared" si="0"/>
        <v>1</v>
      </c>
      <c r="AO23" s="274">
        <f t="shared" si="0"/>
        <v>1819</v>
      </c>
      <c r="AP23" s="101">
        <f t="shared" si="0"/>
        <v>61518</v>
      </c>
      <c r="AQ23" s="101">
        <f t="shared" si="0"/>
        <v>1688</v>
      </c>
      <c r="AR23" s="101">
        <f t="shared" si="0"/>
        <v>59830</v>
      </c>
      <c r="AS23" s="101">
        <f t="shared" si="0"/>
        <v>63948</v>
      </c>
      <c r="AT23" s="101">
        <f t="shared" si="0"/>
        <v>4032</v>
      </c>
      <c r="AU23" s="101">
        <f t="shared" si="0"/>
        <v>59916</v>
      </c>
      <c r="AV23" s="101">
        <f t="shared" si="0"/>
        <v>238657</v>
      </c>
      <c r="AW23" s="101">
        <f t="shared" si="0"/>
        <v>6023</v>
      </c>
      <c r="AX23" s="274">
        <f t="shared" si="0"/>
        <v>232634</v>
      </c>
    </row>
    <row r="24" spans="1:50" ht="22.5" customHeight="1" x14ac:dyDescent="0.15">
      <c r="A24" s="146">
        <v>15</v>
      </c>
      <c r="B24" s="217" t="s">
        <v>25</v>
      </c>
      <c r="C24" s="98">
        <v>8654</v>
      </c>
      <c r="D24" s="68">
        <v>104</v>
      </c>
      <c r="E24" s="68">
        <v>8550</v>
      </c>
      <c r="F24" s="68">
        <v>137</v>
      </c>
      <c r="G24" s="68">
        <v>0</v>
      </c>
      <c r="H24" s="68">
        <v>137</v>
      </c>
      <c r="I24" s="68">
        <v>295</v>
      </c>
      <c r="J24" s="68">
        <v>7</v>
      </c>
      <c r="K24" s="69">
        <v>288</v>
      </c>
      <c r="L24" s="98">
        <v>12</v>
      </c>
      <c r="M24" s="68">
        <v>0</v>
      </c>
      <c r="N24" s="68">
        <v>12</v>
      </c>
      <c r="O24" s="68">
        <v>301</v>
      </c>
      <c r="P24" s="68">
        <v>6</v>
      </c>
      <c r="Q24" s="230">
        <v>295</v>
      </c>
      <c r="R24" s="98">
        <v>12</v>
      </c>
      <c r="S24" s="68">
        <v>1</v>
      </c>
      <c r="T24" s="69">
        <v>11</v>
      </c>
      <c r="U24" s="98">
        <v>397</v>
      </c>
      <c r="V24" s="68">
        <v>71</v>
      </c>
      <c r="W24" s="230">
        <v>326</v>
      </c>
      <c r="X24" s="98">
        <v>88</v>
      </c>
      <c r="Y24" s="68">
        <v>24</v>
      </c>
      <c r="Z24" s="68">
        <v>64</v>
      </c>
      <c r="AA24" s="68">
        <v>3534</v>
      </c>
      <c r="AB24" s="68">
        <v>518</v>
      </c>
      <c r="AC24" s="69">
        <v>3016</v>
      </c>
      <c r="AD24" s="98">
        <v>13430</v>
      </c>
      <c r="AE24" s="68">
        <v>731</v>
      </c>
      <c r="AF24" s="69">
        <v>12699</v>
      </c>
      <c r="AG24" s="98">
        <v>408</v>
      </c>
      <c r="AH24" s="68">
        <v>2</v>
      </c>
      <c r="AI24" s="68">
        <v>406</v>
      </c>
      <c r="AJ24" s="68">
        <v>1834</v>
      </c>
      <c r="AK24" s="68">
        <v>2</v>
      </c>
      <c r="AL24" s="68">
        <v>1832</v>
      </c>
      <c r="AM24" s="68">
        <v>17</v>
      </c>
      <c r="AN24" s="68">
        <v>0</v>
      </c>
      <c r="AO24" s="69">
        <v>17</v>
      </c>
      <c r="AP24" s="98">
        <v>1519</v>
      </c>
      <c r="AQ24" s="68">
        <v>83</v>
      </c>
      <c r="AR24" s="68">
        <v>1436</v>
      </c>
      <c r="AS24" s="68">
        <v>1804</v>
      </c>
      <c r="AT24" s="68">
        <v>122</v>
      </c>
      <c r="AU24" s="68">
        <v>1682</v>
      </c>
      <c r="AV24" s="68">
        <v>5582</v>
      </c>
      <c r="AW24" s="68">
        <v>209</v>
      </c>
      <c r="AX24" s="69">
        <v>5373</v>
      </c>
    </row>
    <row r="25" spans="1:50" ht="22.5" customHeight="1" x14ac:dyDescent="0.15">
      <c r="A25" s="148">
        <v>16</v>
      </c>
      <c r="B25" s="218" t="s">
        <v>135</v>
      </c>
      <c r="C25" s="99">
        <v>8306</v>
      </c>
      <c r="D25" s="70">
        <v>289</v>
      </c>
      <c r="E25" s="70">
        <v>8017</v>
      </c>
      <c r="F25" s="70">
        <v>122</v>
      </c>
      <c r="G25" s="70">
        <v>0</v>
      </c>
      <c r="H25" s="70">
        <v>122</v>
      </c>
      <c r="I25" s="70">
        <v>811</v>
      </c>
      <c r="J25" s="70">
        <v>13</v>
      </c>
      <c r="K25" s="71">
        <v>798</v>
      </c>
      <c r="L25" s="99">
        <v>32</v>
      </c>
      <c r="M25" s="70">
        <v>0</v>
      </c>
      <c r="N25" s="70">
        <v>32</v>
      </c>
      <c r="O25" s="70">
        <v>374</v>
      </c>
      <c r="P25" s="70">
        <v>5</v>
      </c>
      <c r="Q25" s="231">
        <v>369</v>
      </c>
      <c r="R25" s="99">
        <v>16</v>
      </c>
      <c r="S25" s="70">
        <v>0</v>
      </c>
      <c r="T25" s="71">
        <v>16</v>
      </c>
      <c r="U25" s="99">
        <v>816</v>
      </c>
      <c r="V25" s="70">
        <v>113</v>
      </c>
      <c r="W25" s="231">
        <v>703</v>
      </c>
      <c r="X25" s="99">
        <v>44</v>
      </c>
      <c r="Y25" s="70">
        <v>3</v>
      </c>
      <c r="Z25" s="70">
        <v>41</v>
      </c>
      <c r="AA25" s="70">
        <v>4177</v>
      </c>
      <c r="AB25" s="70">
        <v>556</v>
      </c>
      <c r="AC25" s="71">
        <v>3621</v>
      </c>
      <c r="AD25" s="99">
        <v>14698</v>
      </c>
      <c r="AE25" s="70">
        <v>979</v>
      </c>
      <c r="AF25" s="71">
        <v>13719</v>
      </c>
      <c r="AG25" s="99">
        <v>167</v>
      </c>
      <c r="AH25" s="70">
        <v>3</v>
      </c>
      <c r="AI25" s="70">
        <v>164</v>
      </c>
      <c r="AJ25" s="70">
        <v>580</v>
      </c>
      <c r="AK25" s="70">
        <v>0</v>
      </c>
      <c r="AL25" s="70">
        <v>580</v>
      </c>
      <c r="AM25" s="70">
        <v>16</v>
      </c>
      <c r="AN25" s="70">
        <v>0</v>
      </c>
      <c r="AO25" s="71">
        <v>16</v>
      </c>
      <c r="AP25" s="99">
        <v>620</v>
      </c>
      <c r="AQ25" s="70">
        <v>17</v>
      </c>
      <c r="AR25" s="70">
        <v>603</v>
      </c>
      <c r="AS25" s="70">
        <v>810</v>
      </c>
      <c r="AT25" s="70">
        <v>56</v>
      </c>
      <c r="AU25" s="70">
        <v>754</v>
      </c>
      <c r="AV25" s="70">
        <v>2193</v>
      </c>
      <c r="AW25" s="70">
        <v>76</v>
      </c>
      <c r="AX25" s="71">
        <v>2117</v>
      </c>
    </row>
    <row r="26" spans="1:50" ht="22.5" customHeight="1" x14ac:dyDescent="0.15">
      <c r="A26" s="148">
        <v>17</v>
      </c>
      <c r="B26" s="218" t="s">
        <v>26</v>
      </c>
      <c r="C26" s="99">
        <v>6525</v>
      </c>
      <c r="D26" s="70">
        <v>907</v>
      </c>
      <c r="E26" s="70">
        <v>5618</v>
      </c>
      <c r="F26" s="70">
        <v>48</v>
      </c>
      <c r="G26" s="70">
        <v>2</v>
      </c>
      <c r="H26" s="70">
        <v>46</v>
      </c>
      <c r="I26" s="70">
        <v>733</v>
      </c>
      <c r="J26" s="70">
        <v>62</v>
      </c>
      <c r="K26" s="71">
        <v>671</v>
      </c>
      <c r="L26" s="99">
        <v>38</v>
      </c>
      <c r="M26" s="70">
        <v>3</v>
      </c>
      <c r="N26" s="70">
        <v>35</v>
      </c>
      <c r="O26" s="70">
        <v>162</v>
      </c>
      <c r="P26" s="70">
        <v>9</v>
      </c>
      <c r="Q26" s="231">
        <v>153</v>
      </c>
      <c r="R26" s="99">
        <v>10</v>
      </c>
      <c r="S26" s="70">
        <v>0</v>
      </c>
      <c r="T26" s="71">
        <v>10</v>
      </c>
      <c r="U26" s="99">
        <v>899</v>
      </c>
      <c r="V26" s="70">
        <v>316</v>
      </c>
      <c r="W26" s="231">
        <v>583</v>
      </c>
      <c r="X26" s="99">
        <v>48</v>
      </c>
      <c r="Y26" s="70">
        <v>14</v>
      </c>
      <c r="Z26" s="70">
        <v>34</v>
      </c>
      <c r="AA26" s="70">
        <v>4773</v>
      </c>
      <c r="AB26" s="70">
        <v>1535</v>
      </c>
      <c r="AC26" s="71">
        <v>3238</v>
      </c>
      <c r="AD26" s="99">
        <v>13236</v>
      </c>
      <c r="AE26" s="70">
        <v>2848</v>
      </c>
      <c r="AF26" s="71">
        <v>10388</v>
      </c>
      <c r="AG26" s="99">
        <v>208</v>
      </c>
      <c r="AH26" s="70">
        <v>0</v>
      </c>
      <c r="AI26" s="70">
        <v>208</v>
      </c>
      <c r="AJ26" s="70">
        <v>324</v>
      </c>
      <c r="AK26" s="70">
        <v>1</v>
      </c>
      <c r="AL26" s="70">
        <v>323</v>
      </c>
      <c r="AM26" s="70">
        <v>14</v>
      </c>
      <c r="AN26" s="70">
        <v>0</v>
      </c>
      <c r="AO26" s="71">
        <v>14</v>
      </c>
      <c r="AP26" s="99">
        <v>645</v>
      </c>
      <c r="AQ26" s="70">
        <v>49</v>
      </c>
      <c r="AR26" s="70">
        <v>596</v>
      </c>
      <c r="AS26" s="70">
        <v>842</v>
      </c>
      <c r="AT26" s="70">
        <v>116</v>
      </c>
      <c r="AU26" s="70">
        <v>726</v>
      </c>
      <c r="AV26" s="70">
        <v>2033</v>
      </c>
      <c r="AW26" s="70">
        <v>166</v>
      </c>
      <c r="AX26" s="71">
        <v>1867</v>
      </c>
    </row>
    <row r="27" spans="1:50" ht="22.5" customHeight="1" x14ac:dyDescent="0.15">
      <c r="A27" s="148">
        <v>18</v>
      </c>
      <c r="B27" s="218" t="s">
        <v>27</v>
      </c>
      <c r="C27" s="99">
        <v>4571</v>
      </c>
      <c r="D27" s="70">
        <v>220</v>
      </c>
      <c r="E27" s="70">
        <v>4351</v>
      </c>
      <c r="F27" s="70">
        <v>60</v>
      </c>
      <c r="G27" s="70">
        <v>0</v>
      </c>
      <c r="H27" s="70">
        <v>60</v>
      </c>
      <c r="I27" s="70">
        <v>209</v>
      </c>
      <c r="J27" s="70">
        <v>12</v>
      </c>
      <c r="K27" s="71">
        <v>197</v>
      </c>
      <c r="L27" s="99">
        <v>8</v>
      </c>
      <c r="M27" s="70">
        <v>0</v>
      </c>
      <c r="N27" s="70">
        <v>8</v>
      </c>
      <c r="O27" s="70">
        <v>123</v>
      </c>
      <c r="P27" s="70">
        <v>2</v>
      </c>
      <c r="Q27" s="231">
        <v>121</v>
      </c>
      <c r="R27" s="99">
        <v>3</v>
      </c>
      <c r="S27" s="70">
        <v>0</v>
      </c>
      <c r="T27" s="71">
        <v>3</v>
      </c>
      <c r="U27" s="99">
        <v>447</v>
      </c>
      <c r="V27" s="70">
        <v>71</v>
      </c>
      <c r="W27" s="231">
        <v>376</v>
      </c>
      <c r="X27" s="99">
        <v>14</v>
      </c>
      <c r="Y27" s="70">
        <v>1</v>
      </c>
      <c r="Z27" s="70">
        <v>13</v>
      </c>
      <c r="AA27" s="70">
        <v>2843</v>
      </c>
      <c r="AB27" s="70">
        <v>404</v>
      </c>
      <c r="AC27" s="71">
        <v>2439</v>
      </c>
      <c r="AD27" s="99">
        <v>8278</v>
      </c>
      <c r="AE27" s="70">
        <v>710</v>
      </c>
      <c r="AF27" s="71">
        <v>7568</v>
      </c>
      <c r="AG27" s="99">
        <v>73</v>
      </c>
      <c r="AH27" s="70">
        <v>1</v>
      </c>
      <c r="AI27" s="70">
        <v>72</v>
      </c>
      <c r="AJ27" s="70">
        <v>192</v>
      </c>
      <c r="AK27" s="70">
        <v>4</v>
      </c>
      <c r="AL27" s="70">
        <v>188</v>
      </c>
      <c r="AM27" s="70">
        <v>6</v>
      </c>
      <c r="AN27" s="70">
        <v>0</v>
      </c>
      <c r="AO27" s="71">
        <v>6</v>
      </c>
      <c r="AP27" s="99">
        <v>408</v>
      </c>
      <c r="AQ27" s="70">
        <v>10</v>
      </c>
      <c r="AR27" s="70">
        <v>398</v>
      </c>
      <c r="AS27" s="70">
        <v>759</v>
      </c>
      <c r="AT27" s="70">
        <v>64</v>
      </c>
      <c r="AU27" s="70">
        <v>695</v>
      </c>
      <c r="AV27" s="70">
        <v>1438</v>
      </c>
      <c r="AW27" s="70">
        <v>79</v>
      </c>
      <c r="AX27" s="71">
        <v>1359</v>
      </c>
    </row>
    <row r="28" spans="1:50" ht="22.5" customHeight="1" x14ac:dyDescent="0.15">
      <c r="A28" s="148">
        <v>19</v>
      </c>
      <c r="B28" s="218" t="s">
        <v>28</v>
      </c>
      <c r="C28" s="99">
        <v>5025</v>
      </c>
      <c r="D28" s="70">
        <v>284</v>
      </c>
      <c r="E28" s="70">
        <v>4741</v>
      </c>
      <c r="F28" s="70">
        <v>40</v>
      </c>
      <c r="G28" s="70">
        <v>0</v>
      </c>
      <c r="H28" s="70">
        <v>40</v>
      </c>
      <c r="I28" s="70">
        <v>418</v>
      </c>
      <c r="J28" s="70">
        <v>23</v>
      </c>
      <c r="K28" s="71">
        <v>395</v>
      </c>
      <c r="L28" s="99">
        <v>13</v>
      </c>
      <c r="M28" s="70">
        <v>0</v>
      </c>
      <c r="N28" s="70">
        <v>13</v>
      </c>
      <c r="O28" s="70">
        <v>94</v>
      </c>
      <c r="P28" s="70">
        <v>4</v>
      </c>
      <c r="Q28" s="231">
        <v>90</v>
      </c>
      <c r="R28" s="99">
        <v>8</v>
      </c>
      <c r="S28" s="70">
        <v>0</v>
      </c>
      <c r="T28" s="71">
        <v>8</v>
      </c>
      <c r="U28" s="99">
        <v>752</v>
      </c>
      <c r="V28" s="70">
        <v>111</v>
      </c>
      <c r="W28" s="231">
        <v>641</v>
      </c>
      <c r="X28" s="99">
        <v>24</v>
      </c>
      <c r="Y28" s="70">
        <v>1</v>
      </c>
      <c r="Z28" s="70">
        <v>23</v>
      </c>
      <c r="AA28" s="70">
        <v>2741</v>
      </c>
      <c r="AB28" s="70">
        <v>483</v>
      </c>
      <c r="AC28" s="71">
        <v>2258</v>
      </c>
      <c r="AD28" s="99">
        <v>9115</v>
      </c>
      <c r="AE28" s="70">
        <v>906</v>
      </c>
      <c r="AF28" s="71">
        <v>8209</v>
      </c>
      <c r="AG28" s="99">
        <v>184</v>
      </c>
      <c r="AH28" s="70">
        <v>1</v>
      </c>
      <c r="AI28" s="70">
        <v>183</v>
      </c>
      <c r="AJ28" s="70">
        <v>559</v>
      </c>
      <c r="AK28" s="70">
        <v>7</v>
      </c>
      <c r="AL28" s="70">
        <v>552</v>
      </c>
      <c r="AM28" s="70">
        <v>14</v>
      </c>
      <c r="AN28" s="70">
        <v>0</v>
      </c>
      <c r="AO28" s="71">
        <v>14</v>
      </c>
      <c r="AP28" s="99">
        <v>1072</v>
      </c>
      <c r="AQ28" s="70">
        <v>42</v>
      </c>
      <c r="AR28" s="70">
        <v>1030</v>
      </c>
      <c r="AS28" s="70">
        <v>809</v>
      </c>
      <c r="AT28" s="70">
        <v>36</v>
      </c>
      <c r="AU28" s="70">
        <v>773</v>
      </c>
      <c r="AV28" s="70">
        <v>2638</v>
      </c>
      <c r="AW28" s="70">
        <v>86</v>
      </c>
      <c r="AX28" s="71">
        <v>2552</v>
      </c>
    </row>
    <row r="29" spans="1:50" ht="22.5" customHeight="1" x14ac:dyDescent="0.15">
      <c r="A29" s="148">
        <v>20</v>
      </c>
      <c r="B29" s="218" t="s">
        <v>29</v>
      </c>
      <c r="C29" s="99">
        <v>12782</v>
      </c>
      <c r="D29" s="70">
        <v>304</v>
      </c>
      <c r="E29" s="70">
        <v>12478</v>
      </c>
      <c r="F29" s="70">
        <v>222</v>
      </c>
      <c r="G29" s="70">
        <v>0</v>
      </c>
      <c r="H29" s="70">
        <v>222</v>
      </c>
      <c r="I29" s="70">
        <v>620</v>
      </c>
      <c r="J29" s="70">
        <v>28</v>
      </c>
      <c r="K29" s="71">
        <v>592</v>
      </c>
      <c r="L29" s="99">
        <v>13</v>
      </c>
      <c r="M29" s="70">
        <v>0</v>
      </c>
      <c r="N29" s="70">
        <v>13</v>
      </c>
      <c r="O29" s="70">
        <v>313</v>
      </c>
      <c r="P29" s="70">
        <v>12</v>
      </c>
      <c r="Q29" s="231">
        <v>301</v>
      </c>
      <c r="R29" s="99">
        <v>18</v>
      </c>
      <c r="S29" s="70">
        <v>0</v>
      </c>
      <c r="T29" s="71">
        <v>18</v>
      </c>
      <c r="U29" s="99">
        <v>393</v>
      </c>
      <c r="V29" s="70">
        <v>53</v>
      </c>
      <c r="W29" s="231">
        <v>340</v>
      </c>
      <c r="X29" s="99">
        <v>442</v>
      </c>
      <c r="Y29" s="70">
        <v>162</v>
      </c>
      <c r="Z29" s="70">
        <v>280</v>
      </c>
      <c r="AA29" s="70">
        <v>4244</v>
      </c>
      <c r="AB29" s="70">
        <v>1010</v>
      </c>
      <c r="AC29" s="71">
        <v>3234</v>
      </c>
      <c r="AD29" s="99">
        <v>19047</v>
      </c>
      <c r="AE29" s="70">
        <v>1569</v>
      </c>
      <c r="AF29" s="71">
        <v>17478</v>
      </c>
      <c r="AG29" s="99">
        <v>407</v>
      </c>
      <c r="AH29" s="70">
        <v>6</v>
      </c>
      <c r="AI29" s="70">
        <v>401</v>
      </c>
      <c r="AJ29" s="70">
        <v>1966</v>
      </c>
      <c r="AK29" s="70">
        <v>3</v>
      </c>
      <c r="AL29" s="70">
        <v>1963</v>
      </c>
      <c r="AM29" s="70">
        <v>23</v>
      </c>
      <c r="AN29" s="70">
        <v>0</v>
      </c>
      <c r="AO29" s="71">
        <v>23</v>
      </c>
      <c r="AP29" s="99">
        <v>1508</v>
      </c>
      <c r="AQ29" s="70">
        <v>70</v>
      </c>
      <c r="AR29" s="70">
        <v>1438</v>
      </c>
      <c r="AS29" s="70">
        <v>1584</v>
      </c>
      <c r="AT29" s="70">
        <v>171</v>
      </c>
      <c r="AU29" s="70">
        <v>1413</v>
      </c>
      <c r="AV29" s="70">
        <v>5488</v>
      </c>
      <c r="AW29" s="70">
        <v>250</v>
      </c>
      <c r="AX29" s="71">
        <v>5238</v>
      </c>
    </row>
    <row r="30" spans="1:50" ht="22.5" customHeight="1" x14ac:dyDescent="0.15">
      <c r="A30" s="148">
        <v>21</v>
      </c>
      <c r="B30" s="218" t="s">
        <v>30</v>
      </c>
      <c r="C30" s="99">
        <v>8530</v>
      </c>
      <c r="D30" s="70">
        <v>80</v>
      </c>
      <c r="E30" s="70">
        <v>8450</v>
      </c>
      <c r="F30" s="70">
        <v>126</v>
      </c>
      <c r="G30" s="70">
        <v>0</v>
      </c>
      <c r="H30" s="70">
        <v>126</v>
      </c>
      <c r="I30" s="70">
        <v>340</v>
      </c>
      <c r="J30" s="70">
        <v>2</v>
      </c>
      <c r="K30" s="71">
        <v>338</v>
      </c>
      <c r="L30" s="99">
        <v>12</v>
      </c>
      <c r="M30" s="70">
        <v>0</v>
      </c>
      <c r="N30" s="70">
        <v>12</v>
      </c>
      <c r="O30" s="70">
        <v>167</v>
      </c>
      <c r="P30" s="70">
        <v>2</v>
      </c>
      <c r="Q30" s="231">
        <v>165</v>
      </c>
      <c r="R30" s="99">
        <v>10</v>
      </c>
      <c r="S30" s="70">
        <v>0</v>
      </c>
      <c r="T30" s="71">
        <v>10</v>
      </c>
      <c r="U30" s="99">
        <v>133</v>
      </c>
      <c r="V30" s="70">
        <v>8</v>
      </c>
      <c r="W30" s="231">
        <v>125</v>
      </c>
      <c r="X30" s="99">
        <v>38</v>
      </c>
      <c r="Y30" s="70">
        <v>2</v>
      </c>
      <c r="Z30" s="70">
        <v>36</v>
      </c>
      <c r="AA30" s="70">
        <v>2237</v>
      </c>
      <c r="AB30" s="70">
        <v>161</v>
      </c>
      <c r="AC30" s="71">
        <v>2076</v>
      </c>
      <c r="AD30" s="99">
        <v>11593</v>
      </c>
      <c r="AE30" s="70">
        <v>255</v>
      </c>
      <c r="AF30" s="71">
        <v>11338</v>
      </c>
      <c r="AG30" s="99">
        <v>196</v>
      </c>
      <c r="AH30" s="70">
        <v>1</v>
      </c>
      <c r="AI30" s="70">
        <v>195</v>
      </c>
      <c r="AJ30" s="70">
        <v>1407</v>
      </c>
      <c r="AK30" s="70">
        <v>1</v>
      </c>
      <c r="AL30" s="70">
        <v>1406</v>
      </c>
      <c r="AM30" s="70">
        <v>11</v>
      </c>
      <c r="AN30" s="70">
        <v>0</v>
      </c>
      <c r="AO30" s="71">
        <v>11</v>
      </c>
      <c r="AP30" s="99">
        <v>594</v>
      </c>
      <c r="AQ30" s="70">
        <v>9</v>
      </c>
      <c r="AR30" s="70">
        <v>585</v>
      </c>
      <c r="AS30" s="70">
        <v>646</v>
      </c>
      <c r="AT30" s="70">
        <v>24</v>
      </c>
      <c r="AU30" s="70">
        <v>622</v>
      </c>
      <c r="AV30" s="70">
        <v>2854</v>
      </c>
      <c r="AW30" s="70">
        <v>35</v>
      </c>
      <c r="AX30" s="71">
        <v>2819</v>
      </c>
    </row>
    <row r="31" spans="1:50" ht="22.5" customHeight="1" x14ac:dyDescent="0.15">
      <c r="A31" s="148">
        <v>22</v>
      </c>
      <c r="B31" s="218" t="s">
        <v>31</v>
      </c>
      <c r="C31" s="99">
        <v>4666</v>
      </c>
      <c r="D31" s="70">
        <v>291</v>
      </c>
      <c r="E31" s="70">
        <v>4375</v>
      </c>
      <c r="F31" s="70">
        <v>27</v>
      </c>
      <c r="G31" s="70">
        <v>0</v>
      </c>
      <c r="H31" s="70">
        <v>27</v>
      </c>
      <c r="I31" s="70">
        <v>359</v>
      </c>
      <c r="J31" s="70">
        <v>13</v>
      </c>
      <c r="K31" s="71">
        <v>346</v>
      </c>
      <c r="L31" s="99">
        <v>18</v>
      </c>
      <c r="M31" s="70">
        <v>0</v>
      </c>
      <c r="N31" s="70">
        <v>18</v>
      </c>
      <c r="O31" s="70">
        <v>135</v>
      </c>
      <c r="P31" s="70">
        <v>7</v>
      </c>
      <c r="Q31" s="231">
        <v>128</v>
      </c>
      <c r="R31" s="99">
        <v>12</v>
      </c>
      <c r="S31" s="70">
        <v>0</v>
      </c>
      <c r="T31" s="71">
        <v>12</v>
      </c>
      <c r="U31" s="99">
        <v>222</v>
      </c>
      <c r="V31" s="70">
        <v>21</v>
      </c>
      <c r="W31" s="231">
        <v>201</v>
      </c>
      <c r="X31" s="99">
        <v>232</v>
      </c>
      <c r="Y31" s="70">
        <v>44</v>
      </c>
      <c r="Z31" s="70">
        <v>188</v>
      </c>
      <c r="AA31" s="70">
        <v>2206</v>
      </c>
      <c r="AB31" s="70">
        <v>301</v>
      </c>
      <c r="AC31" s="71">
        <v>1905</v>
      </c>
      <c r="AD31" s="99">
        <v>7877</v>
      </c>
      <c r="AE31" s="70">
        <v>677</v>
      </c>
      <c r="AF31" s="71">
        <v>7200</v>
      </c>
      <c r="AG31" s="99">
        <v>99</v>
      </c>
      <c r="AH31" s="70">
        <v>2</v>
      </c>
      <c r="AI31" s="70">
        <v>97</v>
      </c>
      <c r="AJ31" s="70">
        <v>399</v>
      </c>
      <c r="AK31" s="70">
        <v>0</v>
      </c>
      <c r="AL31" s="70">
        <v>399</v>
      </c>
      <c r="AM31" s="70">
        <v>18</v>
      </c>
      <c r="AN31" s="70">
        <v>0</v>
      </c>
      <c r="AO31" s="71">
        <v>18</v>
      </c>
      <c r="AP31" s="99">
        <v>1219</v>
      </c>
      <c r="AQ31" s="70">
        <v>46</v>
      </c>
      <c r="AR31" s="70">
        <v>1173</v>
      </c>
      <c r="AS31" s="70">
        <v>1617</v>
      </c>
      <c r="AT31" s="70">
        <v>76</v>
      </c>
      <c r="AU31" s="70">
        <v>1541</v>
      </c>
      <c r="AV31" s="70">
        <v>3352</v>
      </c>
      <c r="AW31" s="70">
        <v>124</v>
      </c>
      <c r="AX31" s="71">
        <v>3228</v>
      </c>
    </row>
    <row r="32" spans="1:50" ht="22.5" customHeight="1" x14ac:dyDescent="0.15">
      <c r="A32" s="148">
        <v>23</v>
      </c>
      <c r="B32" s="218" t="s">
        <v>32</v>
      </c>
      <c r="C32" s="99">
        <v>7825</v>
      </c>
      <c r="D32" s="70">
        <v>221</v>
      </c>
      <c r="E32" s="70">
        <v>7604</v>
      </c>
      <c r="F32" s="70">
        <v>195</v>
      </c>
      <c r="G32" s="70">
        <v>0</v>
      </c>
      <c r="H32" s="70">
        <v>195</v>
      </c>
      <c r="I32" s="70">
        <v>536</v>
      </c>
      <c r="J32" s="70">
        <v>22</v>
      </c>
      <c r="K32" s="71">
        <v>514</v>
      </c>
      <c r="L32" s="99">
        <v>15</v>
      </c>
      <c r="M32" s="70">
        <v>0</v>
      </c>
      <c r="N32" s="70">
        <v>15</v>
      </c>
      <c r="O32" s="70">
        <v>146</v>
      </c>
      <c r="P32" s="70">
        <v>3</v>
      </c>
      <c r="Q32" s="231">
        <v>143</v>
      </c>
      <c r="R32" s="99">
        <v>19</v>
      </c>
      <c r="S32" s="70">
        <v>0</v>
      </c>
      <c r="T32" s="71">
        <v>19</v>
      </c>
      <c r="U32" s="99">
        <v>953</v>
      </c>
      <c r="V32" s="70">
        <v>134</v>
      </c>
      <c r="W32" s="231">
        <v>819</v>
      </c>
      <c r="X32" s="99">
        <v>7</v>
      </c>
      <c r="Y32" s="70">
        <v>1</v>
      </c>
      <c r="Z32" s="70">
        <v>6</v>
      </c>
      <c r="AA32" s="70">
        <v>2831</v>
      </c>
      <c r="AB32" s="70">
        <v>474</v>
      </c>
      <c r="AC32" s="71">
        <v>2357</v>
      </c>
      <c r="AD32" s="99">
        <v>12527</v>
      </c>
      <c r="AE32" s="70">
        <v>855</v>
      </c>
      <c r="AF32" s="71">
        <v>11672</v>
      </c>
      <c r="AG32" s="99">
        <v>198</v>
      </c>
      <c r="AH32" s="70">
        <v>0</v>
      </c>
      <c r="AI32" s="70">
        <v>198</v>
      </c>
      <c r="AJ32" s="70">
        <v>1547</v>
      </c>
      <c r="AK32" s="70">
        <v>6</v>
      </c>
      <c r="AL32" s="70">
        <v>1541</v>
      </c>
      <c r="AM32" s="70">
        <v>22</v>
      </c>
      <c r="AN32" s="70">
        <v>0</v>
      </c>
      <c r="AO32" s="71">
        <v>22</v>
      </c>
      <c r="AP32" s="99">
        <v>1225</v>
      </c>
      <c r="AQ32" s="70">
        <v>63</v>
      </c>
      <c r="AR32" s="70">
        <v>1162</v>
      </c>
      <c r="AS32" s="70">
        <v>1215</v>
      </c>
      <c r="AT32" s="70">
        <v>93</v>
      </c>
      <c r="AU32" s="70">
        <v>1122</v>
      </c>
      <c r="AV32" s="70">
        <v>4207</v>
      </c>
      <c r="AW32" s="70">
        <v>162</v>
      </c>
      <c r="AX32" s="71">
        <v>4045</v>
      </c>
    </row>
    <row r="33" spans="1:55" ht="22.5" customHeight="1" x14ac:dyDescent="0.15">
      <c r="A33" s="148">
        <v>24</v>
      </c>
      <c r="B33" s="218" t="s">
        <v>33</v>
      </c>
      <c r="C33" s="99">
        <v>22249</v>
      </c>
      <c r="D33" s="70">
        <v>683</v>
      </c>
      <c r="E33" s="70">
        <v>21566</v>
      </c>
      <c r="F33" s="70">
        <v>83</v>
      </c>
      <c r="G33" s="70">
        <v>0</v>
      </c>
      <c r="H33" s="70">
        <v>83</v>
      </c>
      <c r="I33" s="70">
        <v>784</v>
      </c>
      <c r="J33" s="70">
        <v>47</v>
      </c>
      <c r="K33" s="71">
        <v>737</v>
      </c>
      <c r="L33" s="99">
        <v>675</v>
      </c>
      <c r="M33" s="70">
        <v>3</v>
      </c>
      <c r="N33" s="70">
        <v>672</v>
      </c>
      <c r="O33" s="70">
        <v>686</v>
      </c>
      <c r="P33" s="70">
        <v>6</v>
      </c>
      <c r="Q33" s="231">
        <v>680</v>
      </c>
      <c r="R33" s="99">
        <v>24</v>
      </c>
      <c r="S33" s="70">
        <v>2</v>
      </c>
      <c r="T33" s="71">
        <v>22</v>
      </c>
      <c r="U33" s="99">
        <v>854</v>
      </c>
      <c r="V33" s="70">
        <v>62</v>
      </c>
      <c r="W33" s="231">
        <v>792</v>
      </c>
      <c r="X33" s="99">
        <v>240</v>
      </c>
      <c r="Y33" s="70">
        <v>77</v>
      </c>
      <c r="Z33" s="70">
        <v>163</v>
      </c>
      <c r="AA33" s="70">
        <v>7617</v>
      </c>
      <c r="AB33" s="70">
        <v>1289</v>
      </c>
      <c r="AC33" s="71">
        <v>6328</v>
      </c>
      <c r="AD33" s="99">
        <v>33212</v>
      </c>
      <c r="AE33" s="70">
        <v>2169</v>
      </c>
      <c r="AF33" s="71">
        <v>31043</v>
      </c>
      <c r="AG33" s="99">
        <v>396</v>
      </c>
      <c r="AH33" s="70">
        <v>3</v>
      </c>
      <c r="AI33" s="70">
        <v>393</v>
      </c>
      <c r="AJ33" s="70">
        <v>2238</v>
      </c>
      <c r="AK33" s="70">
        <v>31</v>
      </c>
      <c r="AL33" s="70">
        <v>2207</v>
      </c>
      <c r="AM33" s="70">
        <v>329</v>
      </c>
      <c r="AN33" s="70">
        <v>0</v>
      </c>
      <c r="AO33" s="71">
        <v>329</v>
      </c>
      <c r="AP33" s="99">
        <v>1396</v>
      </c>
      <c r="AQ33" s="70">
        <v>17</v>
      </c>
      <c r="AR33" s="70">
        <v>1379</v>
      </c>
      <c r="AS33" s="70">
        <v>3023</v>
      </c>
      <c r="AT33" s="70">
        <v>137</v>
      </c>
      <c r="AU33" s="70">
        <v>2886</v>
      </c>
      <c r="AV33" s="70">
        <v>7382</v>
      </c>
      <c r="AW33" s="70">
        <v>188</v>
      </c>
      <c r="AX33" s="71">
        <v>7194</v>
      </c>
    </row>
    <row r="34" spans="1:55" ht="22.5" customHeight="1" x14ac:dyDescent="0.15">
      <c r="A34" s="150">
        <v>25</v>
      </c>
      <c r="B34" s="219" t="s">
        <v>127</v>
      </c>
      <c r="C34" s="100">
        <v>7323</v>
      </c>
      <c r="D34" s="72">
        <v>329</v>
      </c>
      <c r="E34" s="72">
        <v>6994</v>
      </c>
      <c r="F34" s="72">
        <v>49</v>
      </c>
      <c r="G34" s="72">
        <v>0</v>
      </c>
      <c r="H34" s="72">
        <v>49</v>
      </c>
      <c r="I34" s="72">
        <v>471</v>
      </c>
      <c r="J34" s="72">
        <v>12</v>
      </c>
      <c r="K34" s="73">
        <v>459</v>
      </c>
      <c r="L34" s="100">
        <v>47</v>
      </c>
      <c r="M34" s="72">
        <v>0</v>
      </c>
      <c r="N34" s="72">
        <v>47</v>
      </c>
      <c r="O34" s="72">
        <v>273</v>
      </c>
      <c r="P34" s="72">
        <v>3</v>
      </c>
      <c r="Q34" s="232">
        <v>270</v>
      </c>
      <c r="R34" s="100">
        <v>10</v>
      </c>
      <c r="S34" s="72">
        <v>0</v>
      </c>
      <c r="T34" s="73">
        <v>10</v>
      </c>
      <c r="U34" s="100">
        <v>1160</v>
      </c>
      <c r="V34" s="72">
        <v>57</v>
      </c>
      <c r="W34" s="232">
        <v>1103</v>
      </c>
      <c r="X34" s="100">
        <v>57</v>
      </c>
      <c r="Y34" s="72">
        <v>0</v>
      </c>
      <c r="Z34" s="72">
        <v>57</v>
      </c>
      <c r="AA34" s="72">
        <v>4526</v>
      </c>
      <c r="AB34" s="72">
        <v>357</v>
      </c>
      <c r="AC34" s="73">
        <v>4169</v>
      </c>
      <c r="AD34" s="100">
        <v>13916</v>
      </c>
      <c r="AE34" s="72">
        <v>758</v>
      </c>
      <c r="AF34" s="73">
        <v>13158</v>
      </c>
      <c r="AG34" s="100">
        <v>157</v>
      </c>
      <c r="AH34" s="72">
        <v>0</v>
      </c>
      <c r="AI34" s="72">
        <v>157</v>
      </c>
      <c r="AJ34" s="72">
        <v>442</v>
      </c>
      <c r="AK34" s="72">
        <v>3</v>
      </c>
      <c r="AL34" s="72">
        <v>439</v>
      </c>
      <c r="AM34" s="72">
        <v>28</v>
      </c>
      <c r="AN34" s="72">
        <v>0</v>
      </c>
      <c r="AO34" s="73">
        <v>28</v>
      </c>
      <c r="AP34" s="100">
        <v>831</v>
      </c>
      <c r="AQ34" s="72">
        <v>10</v>
      </c>
      <c r="AR34" s="72">
        <v>821</v>
      </c>
      <c r="AS34" s="72">
        <v>1200</v>
      </c>
      <c r="AT34" s="72">
        <v>45</v>
      </c>
      <c r="AU34" s="72">
        <v>1155</v>
      </c>
      <c r="AV34" s="72">
        <v>2658</v>
      </c>
      <c r="AW34" s="72">
        <v>58</v>
      </c>
      <c r="AX34" s="73">
        <v>2600</v>
      </c>
    </row>
    <row r="35" spans="1:55" ht="22.5" customHeight="1" x14ac:dyDescent="0.15">
      <c r="A35" s="185"/>
      <c r="B35" s="221" t="s">
        <v>151</v>
      </c>
      <c r="C35" s="102">
        <f>SUM(C24:C34)</f>
        <v>96456</v>
      </c>
      <c r="D35" s="102">
        <f t="shared" ref="D35:AX35" si="1">SUM(D24:D34)</f>
        <v>3712</v>
      </c>
      <c r="E35" s="102">
        <f t="shared" si="1"/>
        <v>92744</v>
      </c>
      <c r="F35" s="102">
        <f t="shared" si="1"/>
        <v>1109</v>
      </c>
      <c r="G35" s="102">
        <f t="shared" si="1"/>
        <v>2</v>
      </c>
      <c r="H35" s="102">
        <f t="shared" si="1"/>
        <v>1107</v>
      </c>
      <c r="I35" s="102">
        <f t="shared" si="1"/>
        <v>5576</v>
      </c>
      <c r="J35" s="102">
        <f t="shared" si="1"/>
        <v>241</v>
      </c>
      <c r="K35" s="275">
        <f t="shared" si="1"/>
        <v>5335</v>
      </c>
      <c r="L35" s="102">
        <f t="shared" si="1"/>
        <v>883</v>
      </c>
      <c r="M35" s="102">
        <f t="shared" si="1"/>
        <v>6</v>
      </c>
      <c r="N35" s="102">
        <f t="shared" si="1"/>
        <v>877</v>
      </c>
      <c r="O35" s="102">
        <f t="shared" si="1"/>
        <v>2774</v>
      </c>
      <c r="P35" s="102">
        <f t="shared" si="1"/>
        <v>59</v>
      </c>
      <c r="Q35" s="102">
        <f t="shared" si="1"/>
        <v>2715</v>
      </c>
      <c r="R35" s="102">
        <f t="shared" si="1"/>
        <v>142</v>
      </c>
      <c r="S35" s="102">
        <f t="shared" si="1"/>
        <v>3</v>
      </c>
      <c r="T35" s="275">
        <f t="shared" si="1"/>
        <v>139</v>
      </c>
      <c r="U35" s="102">
        <f t="shared" si="1"/>
        <v>7026</v>
      </c>
      <c r="V35" s="102">
        <f t="shared" si="1"/>
        <v>1017</v>
      </c>
      <c r="W35" s="102">
        <f t="shared" si="1"/>
        <v>6009</v>
      </c>
      <c r="X35" s="102">
        <f t="shared" si="1"/>
        <v>1234</v>
      </c>
      <c r="Y35" s="102">
        <f t="shared" si="1"/>
        <v>329</v>
      </c>
      <c r="Z35" s="102">
        <f t="shared" si="1"/>
        <v>905</v>
      </c>
      <c r="AA35" s="102">
        <f t="shared" si="1"/>
        <v>41729</v>
      </c>
      <c r="AB35" s="102">
        <f t="shared" si="1"/>
        <v>7088</v>
      </c>
      <c r="AC35" s="275">
        <f t="shared" si="1"/>
        <v>34641</v>
      </c>
      <c r="AD35" s="102">
        <f t="shared" si="1"/>
        <v>156929</v>
      </c>
      <c r="AE35" s="102">
        <f t="shared" si="1"/>
        <v>12457</v>
      </c>
      <c r="AF35" s="275">
        <f t="shared" si="1"/>
        <v>144472</v>
      </c>
      <c r="AG35" s="102">
        <f t="shared" si="1"/>
        <v>2493</v>
      </c>
      <c r="AH35" s="102">
        <f t="shared" si="1"/>
        <v>19</v>
      </c>
      <c r="AI35" s="102">
        <f t="shared" si="1"/>
        <v>2474</v>
      </c>
      <c r="AJ35" s="102">
        <f t="shared" si="1"/>
        <v>11488</v>
      </c>
      <c r="AK35" s="102">
        <f t="shared" si="1"/>
        <v>58</v>
      </c>
      <c r="AL35" s="102">
        <f t="shared" si="1"/>
        <v>11430</v>
      </c>
      <c r="AM35" s="102">
        <f t="shared" si="1"/>
        <v>498</v>
      </c>
      <c r="AN35" s="102">
        <f t="shared" si="1"/>
        <v>0</v>
      </c>
      <c r="AO35" s="275">
        <f t="shared" si="1"/>
        <v>498</v>
      </c>
      <c r="AP35" s="102">
        <f t="shared" si="1"/>
        <v>11037</v>
      </c>
      <c r="AQ35" s="102">
        <f t="shared" si="1"/>
        <v>416</v>
      </c>
      <c r="AR35" s="102">
        <f t="shared" si="1"/>
        <v>10621</v>
      </c>
      <c r="AS35" s="102">
        <f t="shared" si="1"/>
        <v>14309</v>
      </c>
      <c r="AT35" s="102">
        <f t="shared" si="1"/>
        <v>940</v>
      </c>
      <c r="AU35" s="102">
        <f t="shared" si="1"/>
        <v>13369</v>
      </c>
      <c r="AV35" s="102">
        <f t="shared" si="1"/>
        <v>39825</v>
      </c>
      <c r="AW35" s="102">
        <f t="shared" si="1"/>
        <v>1433</v>
      </c>
      <c r="AX35" s="275">
        <f t="shared" si="1"/>
        <v>38392</v>
      </c>
    </row>
    <row r="36" spans="1:55" ht="22.5" customHeight="1" thickBot="1" x14ac:dyDescent="0.2">
      <c r="A36" s="266"/>
      <c r="B36" s="276" t="s">
        <v>131</v>
      </c>
      <c r="C36" s="277">
        <f>SUM(C35,C23)</f>
        <v>611987</v>
      </c>
      <c r="D36" s="277">
        <f t="shared" ref="D36:AX36" si="2">SUM(D35,D23)</f>
        <v>19160</v>
      </c>
      <c r="E36" s="277">
        <f t="shared" si="2"/>
        <v>592827</v>
      </c>
      <c r="F36" s="277">
        <f t="shared" si="2"/>
        <v>14349</v>
      </c>
      <c r="G36" s="277">
        <f t="shared" si="2"/>
        <v>24</v>
      </c>
      <c r="H36" s="277">
        <f t="shared" si="2"/>
        <v>14325</v>
      </c>
      <c r="I36" s="277">
        <f t="shared" si="2"/>
        <v>35186</v>
      </c>
      <c r="J36" s="277">
        <f t="shared" si="2"/>
        <v>1373</v>
      </c>
      <c r="K36" s="278">
        <f t="shared" si="2"/>
        <v>33813</v>
      </c>
      <c r="L36" s="277">
        <f t="shared" si="2"/>
        <v>3127</v>
      </c>
      <c r="M36" s="277">
        <f t="shared" si="2"/>
        <v>18</v>
      </c>
      <c r="N36" s="277">
        <f t="shared" si="2"/>
        <v>3109</v>
      </c>
      <c r="O36" s="277">
        <f t="shared" si="2"/>
        <v>19212</v>
      </c>
      <c r="P36" s="277">
        <f t="shared" si="2"/>
        <v>471</v>
      </c>
      <c r="Q36" s="277">
        <f t="shared" si="2"/>
        <v>18741</v>
      </c>
      <c r="R36" s="277">
        <f t="shared" si="2"/>
        <v>677</v>
      </c>
      <c r="S36" s="277">
        <f t="shared" si="2"/>
        <v>7</v>
      </c>
      <c r="T36" s="278">
        <f t="shared" si="2"/>
        <v>670</v>
      </c>
      <c r="U36" s="277">
        <f t="shared" si="2"/>
        <v>28679</v>
      </c>
      <c r="V36" s="277">
        <f t="shared" si="2"/>
        <v>3388</v>
      </c>
      <c r="W36" s="277">
        <f t="shared" si="2"/>
        <v>25291</v>
      </c>
      <c r="X36" s="277">
        <f t="shared" si="2"/>
        <v>8874</v>
      </c>
      <c r="Y36" s="277">
        <f t="shared" si="2"/>
        <v>1561</v>
      </c>
      <c r="Z36" s="277">
        <f t="shared" si="2"/>
        <v>7313</v>
      </c>
      <c r="AA36" s="277">
        <f t="shared" si="2"/>
        <v>188212</v>
      </c>
      <c r="AB36" s="277">
        <f t="shared" si="2"/>
        <v>28085</v>
      </c>
      <c r="AC36" s="278">
        <f t="shared" si="2"/>
        <v>160127</v>
      </c>
      <c r="AD36" s="277">
        <f t="shared" si="2"/>
        <v>910303</v>
      </c>
      <c r="AE36" s="277">
        <f t="shared" si="2"/>
        <v>54087</v>
      </c>
      <c r="AF36" s="278">
        <f t="shared" si="2"/>
        <v>856216</v>
      </c>
      <c r="AG36" s="277">
        <f t="shared" si="2"/>
        <v>24265</v>
      </c>
      <c r="AH36" s="277">
        <f t="shared" si="2"/>
        <v>165</v>
      </c>
      <c r="AI36" s="277">
        <f t="shared" si="2"/>
        <v>24100</v>
      </c>
      <c r="AJ36" s="277">
        <f t="shared" si="2"/>
        <v>101087</v>
      </c>
      <c r="AK36" s="277">
        <f t="shared" si="2"/>
        <v>214</v>
      </c>
      <c r="AL36" s="277">
        <f t="shared" si="2"/>
        <v>100873</v>
      </c>
      <c r="AM36" s="277">
        <f t="shared" si="2"/>
        <v>2318</v>
      </c>
      <c r="AN36" s="277">
        <f t="shared" si="2"/>
        <v>1</v>
      </c>
      <c r="AO36" s="278">
        <f t="shared" si="2"/>
        <v>2317</v>
      </c>
      <c r="AP36" s="277">
        <f t="shared" si="2"/>
        <v>72555</v>
      </c>
      <c r="AQ36" s="277">
        <f t="shared" si="2"/>
        <v>2104</v>
      </c>
      <c r="AR36" s="277">
        <f t="shared" si="2"/>
        <v>70451</v>
      </c>
      <c r="AS36" s="277">
        <f t="shared" si="2"/>
        <v>78257</v>
      </c>
      <c r="AT36" s="277">
        <f t="shared" si="2"/>
        <v>4972</v>
      </c>
      <c r="AU36" s="277">
        <f t="shared" si="2"/>
        <v>73285</v>
      </c>
      <c r="AV36" s="277">
        <f t="shared" si="2"/>
        <v>278482</v>
      </c>
      <c r="AW36" s="277">
        <f t="shared" si="2"/>
        <v>7456</v>
      </c>
      <c r="AX36" s="278">
        <f t="shared" si="2"/>
        <v>271026</v>
      </c>
      <c r="BA36" s="59">
        <f>SUM(AD36,AV36)</f>
        <v>1188785</v>
      </c>
      <c r="BB36" s="59">
        <f>SUM(AE36,AW36)</f>
        <v>61543</v>
      </c>
      <c r="BC36" s="59">
        <f>SUM(AF36,AX36)</f>
        <v>1127242</v>
      </c>
    </row>
    <row r="38" spans="1:55" ht="22.5" customHeight="1" x14ac:dyDescent="0.15">
      <c r="C38" s="59">
        <v>602868</v>
      </c>
      <c r="D38" s="59">
        <v>20724</v>
      </c>
      <c r="E38" s="59">
        <v>582144</v>
      </c>
      <c r="F38" s="59">
        <v>13841</v>
      </c>
      <c r="G38" s="59">
        <v>30</v>
      </c>
      <c r="H38" s="59">
        <v>13811</v>
      </c>
      <c r="I38" s="59">
        <v>36815</v>
      </c>
      <c r="J38" s="59">
        <v>1520</v>
      </c>
      <c r="K38" s="59">
        <v>35295</v>
      </c>
      <c r="L38" s="59">
        <v>3237</v>
      </c>
      <c r="M38" s="59">
        <v>18</v>
      </c>
      <c r="N38" s="59">
        <v>3219</v>
      </c>
      <c r="O38" s="59">
        <v>19006</v>
      </c>
      <c r="P38" s="59">
        <v>516</v>
      </c>
      <c r="Q38" s="59">
        <v>18490</v>
      </c>
      <c r="R38" s="59">
        <v>664</v>
      </c>
      <c r="S38" s="59">
        <v>7</v>
      </c>
      <c r="T38" s="59">
        <v>657</v>
      </c>
      <c r="U38" s="59">
        <v>28976</v>
      </c>
      <c r="V38" s="59">
        <v>3521</v>
      </c>
      <c r="W38" s="59">
        <v>25455</v>
      </c>
      <c r="X38" s="59">
        <v>9213</v>
      </c>
      <c r="Y38" s="59">
        <v>1557</v>
      </c>
      <c r="Z38" s="59">
        <v>7656</v>
      </c>
      <c r="AA38" s="59">
        <v>192630</v>
      </c>
      <c r="AB38" s="59">
        <v>29313</v>
      </c>
      <c r="AC38" s="59">
        <v>163317</v>
      </c>
      <c r="AD38" s="59">
        <v>907250</v>
      </c>
      <c r="AE38" s="59">
        <v>57206</v>
      </c>
      <c r="AF38" s="59">
        <v>850044</v>
      </c>
      <c r="AG38" s="59">
        <v>24427</v>
      </c>
      <c r="AH38" s="59">
        <v>154</v>
      </c>
      <c r="AI38" s="59">
        <v>24273</v>
      </c>
      <c r="AJ38" s="59">
        <v>98560</v>
      </c>
      <c r="AK38" s="59">
        <v>223</v>
      </c>
      <c r="AL38" s="59">
        <v>98337</v>
      </c>
      <c r="AM38" s="59">
        <v>2344</v>
      </c>
      <c r="AN38" s="59">
        <v>1</v>
      </c>
      <c r="AO38" s="59">
        <v>2343</v>
      </c>
      <c r="AP38" s="59">
        <v>72059</v>
      </c>
      <c r="AQ38" s="59">
        <v>2135</v>
      </c>
      <c r="AR38" s="59">
        <v>69924</v>
      </c>
      <c r="AS38" s="59">
        <v>78142</v>
      </c>
      <c r="AT38" s="59">
        <v>5000</v>
      </c>
      <c r="AU38" s="59">
        <v>73142</v>
      </c>
      <c r="AV38" s="59">
        <v>275532</v>
      </c>
      <c r="AW38" s="59">
        <v>7513</v>
      </c>
      <c r="AX38" s="59">
        <v>268019</v>
      </c>
      <c r="BA38" s="59">
        <v>1194474</v>
      </c>
      <c r="BB38" s="59">
        <v>63983</v>
      </c>
      <c r="BC38" s="59">
        <v>1130491</v>
      </c>
    </row>
    <row r="39" spans="1:55" ht="22.5" customHeight="1" x14ac:dyDescent="0.15">
      <c r="C39" s="156">
        <f t="shared" ref="C39:K39" si="3">ROUND(C36/C38*100,1)</f>
        <v>101.5</v>
      </c>
      <c r="D39" s="156">
        <f t="shared" si="3"/>
        <v>92.5</v>
      </c>
      <c r="E39" s="156">
        <f t="shared" si="3"/>
        <v>101.8</v>
      </c>
      <c r="F39" s="156">
        <f t="shared" si="3"/>
        <v>103.7</v>
      </c>
      <c r="G39" s="156">
        <f t="shared" si="3"/>
        <v>80</v>
      </c>
      <c r="H39" s="156">
        <f t="shared" si="3"/>
        <v>103.7</v>
      </c>
      <c r="I39" s="156">
        <f t="shared" si="3"/>
        <v>95.6</v>
      </c>
      <c r="J39" s="156">
        <f t="shared" si="3"/>
        <v>90.3</v>
      </c>
      <c r="K39" s="156">
        <f t="shared" si="3"/>
        <v>95.8</v>
      </c>
      <c r="L39" s="156">
        <f t="shared" ref="L39:AX39" si="4">ROUND(L36/L38*100,1)</f>
        <v>96.6</v>
      </c>
      <c r="M39" s="156">
        <f t="shared" si="4"/>
        <v>100</v>
      </c>
      <c r="N39" s="156">
        <f t="shared" si="4"/>
        <v>96.6</v>
      </c>
      <c r="O39" s="156">
        <f t="shared" si="4"/>
        <v>101.1</v>
      </c>
      <c r="P39" s="156">
        <f t="shared" si="4"/>
        <v>91.3</v>
      </c>
      <c r="Q39" s="156">
        <f t="shared" si="4"/>
        <v>101.4</v>
      </c>
      <c r="R39" s="156">
        <f t="shared" si="4"/>
        <v>102</v>
      </c>
      <c r="S39" s="156">
        <f t="shared" si="4"/>
        <v>100</v>
      </c>
      <c r="T39" s="156">
        <f t="shared" si="4"/>
        <v>102</v>
      </c>
      <c r="U39" s="156">
        <f t="shared" si="4"/>
        <v>99</v>
      </c>
      <c r="V39" s="156">
        <f t="shared" si="4"/>
        <v>96.2</v>
      </c>
      <c r="W39" s="156">
        <f t="shared" si="4"/>
        <v>99.4</v>
      </c>
      <c r="X39" s="156">
        <f t="shared" si="4"/>
        <v>96.3</v>
      </c>
      <c r="Y39" s="156">
        <f t="shared" si="4"/>
        <v>100.3</v>
      </c>
      <c r="Z39" s="156">
        <f t="shared" si="4"/>
        <v>95.5</v>
      </c>
      <c r="AA39" s="156">
        <f t="shared" si="4"/>
        <v>97.7</v>
      </c>
      <c r="AB39" s="156">
        <f t="shared" si="4"/>
        <v>95.8</v>
      </c>
      <c r="AC39" s="156">
        <f t="shared" si="4"/>
        <v>98</v>
      </c>
      <c r="AD39" s="156">
        <f t="shared" si="4"/>
        <v>100.3</v>
      </c>
      <c r="AE39" s="156">
        <f t="shared" si="4"/>
        <v>94.5</v>
      </c>
      <c r="AF39" s="156">
        <f t="shared" si="4"/>
        <v>100.7</v>
      </c>
      <c r="AG39" s="156">
        <f t="shared" si="4"/>
        <v>99.3</v>
      </c>
      <c r="AH39" s="156">
        <f t="shared" si="4"/>
        <v>107.1</v>
      </c>
      <c r="AI39" s="156">
        <f t="shared" si="4"/>
        <v>99.3</v>
      </c>
      <c r="AJ39" s="156">
        <f t="shared" si="4"/>
        <v>102.6</v>
      </c>
      <c r="AK39" s="156">
        <f t="shared" si="4"/>
        <v>96</v>
      </c>
      <c r="AL39" s="156">
        <f t="shared" si="4"/>
        <v>102.6</v>
      </c>
      <c r="AM39" s="156">
        <f t="shared" si="4"/>
        <v>98.9</v>
      </c>
      <c r="AN39" s="156">
        <f t="shared" si="4"/>
        <v>100</v>
      </c>
      <c r="AO39" s="156">
        <f t="shared" si="4"/>
        <v>98.9</v>
      </c>
      <c r="AP39" s="156">
        <f t="shared" si="4"/>
        <v>100.7</v>
      </c>
      <c r="AQ39" s="156">
        <f t="shared" si="4"/>
        <v>98.5</v>
      </c>
      <c r="AR39" s="156">
        <f t="shared" si="4"/>
        <v>100.8</v>
      </c>
      <c r="AS39" s="156">
        <f t="shared" si="4"/>
        <v>100.1</v>
      </c>
      <c r="AT39" s="156">
        <f t="shared" si="4"/>
        <v>99.4</v>
      </c>
      <c r="AU39" s="156">
        <f t="shared" si="4"/>
        <v>100.2</v>
      </c>
      <c r="AV39" s="156">
        <f t="shared" si="4"/>
        <v>101.1</v>
      </c>
      <c r="AW39" s="156">
        <f t="shared" si="4"/>
        <v>99.2</v>
      </c>
      <c r="AX39" s="156">
        <f t="shared" si="4"/>
        <v>101.1</v>
      </c>
    </row>
  </sheetData>
  <mergeCells count="1">
    <mergeCell ref="F4:H4"/>
  </mergeCells>
  <phoneticPr fontId="2"/>
  <pageMargins left="0.78740157480314965" right="0.59055118110236227" top="0.78740157480314965" bottom="0.59055118110236227" header="0.51181102362204722" footer="0.39370078740157483"/>
  <pageSetup paperSize="9" scale="60" firstPageNumber="67" fitToWidth="6" pageOrder="overThenDown" orientation="landscape" useFirstPageNumber="1" r:id="rId1"/>
  <headerFooter alignWithMargins="0"/>
  <colBreaks count="2" manualBreakCount="2">
    <brk id="32" max="35" man="1"/>
    <brk id="41" max="3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1"/>
  <sheetViews>
    <sheetView topLeftCell="AE10" workbookViewId="0">
      <selection activeCell="AR18" sqref="AR18:AR28"/>
    </sheetView>
  </sheetViews>
  <sheetFormatPr defaultRowHeight="14.25" x14ac:dyDescent="0.15"/>
  <cols>
    <col min="1" max="1" width="12.625" customWidth="1"/>
    <col min="18" max="20" width="12.5" bestFit="1" customWidth="1"/>
    <col min="29" max="29" width="12.5" bestFit="1" customWidth="1"/>
    <col min="31" max="31" width="12.5" bestFit="1" customWidth="1"/>
    <col min="39" max="39" width="12.5" bestFit="1" customWidth="1"/>
    <col min="41" max="41" width="12.5" bestFit="1" customWidth="1"/>
    <col min="44" max="44" width="24.5" bestFit="1" customWidth="1"/>
  </cols>
  <sheetData>
    <row r="1" spans="1:44" x14ac:dyDescent="0.15">
      <c r="B1" t="s">
        <v>193</v>
      </c>
      <c r="L1" t="s">
        <v>194</v>
      </c>
      <c r="M1" t="s">
        <v>198</v>
      </c>
      <c r="V1" t="s">
        <v>199</v>
      </c>
      <c r="W1" t="s">
        <v>200</v>
      </c>
      <c r="AG1" t="s">
        <v>201</v>
      </c>
      <c r="AH1" t="s">
        <v>202</v>
      </c>
      <c r="AR1" t="s">
        <v>231</v>
      </c>
    </row>
    <row r="2" spans="1:44" x14ac:dyDescent="0.15">
      <c r="A2" s="103" t="s">
        <v>186</v>
      </c>
      <c r="B2" s="103" t="s">
        <v>183</v>
      </c>
      <c r="C2" s="103" t="s">
        <v>184</v>
      </c>
      <c r="D2" s="103" t="s">
        <v>185</v>
      </c>
      <c r="E2" s="103" t="s">
        <v>183</v>
      </c>
      <c r="F2" s="103" t="s">
        <v>184</v>
      </c>
      <c r="G2" s="103" t="s">
        <v>185</v>
      </c>
      <c r="H2" s="103" t="s">
        <v>183</v>
      </c>
      <c r="I2" s="103" t="s">
        <v>184</v>
      </c>
      <c r="J2" s="103" t="s">
        <v>185</v>
      </c>
      <c r="L2" s="103" t="s">
        <v>195</v>
      </c>
      <c r="M2" s="103" t="s">
        <v>195</v>
      </c>
      <c r="N2" s="103" t="s">
        <v>195</v>
      </c>
      <c r="O2" s="103" t="s">
        <v>196</v>
      </c>
      <c r="P2" s="103" t="s">
        <v>196</v>
      </c>
      <c r="Q2" s="103" t="s">
        <v>196</v>
      </c>
      <c r="R2" s="103" t="s">
        <v>197</v>
      </c>
      <c r="S2" s="103" t="s">
        <v>197</v>
      </c>
      <c r="T2" s="103" t="s">
        <v>197</v>
      </c>
      <c r="W2" s="103" t="s">
        <v>195</v>
      </c>
      <c r="X2" s="103" t="s">
        <v>195</v>
      </c>
      <c r="Y2" s="103" t="s">
        <v>195</v>
      </c>
      <c r="Z2" s="103" t="s">
        <v>196</v>
      </c>
      <c r="AA2" s="103" t="s">
        <v>196</v>
      </c>
      <c r="AB2" s="103" t="s">
        <v>196</v>
      </c>
      <c r="AC2" s="103" t="s">
        <v>197</v>
      </c>
      <c r="AD2" s="103" t="s">
        <v>197</v>
      </c>
      <c r="AE2" s="103" t="s">
        <v>197</v>
      </c>
      <c r="AG2" s="103" t="s">
        <v>195</v>
      </c>
      <c r="AH2" s="103" t="s">
        <v>195</v>
      </c>
      <c r="AI2" s="103" t="s">
        <v>195</v>
      </c>
      <c r="AJ2" s="103" t="s">
        <v>196</v>
      </c>
      <c r="AK2" s="103" t="s">
        <v>196</v>
      </c>
      <c r="AL2" s="103" t="s">
        <v>196</v>
      </c>
      <c r="AM2" s="103" t="s">
        <v>197</v>
      </c>
      <c r="AN2" s="103" t="s">
        <v>197</v>
      </c>
      <c r="AO2" s="103" t="s">
        <v>197</v>
      </c>
      <c r="AR2" s="113" t="s">
        <v>209</v>
      </c>
    </row>
    <row r="3" spans="1:44" ht="15" customHeight="1" x14ac:dyDescent="0.15">
      <c r="A3" s="104" t="s">
        <v>15</v>
      </c>
      <c r="B3" s="246">
        <v>146241</v>
      </c>
      <c r="C3" s="246">
        <v>4895</v>
      </c>
      <c r="D3" s="246">
        <v>141346</v>
      </c>
      <c r="E3" s="246">
        <v>6486</v>
      </c>
      <c r="F3" s="246">
        <v>210</v>
      </c>
      <c r="G3" s="246">
        <v>6276</v>
      </c>
      <c r="H3" s="246">
        <v>152727</v>
      </c>
      <c r="I3" s="246">
        <v>5105</v>
      </c>
      <c r="J3" s="246">
        <v>147622</v>
      </c>
      <c r="L3" s="246">
        <v>147209</v>
      </c>
      <c r="M3" s="246">
        <v>4798</v>
      </c>
      <c r="N3" s="246">
        <v>142411</v>
      </c>
      <c r="O3" s="246">
        <v>16088852</v>
      </c>
      <c r="P3" s="246">
        <v>188135</v>
      </c>
      <c r="Q3" s="246">
        <v>15900717</v>
      </c>
      <c r="R3" s="246">
        <v>424778732</v>
      </c>
      <c r="S3" s="246">
        <v>258834</v>
      </c>
      <c r="T3" s="246">
        <v>424519898</v>
      </c>
      <c r="W3" s="246">
        <v>63090</v>
      </c>
      <c r="X3" s="246">
        <v>1828</v>
      </c>
      <c r="Y3" s="246">
        <v>61262</v>
      </c>
      <c r="Z3" s="246">
        <v>17574311</v>
      </c>
      <c r="AA3" s="246">
        <v>56955</v>
      </c>
      <c r="AB3" s="246">
        <v>17517356</v>
      </c>
      <c r="AC3" s="246">
        <v>769294588</v>
      </c>
      <c r="AD3" s="246">
        <v>139908</v>
      </c>
      <c r="AE3" s="246">
        <v>769154680</v>
      </c>
      <c r="AG3" s="246">
        <v>210299</v>
      </c>
      <c r="AH3" s="246">
        <v>6626</v>
      </c>
      <c r="AI3" s="246">
        <v>203673</v>
      </c>
      <c r="AJ3" s="246">
        <v>33663163</v>
      </c>
      <c r="AK3" s="246">
        <v>245090</v>
      </c>
      <c r="AL3" s="246">
        <v>33418073</v>
      </c>
      <c r="AM3" s="246">
        <v>1194073320</v>
      </c>
      <c r="AN3" s="246">
        <v>398742</v>
      </c>
      <c r="AO3" s="246">
        <v>1193674578</v>
      </c>
      <c r="AR3" s="247">
        <v>1192360432</v>
      </c>
    </row>
    <row r="4" spans="1:44" ht="15" customHeight="1" x14ac:dyDescent="0.15">
      <c r="A4" s="104" t="s">
        <v>16</v>
      </c>
      <c r="B4" s="246">
        <v>50039</v>
      </c>
      <c r="C4" s="246">
        <v>3476</v>
      </c>
      <c r="D4" s="246">
        <v>46563</v>
      </c>
      <c r="E4" s="246">
        <v>2431</v>
      </c>
      <c r="F4" s="246">
        <v>173</v>
      </c>
      <c r="G4" s="246">
        <v>2258</v>
      </c>
      <c r="H4" s="246">
        <v>52470</v>
      </c>
      <c r="I4" s="246">
        <v>3649</v>
      </c>
      <c r="J4" s="246">
        <v>48821</v>
      </c>
      <c r="L4" s="246">
        <v>64933</v>
      </c>
      <c r="M4" s="246">
        <v>4285</v>
      </c>
      <c r="N4" s="246">
        <v>60648</v>
      </c>
      <c r="O4" s="246">
        <v>6085552</v>
      </c>
      <c r="P4" s="246">
        <v>183504</v>
      </c>
      <c r="Q4" s="246">
        <v>5902048</v>
      </c>
      <c r="R4" s="246">
        <v>138004972</v>
      </c>
      <c r="S4" s="246">
        <v>280676</v>
      </c>
      <c r="T4" s="246">
        <v>137724296</v>
      </c>
      <c r="W4" s="246">
        <v>17965</v>
      </c>
      <c r="X4" s="246">
        <v>371</v>
      </c>
      <c r="Y4" s="246">
        <v>17594</v>
      </c>
      <c r="Z4" s="246">
        <v>4777777</v>
      </c>
      <c r="AA4" s="246">
        <v>12218</v>
      </c>
      <c r="AB4" s="246">
        <v>4765559</v>
      </c>
      <c r="AC4" s="246">
        <v>150808979</v>
      </c>
      <c r="AD4" s="246">
        <v>35749</v>
      </c>
      <c r="AE4" s="246">
        <v>150773230</v>
      </c>
      <c r="AG4" s="246">
        <v>82898</v>
      </c>
      <c r="AH4" s="246">
        <v>4656</v>
      </c>
      <c r="AI4" s="246">
        <v>78242</v>
      </c>
      <c r="AJ4" s="246">
        <v>10863329</v>
      </c>
      <c r="AK4" s="246">
        <v>195722</v>
      </c>
      <c r="AL4" s="246">
        <v>10667607</v>
      </c>
      <c r="AM4" s="246">
        <v>288813951</v>
      </c>
      <c r="AN4" s="246">
        <v>316425</v>
      </c>
      <c r="AO4" s="246">
        <v>288497526</v>
      </c>
      <c r="AR4" s="247">
        <v>288198770</v>
      </c>
    </row>
    <row r="5" spans="1:44" ht="15" customHeight="1" x14ac:dyDescent="0.15">
      <c r="A5" s="104" t="s">
        <v>17</v>
      </c>
      <c r="B5" s="246">
        <v>54215</v>
      </c>
      <c r="C5" s="246">
        <v>3411</v>
      </c>
      <c r="D5" s="246">
        <v>50804</v>
      </c>
      <c r="E5" s="246">
        <v>2193</v>
      </c>
      <c r="F5" s="246">
        <v>155</v>
      </c>
      <c r="G5" s="246">
        <v>2038</v>
      </c>
      <c r="H5" s="246">
        <v>56408</v>
      </c>
      <c r="I5" s="246">
        <v>3566</v>
      </c>
      <c r="J5" s="246">
        <v>52842</v>
      </c>
      <c r="L5" s="246">
        <v>94261</v>
      </c>
      <c r="M5" s="246">
        <v>4915</v>
      </c>
      <c r="N5" s="246">
        <v>89346</v>
      </c>
      <c r="O5" s="246">
        <v>7609179</v>
      </c>
      <c r="P5" s="246">
        <v>215948</v>
      </c>
      <c r="Q5" s="246">
        <v>7393231</v>
      </c>
      <c r="R5" s="246">
        <v>167178872</v>
      </c>
      <c r="S5" s="246">
        <v>253126</v>
      </c>
      <c r="T5" s="246">
        <v>166925746</v>
      </c>
      <c r="W5" s="246">
        <v>26166</v>
      </c>
      <c r="X5" s="246">
        <v>548</v>
      </c>
      <c r="Y5" s="246">
        <v>25618</v>
      </c>
      <c r="Z5" s="246">
        <v>5325046</v>
      </c>
      <c r="AA5" s="246">
        <v>16724</v>
      </c>
      <c r="AB5" s="246">
        <v>5308322</v>
      </c>
      <c r="AC5" s="246">
        <v>155782359</v>
      </c>
      <c r="AD5" s="246">
        <v>46436</v>
      </c>
      <c r="AE5" s="246">
        <v>155735923</v>
      </c>
      <c r="AG5" s="246">
        <v>120427</v>
      </c>
      <c r="AH5" s="246">
        <v>5463</v>
      </c>
      <c r="AI5" s="246">
        <v>114964</v>
      </c>
      <c r="AJ5" s="246">
        <v>12934225</v>
      </c>
      <c r="AK5" s="246">
        <v>232672</v>
      </c>
      <c r="AL5" s="246">
        <v>12701553</v>
      </c>
      <c r="AM5" s="246">
        <v>322961231</v>
      </c>
      <c r="AN5" s="246">
        <v>299562</v>
      </c>
      <c r="AO5" s="246">
        <v>322661669</v>
      </c>
      <c r="AR5" s="247">
        <v>322334263</v>
      </c>
    </row>
    <row r="6" spans="1:44" ht="15" customHeight="1" x14ac:dyDescent="0.15">
      <c r="A6" s="104" t="s">
        <v>18</v>
      </c>
      <c r="B6" s="246">
        <v>42056</v>
      </c>
      <c r="C6" s="246">
        <v>4302</v>
      </c>
      <c r="D6" s="246">
        <v>37754</v>
      </c>
      <c r="E6" s="246">
        <v>1871</v>
      </c>
      <c r="F6" s="246">
        <v>151</v>
      </c>
      <c r="G6" s="246">
        <v>1720</v>
      </c>
      <c r="H6" s="246">
        <v>43927</v>
      </c>
      <c r="I6" s="246">
        <v>4453</v>
      </c>
      <c r="J6" s="246">
        <v>39474</v>
      </c>
      <c r="L6" s="246">
        <v>66868</v>
      </c>
      <c r="M6" s="246">
        <v>5653</v>
      </c>
      <c r="N6" s="246">
        <v>61215</v>
      </c>
      <c r="O6" s="246">
        <v>5394228</v>
      </c>
      <c r="P6" s="246">
        <v>251401</v>
      </c>
      <c r="Q6" s="246">
        <v>5142827</v>
      </c>
      <c r="R6" s="246">
        <v>117348065</v>
      </c>
      <c r="S6" s="246">
        <v>313067</v>
      </c>
      <c r="T6" s="246">
        <v>117034998</v>
      </c>
      <c r="W6" s="246">
        <v>16559</v>
      </c>
      <c r="X6" s="246">
        <v>469</v>
      </c>
      <c r="Y6" s="246">
        <v>16090</v>
      </c>
      <c r="Z6" s="246">
        <v>4013935</v>
      </c>
      <c r="AA6" s="246">
        <v>14053</v>
      </c>
      <c r="AB6" s="246">
        <v>3999882</v>
      </c>
      <c r="AC6" s="246">
        <v>129227064</v>
      </c>
      <c r="AD6" s="246">
        <v>51797</v>
      </c>
      <c r="AE6" s="246">
        <v>129175267</v>
      </c>
      <c r="AG6" s="246">
        <v>83427</v>
      </c>
      <c r="AH6" s="246">
        <v>6122</v>
      </c>
      <c r="AI6" s="246">
        <v>77305</v>
      </c>
      <c r="AJ6" s="246">
        <v>9408163</v>
      </c>
      <c r="AK6" s="246">
        <v>265454</v>
      </c>
      <c r="AL6" s="246">
        <v>9142709</v>
      </c>
      <c r="AM6" s="246">
        <v>246575129</v>
      </c>
      <c r="AN6" s="246">
        <v>364864</v>
      </c>
      <c r="AO6" s="246">
        <v>246210265</v>
      </c>
      <c r="AR6" s="247">
        <v>245886340</v>
      </c>
    </row>
    <row r="7" spans="1:44" ht="15" customHeight="1" x14ac:dyDescent="0.15">
      <c r="A7" s="104" t="s">
        <v>19</v>
      </c>
      <c r="B7" s="246">
        <v>31805</v>
      </c>
      <c r="C7" s="246">
        <v>2263</v>
      </c>
      <c r="D7" s="246">
        <v>29542</v>
      </c>
      <c r="E7" s="246">
        <v>1943</v>
      </c>
      <c r="F7" s="246">
        <v>189</v>
      </c>
      <c r="G7" s="246">
        <v>1754</v>
      </c>
      <c r="H7" s="246">
        <v>33748</v>
      </c>
      <c r="I7" s="246">
        <v>2452</v>
      </c>
      <c r="J7" s="246">
        <v>31296</v>
      </c>
      <c r="L7" s="246">
        <v>51669</v>
      </c>
      <c r="M7" s="246">
        <v>3002</v>
      </c>
      <c r="N7" s="246">
        <v>48667</v>
      </c>
      <c r="O7" s="246">
        <v>4509228</v>
      </c>
      <c r="P7" s="246">
        <v>129489</v>
      </c>
      <c r="Q7" s="246">
        <v>4379739</v>
      </c>
      <c r="R7" s="246">
        <v>104260246</v>
      </c>
      <c r="S7" s="246">
        <v>162141</v>
      </c>
      <c r="T7" s="246">
        <v>104098105</v>
      </c>
      <c r="W7" s="246">
        <v>16497</v>
      </c>
      <c r="X7" s="246">
        <v>558</v>
      </c>
      <c r="Y7" s="246">
        <v>15939</v>
      </c>
      <c r="Z7" s="246">
        <v>3522464</v>
      </c>
      <c r="AA7" s="246">
        <v>18950</v>
      </c>
      <c r="AB7" s="246">
        <v>3503514</v>
      </c>
      <c r="AC7" s="246">
        <v>94317587</v>
      </c>
      <c r="AD7" s="246">
        <v>46751</v>
      </c>
      <c r="AE7" s="246">
        <v>94270836</v>
      </c>
      <c r="AG7" s="246">
        <v>68166</v>
      </c>
      <c r="AH7" s="246">
        <v>3560</v>
      </c>
      <c r="AI7" s="246">
        <v>64606</v>
      </c>
      <c r="AJ7" s="246">
        <v>8031692</v>
      </c>
      <c r="AK7" s="246">
        <v>148439</v>
      </c>
      <c r="AL7" s="246">
        <v>7883253</v>
      </c>
      <c r="AM7" s="246">
        <v>198577833</v>
      </c>
      <c r="AN7" s="246">
        <v>208892</v>
      </c>
      <c r="AO7" s="246">
        <v>198368941</v>
      </c>
      <c r="AR7" s="247">
        <v>198006547</v>
      </c>
    </row>
    <row r="8" spans="1:44" ht="15" customHeight="1" x14ac:dyDescent="0.15">
      <c r="A8" s="104" t="s">
        <v>20</v>
      </c>
      <c r="B8" s="246">
        <v>33080</v>
      </c>
      <c r="C8" s="246">
        <v>3781</v>
      </c>
      <c r="D8" s="246">
        <v>29299</v>
      </c>
      <c r="E8" s="246">
        <v>1873</v>
      </c>
      <c r="F8" s="246">
        <v>86</v>
      </c>
      <c r="G8" s="246">
        <v>1787</v>
      </c>
      <c r="H8" s="246">
        <v>34953</v>
      </c>
      <c r="I8" s="246">
        <v>3867</v>
      </c>
      <c r="J8" s="246">
        <v>31086</v>
      </c>
      <c r="L8" s="246">
        <v>49079</v>
      </c>
      <c r="M8" s="246">
        <v>5437</v>
      </c>
      <c r="N8" s="246">
        <v>43642</v>
      </c>
      <c r="O8" s="246">
        <v>4330870</v>
      </c>
      <c r="P8" s="246">
        <v>252700</v>
      </c>
      <c r="Q8" s="246">
        <v>4078170</v>
      </c>
      <c r="R8" s="246">
        <v>71345900</v>
      </c>
      <c r="S8" s="246">
        <v>278335</v>
      </c>
      <c r="T8" s="246">
        <v>71067565</v>
      </c>
      <c r="W8" s="246">
        <v>10807</v>
      </c>
      <c r="X8" s="246">
        <v>345</v>
      </c>
      <c r="Y8" s="246">
        <v>10462</v>
      </c>
      <c r="Z8" s="246">
        <v>3273132</v>
      </c>
      <c r="AA8" s="246">
        <v>10156</v>
      </c>
      <c r="AB8" s="246">
        <v>3262976</v>
      </c>
      <c r="AC8" s="246">
        <v>131196571</v>
      </c>
      <c r="AD8" s="246">
        <v>29985</v>
      </c>
      <c r="AE8" s="246">
        <v>131166586</v>
      </c>
      <c r="AG8" s="246">
        <v>59886</v>
      </c>
      <c r="AH8" s="246">
        <v>5782</v>
      </c>
      <c r="AI8" s="246">
        <v>54104</v>
      </c>
      <c r="AJ8" s="246">
        <v>7604002</v>
      </c>
      <c r="AK8" s="246">
        <v>262856</v>
      </c>
      <c r="AL8" s="246">
        <v>7341146</v>
      </c>
      <c r="AM8" s="246">
        <v>202542471</v>
      </c>
      <c r="AN8" s="246">
        <v>308320</v>
      </c>
      <c r="AO8" s="246">
        <v>202234151</v>
      </c>
      <c r="AR8" s="247">
        <v>202126920</v>
      </c>
    </row>
    <row r="9" spans="1:44" ht="15" customHeight="1" x14ac:dyDescent="0.15">
      <c r="A9" s="104" t="s">
        <v>21</v>
      </c>
      <c r="B9" s="246">
        <v>48361</v>
      </c>
      <c r="C9" s="246">
        <v>2435</v>
      </c>
      <c r="D9" s="246">
        <v>45926</v>
      </c>
      <c r="E9" s="246">
        <v>2048</v>
      </c>
      <c r="F9" s="246">
        <v>60</v>
      </c>
      <c r="G9" s="246">
        <v>1988</v>
      </c>
      <c r="H9" s="246">
        <v>50409</v>
      </c>
      <c r="I9" s="246">
        <v>2495</v>
      </c>
      <c r="J9" s="246">
        <v>47914</v>
      </c>
      <c r="L9" s="246">
        <v>58322</v>
      </c>
      <c r="M9" s="246">
        <v>3443</v>
      </c>
      <c r="N9" s="246">
        <v>54879</v>
      </c>
      <c r="O9" s="246">
        <v>5826613</v>
      </c>
      <c r="P9" s="246">
        <v>157751</v>
      </c>
      <c r="Q9" s="246">
        <v>5668862</v>
      </c>
      <c r="R9" s="246">
        <v>145115490</v>
      </c>
      <c r="S9" s="246">
        <v>164568</v>
      </c>
      <c r="T9" s="246">
        <v>144950922</v>
      </c>
      <c r="W9" s="246">
        <v>20438</v>
      </c>
      <c r="X9" s="246">
        <v>515</v>
      </c>
      <c r="Y9" s="246">
        <v>19923</v>
      </c>
      <c r="Z9" s="246">
        <v>6338130</v>
      </c>
      <c r="AA9" s="246">
        <v>18500</v>
      </c>
      <c r="AB9" s="246">
        <v>6319630</v>
      </c>
      <c r="AC9" s="246">
        <v>234279725</v>
      </c>
      <c r="AD9" s="246">
        <v>37861</v>
      </c>
      <c r="AE9" s="246">
        <v>234241864</v>
      </c>
      <c r="AG9" s="246">
        <v>78760</v>
      </c>
      <c r="AH9" s="246">
        <v>3958</v>
      </c>
      <c r="AI9" s="246">
        <v>74802</v>
      </c>
      <c r="AJ9" s="246">
        <v>12164743</v>
      </c>
      <c r="AK9" s="246">
        <v>176251</v>
      </c>
      <c r="AL9" s="246">
        <v>11988492</v>
      </c>
      <c r="AM9" s="246">
        <v>379395215</v>
      </c>
      <c r="AN9" s="246">
        <v>202429</v>
      </c>
      <c r="AO9" s="246">
        <v>379192786</v>
      </c>
      <c r="AR9" s="247">
        <v>378908869</v>
      </c>
    </row>
    <row r="10" spans="1:44" ht="15" customHeight="1" x14ac:dyDescent="0.15">
      <c r="A10" s="104" t="s">
        <v>22</v>
      </c>
      <c r="B10" s="246">
        <v>23968</v>
      </c>
      <c r="C10" s="246">
        <v>1545</v>
      </c>
      <c r="D10" s="246">
        <v>22423</v>
      </c>
      <c r="E10" s="246">
        <v>1058</v>
      </c>
      <c r="F10" s="246">
        <v>75</v>
      </c>
      <c r="G10" s="246">
        <v>983</v>
      </c>
      <c r="H10" s="246">
        <v>25026</v>
      </c>
      <c r="I10" s="246">
        <v>1620</v>
      </c>
      <c r="J10" s="246">
        <v>23406</v>
      </c>
      <c r="L10" s="246">
        <v>39627</v>
      </c>
      <c r="M10" s="246">
        <v>2427</v>
      </c>
      <c r="N10" s="246">
        <v>37200</v>
      </c>
      <c r="O10" s="246">
        <v>3605874</v>
      </c>
      <c r="P10" s="246">
        <v>110095</v>
      </c>
      <c r="Q10" s="246">
        <v>3495779</v>
      </c>
      <c r="R10" s="246">
        <v>92159722</v>
      </c>
      <c r="S10" s="246">
        <v>116569</v>
      </c>
      <c r="T10" s="246">
        <v>92043153</v>
      </c>
      <c r="W10" s="246">
        <v>10226</v>
      </c>
      <c r="X10" s="246">
        <v>188</v>
      </c>
      <c r="Y10" s="246">
        <v>10038</v>
      </c>
      <c r="Z10" s="246">
        <v>3153358</v>
      </c>
      <c r="AA10" s="246">
        <v>6565</v>
      </c>
      <c r="AB10" s="246">
        <v>3146793</v>
      </c>
      <c r="AC10" s="246">
        <v>98798220</v>
      </c>
      <c r="AD10" s="246">
        <v>18009</v>
      </c>
      <c r="AE10" s="246">
        <v>98780211</v>
      </c>
      <c r="AG10" s="246">
        <v>49853</v>
      </c>
      <c r="AH10" s="246">
        <v>2615</v>
      </c>
      <c r="AI10" s="246">
        <v>47238</v>
      </c>
      <c r="AJ10" s="246">
        <v>6759232</v>
      </c>
      <c r="AK10" s="246">
        <v>116660</v>
      </c>
      <c r="AL10" s="246">
        <v>6642572</v>
      </c>
      <c r="AM10" s="246">
        <v>190957942</v>
      </c>
      <c r="AN10" s="246">
        <v>134578</v>
      </c>
      <c r="AO10" s="246">
        <v>190823364</v>
      </c>
      <c r="AR10" s="247">
        <v>190589751</v>
      </c>
    </row>
    <row r="11" spans="1:44" ht="15" customHeight="1" x14ac:dyDescent="0.15">
      <c r="A11" s="104" t="s">
        <v>23</v>
      </c>
      <c r="B11" s="246">
        <v>23656</v>
      </c>
      <c r="C11" s="246">
        <v>1671</v>
      </c>
      <c r="D11" s="246">
        <v>21985</v>
      </c>
      <c r="E11" s="246">
        <v>1089</v>
      </c>
      <c r="F11" s="246">
        <v>43</v>
      </c>
      <c r="G11" s="246">
        <v>1046</v>
      </c>
      <c r="H11" s="246">
        <v>24745</v>
      </c>
      <c r="I11" s="246">
        <v>1714</v>
      </c>
      <c r="J11" s="246">
        <v>23031</v>
      </c>
      <c r="L11" s="246">
        <v>43879</v>
      </c>
      <c r="M11" s="246">
        <v>2275</v>
      </c>
      <c r="N11" s="246">
        <v>41604</v>
      </c>
      <c r="O11" s="246">
        <v>3577807</v>
      </c>
      <c r="P11" s="246">
        <v>101746</v>
      </c>
      <c r="Q11" s="246">
        <v>3476061</v>
      </c>
      <c r="R11" s="246">
        <v>76505444</v>
      </c>
      <c r="S11" s="246">
        <v>113179</v>
      </c>
      <c r="T11" s="246">
        <v>76392265</v>
      </c>
      <c r="W11" s="246">
        <v>13476</v>
      </c>
      <c r="X11" s="246">
        <v>265</v>
      </c>
      <c r="Y11" s="246">
        <v>13211</v>
      </c>
      <c r="Z11" s="246">
        <v>2676813</v>
      </c>
      <c r="AA11" s="246">
        <v>7564</v>
      </c>
      <c r="AB11" s="246">
        <v>2669249</v>
      </c>
      <c r="AC11" s="246">
        <v>85803879</v>
      </c>
      <c r="AD11" s="246">
        <v>26306</v>
      </c>
      <c r="AE11" s="246">
        <v>85777573</v>
      </c>
      <c r="AG11" s="246">
        <v>57355</v>
      </c>
      <c r="AH11" s="246">
        <v>2540</v>
      </c>
      <c r="AI11" s="246">
        <v>54815</v>
      </c>
      <c r="AJ11" s="246">
        <v>6254620</v>
      </c>
      <c r="AK11" s="246">
        <v>109310</v>
      </c>
      <c r="AL11" s="246">
        <v>6145310</v>
      </c>
      <c r="AM11" s="246">
        <v>162309323</v>
      </c>
      <c r="AN11" s="246">
        <v>139485</v>
      </c>
      <c r="AO11" s="246">
        <v>162169838</v>
      </c>
      <c r="AR11" s="247">
        <v>161947765</v>
      </c>
    </row>
    <row r="12" spans="1:44" ht="15" customHeight="1" x14ac:dyDescent="0.15">
      <c r="A12" s="104" t="s">
        <v>24</v>
      </c>
      <c r="B12" s="246">
        <v>11414</v>
      </c>
      <c r="C12" s="246">
        <v>816</v>
      </c>
      <c r="D12" s="246">
        <v>10598</v>
      </c>
      <c r="E12" s="246">
        <v>544</v>
      </c>
      <c r="F12" s="246">
        <v>41</v>
      </c>
      <c r="G12" s="246">
        <v>503</v>
      </c>
      <c r="H12" s="246">
        <v>11958</v>
      </c>
      <c r="I12" s="246">
        <v>857</v>
      </c>
      <c r="J12" s="246">
        <v>11101</v>
      </c>
      <c r="L12" s="246">
        <v>15301</v>
      </c>
      <c r="M12" s="246">
        <v>1120</v>
      </c>
      <c r="N12" s="246">
        <v>14181</v>
      </c>
      <c r="O12" s="246">
        <v>1499280</v>
      </c>
      <c r="P12" s="246">
        <v>47287</v>
      </c>
      <c r="Q12" s="246">
        <v>1451993</v>
      </c>
      <c r="R12" s="246">
        <v>33615384</v>
      </c>
      <c r="S12" s="246">
        <v>45273</v>
      </c>
      <c r="T12" s="246">
        <v>33570111</v>
      </c>
      <c r="W12" s="246">
        <v>6172</v>
      </c>
      <c r="X12" s="246">
        <v>174</v>
      </c>
      <c r="Y12" s="246">
        <v>5998</v>
      </c>
      <c r="Z12" s="246">
        <v>1231867</v>
      </c>
      <c r="AA12" s="246">
        <v>5784</v>
      </c>
      <c r="AB12" s="246">
        <v>1226083</v>
      </c>
      <c r="AC12" s="246">
        <v>35722489</v>
      </c>
      <c r="AD12" s="246">
        <v>14160</v>
      </c>
      <c r="AE12" s="246">
        <v>35708329</v>
      </c>
      <c r="AG12" s="246">
        <v>21473</v>
      </c>
      <c r="AH12" s="246">
        <v>1294</v>
      </c>
      <c r="AI12" s="246">
        <v>20179</v>
      </c>
      <c r="AJ12" s="246">
        <v>2731147</v>
      </c>
      <c r="AK12" s="246">
        <v>53071</v>
      </c>
      <c r="AL12" s="246">
        <v>2678076</v>
      </c>
      <c r="AM12" s="246">
        <v>69337873</v>
      </c>
      <c r="AN12" s="246">
        <v>59433</v>
      </c>
      <c r="AO12" s="246">
        <v>69278440</v>
      </c>
      <c r="AR12" s="247">
        <v>69268445</v>
      </c>
    </row>
    <row r="13" spans="1:44" ht="15" customHeight="1" x14ac:dyDescent="0.15">
      <c r="A13" s="104" t="s">
        <v>187</v>
      </c>
      <c r="B13" s="246">
        <v>39090</v>
      </c>
      <c r="C13" s="246">
        <v>1965</v>
      </c>
      <c r="D13" s="246">
        <v>37125</v>
      </c>
      <c r="E13" s="246">
        <v>2126</v>
      </c>
      <c r="F13" s="246">
        <v>43</v>
      </c>
      <c r="G13" s="246">
        <v>2083</v>
      </c>
      <c r="H13" s="246">
        <v>41216</v>
      </c>
      <c r="I13" s="246">
        <v>2008</v>
      </c>
      <c r="J13" s="246">
        <v>39208</v>
      </c>
      <c r="L13" s="246">
        <v>55247</v>
      </c>
      <c r="M13" s="246">
        <v>2776</v>
      </c>
      <c r="N13" s="246">
        <v>52471</v>
      </c>
      <c r="O13" s="246">
        <v>5285794</v>
      </c>
      <c r="P13" s="246">
        <v>151516</v>
      </c>
      <c r="Q13" s="246">
        <v>5134278</v>
      </c>
      <c r="R13" s="246">
        <v>115094288</v>
      </c>
      <c r="S13" s="246">
        <v>145749</v>
      </c>
      <c r="T13" s="246">
        <v>114948539</v>
      </c>
      <c r="W13" s="246">
        <v>16782</v>
      </c>
      <c r="X13" s="246">
        <v>289</v>
      </c>
      <c r="Y13" s="246">
        <v>16493</v>
      </c>
      <c r="Z13" s="246">
        <v>4220245</v>
      </c>
      <c r="AA13" s="246">
        <v>8776</v>
      </c>
      <c r="AB13" s="246">
        <v>4211469</v>
      </c>
      <c r="AC13" s="246">
        <v>148963498</v>
      </c>
      <c r="AD13" s="246">
        <v>27076</v>
      </c>
      <c r="AE13" s="246">
        <v>148936422</v>
      </c>
      <c r="AG13" s="246">
        <v>72029</v>
      </c>
      <c r="AH13" s="246">
        <v>3065</v>
      </c>
      <c r="AI13" s="246">
        <v>68964</v>
      </c>
      <c r="AJ13" s="246">
        <v>9506039</v>
      </c>
      <c r="AK13" s="246">
        <v>160292</v>
      </c>
      <c r="AL13" s="246">
        <v>9345747</v>
      </c>
      <c r="AM13" s="246">
        <v>264057786</v>
      </c>
      <c r="AN13" s="246">
        <v>172825</v>
      </c>
      <c r="AO13" s="246">
        <v>263884961</v>
      </c>
      <c r="AR13" s="247">
        <v>263674574</v>
      </c>
    </row>
    <row r="14" spans="1:44" ht="15" customHeight="1" x14ac:dyDescent="0.15">
      <c r="A14" s="104" t="s">
        <v>188</v>
      </c>
      <c r="B14" s="246">
        <v>13652</v>
      </c>
      <c r="C14" s="246">
        <v>786</v>
      </c>
      <c r="D14" s="246">
        <v>12866</v>
      </c>
      <c r="E14" s="246">
        <v>600</v>
      </c>
      <c r="F14" s="246">
        <v>19</v>
      </c>
      <c r="G14" s="246">
        <v>581</v>
      </c>
      <c r="H14" s="246">
        <v>14252</v>
      </c>
      <c r="I14" s="246">
        <v>805</v>
      </c>
      <c r="J14" s="246">
        <v>13447</v>
      </c>
      <c r="L14" s="246">
        <v>19286</v>
      </c>
      <c r="M14" s="246">
        <v>1010</v>
      </c>
      <c r="N14" s="246">
        <v>18276</v>
      </c>
      <c r="O14" s="246">
        <v>1933465</v>
      </c>
      <c r="P14" s="246">
        <v>46649</v>
      </c>
      <c r="Q14" s="246">
        <v>1886816</v>
      </c>
      <c r="R14" s="246">
        <v>47930555</v>
      </c>
      <c r="S14" s="246">
        <v>49287</v>
      </c>
      <c r="T14" s="246">
        <v>47881268</v>
      </c>
      <c r="W14" s="246">
        <v>5604</v>
      </c>
      <c r="X14" s="246">
        <v>181</v>
      </c>
      <c r="Y14" s="246">
        <v>5423</v>
      </c>
      <c r="Z14" s="246">
        <v>1569752</v>
      </c>
      <c r="AA14" s="246">
        <v>6395</v>
      </c>
      <c r="AB14" s="246">
        <v>1563357</v>
      </c>
      <c r="AC14" s="246">
        <v>60220088</v>
      </c>
      <c r="AD14" s="246">
        <v>15236</v>
      </c>
      <c r="AE14" s="246">
        <v>60204852</v>
      </c>
      <c r="AG14" s="246">
        <v>24890</v>
      </c>
      <c r="AH14" s="246">
        <v>1191</v>
      </c>
      <c r="AI14" s="246">
        <v>23699</v>
      </c>
      <c r="AJ14" s="246">
        <v>3503217</v>
      </c>
      <c r="AK14" s="246">
        <v>53044</v>
      </c>
      <c r="AL14" s="246">
        <v>3450173</v>
      </c>
      <c r="AM14" s="246">
        <v>108150643</v>
      </c>
      <c r="AN14" s="246">
        <v>64523</v>
      </c>
      <c r="AO14" s="246">
        <v>108086120</v>
      </c>
      <c r="AR14" s="247">
        <v>108009250</v>
      </c>
    </row>
    <row r="15" spans="1:44" ht="15" customHeight="1" x14ac:dyDescent="0.15">
      <c r="A15" s="104" t="s">
        <v>189</v>
      </c>
      <c r="B15" s="246">
        <v>10325</v>
      </c>
      <c r="C15" s="246">
        <v>864</v>
      </c>
      <c r="D15" s="246">
        <v>9461</v>
      </c>
      <c r="E15" s="246">
        <v>527</v>
      </c>
      <c r="F15" s="246">
        <v>49</v>
      </c>
      <c r="G15" s="246">
        <v>478</v>
      </c>
      <c r="H15" s="246">
        <v>10852</v>
      </c>
      <c r="I15" s="246">
        <v>913</v>
      </c>
      <c r="J15" s="246">
        <v>9939</v>
      </c>
      <c r="L15" s="246">
        <v>21021</v>
      </c>
      <c r="M15" s="246">
        <v>1284</v>
      </c>
      <c r="N15" s="246">
        <v>19737</v>
      </c>
      <c r="O15" s="246">
        <v>1670225</v>
      </c>
      <c r="P15" s="246">
        <v>59193</v>
      </c>
      <c r="Q15" s="246">
        <v>1611032</v>
      </c>
      <c r="R15" s="246">
        <v>30978718</v>
      </c>
      <c r="S15" s="246">
        <v>72143</v>
      </c>
      <c r="T15" s="246">
        <v>30906575</v>
      </c>
      <c r="W15" s="246">
        <v>3957</v>
      </c>
      <c r="X15" s="246">
        <v>82</v>
      </c>
      <c r="Y15" s="246">
        <v>3875</v>
      </c>
      <c r="Z15" s="246">
        <v>796640</v>
      </c>
      <c r="AA15" s="246">
        <v>3580</v>
      </c>
      <c r="AB15" s="246">
        <v>793060</v>
      </c>
      <c r="AC15" s="246">
        <v>21621667</v>
      </c>
      <c r="AD15" s="246">
        <v>8618</v>
      </c>
      <c r="AE15" s="246">
        <v>21613049</v>
      </c>
      <c r="AG15" s="246">
        <v>24978</v>
      </c>
      <c r="AH15" s="246">
        <v>1366</v>
      </c>
      <c r="AI15" s="246">
        <v>23612</v>
      </c>
      <c r="AJ15" s="246">
        <v>2466865</v>
      </c>
      <c r="AK15" s="246">
        <v>62773</v>
      </c>
      <c r="AL15" s="246">
        <v>2404092</v>
      </c>
      <c r="AM15" s="246">
        <v>52600385</v>
      </c>
      <c r="AN15" s="246">
        <v>80761</v>
      </c>
      <c r="AO15" s="246">
        <v>52519624</v>
      </c>
      <c r="AR15" s="247">
        <v>52407604</v>
      </c>
    </row>
    <row r="16" spans="1:44" ht="15" customHeight="1" x14ac:dyDescent="0.15">
      <c r="A16" s="104" t="s">
        <v>190</v>
      </c>
      <c r="B16" s="246">
        <v>17200</v>
      </c>
      <c r="C16" s="246">
        <v>695</v>
      </c>
      <c r="D16" s="246">
        <v>16505</v>
      </c>
      <c r="E16" s="246">
        <v>647</v>
      </c>
      <c r="F16" s="246">
        <v>15</v>
      </c>
      <c r="G16" s="246">
        <v>632</v>
      </c>
      <c r="H16" s="246">
        <v>17847</v>
      </c>
      <c r="I16" s="246">
        <v>710</v>
      </c>
      <c r="J16" s="246">
        <v>17137</v>
      </c>
      <c r="L16" s="246">
        <v>23483</v>
      </c>
      <c r="M16" s="246">
        <v>914</v>
      </c>
      <c r="N16" s="246">
        <v>22569</v>
      </c>
      <c r="O16" s="246">
        <v>2227512</v>
      </c>
      <c r="P16" s="246">
        <v>40371</v>
      </c>
      <c r="Q16" s="246">
        <v>2187141</v>
      </c>
      <c r="R16" s="246">
        <v>56141092</v>
      </c>
      <c r="S16" s="246">
        <v>49929</v>
      </c>
      <c r="T16" s="246">
        <v>56091163</v>
      </c>
      <c r="W16" s="246">
        <v>8033</v>
      </c>
      <c r="X16" s="246">
        <v>125</v>
      </c>
      <c r="Y16" s="246">
        <v>7908</v>
      </c>
      <c r="Z16" s="246">
        <v>1956553</v>
      </c>
      <c r="AA16" s="246">
        <v>4338</v>
      </c>
      <c r="AB16" s="246">
        <v>1952215</v>
      </c>
      <c r="AC16" s="246">
        <v>69273053</v>
      </c>
      <c r="AD16" s="246">
        <v>12912</v>
      </c>
      <c r="AE16" s="246">
        <v>69260141</v>
      </c>
      <c r="AG16" s="246">
        <v>31516</v>
      </c>
      <c r="AH16" s="246">
        <v>1039</v>
      </c>
      <c r="AI16" s="246">
        <v>30477</v>
      </c>
      <c r="AJ16" s="246">
        <v>4184065</v>
      </c>
      <c r="AK16" s="246">
        <v>44709</v>
      </c>
      <c r="AL16" s="246">
        <v>4139356</v>
      </c>
      <c r="AM16" s="246">
        <v>125414145</v>
      </c>
      <c r="AN16" s="246">
        <v>62841</v>
      </c>
      <c r="AO16" s="246">
        <v>125351304</v>
      </c>
      <c r="AR16" s="247">
        <v>125288858</v>
      </c>
    </row>
    <row r="17" spans="1:45" ht="15" customHeight="1" x14ac:dyDescent="0.15">
      <c r="A17" s="104"/>
      <c r="B17" s="246"/>
      <c r="C17" s="246"/>
      <c r="D17" s="246"/>
      <c r="E17" s="246"/>
      <c r="F17" s="246"/>
      <c r="G17" s="246"/>
      <c r="H17" s="246"/>
      <c r="I17" s="246"/>
      <c r="J17" s="246"/>
      <c r="L17" s="246"/>
      <c r="M17" s="246"/>
      <c r="N17" s="246"/>
      <c r="O17" s="246"/>
      <c r="P17" s="246"/>
      <c r="Q17" s="246"/>
      <c r="R17" s="246"/>
      <c r="S17" s="246"/>
      <c r="T17" s="246"/>
      <c r="W17" s="246"/>
      <c r="X17" s="246"/>
      <c r="Y17" s="246"/>
      <c r="Z17" s="246"/>
      <c r="AA17" s="246"/>
      <c r="AB17" s="246"/>
      <c r="AC17" s="246"/>
      <c r="AD17" s="246"/>
      <c r="AE17" s="246"/>
      <c r="AG17" s="246"/>
      <c r="AH17" s="246"/>
      <c r="AI17" s="246"/>
      <c r="AJ17" s="246"/>
      <c r="AK17" s="246"/>
      <c r="AL17" s="246"/>
      <c r="AM17" s="246"/>
      <c r="AN17" s="246"/>
      <c r="AO17" s="246"/>
      <c r="AR17" s="247"/>
    </row>
    <row r="18" spans="1:45" ht="15" customHeight="1" x14ac:dyDescent="0.15">
      <c r="A18" s="104" t="s">
        <v>25</v>
      </c>
      <c r="B18" s="246">
        <v>9576</v>
      </c>
      <c r="C18" s="246">
        <v>591</v>
      </c>
      <c r="D18" s="246">
        <v>8985</v>
      </c>
      <c r="E18" s="246">
        <v>458</v>
      </c>
      <c r="F18" s="246">
        <v>39</v>
      </c>
      <c r="G18" s="246">
        <v>419</v>
      </c>
      <c r="H18" s="246">
        <v>10034</v>
      </c>
      <c r="I18" s="246">
        <v>630</v>
      </c>
      <c r="J18" s="246">
        <v>9404</v>
      </c>
      <c r="L18" s="246">
        <v>13360</v>
      </c>
      <c r="M18" s="246">
        <v>727</v>
      </c>
      <c r="N18" s="246">
        <v>12633</v>
      </c>
      <c r="O18" s="246">
        <v>1206635</v>
      </c>
      <c r="P18" s="246">
        <v>26389</v>
      </c>
      <c r="Q18" s="246">
        <v>1180246</v>
      </c>
      <c r="R18" s="246">
        <v>32179614</v>
      </c>
      <c r="S18" s="246">
        <v>34225</v>
      </c>
      <c r="T18" s="246">
        <v>32145389</v>
      </c>
      <c r="W18" s="246">
        <v>5573</v>
      </c>
      <c r="X18" s="246">
        <v>212</v>
      </c>
      <c r="Y18" s="246">
        <v>5361</v>
      </c>
      <c r="Z18" s="246">
        <v>2001525</v>
      </c>
      <c r="AA18" s="246">
        <v>6944</v>
      </c>
      <c r="AB18" s="246">
        <v>1994581</v>
      </c>
      <c r="AC18" s="246">
        <v>46539931</v>
      </c>
      <c r="AD18" s="246">
        <v>16166</v>
      </c>
      <c r="AE18" s="246">
        <v>46523765</v>
      </c>
      <c r="AG18" s="246">
        <v>18933</v>
      </c>
      <c r="AH18" s="246">
        <v>939</v>
      </c>
      <c r="AI18" s="246">
        <v>17994</v>
      </c>
      <c r="AJ18" s="246">
        <v>3208160</v>
      </c>
      <c r="AK18" s="246">
        <v>33333</v>
      </c>
      <c r="AL18" s="246">
        <v>3174827</v>
      </c>
      <c r="AM18" s="246">
        <v>78719545</v>
      </c>
      <c r="AN18" s="246">
        <v>50391</v>
      </c>
      <c r="AO18" s="246">
        <v>78669154</v>
      </c>
      <c r="AR18" s="247">
        <v>78641717</v>
      </c>
      <c r="AS18" s="114"/>
    </row>
    <row r="19" spans="1:45" ht="15" customHeight="1" x14ac:dyDescent="0.15">
      <c r="A19" s="104" t="s">
        <v>191</v>
      </c>
      <c r="B19" s="246">
        <v>8574</v>
      </c>
      <c r="C19" s="246">
        <v>717</v>
      </c>
      <c r="D19" s="246">
        <v>7857</v>
      </c>
      <c r="E19" s="246">
        <v>282</v>
      </c>
      <c r="F19" s="246">
        <v>8</v>
      </c>
      <c r="G19" s="246">
        <v>274</v>
      </c>
      <c r="H19" s="246">
        <v>8856</v>
      </c>
      <c r="I19" s="246">
        <v>725</v>
      </c>
      <c r="J19" s="246">
        <v>8131</v>
      </c>
      <c r="L19" s="246">
        <v>14717</v>
      </c>
      <c r="M19" s="246">
        <v>992</v>
      </c>
      <c r="N19" s="246">
        <v>13725</v>
      </c>
      <c r="O19" s="246">
        <v>1318637</v>
      </c>
      <c r="P19" s="246">
        <v>48802</v>
      </c>
      <c r="Q19" s="246">
        <v>1269835</v>
      </c>
      <c r="R19" s="246">
        <v>26299206</v>
      </c>
      <c r="S19" s="246">
        <v>48608</v>
      </c>
      <c r="T19" s="246">
        <v>26250598</v>
      </c>
      <c r="W19" s="246">
        <v>2216</v>
      </c>
      <c r="X19" s="246">
        <v>76</v>
      </c>
      <c r="Y19" s="246">
        <v>2140</v>
      </c>
      <c r="Z19" s="246">
        <v>458843</v>
      </c>
      <c r="AA19" s="246">
        <v>3644</v>
      </c>
      <c r="AB19" s="246">
        <v>455199</v>
      </c>
      <c r="AC19" s="246">
        <v>13482121</v>
      </c>
      <c r="AD19" s="246">
        <v>9850</v>
      </c>
      <c r="AE19" s="246">
        <v>13472271</v>
      </c>
      <c r="AG19" s="246">
        <v>16933</v>
      </c>
      <c r="AH19" s="246">
        <v>1068</v>
      </c>
      <c r="AI19" s="246">
        <v>15865</v>
      </c>
      <c r="AJ19" s="246">
        <v>1777480</v>
      </c>
      <c r="AK19" s="246">
        <v>52446</v>
      </c>
      <c r="AL19" s="246">
        <v>1725034</v>
      </c>
      <c r="AM19" s="246">
        <v>39781327</v>
      </c>
      <c r="AN19" s="246">
        <v>58458</v>
      </c>
      <c r="AO19" s="246">
        <v>39722869</v>
      </c>
      <c r="AR19" s="247">
        <v>39686809</v>
      </c>
      <c r="AS19" s="114"/>
    </row>
    <row r="20" spans="1:45" ht="15" customHeight="1" x14ac:dyDescent="0.15">
      <c r="A20" s="104" t="s">
        <v>26</v>
      </c>
      <c r="B20" s="246">
        <v>6673</v>
      </c>
      <c r="C20" s="246">
        <v>1777</v>
      </c>
      <c r="D20" s="246">
        <v>4896</v>
      </c>
      <c r="E20" s="246">
        <v>207</v>
      </c>
      <c r="F20" s="246">
        <v>16</v>
      </c>
      <c r="G20" s="246">
        <v>191</v>
      </c>
      <c r="H20" s="246">
        <v>6880</v>
      </c>
      <c r="I20" s="246">
        <v>1793</v>
      </c>
      <c r="J20" s="246">
        <v>5087</v>
      </c>
      <c r="L20" s="246">
        <v>13331</v>
      </c>
      <c r="M20" s="246">
        <v>2957</v>
      </c>
      <c r="N20" s="246">
        <v>10374</v>
      </c>
      <c r="O20" s="246">
        <v>1015377</v>
      </c>
      <c r="P20" s="246">
        <v>146555</v>
      </c>
      <c r="Q20" s="246">
        <v>868822</v>
      </c>
      <c r="R20" s="246">
        <v>13547265</v>
      </c>
      <c r="S20" s="246">
        <v>119566</v>
      </c>
      <c r="T20" s="246">
        <v>13427699</v>
      </c>
      <c r="W20" s="246">
        <v>2033</v>
      </c>
      <c r="X20" s="246">
        <v>175</v>
      </c>
      <c r="Y20" s="246">
        <v>1858</v>
      </c>
      <c r="Z20" s="246">
        <v>365557</v>
      </c>
      <c r="AA20" s="246">
        <v>6558</v>
      </c>
      <c r="AB20" s="246">
        <v>358999</v>
      </c>
      <c r="AC20" s="246">
        <v>13861595</v>
      </c>
      <c r="AD20" s="246">
        <v>10237</v>
      </c>
      <c r="AE20" s="246">
        <v>13851358</v>
      </c>
      <c r="AG20" s="246">
        <v>15364</v>
      </c>
      <c r="AH20" s="246">
        <v>3132</v>
      </c>
      <c r="AI20" s="246">
        <v>12232</v>
      </c>
      <c r="AJ20" s="246">
        <v>1380934</v>
      </c>
      <c r="AK20" s="246">
        <v>153113</v>
      </c>
      <c r="AL20" s="246">
        <v>1227821</v>
      </c>
      <c r="AM20" s="246">
        <v>27408860</v>
      </c>
      <c r="AN20" s="246">
        <v>129803</v>
      </c>
      <c r="AO20" s="246">
        <v>27279057</v>
      </c>
      <c r="AR20" s="247">
        <v>27244878</v>
      </c>
      <c r="AS20" s="114"/>
    </row>
    <row r="21" spans="1:45" ht="15" customHeight="1" x14ac:dyDescent="0.15">
      <c r="A21" s="104" t="s">
        <v>27</v>
      </c>
      <c r="B21" s="246">
        <v>4333</v>
      </c>
      <c r="C21" s="246">
        <v>445</v>
      </c>
      <c r="D21" s="246">
        <v>3888</v>
      </c>
      <c r="E21" s="246">
        <v>160</v>
      </c>
      <c r="F21" s="246">
        <v>8</v>
      </c>
      <c r="G21" s="246">
        <v>152</v>
      </c>
      <c r="H21" s="246">
        <v>4493</v>
      </c>
      <c r="I21" s="246">
        <v>453</v>
      </c>
      <c r="J21" s="246">
        <v>4040</v>
      </c>
      <c r="L21" s="246">
        <v>8240</v>
      </c>
      <c r="M21" s="246">
        <v>692</v>
      </c>
      <c r="N21" s="246">
        <v>7548</v>
      </c>
      <c r="O21" s="246">
        <v>704750</v>
      </c>
      <c r="P21" s="246">
        <v>34444</v>
      </c>
      <c r="Q21" s="246">
        <v>670306</v>
      </c>
      <c r="R21" s="246">
        <v>14508896</v>
      </c>
      <c r="S21" s="246">
        <v>29856</v>
      </c>
      <c r="T21" s="246">
        <v>14479040</v>
      </c>
      <c r="W21" s="246">
        <v>1427</v>
      </c>
      <c r="X21" s="246">
        <v>73</v>
      </c>
      <c r="Y21" s="246">
        <v>1354</v>
      </c>
      <c r="Z21" s="246">
        <v>496443</v>
      </c>
      <c r="AA21" s="246">
        <v>2937</v>
      </c>
      <c r="AB21" s="246">
        <v>493506</v>
      </c>
      <c r="AC21" s="246">
        <v>16375046</v>
      </c>
      <c r="AD21" s="246">
        <v>5071</v>
      </c>
      <c r="AE21" s="246">
        <v>16369975</v>
      </c>
      <c r="AG21" s="246">
        <v>9667</v>
      </c>
      <c r="AH21" s="246">
        <v>765</v>
      </c>
      <c r="AI21" s="246">
        <v>8902</v>
      </c>
      <c r="AJ21" s="246">
        <v>1201193</v>
      </c>
      <c r="AK21" s="246">
        <v>37381</v>
      </c>
      <c r="AL21" s="246">
        <v>1163812</v>
      </c>
      <c r="AM21" s="246">
        <v>30883942</v>
      </c>
      <c r="AN21" s="246">
        <v>34927</v>
      </c>
      <c r="AO21" s="246">
        <v>30849015</v>
      </c>
      <c r="AR21" s="247">
        <v>30840314</v>
      </c>
      <c r="AS21" s="114"/>
    </row>
    <row r="22" spans="1:45" ht="15" customHeight="1" x14ac:dyDescent="0.15">
      <c r="A22" s="104" t="s">
        <v>28</v>
      </c>
      <c r="B22" s="246">
        <v>5650</v>
      </c>
      <c r="C22" s="246">
        <v>600</v>
      </c>
      <c r="D22" s="246">
        <v>5050</v>
      </c>
      <c r="E22" s="246">
        <v>229</v>
      </c>
      <c r="F22" s="246">
        <v>10</v>
      </c>
      <c r="G22" s="246">
        <v>219</v>
      </c>
      <c r="H22" s="246">
        <v>5879</v>
      </c>
      <c r="I22" s="246">
        <v>610</v>
      </c>
      <c r="J22" s="246">
        <v>5269</v>
      </c>
      <c r="L22" s="246">
        <v>9134</v>
      </c>
      <c r="M22" s="246">
        <v>914</v>
      </c>
      <c r="N22" s="246">
        <v>8220</v>
      </c>
      <c r="O22" s="246">
        <v>861148</v>
      </c>
      <c r="P22" s="246">
        <v>41072</v>
      </c>
      <c r="Q22" s="246">
        <v>820076</v>
      </c>
      <c r="R22" s="246">
        <v>17112771</v>
      </c>
      <c r="S22" s="246">
        <v>36617</v>
      </c>
      <c r="T22" s="246">
        <v>17076154</v>
      </c>
      <c r="W22" s="246">
        <v>2666</v>
      </c>
      <c r="X22" s="246">
        <v>89</v>
      </c>
      <c r="Y22" s="246">
        <v>2577</v>
      </c>
      <c r="Z22" s="246">
        <v>1391920</v>
      </c>
      <c r="AA22" s="246">
        <v>3179</v>
      </c>
      <c r="AB22" s="246">
        <v>1388741</v>
      </c>
      <c r="AC22" s="246">
        <v>76066216</v>
      </c>
      <c r="AD22" s="246">
        <v>6743</v>
      </c>
      <c r="AE22" s="246">
        <v>76059473</v>
      </c>
      <c r="AG22" s="246">
        <v>11800</v>
      </c>
      <c r="AH22" s="246">
        <v>1003</v>
      </c>
      <c r="AI22" s="246">
        <v>10797</v>
      </c>
      <c r="AJ22" s="246">
        <v>2253068</v>
      </c>
      <c r="AK22" s="246">
        <v>44251</v>
      </c>
      <c r="AL22" s="246">
        <v>2208817</v>
      </c>
      <c r="AM22" s="246">
        <v>93178987</v>
      </c>
      <c r="AN22" s="246">
        <v>43360</v>
      </c>
      <c r="AO22" s="246">
        <v>93135627</v>
      </c>
      <c r="AR22" s="247">
        <v>93122344</v>
      </c>
      <c r="AS22" s="114"/>
    </row>
    <row r="23" spans="1:45" ht="15" customHeight="1" x14ac:dyDescent="0.15">
      <c r="A23" s="104" t="s">
        <v>29</v>
      </c>
      <c r="B23" s="246">
        <v>13626</v>
      </c>
      <c r="C23" s="246">
        <v>1237</v>
      </c>
      <c r="D23" s="246">
        <v>12389</v>
      </c>
      <c r="E23" s="246">
        <v>528</v>
      </c>
      <c r="F23" s="246">
        <v>31</v>
      </c>
      <c r="G23" s="246">
        <v>497</v>
      </c>
      <c r="H23" s="246">
        <v>14154</v>
      </c>
      <c r="I23" s="246">
        <v>1268</v>
      </c>
      <c r="J23" s="246">
        <v>12886</v>
      </c>
      <c r="L23" s="246">
        <v>19070</v>
      </c>
      <c r="M23" s="246">
        <v>1625</v>
      </c>
      <c r="N23" s="246">
        <v>17445</v>
      </c>
      <c r="O23" s="246">
        <v>1663048</v>
      </c>
      <c r="P23" s="246">
        <v>63900</v>
      </c>
      <c r="Q23" s="246">
        <v>1599148</v>
      </c>
      <c r="R23" s="246">
        <v>40051342</v>
      </c>
      <c r="S23" s="246">
        <v>76029</v>
      </c>
      <c r="T23" s="246">
        <v>39975313</v>
      </c>
      <c r="W23" s="246">
        <v>5496</v>
      </c>
      <c r="X23" s="246">
        <v>259</v>
      </c>
      <c r="Y23" s="246">
        <v>5237</v>
      </c>
      <c r="Z23" s="246">
        <v>1043248</v>
      </c>
      <c r="AA23" s="246">
        <v>7886</v>
      </c>
      <c r="AB23" s="246">
        <v>1035362</v>
      </c>
      <c r="AC23" s="246">
        <v>31897685</v>
      </c>
      <c r="AD23" s="246">
        <v>21134</v>
      </c>
      <c r="AE23" s="246">
        <v>31876551</v>
      </c>
      <c r="AG23" s="246">
        <v>24566</v>
      </c>
      <c r="AH23" s="246">
        <v>1884</v>
      </c>
      <c r="AI23" s="246">
        <v>22682</v>
      </c>
      <c r="AJ23" s="246">
        <v>2706296</v>
      </c>
      <c r="AK23" s="246">
        <v>71786</v>
      </c>
      <c r="AL23" s="246">
        <v>2634510</v>
      </c>
      <c r="AM23" s="246">
        <v>71949027</v>
      </c>
      <c r="AN23" s="246">
        <v>97163</v>
      </c>
      <c r="AO23" s="246">
        <v>71851864</v>
      </c>
      <c r="AR23" s="247">
        <v>71801402</v>
      </c>
      <c r="AS23" s="114"/>
    </row>
    <row r="24" spans="1:45" ht="15" customHeight="1" x14ac:dyDescent="0.15">
      <c r="A24" s="104" t="s">
        <v>30</v>
      </c>
      <c r="B24" s="246">
        <v>8607</v>
      </c>
      <c r="C24" s="246">
        <v>205</v>
      </c>
      <c r="D24" s="246">
        <v>8402</v>
      </c>
      <c r="E24" s="246">
        <v>246</v>
      </c>
      <c r="F24" s="246">
        <v>2</v>
      </c>
      <c r="G24" s="246">
        <v>244</v>
      </c>
      <c r="H24" s="246">
        <v>8853</v>
      </c>
      <c r="I24" s="246">
        <v>207</v>
      </c>
      <c r="J24" s="246">
        <v>8646</v>
      </c>
      <c r="L24" s="246">
        <v>11552</v>
      </c>
      <c r="M24" s="246">
        <v>250</v>
      </c>
      <c r="N24" s="246">
        <v>11302</v>
      </c>
      <c r="O24" s="246">
        <v>1082033</v>
      </c>
      <c r="P24" s="246">
        <v>11385</v>
      </c>
      <c r="Q24" s="246">
        <v>1070648</v>
      </c>
      <c r="R24" s="246">
        <v>24049830</v>
      </c>
      <c r="S24" s="246">
        <v>16271</v>
      </c>
      <c r="T24" s="246">
        <v>24033559</v>
      </c>
      <c r="W24" s="246">
        <v>2810</v>
      </c>
      <c r="X24" s="246">
        <v>29</v>
      </c>
      <c r="Y24" s="246">
        <v>2781</v>
      </c>
      <c r="Z24" s="246">
        <v>811142</v>
      </c>
      <c r="AA24" s="246">
        <v>827</v>
      </c>
      <c r="AB24" s="246">
        <v>810315</v>
      </c>
      <c r="AC24" s="246">
        <v>29319604</v>
      </c>
      <c r="AD24" s="246">
        <v>3339</v>
      </c>
      <c r="AE24" s="246">
        <v>29316265</v>
      </c>
      <c r="AG24" s="246">
        <v>14362</v>
      </c>
      <c r="AH24" s="246">
        <v>279</v>
      </c>
      <c r="AI24" s="246">
        <v>14083</v>
      </c>
      <c r="AJ24" s="246">
        <v>1893175</v>
      </c>
      <c r="AK24" s="246">
        <v>12212</v>
      </c>
      <c r="AL24" s="246">
        <v>1880963</v>
      </c>
      <c r="AM24" s="246">
        <v>53369434</v>
      </c>
      <c r="AN24" s="246">
        <v>19610</v>
      </c>
      <c r="AO24" s="246">
        <v>53349824</v>
      </c>
      <c r="AR24" s="247">
        <v>53344107</v>
      </c>
      <c r="AS24" s="114"/>
    </row>
    <row r="25" spans="1:45" ht="15" customHeight="1" x14ac:dyDescent="0.15">
      <c r="A25" s="104" t="s">
        <v>31</v>
      </c>
      <c r="B25" s="246">
        <v>4610</v>
      </c>
      <c r="C25" s="246">
        <v>533</v>
      </c>
      <c r="D25" s="246">
        <v>4077</v>
      </c>
      <c r="E25" s="246">
        <v>195</v>
      </c>
      <c r="F25" s="246">
        <v>21</v>
      </c>
      <c r="G25" s="246">
        <v>174</v>
      </c>
      <c r="H25" s="246">
        <v>4805</v>
      </c>
      <c r="I25" s="246">
        <v>554</v>
      </c>
      <c r="J25" s="246">
        <v>4251</v>
      </c>
      <c r="L25" s="246">
        <v>7927</v>
      </c>
      <c r="M25" s="246">
        <v>691</v>
      </c>
      <c r="N25" s="246">
        <v>7236</v>
      </c>
      <c r="O25" s="246">
        <v>666678</v>
      </c>
      <c r="P25" s="246">
        <v>35537</v>
      </c>
      <c r="Q25" s="246">
        <v>631141</v>
      </c>
      <c r="R25" s="246">
        <v>12536159</v>
      </c>
      <c r="S25" s="246">
        <v>36203</v>
      </c>
      <c r="T25" s="246">
        <v>12499956</v>
      </c>
      <c r="W25" s="246">
        <v>3366</v>
      </c>
      <c r="X25" s="246">
        <v>126</v>
      </c>
      <c r="Y25" s="246">
        <v>3240</v>
      </c>
      <c r="Z25" s="246">
        <v>393404</v>
      </c>
      <c r="AA25" s="246">
        <v>4496</v>
      </c>
      <c r="AB25" s="246">
        <v>388908</v>
      </c>
      <c r="AC25" s="246">
        <v>8759217</v>
      </c>
      <c r="AD25" s="246">
        <v>10842</v>
      </c>
      <c r="AE25" s="246">
        <v>8748375</v>
      </c>
      <c r="AG25" s="246">
        <v>11293</v>
      </c>
      <c r="AH25" s="246">
        <v>817</v>
      </c>
      <c r="AI25" s="246">
        <v>10476</v>
      </c>
      <c r="AJ25" s="246">
        <v>1060082</v>
      </c>
      <c r="AK25" s="246">
        <v>40033</v>
      </c>
      <c r="AL25" s="246">
        <v>1020049</v>
      </c>
      <c r="AM25" s="246">
        <v>21295376</v>
      </c>
      <c r="AN25" s="246">
        <v>47045</v>
      </c>
      <c r="AO25" s="246">
        <v>21248331</v>
      </c>
      <c r="AR25" s="247">
        <v>21234325</v>
      </c>
      <c r="AS25" s="114"/>
    </row>
    <row r="26" spans="1:45" ht="15" customHeight="1" x14ac:dyDescent="0.15">
      <c r="A26" s="104" t="s">
        <v>32</v>
      </c>
      <c r="B26" s="246">
        <v>8430</v>
      </c>
      <c r="C26" s="246">
        <v>636</v>
      </c>
      <c r="D26" s="246">
        <v>7794</v>
      </c>
      <c r="E26" s="246">
        <v>253</v>
      </c>
      <c r="F26" s="246">
        <v>9</v>
      </c>
      <c r="G26" s="246">
        <v>244</v>
      </c>
      <c r="H26" s="246">
        <v>8683</v>
      </c>
      <c r="I26" s="246">
        <v>645</v>
      </c>
      <c r="J26" s="246">
        <v>8038</v>
      </c>
      <c r="L26" s="246">
        <v>12481</v>
      </c>
      <c r="M26" s="246">
        <v>892</v>
      </c>
      <c r="N26" s="246">
        <v>11589</v>
      </c>
      <c r="O26" s="246">
        <v>1149222</v>
      </c>
      <c r="P26" s="246">
        <v>41029</v>
      </c>
      <c r="Q26" s="246">
        <v>1108193</v>
      </c>
      <c r="R26" s="246">
        <v>24375835</v>
      </c>
      <c r="S26" s="246">
        <v>36165</v>
      </c>
      <c r="T26" s="246">
        <v>24339670</v>
      </c>
      <c r="W26" s="246">
        <v>4168</v>
      </c>
      <c r="X26" s="246">
        <v>163</v>
      </c>
      <c r="Y26" s="246">
        <v>4005</v>
      </c>
      <c r="Z26" s="246">
        <v>890846</v>
      </c>
      <c r="AA26" s="246">
        <v>5966</v>
      </c>
      <c r="AB26" s="246">
        <v>884880</v>
      </c>
      <c r="AC26" s="246">
        <v>37657641</v>
      </c>
      <c r="AD26" s="246">
        <v>13613</v>
      </c>
      <c r="AE26" s="246">
        <v>37644028</v>
      </c>
      <c r="AG26" s="246">
        <v>16649</v>
      </c>
      <c r="AH26" s="246">
        <v>1055</v>
      </c>
      <c r="AI26" s="246">
        <v>15594</v>
      </c>
      <c r="AJ26" s="246">
        <v>2040068</v>
      </c>
      <c r="AK26" s="246">
        <v>46995</v>
      </c>
      <c r="AL26" s="246">
        <v>1993073</v>
      </c>
      <c r="AM26" s="246">
        <v>62033476</v>
      </c>
      <c r="AN26" s="246">
        <v>49778</v>
      </c>
      <c r="AO26" s="246">
        <v>61983698</v>
      </c>
      <c r="AR26" s="247">
        <v>61964655</v>
      </c>
      <c r="AS26" s="114"/>
    </row>
    <row r="27" spans="1:45" ht="15" customHeight="1" x14ac:dyDescent="0.15">
      <c r="A27" s="104" t="s">
        <v>33</v>
      </c>
      <c r="B27" s="246">
        <v>21116</v>
      </c>
      <c r="C27" s="246">
        <v>1490</v>
      </c>
      <c r="D27" s="246">
        <v>19626</v>
      </c>
      <c r="E27" s="246">
        <v>1775</v>
      </c>
      <c r="F27" s="246">
        <v>51</v>
      </c>
      <c r="G27" s="246">
        <v>1724</v>
      </c>
      <c r="H27" s="246">
        <v>22891</v>
      </c>
      <c r="I27" s="246">
        <v>1541</v>
      </c>
      <c r="J27" s="246">
        <v>21350</v>
      </c>
      <c r="L27" s="246">
        <v>32884</v>
      </c>
      <c r="M27" s="246">
        <v>2225</v>
      </c>
      <c r="N27" s="246">
        <v>30659</v>
      </c>
      <c r="O27" s="246">
        <v>2789948</v>
      </c>
      <c r="P27" s="246">
        <v>106297</v>
      </c>
      <c r="Q27" s="246">
        <v>2683651</v>
      </c>
      <c r="R27" s="246">
        <v>53697406</v>
      </c>
      <c r="S27" s="246">
        <v>102714</v>
      </c>
      <c r="T27" s="246">
        <v>53594692</v>
      </c>
      <c r="W27" s="246">
        <v>7314</v>
      </c>
      <c r="X27" s="246">
        <v>185</v>
      </c>
      <c r="Y27" s="246">
        <v>7129</v>
      </c>
      <c r="Z27" s="246">
        <v>1384711</v>
      </c>
      <c r="AA27" s="246">
        <v>6370</v>
      </c>
      <c r="AB27" s="246">
        <v>1378341</v>
      </c>
      <c r="AC27" s="246">
        <v>62104298</v>
      </c>
      <c r="AD27" s="246">
        <v>14742</v>
      </c>
      <c r="AE27" s="246">
        <v>62089556</v>
      </c>
      <c r="AG27" s="246">
        <v>40198</v>
      </c>
      <c r="AH27" s="246">
        <v>2410</v>
      </c>
      <c r="AI27" s="246">
        <v>37788</v>
      </c>
      <c r="AJ27" s="246">
        <v>4174659</v>
      </c>
      <c r="AK27" s="246">
        <v>112667</v>
      </c>
      <c r="AL27" s="246">
        <v>4061992</v>
      </c>
      <c r="AM27" s="246">
        <v>115801704</v>
      </c>
      <c r="AN27" s="246">
        <v>117456</v>
      </c>
      <c r="AO27" s="246">
        <v>115684248</v>
      </c>
      <c r="AR27" s="247">
        <v>115640380</v>
      </c>
      <c r="AS27" s="114"/>
    </row>
    <row r="28" spans="1:45" ht="15" customHeight="1" x14ac:dyDescent="0.15">
      <c r="A28" s="104" t="s">
        <v>192</v>
      </c>
      <c r="B28" s="246">
        <v>6394</v>
      </c>
      <c r="C28" s="246">
        <v>557</v>
      </c>
      <c r="D28" s="246">
        <v>5837</v>
      </c>
      <c r="E28" s="246">
        <v>256</v>
      </c>
      <c r="F28" s="246">
        <v>16</v>
      </c>
      <c r="G28" s="246">
        <v>240</v>
      </c>
      <c r="H28" s="246">
        <v>6650</v>
      </c>
      <c r="I28" s="246">
        <v>573</v>
      </c>
      <c r="J28" s="246">
        <v>6077</v>
      </c>
      <c r="L28" s="246">
        <v>13949</v>
      </c>
      <c r="M28" s="246">
        <v>790</v>
      </c>
      <c r="N28" s="246">
        <v>13159</v>
      </c>
      <c r="O28" s="246">
        <v>1167823</v>
      </c>
      <c r="P28" s="246">
        <v>41036</v>
      </c>
      <c r="Q28" s="246">
        <v>1126787</v>
      </c>
      <c r="R28" s="246">
        <v>18418575</v>
      </c>
      <c r="S28" s="246">
        <v>42564</v>
      </c>
      <c r="T28" s="246">
        <v>18376011</v>
      </c>
      <c r="W28" s="246">
        <v>2676</v>
      </c>
      <c r="X28" s="246">
        <v>61</v>
      </c>
      <c r="Y28" s="246">
        <v>2615</v>
      </c>
      <c r="Z28" s="246">
        <v>466816</v>
      </c>
      <c r="AA28" s="246">
        <v>2632</v>
      </c>
      <c r="AB28" s="246">
        <v>464184</v>
      </c>
      <c r="AC28" s="246">
        <v>11558704</v>
      </c>
      <c r="AD28" s="246">
        <v>6871</v>
      </c>
      <c r="AE28" s="246">
        <v>11551833</v>
      </c>
      <c r="AG28" s="246">
        <v>16625</v>
      </c>
      <c r="AH28" s="246">
        <v>851</v>
      </c>
      <c r="AI28" s="246">
        <v>15774</v>
      </c>
      <c r="AJ28" s="246">
        <v>1634639</v>
      </c>
      <c r="AK28" s="246">
        <v>43668</v>
      </c>
      <c r="AL28" s="246">
        <v>1590971</v>
      </c>
      <c r="AM28" s="246">
        <v>29977279</v>
      </c>
      <c r="AN28" s="246">
        <v>49435</v>
      </c>
      <c r="AO28" s="246">
        <v>29927844</v>
      </c>
      <c r="AR28" s="247">
        <v>29903373</v>
      </c>
      <c r="AS28" s="114"/>
    </row>
    <row r="30" spans="1:45" x14ac:dyDescent="0.15">
      <c r="B30" s="110">
        <f>SUM(B3:B28)</f>
        <v>642691</v>
      </c>
      <c r="C30" s="112">
        <f t="shared" ref="C30:AO30" si="0">SUM(C3:C28)</f>
        <v>41693</v>
      </c>
      <c r="D30" s="112">
        <f t="shared" si="0"/>
        <v>600998</v>
      </c>
      <c r="E30" s="112">
        <f t="shared" si="0"/>
        <v>30025</v>
      </c>
      <c r="F30" s="112">
        <f t="shared" si="0"/>
        <v>1520</v>
      </c>
      <c r="G30" s="112">
        <f t="shared" si="0"/>
        <v>28505</v>
      </c>
      <c r="H30" s="112">
        <f t="shared" si="0"/>
        <v>672716</v>
      </c>
      <c r="I30" s="112">
        <f t="shared" si="0"/>
        <v>43213</v>
      </c>
      <c r="J30" s="112">
        <f t="shared" si="0"/>
        <v>629503</v>
      </c>
      <c r="K30" s="112">
        <f t="shared" si="0"/>
        <v>0</v>
      </c>
      <c r="L30" s="112">
        <f t="shared" si="0"/>
        <v>906830</v>
      </c>
      <c r="M30" s="112">
        <f t="shared" si="0"/>
        <v>56094</v>
      </c>
      <c r="N30" s="112">
        <f t="shared" si="0"/>
        <v>850736</v>
      </c>
      <c r="O30" s="112">
        <f t="shared" si="0"/>
        <v>83269778</v>
      </c>
      <c r="P30" s="112">
        <f t="shared" si="0"/>
        <v>2532231</v>
      </c>
      <c r="Q30" s="112">
        <f t="shared" si="0"/>
        <v>80737547</v>
      </c>
      <c r="R30" s="112">
        <f t="shared" si="0"/>
        <v>1897234379</v>
      </c>
      <c r="S30" s="112">
        <f t="shared" si="0"/>
        <v>2881694</v>
      </c>
      <c r="T30" s="112">
        <f t="shared" si="0"/>
        <v>1894352685</v>
      </c>
      <c r="U30" s="112">
        <f t="shared" si="0"/>
        <v>0</v>
      </c>
      <c r="V30" s="112">
        <f t="shared" si="0"/>
        <v>0</v>
      </c>
      <c r="W30" s="112">
        <f t="shared" si="0"/>
        <v>275517</v>
      </c>
      <c r="X30" s="112">
        <f t="shared" si="0"/>
        <v>7386</v>
      </c>
      <c r="Y30" s="112">
        <f t="shared" si="0"/>
        <v>268131</v>
      </c>
      <c r="Z30" s="112">
        <f t="shared" si="0"/>
        <v>70134478</v>
      </c>
      <c r="AA30" s="112">
        <f t="shared" si="0"/>
        <v>241997</v>
      </c>
      <c r="AB30" s="112">
        <f t="shared" si="0"/>
        <v>69892481</v>
      </c>
      <c r="AC30" s="112">
        <f t="shared" si="0"/>
        <v>2532931825</v>
      </c>
      <c r="AD30" s="112">
        <f t="shared" si="0"/>
        <v>629412</v>
      </c>
      <c r="AE30" s="112">
        <f t="shared" si="0"/>
        <v>2532302413</v>
      </c>
      <c r="AF30" s="112">
        <f t="shared" si="0"/>
        <v>0</v>
      </c>
      <c r="AG30" s="112">
        <f t="shared" si="0"/>
        <v>1182347</v>
      </c>
      <c r="AH30" s="112">
        <f t="shared" si="0"/>
        <v>63480</v>
      </c>
      <c r="AI30" s="112">
        <f t="shared" si="0"/>
        <v>1118867</v>
      </c>
      <c r="AJ30" s="112">
        <f t="shared" si="0"/>
        <v>153404256</v>
      </c>
      <c r="AK30" s="112">
        <f t="shared" si="0"/>
        <v>2774228</v>
      </c>
      <c r="AL30" s="112">
        <f t="shared" si="0"/>
        <v>150630028</v>
      </c>
      <c r="AM30" s="112">
        <f t="shared" si="0"/>
        <v>4430166204</v>
      </c>
      <c r="AN30" s="112">
        <f t="shared" si="0"/>
        <v>3511106</v>
      </c>
      <c r="AO30" s="112">
        <f t="shared" si="0"/>
        <v>4426655098</v>
      </c>
    </row>
    <row r="31" spans="1:45" x14ac:dyDescent="0.15">
      <c r="H31" s="111">
        <f>H30-B30-E30</f>
        <v>0</v>
      </c>
      <c r="I31" s="111">
        <f>I30-C30-F30</f>
        <v>0</v>
      </c>
      <c r="J31" s="111">
        <f>J30-D30-G30</f>
        <v>0</v>
      </c>
      <c r="R31" s="111"/>
      <c r="S31" s="111"/>
      <c r="T31" s="111"/>
    </row>
  </sheetData>
  <phoneticPr fontId="15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38"/>
  <sheetViews>
    <sheetView view="pageBreakPreview" zoomScale="87" zoomScaleNormal="75" zoomScaleSheetLayoutView="87" workbookViewId="0">
      <pane xSplit="2" ySplit="8" topLeftCell="AR29" activePane="bottomRight" state="frozen"/>
      <selection activeCell="H33" sqref="H33"/>
      <selection pane="topRight" activeCell="H33" sqref="H33"/>
      <selection pane="bottomLeft" activeCell="H33" sqref="H33"/>
      <selection pane="bottomRight" activeCell="C25" sqref="C25:AX35"/>
    </sheetView>
  </sheetViews>
  <sheetFormatPr defaultColWidth="11" defaultRowHeight="22.5" customHeight="1" x14ac:dyDescent="0.15"/>
  <cols>
    <col min="1" max="1" width="4.375" style="2" customWidth="1"/>
    <col min="2" max="2" width="13.875" style="52" customWidth="1"/>
    <col min="3" max="56" width="20.625" style="2" customWidth="1"/>
    <col min="57" max="58" width="11" style="2"/>
    <col min="59" max="59" width="15.375" style="2" bestFit="1" customWidth="1"/>
    <col min="60" max="60" width="12.625" style="2" customWidth="1"/>
    <col min="61" max="61" width="15.375" style="2" bestFit="1" customWidth="1"/>
    <col min="62" max="16384" width="11" style="2"/>
  </cols>
  <sheetData>
    <row r="1" spans="1:250" ht="22.5" customHeight="1" x14ac:dyDescent="0.15"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</row>
    <row r="2" spans="1:250" s="62" customFormat="1" ht="22.5" customHeight="1" x14ac:dyDescent="0.15">
      <c r="B2" s="63"/>
      <c r="C2" s="61" t="s">
        <v>232</v>
      </c>
      <c r="L2" s="61" t="str">
        <f>$C$2</f>
        <v>第２４表  平成２８年度家屋の種類別棟数</v>
      </c>
      <c r="M2" s="64"/>
      <c r="N2" s="64"/>
      <c r="O2" s="64"/>
      <c r="P2" s="64"/>
      <c r="Q2" s="64"/>
      <c r="R2" s="64"/>
      <c r="S2" s="64"/>
      <c r="T2" s="64"/>
      <c r="U2" s="61" t="str">
        <f>$C$2</f>
        <v>第２４表  平成２８年度家屋の種類別棟数</v>
      </c>
      <c r="V2" s="64"/>
      <c r="W2" s="64"/>
      <c r="X2" s="64"/>
      <c r="Y2" s="64"/>
      <c r="Z2" s="64"/>
      <c r="AA2" s="64"/>
      <c r="AB2" s="64"/>
      <c r="AC2" s="64"/>
      <c r="AD2" s="61" t="str">
        <f>$C$2</f>
        <v>第２４表  平成２８年度家屋の種類別棟数</v>
      </c>
      <c r="AE2" s="64"/>
      <c r="AF2" s="64"/>
      <c r="AG2" s="64"/>
      <c r="AH2" s="64"/>
      <c r="AI2" s="64"/>
      <c r="AJ2" s="64"/>
      <c r="AK2" s="64"/>
      <c r="AL2" s="64"/>
      <c r="AM2" s="61" t="str">
        <f>$C$2</f>
        <v>第２４表  平成２８年度家屋の種類別棟数</v>
      </c>
      <c r="AN2" s="64"/>
      <c r="AO2" s="64"/>
      <c r="AP2" s="64"/>
      <c r="AQ2" s="64"/>
      <c r="AR2" s="64"/>
      <c r="AS2" s="64"/>
      <c r="AT2" s="64"/>
      <c r="AU2" s="64"/>
      <c r="AV2" s="61" t="str">
        <f>$C$2</f>
        <v>第２４表  平成２８年度家屋の種類別棟数</v>
      </c>
      <c r="AW2" s="64"/>
      <c r="AX2" s="64"/>
      <c r="AY2" s="64"/>
      <c r="AZ2" s="64"/>
      <c r="BA2" s="64"/>
      <c r="BB2" s="64"/>
      <c r="BC2" s="64"/>
      <c r="BD2" s="64"/>
    </row>
    <row r="3" spans="1:250" s="16" customFormat="1" ht="22.5" customHeight="1" thickBot="1" x14ac:dyDescent="0.25">
      <c r="B3" s="53"/>
      <c r="C3" s="16" t="s">
        <v>144</v>
      </c>
      <c r="D3" s="60" t="s">
        <v>63</v>
      </c>
      <c r="E3" s="17"/>
      <c r="F3" s="15"/>
      <c r="G3" s="15"/>
      <c r="H3" s="15"/>
      <c r="K3" s="66" t="s">
        <v>168</v>
      </c>
      <c r="L3" s="16" t="s">
        <v>145</v>
      </c>
      <c r="M3" s="60" t="s">
        <v>63</v>
      </c>
      <c r="N3" s="17"/>
      <c r="O3" s="15"/>
      <c r="P3" s="15"/>
      <c r="Q3" s="15"/>
      <c r="T3" s="66" t="s">
        <v>168</v>
      </c>
      <c r="U3" s="16" t="s">
        <v>146</v>
      </c>
      <c r="V3" s="60" t="s">
        <v>63</v>
      </c>
      <c r="W3" s="17"/>
      <c r="X3" s="15"/>
      <c r="Y3" s="15"/>
      <c r="Z3" s="15"/>
      <c r="AC3" s="66" t="s">
        <v>168</v>
      </c>
      <c r="AD3" s="16" t="s">
        <v>147</v>
      </c>
      <c r="AE3" s="60" t="s">
        <v>63</v>
      </c>
      <c r="AF3" s="17"/>
      <c r="AG3" s="15"/>
      <c r="AH3" s="15"/>
      <c r="AI3" s="15"/>
      <c r="AL3" s="66" t="s">
        <v>168</v>
      </c>
      <c r="AM3" s="16" t="s">
        <v>148</v>
      </c>
      <c r="AN3" s="60" t="s">
        <v>100</v>
      </c>
      <c r="AO3" s="17"/>
      <c r="AP3" s="15"/>
      <c r="AQ3" s="15"/>
      <c r="AR3" s="15"/>
      <c r="AU3" s="66" t="s">
        <v>168</v>
      </c>
      <c r="AV3" s="16" t="s">
        <v>149</v>
      </c>
      <c r="AW3" s="60" t="s">
        <v>100</v>
      </c>
      <c r="AX3" s="17"/>
      <c r="AY3" s="15"/>
      <c r="AZ3" s="15"/>
      <c r="BA3" s="15"/>
      <c r="BD3" s="67" t="s">
        <v>168</v>
      </c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</row>
    <row r="4" spans="1:250" ht="22.5" customHeight="1" x14ac:dyDescent="0.15">
      <c r="A4" s="25"/>
      <c r="B4" s="54"/>
      <c r="C4" s="26"/>
      <c r="D4" s="34" t="s">
        <v>64</v>
      </c>
      <c r="E4" s="35"/>
      <c r="F4" s="260" t="s">
        <v>169</v>
      </c>
      <c r="G4" s="261"/>
      <c r="H4" s="262"/>
      <c r="I4" s="36"/>
      <c r="J4" s="34" t="s">
        <v>65</v>
      </c>
      <c r="K4" s="37"/>
      <c r="L4" s="39" t="s">
        <v>170</v>
      </c>
      <c r="M4" s="40"/>
      <c r="N4" s="27"/>
      <c r="O4" s="39" t="s">
        <v>171</v>
      </c>
      <c r="P4" s="40"/>
      <c r="Q4" s="41"/>
      <c r="R4" s="42" t="s">
        <v>172</v>
      </c>
      <c r="S4" s="38"/>
      <c r="T4" s="27"/>
      <c r="U4" s="43"/>
      <c r="V4" s="44" t="s">
        <v>173</v>
      </c>
      <c r="W4" s="45"/>
      <c r="X4" s="46"/>
      <c r="Y4" s="47" t="s">
        <v>174</v>
      </c>
      <c r="Z4" s="35"/>
      <c r="AA4" s="43"/>
      <c r="AB4" s="44" t="s">
        <v>175</v>
      </c>
      <c r="AC4" s="35"/>
      <c r="AD4" s="43"/>
      <c r="AE4" s="44" t="s">
        <v>176</v>
      </c>
      <c r="AF4" s="45"/>
      <c r="AG4" s="42" t="s">
        <v>177</v>
      </c>
      <c r="AH4" s="38"/>
      <c r="AI4" s="27"/>
      <c r="AJ4" s="39" t="s">
        <v>178</v>
      </c>
      <c r="AK4" s="40"/>
      <c r="AL4" s="27"/>
      <c r="AM4" s="40" t="s">
        <v>179</v>
      </c>
      <c r="AN4" s="40"/>
      <c r="AO4" s="41"/>
      <c r="AP4" s="42" t="s">
        <v>180</v>
      </c>
      <c r="AQ4" s="38"/>
      <c r="AR4" s="27"/>
      <c r="AS4" s="43"/>
      <c r="AT4" s="23" t="s">
        <v>181</v>
      </c>
      <c r="AU4" s="35"/>
      <c r="AV4" s="43"/>
      <c r="AW4" s="23" t="s">
        <v>182</v>
      </c>
      <c r="AX4" s="48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</row>
    <row r="5" spans="1:250" ht="22.5" customHeight="1" x14ac:dyDescent="0.2">
      <c r="A5" s="28"/>
      <c r="B5" s="55"/>
      <c r="C5" s="3" t="s">
        <v>66</v>
      </c>
      <c r="D5" s="10" t="s">
        <v>67</v>
      </c>
      <c r="E5" s="10" t="s">
        <v>68</v>
      </c>
      <c r="F5" s="3" t="s">
        <v>66</v>
      </c>
      <c r="G5" s="10" t="s">
        <v>67</v>
      </c>
      <c r="H5" s="10" t="s">
        <v>68</v>
      </c>
      <c r="I5" s="3" t="s">
        <v>66</v>
      </c>
      <c r="J5" s="10" t="s">
        <v>67</v>
      </c>
      <c r="K5" s="11" t="s">
        <v>68</v>
      </c>
      <c r="L5" s="3" t="s">
        <v>66</v>
      </c>
      <c r="M5" s="10" t="s">
        <v>67</v>
      </c>
      <c r="N5" s="10" t="s">
        <v>68</v>
      </c>
      <c r="O5" s="3" t="s">
        <v>66</v>
      </c>
      <c r="P5" s="10" t="s">
        <v>67</v>
      </c>
      <c r="Q5" s="11" t="s">
        <v>68</v>
      </c>
      <c r="R5" s="20" t="s">
        <v>66</v>
      </c>
      <c r="S5" s="10" t="s">
        <v>67</v>
      </c>
      <c r="T5" s="10" t="s">
        <v>68</v>
      </c>
      <c r="U5" s="3" t="s">
        <v>66</v>
      </c>
      <c r="V5" s="10" t="s">
        <v>67</v>
      </c>
      <c r="W5" s="11" t="s">
        <v>68</v>
      </c>
      <c r="X5" s="20" t="s">
        <v>66</v>
      </c>
      <c r="Y5" s="10" t="s">
        <v>67</v>
      </c>
      <c r="Z5" s="10" t="s">
        <v>68</v>
      </c>
      <c r="AA5" s="3" t="s">
        <v>66</v>
      </c>
      <c r="AB5" s="10" t="s">
        <v>67</v>
      </c>
      <c r="AC5" s="10" t="s">
        <v>68</v>
      </c>
      <c r="AD5" s="3" t="s">
        <v>66</v>
      </c>
      <c r="AE5" s="10" t="s">
        <v>67</v>
      </c>
      <c r="AF5" s="11" t="s">
        <v>68</v>
      </c>
      <c r="AG5" s="18" t="s">
        <v>66</v>
      </c>
      <c r="AH5" s="10" t="s">
        <v>67</v>
      </c>
      <c r="AI5" s="10" t="s">
        <v>68</v>
      </c>
      <c r="AJ5" s="3" t="s">
        <v>66</v>
      </c>
      <c r="AK5" s="10" t="s">
        <v>67</v>
      </c>
      <c r="AL5" s="10" t="s">
        <v>68</v>
      </c>
      <c r="AM5" s="3" t="s">
        <v>66</v>
      </c>
      <c r="AN5" s="10" t="s">
        <v>67</v>
      </c>
      <c r="AO5" s="11" t="s">
        <v>68</v>
      </c>
      <c r="AP5" s="20" t="s">
        <v>66</v>
      </c>
      <c r="AQ5" s="10" t="s">
        <v>67</v>
      </c>
      <c r="AR5" s="10" t="s">
        <v>68</v>
      </c>
      <c r="AS5" s="3" t="s">
        <v>66</v>
      </c>
      <c r="AT5" s="10" t="s">
        <v>67</v>
      </c>
      <c r="AU5" s="10" t="s">
        <v>68</v>
      </c>
      <c r="AV5" s="3" t="s">
        <v>66</v>
      </c>
      <c r="AW5" s="10" t="s">
        <v>67</v>
      </c>
      <c r="AX5" s="49" t="s">
        <v>68</v>
      </c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</row>
    <row r="6" spans="1:250" ht="22.5" customHeight="1" x14ac:dyDescent="0.15">
      <c r="A6" s="29" t="s">
        <v>141</v>
      </c>
      <c r="B6" s="56"/>
      <c r="C6" s="6"/>
      <c r="D6" s="12" t="s">
        <v>69</v>
      </c>
      <c r="E6" s="12" t="s">
        <v>69</v>
      </c>
      <c r="F6" s="6"/>
      <c r="G6" s="12" t="s">
        <v>69</v>
      </c>
      <c r="H6" s="12" t="s">
        <v>69</v>
      </c>
      <c r="I6" s="6"/>
      <c r="J6" s="12" t="s">
        <v>69</v>
      </c>
      <c r="K6" s="13" t="s">
        <v>69</v>
      </c>
      <c r="L6" s="6"/>
      <c r="M6" s="12" t="s">
        <v>69</v>
      </c>
      <c r="N6" s="12" t="s">
        <v>69</v>
      </c>
      <c r="O6" s="6"/>
      <c r="P6" s="12" t="s">
        <v>69</v>
      </c>
      <c r="Q6" s="13" t="s">
        <v>69</v>
      </c>
      <c r="R6" s="19"/>
      <c r="S6" s="12" t="s">
        <v>69</v>
      </c>
      <c r="T6" s="12" t="s">
        <v>69</v>
      </c>
      <c r="U6" s="6"/>
      <c r="V6" s="12" t="s">
        <v>69</v>
      </c>
      <c r="W6" s="13" t="s">
        <v>69</v>
      </c>
      <c r="X6" s="19"/>
      <c r="Y6" s="12" t="s">
        <v>69</v>
      </c>
      <c r="Z6" s="12" t="s">
        <v>69</v>
      </c>
      <c r="AA6" s="6"/>
      <c r="AB6" s="12" t="s">
        <v>69</v>
      </c>
      <c r="AC6" s="12" t="s">
        <v>69</v>
      </c>
      <c r="AD6" s="6"/>
      <c r="AE6" s="12" t="s">
        <v>69</v>
      </c>
      <c r="AF6" s="13" t="s">
        <v>69</v>
      </c>
      <c r="AG6" s="19"/>
      <c r="AH6" s="12" t="s">
        <v>69</v>
      </c>
      <c r="AI6" s="12" t="s">
        <v>69</v>
      </c>
      <c r="AJ6" s="6"/>
      <c r="AK6" s="12" t="s">
        <v>69</v>
      </c>
      <c r="AL6" s="12" t="s">
        <v>69</v>
      </c>
      <c r="AM6" s="6"/>
      <c r="AN6" s="12" t="s">
        <v>69</v>
      </c>
      <c r="AO6" s="13" t="s">
        <v>69</v>
      </c>
      <c r="AP6" s="19"/>
      <c r="AQ6" s="12" t="s">
        <v>69</v>
      </c>
      <c r="AR6" s="12" t="s">
        <v>69</v>
      </c>
      <c r="AS6" s="6"/>
      <c r="AT6" s="12" t="s">
        <v>69</v>
      </c>
      <c r="AU6" s="12" t="s">
        <v>69</v>
      </c>
      <c r="AV6" s="6"/>
      <c r="AW6" s="12" t="s">
        <v>69</v>
      </c>
      <c r="AX6" s="50" t="s">
        <v>69</v>
      </c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</row>
    <row r="7" spans="1:250" ht="22.5" customHeight="1" x14ac:dyDescent="0.2">
      <c r="A7" s="28"/>
      <c r="B7" s="57"/>
      <c r="C7" s="7"/>
      <c r="D7" s="8"/>
      <c r="E7" s="9"/>
      <c r="F7" s="3"/>
      <c r="G7" s="8"/>
      <c r="H7" s="9"/>
      <c r="I7" s="3"/>
      <c r="J7" s="8"/>
      <c r="K7" s="14"/>
      <c r="L7" s="3"/>
      <c r="M7" s="8"/>
      <c r="N7" s="9"/>
      <c r="O7" s="3"/>
      <c r="P7" s="8"/>
      <c r="Q7" s="14"/>
      <c r="R7" s="20"/>
      <c r="S7" s="8"/>
      <c r="T7" s="9"/>
      <c r="U7" s="3"/>
      <c r="V7" s="8"/>
      <c r="W7" s="14"/>
      <c r="X7" s="20"/>
      <c r="Y7" s="8"/>
      <c r="Z7" s="9"/>
      <c r="AA7" s="3"/>
      <c r="AB7" s="8"/>
      <c r="AC7" s="9"/>
      <c r="AD7" s="3"/>
      <c r="AE7" s="8"/>
      <c r="AF7" s="14"/>
      <c r="AG7" s="20"/>
      <c r="AH7" s="8"/>
      <c r="AI7" s="9"/>
      <c r="AJ7" s="3"/>
      <c r="AK7" s="8"/>
      <c r="AL7" s="9"/>
      <c r="AM7" s="3"/>
      <c r="AN7" s="8"/>
      <c r="AO7" s="14"/>
      <c r="AP7" s="20"/>
      <c r="AQ7" s="8"/>
      <c r="AR7" s="9"/>
      <c r="AS7" s="3"/>
      <c r="AT7" s="8"/>
      <c r="AU7" s="9"/>
      <c r="AV7" s="3"/>
      <c r="AW7" s="8"/>
      <c r="AX7" s="5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</row>
    <row r="8" spans="1:250" ht="22.5" customHeight="1" x14ac:dyDescent="0.2">
      <c r="A8" s="30"/>
      <c r="B8" s="58"/>
      <c r="C8" s="4" t="s">
        <v>70</v>
      </c>
      <c r="D8" s="4" t="s">
        <v>71</v>
      </c>
      <c r="E8" s="4" t="s">
        <v>72</v>
      </c>
      <c r="F8" s="4" t="s">
        <v>73</v>
      </c>
      <c r="G8" s="4" t="s">
        <v>74</v>
      </c>
      <c r="H8" s="4" t="s">
        <v>75</v>
      </c>
      <c r="I8" s="4" t="s">
        <v>76</v>
      </c>
      <c r="J8" s="4" t="s">
        <v>77</v>
      </c>
      <c r="K8" s="5" t="s">
        <v>78</v>
      </c>
      <c r="L8" s="4" t="s">
        <v>210</v>
      </c>
      <c r="M8" s="4" t="s">
        <v>211</v>
      </c>
      <c r="N8" s="4" t="s">
        <v>212</v>
      </c>
      <c r="O8" s="4" t="s">
        <v>213</v>
      </c>
      <c r="P8" s="4" t="s">
        <v>214</v>
      </c>
      <c r="Q8" s="5" t="s">
        <v>215</v>
      </c>
      <c r="R8" s="22" t="s">
        <v>216</v>
      </c>
      <c r="S8" s="4" t="s">
        <v>217</v>
      </c>
      <c r="T8" s="4" t="s">
        <v>218</v>
      </c>
      <c r="U8" s="4" t="s">
        <v>219</v>
      </c>
      <c r="V8" s="4" t="s">
        <v>220</v>
      </c>
      <c r="W8" s="5" t="s">
        <v>221</v>
      </c>
      <c r="X8" s="22" t="s">
        <v>222</v>
      </c>
      <c r="Y8" s="4" t="s">
        <v>223</v>
      </c>
      <c r="Z8" s="4" t="s">
        <v>224</v>
      </c>
      <c r="AA8" s="4" t="s">
        <v>225</v>
      </c>
      <c r="AB8" s="4" t="s">
        <v>226</v>
      </c>
      <c r="AC8" s="4" t="s">
        <v>227</v>
      </c>
      <c r="AD8" s="4" t="s">
        <v>228</v>
      </c>
      <c r="AE8" s="4" t="s">
        <v>229</v>
      </c>
      <c r="AF8" s="5" t="s">
        <v>230</v>
      </c>
      <c r="AG8" s="21" t="s">
        <v>101</v>
      </c>
      <c r="AH8" s="4" t="s">
        <v>102</v>
      </c>
      <c r="AI8" s="4" t="s">
        <v>103</v>
      </c>
      <c r="AJ8" s="4" t="s">
        <v>104</v>
      </c>
      <c r="AK8" s="4" t="s">
        <v>105</v>
      </c>
      <c r="AL8" s="4" t="s">
        <v>106</v>
      </c>
      <c r="AM8" s="4" t="s">
        <v>107</v>
      </c>
      <c r="AN8" s="4" t="s">
        <v>108</v>
      </c>
      <c r="AO8" s="5" t="s">
        <v>109</v>
      </c>
      <c r="AP8" s="22" t="s">
        <v>110</v>
      </c>
      <c r="AQ8" s="4" t="s">
        <v>111</v>
      </c>
      <c r="AR8" s="4" t="s">
        <v>112</v>
      </c>
      <c r="AS8" s="4" t="s">
        <v>113</v>
      </c>
      <c r="AT8" s="4" t="s">
        <v>114</v>
      </c>
      <c r="AU8" s="4" t="s">
        <v>115</v>
      </c>
      <c r="AV8" s="4" t="s">
        <v>116</v>
      </c>
      <c r="AW8" s="4" t="s">
        <v>117</v>
      </c>
      <c r="AX8" s="24" t="s">
        <v>118</v>
      </c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</row>
    <row r="9" spans="1:250" ht="22.5" customHeight="1" x14ac:dyDescent="0.15">
      <c r="A9" s="28"/>
      <c r="B9" s="55"/>
      <c r="C9" s="109" t="s">
        <v>203</v>
      </c>
      <c r="D9" s="109" t="s">
        <v>204</v>
      </c>
      <c r="E9" s="109" t="s">
        <v>205</v>
      </c>
      <c r="F9" s="109" t="s">
        <v>203</v>
      </c>
      <c r="G9" s="109" t="s">
        <v>204</v>
      </c>
      <c r="H9" s="109" t="s">
        <v>205</v>
      </c>
      <c r="I9" s="109" t="s">
        <v>203</v>
      </c>
      <c r="J9" s="109" t="s">
        <v>204</v>
      </c>
      <c r="K9" s="109" t="s">
        <v>205</v>
      </c>
      <c r="L9" s="109" t="s">
        <v>203</v>
      </c>
      <c r="M9" s="109" t="s">
        <v>204</v>
      </c>
      <c r="N9" s="109" t="s">
        <v>205</v>
      </c>
      <c r="O9" s="109" t="s">
        <v>203</v>
      </c>
      <c r="P9" s="109" t="s">
        <v>204</v>
      </c>
      <c r="Q9" s="109" t="s">
        <v>205</v>
      </c>
      <c r="R9" s="109" t="s">
        <v>203</v>
      </c>
      <c r="S9" s="109" t="s">
        <v>204</v>
      </c>
      <c r="T9" s="109" t="s">
        <v>205</v>
      </c>
      <c r="U9" s="109" t="s">
        <v>203</v>
      </c>
      <c r="V9" s="109" t="s">
        <v>204</v>
      </c>
      <c r="W9" s="109" t="s">
        <v>205</v>
      </c>
      <c r="X9" s="109" t="s">
        <v>203</v>
      </c>
      <c r="Y9" s="109" t="s">
        <v>204</v>
      </c>
      <c r="Z9" s="109" t="s">
        <v>205</v>
      </c>
      <c r="AA9" s="109" t="s">
        <v>203</v>
      </c>
      <c r="AB9" s="109" t="s">
        <v>204</v>
      </c>
      <c r="AC9" s="109" t="s">
        <v>205</v>
      </c>
      <c r="AD9" s="109" t="s">
        <v>203</v>
      </c>
      <c r="AE9" s="109" t="s">
        <v>204</v>
      </c>
      <c r="AF9" s="109" t="s">
        <v>205</v>
      </c>
      <c r="AG9" s="109" t="s">
        <v>206</v>
      </c>
      <c r="AH9" s="109" t="s">
        <v>207</v>
      </c>
      <c r="AI9" s="109" t="s">
        <v>208</v>
      </c>
      <c r="AJ9" s="109" t="s">
        <v>206</v>
      </c>
      <c r="AK9" s="109" t="s">
        <v>207</v>
      </c>
      <c r="AL9" s="109" t="s">
        <v>208</v>
      </c>
      <c r="AM9" s="109" t="s">
        <v>206</v>
      </c>
      <c r="AN9" s="109" t="s">
        <v>207</v>
      </c>
      <c r="AO9" s="109" t="s">
        <v>208</v>
      </c>
      <c r="AP9" s="109" t="s">
        <v>206</v>
      </c>
      <c r="AQ9" s="109" t="s">
        <v>207</v>
      </c>
      <c r="AR9" s="109" t="s">
        <v>208</v>
      </c>
      <c r="AS9" s="109" t="s">
        <v>206</v>
      </c>
      <c r="AT9" s="109" t="s">
        <v>207</v>
      </c>
      <c r="AU9" s="109" t="s">
        <v>208</v>
      </c>
      <c r="AV9" s="109" t="s">
        <v>206</v>
      </c>
      <c r="AW9" s="109" t="s">
        <v>207</v>
      </c>
      <c r="AX9" s="109" t="s">
        <v>208</v>
      </c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</row>
    <row r="10" spans="1:250" ht="22.5" customHeight="1" x14ac:dyDescent="0.15">
      <c r="A10" s="31">
        <v>1</v>
      </c>
      <c r="B10" s="105" t="s">
        <v>15</v>
      </c>
      <c r="C10" s="222">
        <v>113406</v>
      </c>
      <c r="D10" s="222">
        <v>1478</v>
      </c>
      <c r="E10" s="222">
        <v>111928</v>
      </c>
      <c r="F10" s="222">
        <v>4496</v>
      </c>
      <c r="G10" s="222">
        <v>2</v>
      </c>
      <c r="H10" s="222">
        <v>4494</v>
      </c>
      <c r="I10" s="222">
        <v>6227</v>
      </c>
      <c r="J10" s="222">
        <v>172</v>
      </c>
      <c r="K10" s="222">
        <v>6055</v>
      </c>
      <c r="L10" s="222">
        <v>277</v>
      </c>
      <c r="M10" s="222">
        <v>0</v>
      </c>
      <c r="N10" s="222">
        <v>277</v>
      </c>
      <c r="O10" s="222">
        <v>3211</v>
      </c>
      <c r="P10" s="222">
        <v>106</v>
      </c>
      <c r="Q10" s="222">
        <v>3105</v>
      </c>
      <c r="R10" s="222">
        <v>34</v>
      </c>
      <c r="S10" s="222">
        <v>1</v>
      </c>
      <c r="T10" s="222">
        <v>33</v>
      </c>
      <c r="U10" s="222">
        <v>2547</v>
      </c>
      <c r="V10" s="222">
        <v>398</v>
      </c>
      <c r="W10" s="222">
        <v>2149</v>
      </c>
      <c r="X10" s="222">
        <v>499</v>
      </c>
      <c r="Y10" s="222">
        <v>90</v>
      </c>
      <c r="Z10" s="222">
        <v>409</v>
      </c>
      <c r="AA10" s="222">
        <v>16512</v>
      </c>
      <c r="AB10" s="222">
        <v>2551</v>
      </c>
      <c r="AC10" s="222">
        <v>13961</v>
      </c>
      <c r="AD10" s="222">
        <v>147209</v>
      </c>
      <c r="AE10" s="222">
        <v>4798</v>
      </c>
      <c r="AF10" s="222">
        <v>142411</v>
      </c>
      <c r="AG10" s="222">
        <v>6552</v>
      </c>
      <c r="AH10" s="222">
        <v>40</v>
      </c>
      <c r="AI10" s="222">
        <v>6512</v>
      </c>
      <c r="AJ10" s="222">
        <v>30610</v>
      </c>
      <c r="AK10" s="222">
        <v>40</v>
      </c>
      <c r="AL10" s="222">
        <v>30570</v>
      </c>
      <c r="AM10" s="222">
        <v>253</v>
      </c>
      <c r="AN10" s="222">
        <v>0</v>
      </c>
      <c r="AO10" s="222">
        <v>253</v>
      </c>
      <c r="AP10" s="222">
        <v>11626</v>
      </c>
      <c r="AQ10" s="222">
        <v>710</v>
      </c>
      <c r="AR10" s="222">
        <v>10916</v>
      </c>
      <c r="AS10" s="222">
        <v>14049</v>
      </c>
      <c r="AT10" s="222">
        <v>1038</v>
      </c>
      <c r="AU10" s="222">
        <v>13011</v>
      </c>
      <c r="AV10" s="222">
        <v>63090</v>
      </c>
      <c r="AW10" s="222">
        <v>1828</v>
      </c>
      <c r="AX10" s="222">
        <v>61262</v>
      </c>
      <c r="AY10" s="59"/>
    </row>
    <row r="11" spans="1:250" ht="22.5" customHeight="1" x14ac:dyDescent="0.15">
      <c r="A11" s="32">
        <v>2</v>
      </c>
      <c r="B11" s="106" t="s">
        <v>16</v>
      </c>
      <c r="C11" s="222">
        <v>47327</v>
      </c>
      <c r="D11" s="222">
        <v>2251</v>
      </c>
      <c r="E11" s="222">
        <v>45076</v>
      </c>
      <c r="F11" s="222">
        <v>1118</v>
      </c>
      <c r="G11" s="222">
        <v>2</v>
      </c>
      <c r="H11" s="222">
        <v>1116</v>
      </c>
      <c r="I11" s="222">
        <v>3217</v>
      </c>
      <c r="J11" s="222">
        <v>56</v>
      </c>
      <c r="K11" s="222">
        <v>3161</v>
      </c>
      <c r="L11" s="222">
        <v>206</v>
      </c>
      <c r="M11" s="222">
        <v>0</v>
      </c>
      <c r="N11" s="222">
        <v>206</v>
      </c>
      <c r="O11" s="222">
        <v>1314</v>
      </c>
      <c r="P11" s="222">
        <v>29</v>
      </c>
      <c r="Q11" s="222">
        <v>1285</v>
      </c>
      <c r="R11" s="222">
        <v>20</v>
      </c>
      <c r="S11" s="222">
        <v>0</v>
      </c>
      <c r="T11" s="222">
        <v>20</v>
      </c>
      <c r="U11" s="222">
        <v>1430</v>
      </c>
      <c r="V11" s="222">
        <v>147</v>
      </c>
      <c r="W11" s="222">
        <v>1283</v>
      </c>
      <c r="X11" s="222">
        <v>298</v>
      </c>
      <c r="Y11" s="222">
        <v>44</v>
      </c>
      <c r="Z11" s="222">
        <v>254</v>
      </c>
      <c r="AA11" s="222">
        <v>10003</v>
      </c>
      <c r="AB11" s="222">
        <v>1756</v>
      </c>
      <c r="AC11" s="222">
        <v>8247</v>
      </c>
      <c r="AD11" s="222">
        <v>64933</v>
      </c>
      <c r="AE11" s="222">
        <v>4285</v>
      </c>
      <c r="AF11" s="222">
        <v>60648</v>
      </c>
      <c r="AG11" s="222">
        <v>1687</v>
      </c>
      <c r="AH11" s="222">
        <v>13</v>
      </c>
      <c r="AI11" s="222">
        <v>1674</v>
      </c>
      <c r="AJ11" s="222">
        <v>7443</v>
      </c>
      <c r="AK11" s="222">
        <v>19</v>
      </c>
      <c r="AL11" s="222">
        <v>7424</v>
      </c>
      <c r="AM11" s="222">
        <v>97</v>
      </c>
      <c r="AN11" s="222">
        <v>0</v>
      </c>
      <c r="AO11" s="222">
        <v>97</v>
      </c>
      <c r="AP11" s="222">
        <v>4407</v>
      </c>
      <c r="AQ11" s="222">
        <v>39</v>
      </c>
      <c r="AR11" s="222">
        <v>4368</v>
      </c>
      <c r="AS11" s="222">
        <v>4331</v>
      </c>
      <c r="AT11" s="222">
        <v>300</v>
      </c>
      <c r="AU11" s="222">
        <v>4031</v>
      </c>
      <c r="AV11" s="222">
        <v>17965</v>
      </c>
      <c r="AW11" s="222">
        <v>371</v>
      </c>
      <c r="AX11" s="222">
        <v>17594</v>
      </c>
      <c r="AY11" s="59"/>
    </row>
    <row r="12" spans="1:250" ht="22.5" customHeight="1" x14ac:dyDescent="0.15">
      <c r="A12" s="32">
        <v>3</v>
      </c>
      <c r="B12" s="106" t="s">
        <v>17</v>
      </c>
      <c r="C12" s="222">
        <v>58867</v>
      </c>
      <c r="D12" s="222">
        <v>1699</v>
      </c>
      <c r="E12" s="222">
        <v>57168</v>
      </c>
      <c r="F12" s="222">
        <v>866</v>
      </c>
      <c r="G12" s="222">
        <v>0</v>
      </c>
      <c r="H12" s="222">
        <v>866</v>
      </c>
      <c r="I12" s="222">
        <v>3963</v>
      </c>
      <c r="J12" s="222">
        <v>127</v>
      </c>
      <c r="K12" s="222">
        <v>3836</v>
      </c>
      <c r="L12" s="222">
        <v>155</v>
      </c>
      <c r="M12" s="222">
        <v>0</v>
      </c>
      <c r="N12" s="222">
        <v>155</v>
      </c>
      <c r="O12" s="222">
        <v>1734</v>
      </c>
      <c r="P12" s="222">
        <v>59</v>
      </c>
      <c r="Q12" s="222">
        <v>1675</v>
      </c>
      <c r="R12" s="222">
        <v>86</v>
      </c>
      <c r="S12" s="222">
        <v>0</v>
      </c>
      <c r="T12" s="222">
        <v>86</v>
      </c>
      <c r="U12" s="222">
        <v>1338</v>
      </c>
      <c r="V12" s="222">
        <v>76</v>
      </c>
      <c r="W12" s="222">
        <v>1262</v>
      </c>
      <c r="X12" s="222">
        <v>1987</v>
      </c>
      <c r="Y12" s="222">
        <v>253</v>
      </c>
      <c r="Z12" s="222">
        <v>1734</v>
      </c>
      <c r="AA12" s="222">
        <v>25265</v>
      </c>
      <c r="AB12" s="222">
        <v>2701</v>
      </c>
      <c r="AC12" s="222">
        <v>22564</v>
      </c>
      <c r="AD12" s="222">
        <v>94261</v>
      </c>
      <c r="AE12" s="222">
        <v>4915</v>
      </c>
      <c r="AF12" s="222">
        <v>89346</v>
      </c>
      <c r="AG12" s="222">
        <v>1949</v>
      </c>
      <c r="AH12" s="222">
        <v>12</v>
      </c>
      <c r="AI12" s="222">
        <v>1937</v>
      </c>
      <c r="AJ12" s="222">
        <v>7594</v>
      </c>
      <c r="AK12" s="222">
        <v>16</v>
      </c>
      <c r="AL12" s="222">
        <v>7578</v>
      </c>
      <c r="AM12" s="222">
        <v>149</v>
      </c>
      <c r="AN12" s="222">
        <v>0</v>
      </c>
      <c r="AO12" s="222">
        <v>149</v>
      </c>
      <c r="AP12" s="222">
        <v>6007</v>
      </c>
      <c r="AQ12" s="222">
        <v>74</v>
      </c>
      <c r="AR12" s="222">
        <v>5933</v>
      </c>
      <c r="AS12" s="222">
        <v>10467</v>
      </c>
      <c r="AT12" s="222">
        <v>446</v>
      </c>
      <c r="AU12" s="222">
        <v>10021</v>
      </c>
      <c r="AV12" s="222">
        <v>26166</v>
      </c>
      <c r="AW12" s="222">
        <v>548</v>
      </c>
      <c r="AX12" s="222">
        <v>25618</v>
      </c>
      <c r="AY12" s="59"/>
    </row>
    <row r="13" spans="1:250" ht="22.5" customHeight="1" x14ac:dyDescent="0.15">
      <c r="A13" s="32">
        <v>4</v>
      </c>
      <c r="B13" s="106" t="s">
        <v>18</v>
      </c>
      <c r="C13" s="222">
        <v>43060</v>
      </c>
      <c r="D13" s="222">
        <v>1926</v>
      </c>
      <c r="E13" s="222">
        <v>41134</v>
      </c>
      <c r="F13" s="222">
        <v>681</v>
      </c>
      <c r="G13" s="222">
        <v>0</v>
      </c>
      <c r="H13" s="222">
        <v>681</v>
      </c>
      <c r="I13" s="222">
        <v>3030</v>
      </c>
      <c r="J13" s="222">
        <v>245</v>
      </c>
      <c r="K13" s="222">
        <v>2785</v>
      </c>
      <c r="L13" s="222">
        <v>176</v>
      </c>
      <c r="M13" s="222">
        <v>1</v>
      </c>
      <c r="N13" s="222">
        <v>175</v>
      </c>
      <c r="O13" s="222">
        <v>1333</v>
      </c>
      <c r="P13" s="222">
        <v>28</v>
      </c>
      <c r="Q13" s="222">
        <v>1305</v>
      </c>
      <c r="R13" s="222">
        <v>48</v>
      </c>
      <c r="S13" s="222">
        <v>0</v>
      </c>
      <c r="T13" s="222">
        <v>48</v>
      </c>
      <c r="U13" s="222">
        <v>1231</v>
      </c>
      <c r="V13" s="222">
        <v>127</v>
      </c>
      <c r="W13" s="222">
        <v>1104</v>
      </c>
      <c r="X13" s="222">
        <v>1123</v>
      </c>
      <c r="Y13" s="222">
        <v>283</v>
      </c>
      <c r="Z13" s="222">
        <v>840</v>
      </c>
      <c r="AA13" s="222">
        <v>16186</v>
      </c>
      <c r="AB13" s="222">
        <v>3043</v>
      </c>
      <c r="AC13" s="222">
        <v>13143</v>
      </c>
      <c r="AD13" s="222">
        <v>66868</v>
      </c>
      <c r="AE13" s="222">
        <v>5653</v>
      </c>
      <c r="AF13" s="222">
        <v>61215</v>
      </c>
      <c r="AG13" s="222">
        <v>1601</v>
      </c>
      <c r="AH13" s="222">
        <v>9</v>
      </c>
      <c r="AI13" s="222">
        <v>1592</v>
      </c>
      <c r="AJ13" s="222">
        <v>5663</v>
      </c>
      <c r="AK13" s="222">
        <v>6</v>
      </c>
      <c r="AL13" s="222">
        <v>5657</v>
      </c>
      <c r="AM13" s="222">
        <v>98</v>
      </c>
      <c r="AN13" s="222">
        <v>0</v>
      </c>
      <c r="AO13" s="222">
        <v>98</v>
      </c>
      <c r="AP13" s="222">
        <v>4005</v>
      </c>
      <c r="AQ13" s="222">
        <v>37</v>
      </c>
      <c r="AR13" s="222">
        <v>3968</v>
      </c>
      <c r="AS13" s="222">
        <v>5192</v>
      </c>
      <c r="AT13" s="222">
        <v>417</v>
      </c>
      <c r="AU13" s="222">
        <v>4775</v>
      </c>
      <c r="AV13" s="222">
        <v>16559</v>
      </c>
      <c r="AW13" s="222">
        <v>469</v>
      </c>
      <c r="AX13" s="222">
        <v>16090</v>
      </c>
      <c r="AY13" s="59"/>
    </row>
    <row r="14" spans="1:250" ht="22.5" customHeight="1" x14ac:dyDescent="0.15">
      <c r="A14" s="32">
        <v>5</v>
      </c>
      <c r="B14" s="106" t="s">
        <v>19</v>
      </c>
      <c r="C14" s="222">
        <v>32876</v>
      </c>
      <c r="D14" s="222">
        <v>1243</v>
      </c>
      <c r="E14" s="222">
        <v>31633</v>
      </c>
      <c r="F14" s="222">
        <v>849</v>
      </c>
      <c r="G14" s="222">
        <v>6</v>
      </c>
      <c r="H14" s="222">
        <v>843</v>
      </c>
      <c r="I14" s="222">
        <v>2190</v>
      </c>
      <c r="J14" s="222">
        <v>88</v>
      </c>
      <c r="K14" s="222">
        <v>2102</v>
      </c>
      <c r="L14" s="222">
        <v>79</v>
      </c>
      <c r="M14" s="222">
        <v>0</v>
      </c>
      <c r="N14" s="222">
        <v>79</v>
      </c>
      <c r="O14" s="222">
        <v>1194</v>
      </c>
      <c r="P14" s="222">
        <v>42</v>
      </c>
      <c r="Q14" s="222">
        <v>1152</v>
      </c>
      <c r="R14" s="222">
        <v>43</v>
      </c>
      <c r="S14" s="222">
        <v>0</v>
      </c>
      <c r="T14" s="222">
        <v>43</v>
      </c>
      <c r="U14" s="222">
        <v>1782</v>
      </c>
      <c r="V14" s="222">
        <v>127</v>
      </c>
      <c r="W14" s="222">
        <v>1655</v>
      </c>
      <c r="X14" s="222">
        <v>885</v>
      </c>
      <c r="Y14" s="222">
        <v>68</v>
      </c>
      <c r="Z14" s="222">
        <v>817</v>
      </c>
      <c r="AA14" s="222">
        <v>11771</v>
      </c>
      <c r="AB14" s="222">
        <v>1428</v>
      </c>
      <c r="AC14" s="222">
        <v>10343</v>
      </c>
      <c r="AD14" s="222">
        <v>51669</v>
      </c>
      <c r="AE14" s="222">
        <v>3002</v>
      </c>
      <c r="AF14" s="222">
        <v>48667</v>
      </c>
      <c r="AG14" s="222">
        <v>1344</v>
      </c>
      <c r="AH14" s="222">
        <v>21</v>
      </c>
      <c r="AI14" s="222">
        <v>1323</v>
      </c>
      <c r="AJ14" s="222">
        <v>3748</v>
      </c>
      <c r="AK14" s="222">
        <v>17</v>
      </c>
      <c r="AL14" s="222">
        <v>3731</v>
      </c>
      <c r="AM14" s="222">
        <v>78</v>
      </c>
      <c r="AN14" s="222">
        <v>0</v>
      </c>
      <c r="AO14" s="222">
        <v>78</v>
      </c>
      <c r="AP14" s="222">
        <v>6951</v>
      </c>
      <c r="AQ14" s="222">
        <v>230</v>
      </c>
      <c r="AR14" s="222">
        <v>6721</v>
      </c>
      <c r="AS14" s="222">
        <v>4376</v>
      </c>
      <c r="AT14" s="222">
        <v>290</v>
      </c>
      <c r="AU14" s="222">
        <v>4086</v>
      </c>
      <c r="AV14" s="222">
        <v>16497</v>
      </c>
      <c r="AW14" s="222">
        <v>558</v>
      </c>
      <c r="AX14" s="222">
        <v>15939</v>
      </c>
      <c r="AY14" s="59"/>
    </row>
    <row r="15" spans="1:250" ht="22.5" customHeight="1" x14ac:dyDescent="0.15">
      <c r="A15" s="32">
        <v>6</v>
      </c>
      <c r="B15" s="106" t="s">
        <v>20</v>
      </c>
      <c r="C15" s="222">
        <v>33590</v>
      </c>
      <c r="D15" s="222">
        <v>2656</v>
      </c>
      <c r="E15" s="222">
        <v>30934</v>
      </c>
      <c r="F15" s="222">
        <v>729</v>
      </c>
      <c r="G15" s="222">
        <v>7</v>
      </c>
      <c r="H15" s="222">
        <v>722</v>
      </c>
      <c r="I15" s="222">
        <v>2210</v>
      </c>
      <c r="J15" s="222">
        <v>174</v>
      </c>
      <c r="K15" s="222">
        <v>2036</v>
      </c>
      <c r="L15" s="222">
        <v>688</v>
      </c>
      <c r="M15" s="222">
        <v>4</v>
      </c>
      <c r="N15" s="222">
        <v>684</v>
      </c>
      <c r="O15" s="222">
        <v>1596</v>
      </c>
      <c r="P15" s="222">
        <v>49</v>
      </c>
      <c r="Q15" s="222">
        <v>1547</v>
      </c>
      <c r="R15" s="222">
        <v>50</v>
      </c>
      <c r="S15" s="222">
        <v>0</v>
      </c>
      <c r="T15" s="222">
        <v>50</v>
      </c>
      <c r="U15" s="222">
        <v>2622</v>
      </c>
      <c r="V15" s="222">
        <v>536</v>
      </c>
      <c r="W15" s="222">
        <v>2086</v>
      </c>
      <c r="X15" s="222">
        <v>387</v>
      </c>
      <c r="Y15" s="222">
        <v>87</v>
      </c>
      <c r="Z15" s="222">
        <v>300</v>
      </c>
      <c r="AA15" s="222">
        <v>7207</v>
      </c>
      <c r="AB15" s="222">
        <v>1924</v>
      </c>
      <c r="AC15" s="222">
        <v>5283</v>
      </c>
      <c r="AD15" s="222">
        <v>49079</v>
      </c>
      <c r="AE15" s="222">
        <v>5437</v>
      </c>
      <c r="AF15" s="222">
        <v>43642</v>
      </c>
      <c r="AG15" s="222">
        <v>1116</v>
      </c>
      <c r="AH15" s="222">
        <v>7</v>
      </c>
      <c r="AI15" s="222">
        <v>1109</v>
      </c>
      <c r="AJ15" s="222">
        <v>3425</v>
      </c>
      <c r="AK15" s="222">
        <v>11</v>
      </c>
      <c r="AL15" s="222">
        <v>3414</v>
      </c>
      <c r="AM15" s="222">
        <v>403</v>
      </c>
      <c r="AN15" s="222">
        <v>0</v>
      </c>
      <c r="AO15" s="222">
        <v>403</v>
      </c>
      <c r="AP15" s="222">
        <v>3857</v>
      </c>
      <c r="AQ15" s="222">
        <v>133</v>
      </c>
      <c r="AR15" s="222">
        <v>3724</v>
      </c>
      <c r="AS15" s="222">
        <v>2006</v>
      </c>
      <c r="AT15" s="222">
        <v>194</v>
      </c>
      <c r="AU15" s="222">
        <v>1812</v>
      </c>
      <c r="AV15" s="222">
        <v>10807</v>
      </c>
      <c r="AW15" s="222">
        <v>345</v>
      </c>
      <c r="AX15" s="222">
        <v>10462</v>
      </c>
      <c r="AY15" s="59"/>
    </row>
    <row r="16" spans="1:250" ht="22.5" customHeight="1" x14ac:dyDescent="0.15">
      <c r="A16" s="32">
        <v>7</v>
      </c>
      <c r="B16" s="106" t="s">
        <v>21</v>
      </c>
      <c r="C16" s="222">
        <v>40051</v>
      </c>
      <c r="D16" s="222">
        <v>985</v>
      </c>
      <c r="E16" s="222">
        <v>39066</v>
      </c>
      <c r="F16" s="222">
        <v>841</v>
      </c>
      <c r="G16" s="222">
        <v>1</v>
      </c>
      <c r="H16" s="222">
        <v>840</v>
      </c>
      <c r="I16" s="222">
        <v>1454</v>
      </c>
      <c r="J16" s="222">
        <v>53</v>
      </c>
      <c r="K16" s="222">
        <v>1401</v>
      </c>
      <c r="L16" s="222">
        <v>101</v>
      </c>
      <c r="M16" s="222">
        <v>0</v>
      </c>
      <c r="N16" s="222">
        <v>101</v>
      </c>
      <c r="O16" s="222">
        <v>1084</v>
      </c>
      <c r="P16" s="222">
        <v>26</v>
      </c>
      <c r="Q16" s="222">
        <v>1058</v>
      </c>
      <c r="R16" s="222">
        <v>58</v>
      </c>
      <c r="S16" s="222">
        <v>1</v>
      </c>
      <c r="T16" s="222">
        <v>57</v>
      </c>
      <c r="U16" s="222">
        <v>544</v>
      </c>
      <c r="V16" s="222">
        <v>68</v>
      </c>
      <c r="W16" s="222">
        <v>476</v>
      </c>
      <c r="X16" s="222">
        <v>638</v>
      </c>
      <c r="Y16" s="222">
        <v>129</v>
      </c>
      <c r="Z16" s="222">
        <v>509</v>
      </c>
      <c r="AA16" s="222">
        <v>13551</v>
      </c>
      <c r="AB16" s="222">
        <v>2180</v>
      </c>
      <c r="AC16" s="222">
        <v>11371</v>
      </c>
      <c r="AD16" s="222">
        <v>58322</v>
      </c>
      <c r="AE16" s="222">
        <v>3443</v>
      </c>
      <c r="AF16" s="222">
        <v>54879</v>
      </c>
      <c r="AG16" s="222">
        <v>2023</v>
      </c>
      <c r="AH16" s="222">
        <v>10</v>
      </c>
      <c r="AI16" s="222">
        <v>2013</v>
      </c>
      <c r="AJ16" s="222">
        <v>9324</v>
      </c>
      <c r="AK16" s="222">
        <v>6</v>
      </c>
      <c r="AL16" s="222">
        <v>9318</v>
      </c>
      <c r="AM16" s="222">
        <v>142</v>
      </c>
      <c r="AN16" s="222">
        <v>0</v>
      </c>
      <c r="AO16" s="222">
        <v>142</v>
      </c>
      <c r="AP16" s="222">
        <v>2941</v>
      </c>
      <c r="AQ16" s="222">
        <v>46</v>
      </c>
      <c r="AR16" s="222">
        <v>2895</v>
      </c>
      <c r="AS16" s="222">
        <v>6008</v>
      </c>
      <c r="AT16" s="222">
        <v>453</v>
      </c>
      <c r="AU16" s="222">
        <v>5555</v>
      </c>
      <c r="AV16" s="222">
        <v>20438</v>
      </c>
      <c r="AW16" s="222">
        <v>515</v>
      </c>
      <c r="AX16" s="222">
        <v>19923</v>
      </c>
      <c r="AY16" s="59"/>
    </row>
    <row r="17" spans="1:51" ht="22.5" customHeight="1" x14ac:dyDescent="0.15">
      <c r="A17" s="32">
        <v>8</v>
      </c>
      <c r="B17" s="106" t="s">
        <v>22</v>
      </c>
      <c r="C17" s="222">
        <v>24300</v>
      </c>
      <c r="D17" s="222">
        <v>697</v>
      </c>
      <c r="E17" s="222">
        <v>23603</v>
      </c>
      <c r="F17" s="222">
        <v>506</v>
      </c>
      <c r="G17" s="222">
        <v>0</v>
      </c>
      <c r="H17" s="222">
        <v>506</v>
      </c>
      <c r="I17" s="222">
        <v>1652</v>
      </c>
      <c r="J17" s="222">
        <v>61</v>
      </c>
      <c r="K17" s="222">
        <v>1591</v>
      </c>
      <c r="L17" s="222">
        <v>43</v>
      </c>
      <c r="M17" s="222">
        <v>0</v>
      </c>
      <c r="N17" s="222">
        <v>43</v>
      </c>
      <c r="O17" s="222">
        <v>705</v>
      </c>
      <c r="P17" s="222">
        <v>17</v>
      </c>
      <c r="Q17" s="222">
        <v>688</v>
      </c>
      <c r="R17" s="222">
        <v>32</v>
      </c>
      <c r="S17" s="222">
        <v>1</v>
      </c>
      <c r="T17" s="222">
        <v>31</v>
      </c>
      <c r="U17" s="222">
        <v>1283</v>
      </c>
      <c r="V17" s="222">
        <v>183</v>
      </c>
      <c r="W17" s="222">
        <v>1100</v>
      </c>
      <c r="X17" s="222">
        <v>70</v>
      </c>
      <c r="Y17" s="222">
        <v>10</v>
      </c>
      <c r="Z17" s="222">
        <v>60</v>
      </c>
      <c r="AA17" s="222">
        <v>11036</v>
      </c>
      <c r="AB17" s="222">
        <v>1458</v>
      </c>
      <c r="AC17" s="222">
        <v>9578</v>
      </c>
      <c r="AD17" s="222">
        <v>39627</v>
      </c>
      <c r="AE17" s="222">
        <v>2427</v>
      </c>
      <c r="AF17" s="222">
        <v>37200</v>
      </c>
      <c r="AG17" s="222">
        <v>1145</v>
      </c>
      <c r="AH17" s="222">
        <v>7</v>
      </c>
      <c r="AI17" s="222">
        <v>1138</v>
      </c>
      <c r="AJ17" s="222">
        <v>3295</v>
      </c>
      <c r="AK17" s="222">
        <v>10</v>
      </c>
      <c r="AL17" s="222">
        <v>3285</v>
      </c>
      <c r="AM17" s="222">
        <v>103</v>
      </c>
      <c r="AN17" s="222">
        <v>0</v>
      </c>
      <c r="AO17" s="222">
        <v>103</v>
      </c>
      <c r="AP17" s="222">
        <v>3634</v>
      </c>
      <c r="AQ17" s="222">
        <v>88</v>
      </c>
      <c r="AR17" s="222">
        <v>3546</v>
      </c>
      <c r="AS17" s="222">
        <v>2049</v>
      </c>
      <c r="AT17" s="222">
        <v>83</v>
      </c>
      <c r="AU17" s="222">
        <v>1966</v>
      </c>
      <c r="AV17" s="222">
        <v>10226</v>
      </c>
      <c r="AW17" s="222">
        <v>188</v>
      </c>
      <c r="AX17" s="222">
        <v>10038</v>
      </c>
      <c r="AY17" s="59"/>
    </row>
    <row r="18" spans="1:51" ht="22.5" customHeight="1" x14ac:dyDescent="0.15">
      <c r="A18" s="32">
        <v>9</v>
      </c>
      <c r="B18" s="106" t="s">
        <v>23</v>
      </c>
      <c r="C18" s="222">
        <v>26194</v>
      </c>
      <c r="D18" s="222">
        <v>770</v>
      </c>
      <c r="E18" s="222">
        <v>25424</v>
      </c>
      <c r="F18" s="222">
        <v>552</v>
      </c>
      <c r="G18" s="222">
        <v>1</v>
      </c>
      <c r="H18" s="222">
        <v>551</v>
      </c>
      <c r="I18" s="222">
        <v>1427</v>
      </c>
      <c r="J18" s="222">
        <v>45</v>
      </c>
      <c r="K18" s="222">
        <v>1382</v>
      </c>
      <c r="L18" s="222">
        <v>101</v>
      </c>
      <c r="M18" s="222">
        <v>0</v>
      </c>
      <c r="N18" s="222">
        <v>101</v>
      </c>
      <c r="O18" s="222">
        <v>944</v>
      </c>
      <c r="P18" s="222">
        <v>16</v>
      </c>
      <c r="Q18" s="222">
        <v>928</v>
      </c>
      <c r="R18" s="222">
        <v>28</v>
      </c>
      <c r="S18" s="222">
        <v>0</v>
      </c>
      <c r="T18" s="222">
        <v>28</v>
      </c>
      <c r="U18" s="222">
        <v>3547</v>
      </c>
      <c r="V18" s="222">
        <v>317</v>
      </c>
      <c r="W18" s="222">
        <v>3230</v>
      </c>
      <c r="X18" s="222">
        <v>557</v>
      </c>
      <c r="Y18" s="222">
        <v>68</v>
      </c>
      <c r="Z18" s="222">
        <v>489</v>
      </c>
      <c r="AA18" s="222">
        <v>10529</v>
      </c>
      <c r="AB18" s="222">
        <v>1058</v>
      </c>
      <c r="AC18" s="222">
        <v>9471</v>
      </c>
      <c r="AD18" s="222">
        <v>43879</v>
      </c>
      <c r="AE18" s="222">
        <v>2275</v>
      </c>
      <c r="AF18" s="222">
        <v>41604</v>
      </c>
      <c r="AG18" s="222">
        <v>823</v>
      </c>
      <c r="AH18" s="222">
        <v>4</v>
      </c>
      <c r="AI18" s="222">
        <v>819</v>
      </c>
      <c r="AJ18" s="222">
        <v>3226</v>
      </c>
      <c r="AK18" s="222">
        <v>3</v>
      </c>
      <c r="AL18" s="222">
        <v>3223</v>
      </c>
      <c r="AM18" s="222">
        <v>75</v>
      </c>
      <c r="AN18" s="222">
        <v>1</v>
      </c>
      <c r="AO18" s="222">
        <v>74</v>
      </c>
      <c r="AP18" s="222">
        <v>4720</v>
      </c>
      <c r="AQ18" s="222">
        <v>68</v>
      </c>
      <c r="AR18" s="222">
        <v>4652</v>
      </c>
      <c r="AS18" s="222">
        <v>4632</v>
      </c>
      <c r="AT18" s="222">
        <v>189</v>
      </c>
      <c r="AU18" s="222">
        <v>4443</v>
      </c>
      <c r="AV18" s="222">
        <v>13476</v>
      </c>
      <c r="AW18" s="222">
        <v>265</v>
      </c>
      <c r="AX18" s="222">
        <v>13211</v>
      </c>
      <c r="AY18" s="59"/>
    </row>
    <row r="19" spans="1:51" ht="22.5" customHeight="1" x14ac:dyDescent="0.15">
      <c r="A19" s="32">
        <v>10</v>
      </c>
      <c r="B19" s="106" t="s">
        <v>24</v>
      </c>
      <c r="C19" s="222">
        <v>9965</v>
      </c>
      <c r="D19" s="222">
        <v>514</v>
      </c>
      <c r="E19" s="222">
        <v>9451</v>
      </c>
      <c r="F19" s="222">
        <v>208</v>
      </c>
      <c r="G19" s="222">
        <v>0</v>
      </c>
      <c r="H19" s="222">
        <v>208</v>
      </c>
      <c r="I19" s="222">
        <v>573</v>
      </c>
      <c r="J19" s="222">
        <v>42</v>
      </c>
      <c r="K19" s="222">
        <v>531</v>
      </c>
      <c r="L19" s="222">
        <v>54</v>
      </c>
      <c r="M19" s="222">
        <v>0</v>
      </c>
      <c r="N19" s="222">
        <v>54</v>
      </c>
      <c r="O19" s="222">
        <v>341</v>
      </c>
      <c r="P19" s="222">
        <v>12</v>
      </c>
      <c r="Q19" s="222">
        <v>329</v>
      </c>
      <c r="R19" s="222">
        <v>9</v>
      </c>
      <c r="S19" s="222">
        <v>0</v>
      </c>
      <c r="T19" s="222">
        <v>9</v>
      </c>
      <c r="U19" s="222">
        <v>379</v>
      </c>
      <c r="V19" s="222">
        <v>34</v>
      </c>
      <c r="W19" s="222">
        <v>345</v>
      </c>
      <c r="X19" s="222">
        <v>579</v>
      </c>
      <c r="Y19" s="222">
        <v>53</v>
      </c>
      <c r="Z19" s="222">
        <v>526</v>
      </c>
      <c r="AA19" s="222">
        <v>3193</v>
      </c>
      <c r="AB19" s="222">
        <v>465</v>
      </c>
      <c r="AC19" s="222">
        <v>2728</v>
      </c>
      <c r="AD19" s="222">
        <v>15301</v>
      </c>
      <c r="AE19" s="222">
        <v>1120</v>
      </c>
      <c r="AF19" s="222">
        <v>14181</v>
      </c>
      <c r="AG19" s="222">
        <v>406</v>
      </c>
      <c r="AH19" s="222">
        <v>0</v>
      </c>
      <c r="AI19" s="222">
        <v>406</v>
      </c>
      <c r="AJ19" s="222">
        <v>1949</v>
      </c>
      <c r="AK19" s="222">
        <v>9</v>
      </c>
      <c r="AL19" s="222">
        <v>1940</v>
      </c>
      <c r="AM19" s="222">
        <v>26</v>
      </c>
      <c r="AN19" s="222">
        <v>0</v>
      </c>
      <c r="AO19" s="222">
        <v>26</v>
      </c>
      <c r="AP19" s="222">
        <v>1879</v>
      </c>
      <c r="AQ19" s="222">
        <v>54</v>
      </c>
      <c r="AR19" s="222">
        <v>1825</v>
      </c>
      <c r="AS19" s="222">
        <v>1912</v>
      </c>
      <c r="AT19" s="222">
        <v>111</v>
      </c>
      <c r="AU19" s="222">
        <v>1801</v>
      </c>
      <c r="AV19" s="222">
        <v>6172</v>
      </c>
      <c r="AW19" s="222">
        <v>174</v>
      </c>
      <c r="AX19" s="222">
        <v>5998</v>
      </c>
      <c r="AY19" s="59"/>
    </row>
    <row r="20" spans="1:51" ht="22.5" customHeight="1" x14ac:dyDescent="0.15">
      <c r="A20" s="32">
        <v>11</v>
      </c>
      <c r="B20" s="106" t="s">
        <v>120</v>
      </c>
      <c r="C20" s="222">
        <v>39098</v>
      </c>
      <c r="D20" s="222">
        <v>968</v>
      </c>
      <c r="E20" s="222">
        <v>38130</v>
      </c>
      <c r="F20" s="222">
        <v>1425</v>
      </c>
      <c r="G20" s="222">
        <v>6</v>
      </c>
      <c r="H20" s="222">
        <v>1419</v>
      </c>
      <c r="I20" s="222">
        <v>1754</v>
      </c>
      <c r="J20" s="222">
        <v>56</v>
      </c>
      <c r="K20" s="222">
        <v>1698</v>
      </c>
      <c r="L20" s="222">
        <v>273</v>
      </c>
      <c r="M20" s="222">
        <v>3</v>
      </c>
      <c r="N20" s="222">
        <v>270</v>
      </c>
      <c r="O20" s="222">
        <v>1781</v>
      </c>
      <c r="P20" s="222">
        <v>21</v>
      </c>
      <c r="Q20" s="222">
        <v>1760</v>
      </c>
      <c r="R20" s="222">
        <v>53</v>
      </c>
      <c r="S20" s="222">
        <v>1</v>
      </c>
      <c r="T20" s="222">
        <v>52</v>
      </c>
      <c r="U20" s="222">
        <v>1734</v>
      </c>
      <c r="V20" s="222">
        <v>114</v>
      </c>
      <c r="W20" s="222">
        <v>1620</v>
      </c>
      <c r="X20" s="222">
        <v>285</v>
      </c>
      <c r="Y20" s="222">
        <v>61</v>
      </c>
      <c r="Z20" s="222">
        <v>224</v>
      </c>
      <c r="AA20" s="222">
        <v>8844</v>
      </c>
      <c r="AB20" s="222">
        <v>1546</v>
      </c>
      <c r="AC20" s="222">
        <v>7298</v>
      </c>
      <c r="AD20" s="222">
        <v>55247</v>
      </c>
      <c r="AE20" s="222">
        <v>2776</v>
      </c>
      <c r="AF20" s="222">
        <v>52471</v>
      </c>
      <c r="AG20" s="222">
        <v>1905</v>
      </c>
      <c r="AH20" s="222">
        <v>3</v>
      </c>
      <c r="AI20" s="222">
        <v>1902</v>
      </c>
      <c r="AJ20" s="222">
        <v>5775</v>
      </c>
      <c r="AK20" s="222">
        <v>6</v>
      </c>
      <c r="AL20" s="222">
        <v>5769</v>
      </c>
      <c r="AM20" s="222">
        <v>309</v>
      </c>
      <c r="AN20" s="222">
        <v>0</v>
      </c>
      <c r="AO20" s="222">
        <v>309</v>
      </c>
      <c r="AP20" s="222">
        <v>5344</v>
      </c>
      <c r="AQ20" s="222">
        <v>74</v>
      </c>
      <c r="AR20" s="222">
        <v>5270</v>
      </c>
      <c r="AS20" s="222">
        <v>3449</v>
      </c>
      <c r="AT20" s="222">
        <v>206</v>
      </c>
      <c r="AU20" s="222">
        <v>3243</v>
      </c>
      <c r="AV20" s="222">
        <v>16782</v>
      </c>
      <c r="AW20" s="222">
        <v>289</v>
      </c>
      <c r="AX20" s="222">
        <v>16493</v>
      </c>
    </row>
    <row r="21" spans="1:51" ht="22.5" customHeight="1" x14ac:dyDescent="0.15">
      <c r="A21" s="32">
        <v>12</v>
      </c>
      <c r="B21" s="106" t="s">
        <v>121</v>
      </c>
      <c r="C21" s="222">
        <v>13375</v>
      </c>
      <c r="D21" s="222">
        <v>401</v>
      </c>
      <c r="E21" s="222">
        <v>12974</v>
      </c>
      <c r="F21" s="222">
        <v>292</v>
      </c>
      <c r="G21" s="222">
        <v>0</v>
      </c>
      <c r="H21" s="222">
        <v>292</v>
      </c>
      <c r="I21" s="222">
        <v>750</v>
      </c>
      <c r="J21" s="222">
        <v>41</v>
      </c>
      <c r="K21" s="222">
        <v>709</v>
      </c>
      <c r="L21" s="222">
        <v>26</v>
      </c>
      <c r="M21" s="222">
        <v>1</v>
      </c>
      <c r="N21" s="222">
        <v>25</v>
      </c>
      <c r="O21" s="222">
        <v>346</v>
      </c>
      <c r="P21" s="222">
        <v>9</v>
      </c>
      <c r="Q21" s="222">
        <v>337</v>
      </c>
      <c r="R21" s="222">
        <v>17</v>
      </c>
      <c r="S21" s="222">
        <v>0</v>
      </c>
      <c r="T21" s="222">
        <v>17</v>
      </c>
      <c r="U21" s="222">
        <v>1071</v>
      </c>
      <c r="V21" s="222">
        <v>101</v>
      </c>
      <c r="W21" s="222">
        <v>970</v>
      </c>
      <c r="X21" s="222">
        <v>226</v>
      </c>
      <c r="Y21" s="222">
        <v>38</v>
      </c>
      <c r="Z21" s="222">
        <v>188</v>
      </c>
      <c r="AA21" s="222">
        <v>3183</v>
      </c>
      <c r="AB21" s="222">
        <v>419</v>
      </c>
      <c r="AC21" s="222">
        <v>2764</v>
      </c>
      <c r="AD21" s="222">
        <v>19286</v>
      </c>
      <c r="AE21" s="222">
        <v>1010</v>
      </c>
      <c r="AF21" s="222">
        <v>18276</v>
      </c>
      <c r="AG21" s="222">
        <v>347</v>
      </c>
      <c r="AH21" s="222">
        <v>2</v>
      </c>
      <c r="AI21" s="222">
        <v>345</v>
      </c>
      <c r="AJ21" s="222">
        <v>1297</v>
      </c>
      <c r="AK21" s="222">
        <v>7</v>
      </c>
      <c r="AL21" s="222">
        <v>1290</v>
      </c>
      <c r="AM21" s="222">
        <v>25</v>
      </c>
      <c r="AN21" s="222">
        <v>0</v>
      </c>
      <c r="AO21" s="222">
        <v>25</v>
      </c>
      <c r="AP21" s="222">
        <v>2404</v>
      </c>
      <c r="AQ21" s="222">
        <v>82</v>
      </c>
      <c r="AR21" s="222">
        <v>2322</v>
      </c>
      <c r="AS21" s="222">
        <v>1531</v>
      </c>
      <c r="AT21" s="222">
        <v>90</v>
      </c>
      <c r="AU21" s="222">
        <v>1441</v>
      </c>
      <c r="AV21" s="222">
        <v>5604</v>
      </c>
      <c r="AW21" s="222">
        <v>181</v>
      </c>
      <c r="AX21" s="222">
        <v>5423</v>
      </c>
    </row>
    <row r="22" spans="1:51" ht="22.5" customHeight="1" x14ac:dyDescent="0.15">
      <c r="A22" s="32">
        <v>13</v>
      </c>
      <c r="B22" s="106" t="s">
        <v>126</v>
      </c>
      <c r="C22" s="222">
        <v>11532</v>
      </c>
      <c r="D22" s="222">
        <v>481</v>
      </c>
      <c r="E22" s="222">
        <v>11051</v>
      </c>
      <c r="F22" s="222">
        <v>138</v>
      </c>
      <c r="G22" s="222">
        <v>1</v>
      </c>
      <c r="H22" s="222">
        <v>137</v>
      </c>
      <c r="I22" s="222">
        <v>1050</v>
      </c>
      <c r="J22" s="222">
        <v>29</v>
      </c>
      <c r="K22" s="222">
        <v>1021</v>
      </c>
      <c r="L22" s="222">
        <v>62</v>
      </c>
      <c r="M22" s="222">
        <v>3</v>
      </c>
      <c r="N22" s="222">
        <v>59</v>
      </c>
      <c r="O22" s="222">
        <v>348</v>
      </c>
      <c r="P22" s="222">
        <v>13</v>
      </c>
      <c r="Q22" s="222">
        <v>335</v>
      </c>
      <c r="R22" s="222">
        <v>16</v>
      </c>
      <c r="S22" s="222">
        <v>0</v>
      </c>
      <c r="T22" s="222">
        <v>16</v>
      </c>
      <c r="U22" s="222">
        <v>1512</v>
      </c>
      <c r="V22" s="222">
        <v>124</v>
      </c>
      <c r="W22" s="222">
        <v>1388</v>
      </c>
      <c r="X22" s="222">
        <v>110</v>
      </c>
      <c r="Y22" s="222">
        <v>5</v>
      </c>
      <c r="Z22" s="222">
        <v>105</v>
      </c>
      <c r="AA22" s="222">
        <v>6253</v>
      </c>
      <c r="AB22" s="222">
        <v>628</v>
      </c>
      <c r="AC22" s="222">
        <v>5625</v>
      </c>
      <c r="AD22" s="222">
        <v>21021</v>
      </c>
      <c r="AE22" s="222">
        <v>1284</v>
      </c>
      <c r="AF22" s="222">
        <v>19737</v>
      </c>
      <c r="AG22" s="222">
        <v>268</v>
      </c>
      <c r="AH22" s="222">
        <v>0</v>
      </c>
      <c r="AI22" s="222">
        <v>268</v>
      </c>
      <c r="AJ22" s="222">
        <v>867</v>
      </c>
      <c r="AK22" s="222">
        <v>7</v>
      </c>
      <c r="AL22" s="222">
        <v>860</v>
      </c>
      <c r="AM22" s="222">
        <v>22</v>
      </c>
      <c r="AN22" s="222">
        <v>0</v>
      </c>
      <c r="AO22" s="222">
        <v>22</v>
      </c>
      <c r="AP22" s="222">
        <v>1280</v>
      </c>
      <c r="AQ22" s="222">
        <v>13</v>
      </c>
      <c r="AR22" s="222">
        <v>1267</v>
      </c>
      <c r="AS22" s="222">
        <v>1520</v>
      </c>
      <c r="AT22" s="222">
        <v>62</v>
      </c>
      <c r="AU22" s="222">
        <v>1458</v>
      </c>
      <c r="AV22" s="222">
        <v>3957</v>
      </c>
      <c r="AW22" s="222">
        <v>82</v>
      </c>
      <c r="AX22" s="222">
        <v>3875</v>
      </c>
    </row>
    <row r="23" spans="1:51" ht="22.5" customHeight="1" x14ac:dyDescent="0.15">
      <c r="A23" s="33">
        <v>14</v>
      </c>
      <c r="B23" s="107" t="s">
        <v>125</v>
      </c>
      <c r="C23" s="222">
        <v>15815</v>
      </c>
      <c r="D23" s="222">
        <v>294</v>
      </c>
      <c r="E23" s="222">
        <v>15521</v>
      </c>
      <c r="F23" s="222">
        <v>242</v>
      </c>
      <c r="G23" s="222">
        <v>0</v>
      </c>
      <c r="H23" s="222">
        <v>242</v>
      </c>
      <c r="I23" s="222">
        <v>862</v>
      </c>
      <c r="J23" s="222">
        <v>18</v>
      </c>
      <c r="K23" s="222">
        <v>844</v>
      </c>
      <c r="L23" s="222">
        <v>89</v>
      </c>
      <c r="M23" s="222">
        <v>0</v>
      </c>
      <c r="N23" s="222">
        <v>89</v>
      </c>
      <c r="O23" s="222">
        <v>341</v>
      </c>
      <c r="P23" s="222">
        <v>8</v>
      </c>
      <c r="Q23" s="222">
        <v>333</v>
      </c>
      <c r="R23" s="222">
        <v>28</v>
      </c>
      <c r="S23" s="222">
        <v>0</v>
      </c>
      <c r="T23" s="222">
        <v>28</v>
      </c>
      <c r="U23" s="222">
        <v>771</v>
      </c>
      <c r="V23" s="222">
        <v>69</v>
      </c>
      <c r="W23" s="222">
        <v>702</v>
      </c>
      <c r="X23" s="222">
        <v>195</v>
      </c>
      <c r="Y23" s="222">
        <v>28</v>
      </c>
      <c r="Z23" s="222">
        <v>167</v>
      </c>
      <c r="AA23" s="222">
        <v>5140</v>
      </c>
      <c r="AB23" s="222">
        <v>497</v>
      </c>
      <c r="AC23" s="222">
        <v>4643</v>
      </c>
      <c r="AD23" s="222">
        <v>23483</v>
      </c>
      <c r="AE23" s="222">
        <v>914</v>
      </c>
      <c r="AF23" s="222">
        <v>22569</v>
      </c>
      <c r="AG23" s="222">
        <v>584</v>
      </c>
      <c r="AH23" s="222">
        <v>3</v>
      </c>
      <c r="AI23" s="222">
        <v>581</v>
      </c>
      <c r="AJ23" s="222">
        <v>3802</v>
      </c>
      <c r="AK23" s="222">
        <v>3</v>
      </c>
      <c r="AL23" s="222">
        <v>3799</v>
      </c>
      <c r="AM23" s="222">
        <v>70</v>
      </c>
      <c r="AN23" s="222">
        <v>0</v>
      </c>
      <c r="AO23" s="222">
        <v>70</v>
      </c>
      <c r="AP23" s="222">
        <v>2021</v>
      </c>
      <c r="AQ23" s="222">
        <v>46</v>
      </c>
      <c r="AR23" s="222">
        <v>1975</v>
      </c>
      <c r="AS23" s="222">
        <v>1556</v>
      </c>
      <c r="AT23" s="222">
        <v>73</v>
      </c>
      <c r="AU23" s="222">
        <v>1483</v>
      </c>
      <c r="AV23" s="222">
        <v>8033</v>
      </c>
      <c r="AW23" s="222">
        <v>125</v>
      </c>
      <c r="AX23" s="222">
        <v>7908</v>
      </c>
    </row>
    <row r="24" spans="1:51" ht="22.5" customHeight="1" x14ac:dyDescent="0.15">
      <c r="A24" s="28"/>
      <c r="B24" s="248"/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  <c r="AD24" s="222"/>
      <c r="AE24" s="222"/>
      <c r="AF24" s="222"/>
      <c r="AG24" s="222"/>
      <c r="AH24" s="222"/>
      <c r="AI24" s="222"/>
      <c r="AJ24" s="222"/>
      <c r="AK24" s="222"/>
      <c r="AL24" s="222"/>
      <c r="AM24" s="222"/>
      <c r="AN24" s="222"/>
      <c r="AO24" s="222"/>
      <c r="AP24" s="222"/>
      <c r="AQ24" s="222"/>
      <c r="AR24" s="222"/>
      <c r="AS24" s="222"/>
      <c r="AT24" s="222"/>
      <c r="AU24" s="222"/>
      <c r="AV24" s="222"/>
      <c r="AW24" s="222"/>
      <c r="AX24" s="222"/>
    </row>
    <row r="25" spans="1:51" ht="22.5" customHeight="1" x14ac:dyDescent="0.15">
      <c r="A25" s="31">
        <v>15</v>
      </c>
      <c r="B25" s="105" t="s">
        <v>25</v>
      </c>
      <c r="C25" s="222">
        <v>8506</v>
      </c>
      <c r="D25" s="222">
        <v>110</v>
      </c>
      <c r="E25" s="222">
        <v>8396</v>
      </c>
      <c r="F25" s="222">
        <v>119</v>
      </c>
      <c r="G25" s="222">
        <v>0</v>
      </c>
      <c r="H25" s="222">
        <v>119</v>
      </c>
      <c r="I25" s="222">
        <v>304</v>
      </c>
      <c r="J25" s="222">
        <v>7</v>
      </c>
      <c r="K25" s="222">
        <v>297</v>
      </c>
      <c r="L25" s="222">
        <v>12</v>
      </c>
      <c r="M25" s="222">
        <v>0</v>
      </c>
      <c r="N25" s="222">
        <v>12</v>
      </c>
      <c r="O25" s="222">
        <v>298</v>
      </c>
      <c r="P25" s="222">
        <v>5</v>
      </c>
      <c r="Q25" s="222">
        <v>293</v>
      </c>
      <c r="R25" s="222">
        <v>12</v>
      </c>
      <c r="S25" s="222">
        <v>1</v>
      </c>
      <c r="T25" s="222">
        <v>11</v>
      </c>
      <c r="U25" s="222">
        <v>399</v>
      </c>
      <c r="V25" s="222">
        <v>66</v>
      </c>
      <c r="W25" s="222">
        <v>333</v>
      </c>
      <c r="X25" s="222">
        <v>94</v>
      </c>
      <c r="Y25" s="222">
        <v>21</v>
      </c>
      <c r="Z25" s="222">
        <v>73</v>
      </c>
      <c r="AA25" s="222">
        <v>3616</v>
      </c>
      <c r="AB25" s="222">
        <v>517</v>
      </c>
      <c r="AC25" s="222">
        <v>3099</v>
      </c>
      <c r="AD25" s="222">
        <v>13360</v>
      </c>
      <c r="AE25" s="222">
        <v>727</v>
      </c>
      <c r="AF25" s="222">
        <v>12633</v>
      </c>
      <c r="AG25" s="222">
        <v>396</v>
      </c>
      <c r="AH25" s="222">
        <v>2</v>
      </c>
      <c r="AI25" s="222">
        <v>394</v>
      </c>
      <c r="AJ25" s="222">
        <v>1821</v>
      </c>
      <c r="AK25" s="222">
        <v>2</v>
      </c>
      <c r="AL25" s="222">
        <v>1819</v>
      </c>
      <c r="AM25" s="222">
        <v>16</v>
      </c>
      <c r="AN25" s="222">
        <v>0</v>
      </c>
      <c r="AO25" s="222">
        <v>16</v>
      </c>
      <c r="AP25" s="222">
        <v>1503</v>
      </c>
      <c r="AQ25" s="222">
        <v>88</v>
      </c>
      <c r="AR25" s="222">
        <v>1415</v>
      </c>
      <c r="AS25" s="222">
        <v>1837</v>
      </c>
      <c r="AT25" s="222">
        <v>120</v>
      </c>
      <c r="AU25" s="222">
        <v>1717</v>
      </c>
      <c r="AV25" s="222">
        <v>5573</v>
      </c>
      <c r="AW25" s="222">
        <v>212</v>
      </c>
      <c r="AX25" s="222">
        <v>5361</v>
      </c>
    </row>
    <row r="26" spans="1:51" ht="22.5" customHeight="1" x14ac:dyDescent="0.15">
      <c r="A26" s="32">
        <v>16</v>
      </c>
      <c r="B26" s="106" t="s">
        <v>135</v>
      </c>
      <c r="C26" s="222">
        <v>8256</v>
      </c>
      <c r="D26" s="222">
        <v>292</v>
      </c>
      <c r="E26" s="222">
        <v>7964</v>
      </c>
      <c r="F26" s="222">
        <v>118</v>
      </c>
      <c r="G26" s="222">
        <v>0</v>
      </c>
      <c r="H26" s="222">
        <v>118</v>
      </c>
      <c r="I26" s="222">
        <v>817</v>
      </c>
      <c r="J26" s="222">
        <v>12</v>
      </c>
      <c r="K26" s="222">
        <v>805</v>
      </c>
      <c r="L26" s="222">
        <v>39</v>
      </c>
      <c r="M26" s="222">
        <v>0</v>
      </c>
      <c r="N26" s="222">
        <v>39</v>
      </c>
      <c r="O26" s="222">
        <v>379</v>
      </c>
      <c r="P26" s="222">
        <v>6</v>
      </c>
      <c r="Q26" s="222">
        <v>373</v>
      </c>
      <c r="R26" s="222">
        <v>16</v>
      </c>
      <c r="S26" s="222">
        <v>0</v>
      </c>
      <c r="T26" s="222">
        <v>16</v>
      </c>
      <c r="U26" s="222">
        <v>819</v>
      </c>
      <c r="V26" s="222">
        <v>117</v>
      </c>
      <c r="W26" s="222">
        <v>702</v>
      </c>
      <c r="X26" s="222">
        <v>46</v>
      </c>
      <c r="Y26" s="222">
        <v>3</v>
      </c>
      <c r="Z26" s="222">
        <v>43</v>
      </c>
      <c r="AA26" s="222">
        <v>4227</v>
      </c>
      <c r="AB26" s="222">
        <v>562</v>
      </c>
      <c r="AC26" s="222">
        <v>3665</v>
      </c>
      <c r="AD26" s="222">
        <v>14717</v>
      </c>
      <c r="AE26" s="222">
        <v>992</v>
      </c>
      <c r="AF26" s="222">
        <v>13725</v>
      </c>
      <c r="AG26" s="222">
        <v>171</v>
      </c>
      <c r="AH26" s="222">
        <v>3</v>
      </c>
      <c r="AI26" s="222">
        <v>168</v>
      </c>
      <c r="AJ26" s="222">
        <v>582</v>
      </c>
      <c r="AK26" s="222">
        <v>0</v>
      </c>
      <c r="AL26" s="222">
        <v>582</v>
      </c>
      <c r="AM26" s="222">
        <v>17</v>
      </c>
      <c r="AN26" s="222">
        <v>0</v>
      </c>
      <c r="AO26" s="222">
        <v>17</v>
      </c>
      <c r="AP26" s="222">
        <v>627</v>
      </c>
      <c r="AQ26" s="222">
        <v>16</v>
      </c>
      <c r="AR26" s="222">
        <v>611</v>
      </c>
      <c r="AS26" s="222">
        <v>819</v>
      </c>
      <c r="AT26" s="222">
        <v>57</v>
      </c>
      <c r="AU26" s="222">
        <v>762</v>
      </c>
      <c r="AV26" s="222">
        <v>2216</v>
      </c>
      <c r="AW26" s="222">
        <v>76</v>
      </c>
      <c r="AX26" s="222">
        <v>2140</v>
      </c>
    </row>
    <row r="27" spans="1:51" ht="22.5" customHeight="1" x14ac:dyDescent="0.15">
      <c r="A27" s="32">
        <v>17</v>
      </c>
      <c r="B27" s="106" t="s">
        <v>26</v>
      </c>
      <c r="C27" s="222">
        <v>6553</v>
      </c>
      <c r="D27" s="222">
        <v>937</v>
      </c>
      <c r="E27" s="222">
        <v>5616</v>
      </c>
      <c r="F27" s="222">
        <v>48</v>
      </c>
      <c r="G27" s="222">
        <v>2</v>
      </c>
      <c r="H27" s="222">
        <v>46</v>
      </c>
      <c r="I27" s="222">
        <v>747</v>
      </c>
      <c r="J27" s="222">
        <v>67</v>
      </c>
      <c r="K27" s="222">
        <v>680</v>
      </c>
      <c r="L27" s="222">
        <v>41</v>
      </c>
      <c r="M27" s="222">
        <v>3</v>
      </c>
      <c r="N27" s="222">
        <v>38</v>
      </c>
      <c r="O27" s="222">
        <v>159</v>
      </c>
      <c r="P27" s="222">
        <v>9</v>
      </c>
      <c r="Q27" s="222">
        <v>150</v>
      </c>
      <c r="R27" s="222">
        <v>10</v>
      </c>
      <c r="S27" s="222">
        <v>0</v>
      </c>
      <c r="T27" s="222">
        <v>10</v>
      </c>
      <c r="U27" s="222">
        <v>908</v>
      </c>
      <c r="V27" s="222">
        <v>327</v>
      </c>
      <c r="W27" s="222">
        <v>581</v>
      </c>
      <c r="X27" s="222">
        <v>47</v>
      </c>
      <c r="Y27" s="222">
        <v>16</v>
      </c>
      <c r="Z27" s="222">
        <v>31</v>
      </c>
      <c r="AA27" s="222">
        <v>4818</v>
      </c>
      <c r="AB27" s="222">
        <v>1596</v>
      </c>
      <c r="AC27" s="222">
        <v>3222</v>
      </c>
      <c r="AD27" s="222">
        <v>13331</v>
      </c>
      <c r="AE27" s="222">
        <v>2957</v>
      </c>
      <c r="AF27" s="222">
        <v>10374</v>
      </c>
      <c r="AG27" s="222">
        <v>208</v>
      </c>
      <c r="AH27" s="222">
        <v>1</v>
      </c>
      <c r="AI27" s="222">
        <v>207</v>
      </c>
      <c r="AJ27" s="222">
        <v>324</v>
      </c>
      <c r="AK27" s="222">
        <v>1</v>
      </c>
      <c r="AL27" s="222">
        <v>323</v>
      </c>
      <c r="AM27" s="222">
        <v>15</v>
      </c>
      <c r="AN27" s="222">
        <v>0</v>
      </c>
      <c r="AO27" s="222">
        <v>15</v>
      </c>
      <c r="AP27" s="222">
        <v>643</v>
      </c>
      <c r="AQ27" s="222">
        <v>49</v>
      </c>
      <c r="AR27" s="222">
        <v>594</v>
      </c>
      <c r="AS27" s="222">
        <v>843</v>
      </c>
      <c r="AT27" s="222">
        <v>124</v>
      </c>
      <c r="AU27" s="222">
        <v>719</v>
      </c>
      <c r="AV27" s="222">
        <v>2033</v>
      </c>
      <c r="AW27" s="222">
        <v>175</v>
      </c>
      <c r="AX27" s="222">
        <v>1858</v>
      </c>
    </row>
    <row r="28" spans="1:51" ht="22.5" customHeight="1" x14ac:dyDescent="0.15">
      <c r="A28" s="32">
        <v>18</v>
      </c>
      <c r="B28" s="106" t="s">
        <v>27</v>
      </c>
      <c r="C28" s="222">
        <v>4503</v>
      </c>
      <c r="D28" s="222">
        <v>221</v>
      </c>
      <c r="E28" s="222">
        <v>4282</v>
      </c>
      <c r="F28" s="222">
        <v>59</v>
      </c>
      <c r="G28" s="222">
        <v>0</v>
      </c>
      <c r="H28" s="222">
        <v>59</v>
      </c>
      <c r="I28" s="222">
        <v>214</v>
      </c>
      <c r="J28" s="222">
        <v>13</v>
      </c>
      <c r="K28" s="222">
        <v>201</v>
      </c>
      <c r="L28" s="222">
        <v>8</v>
      </c>
      <c r="M28" s="222">
        <v>0</v>
      </c>
      <c r="N28" s="222">
        <v>8</v>
      </c>
      <c r="O28" s="222">
        <v>122</v>
      </c>
      <c r="P28" s="222">
        <v>2</v>
      </c>
      <c r="Q28" s="222">
        <v>120</v>
      </c>
      <c r="R28" s="222">
        <v>2</v>
      </c>
      <c r="S28" s="222">
        <v>0</v>
      </c>
      <c r="T28" s="222">
        <v>2</v>
      </c>
      <c r="U28" s="222">
        <v>452</v>
      </c>
      <c r="V28" s="222">
        <v>68</v>
      </c>
      <c r="W28" s="222">
        <v>384</v>
      </c>
      <c r="X28" s="222">
        <v>15</v>
      </c>
      <c r="Y28" s="222">
        <v>1</v>
      </c>
      <c r="Z28" s="222">
        <v>14</v>
      </c>
      <c r="AA28" s="222">
        <v>2865</v>
      </c>
      <c r="AB28" s="222">
        <v>387</v>
      </c>
      <c r="AC28" s="222">
        <v>2478</v>
      </c>
      <c r="AD28" s="222">
        <v>8240</v>
      </c>
      <c r="AE28" s="222">
        <v>692</v>
      </c>
      <c r="AF28" s="222">
        <v>7548</v>
      </c>
      <c r="AG28" s="222">
        <v>72</v>
      </c>
      <c r="AH28" s="222">
        <v>1</v>
      </c>
      <c r="AI28" s="222">
        <v>71</v>
      </c>
      <c r="AJ28" s="222">
        <v>180</v>
      </c>
      <c r="AK28" s="222">
        <v>4</v>
      </c>
      <c r="AL28" s="222">
        <v>176</v>
      </c>
      <c r="AM28" s="222">
        <v>1</v>
      </c>
      <c r="AN28" s="222">
        <v>0</v>
      </c>
      <c r="AO28" s="222">
        <v>1</v>
      </c>
      <c r="AP28" s="222">
        <v>408</v>
      </c>
      <c r="AQ28" s="222">
        <v>8</v>
      </c>
      <c r="AR28" s="222">
        <v>400</v>
      </c>
      <c r="AS28" s="222">
        <v>766</v>
      </c>
      <c r="AT28" s="222">
        <v>60</v>
      </c>
      <c r="AU28" s="222">
        <v>706</v>
      </c>
      <c r="AV28" s="222">
        <v>1427</v>
      </c>
      <c r="AW28" s="222">
        <v>73</v>
      </c>
      <c r="AX28" s="222">
        <v>1354</v>
      </c>
    </row>
    <row r="29" spans="1:51" ht="22.5" customHeight="1" x14ac:dyDescent="0.15">
      <c r="A29" s="32">
        <v>19</v>
      </c>
      <c r="B29" s="106" t="s">
        <v>28</v>
      </c>
      <c r="C29" s="222">
        <v>4976</v>
      </c>
      <c r="D29" s="222">
        <v>288</v>
      </c>
      <c r="E29" s="222">
        <v>4688</v>
      </c>
      <c r="F29" s="222">
        <v>40</v>
      </c>
      <c r="G29" s="222">
        <v>0</v>
      </c>
      <c r="H29" s="222">
        <v>40</v>
      </c>
      <c r="I29" s="222">
        <v>424</v>
      </c>
      <c r="J29" s="222">
        <v>23</v>
      </c>
      <c r="K29" s="222">
        <v>401</v>
      </c>
      <c r="L29" s="222">
        <v>13</v>
      </c>
      <c r="M29" s="222">
        <v>0</v>
      </c>
      <c r="N29" s="222">
        <v>13</v>
      </c>
      <c r="O29" s="222">
        <v>90</v>
      </c>
      <c r="P29" s="222">
        <v>5</v>
      </c>
      <c r="Q29" s="222">
        <v>85</v>
      </c>
      <c r="R29" s="222">
        <v>8</v>
      </c>
      <c r="S29" s="222">
        <v>0</v>
      </c>
      <c r="T29" s="222">
        <v>8</v>
      </c>
      <c r="U29" s="222">
        <v>758</v>
      </c>
      <c r="V29" s="222">
        <v>105</v>
      </c>
      <c r="W29" s="222">
        <v>653</v>
      </c>
      <c r="X29" s="222">
        <v>24</v>
      </c>
      <c r="Y29" s="222">
        <v>1</v>
      </c>
      <c r="Z29" s="222">
        <v>23</v>
      </c>
      <c r="AA29" s="222">
        <v>2801</v>
      </c>
      <c r="AB29" s="222">
        <v>492</v>
      </c>
      <c r="AC29" s="222">
        <v>2309</v>
      </c>
      <c r="AD29" s="222">
        <v>9134</v>
      </c>
      <c r="AE29" s="222">
        <v>914</v>
      </c>
      <c r="AF29" s="222">
        <v>8220</v>
      </c>
      <c r="AG29" s="222">
        <v>189</v>
      </c>
      <c r="AH29" s="222">
        <v>2</v>
      </c>
      <c r="AI29" s="222">
        <v>187</v>
      </c>
      <c r="AJ29" s="222">
        <v>565</v>
      </c>
      <c r="AK29" s="222">
        <v>6</v>
      </c>
      <c r="AL29" s="222">
        <v>559</v>
      </c>
      <c r="AM29" s="222">
        <v>14</v>
      </c>
      <c r="AN29" s="222">
        <v>0</v>
      </c>
      <c r="AO29" s="222">
        <v>14</v>
      </c>
      <c r="AP29" s="222">
        <v>1076</v>
      </c>
      <c r="AQ29" s="222">
        <v>45</v>
      </c>
      <c r="AR29" s="222">
        <v>1031</v>
      </c>
      <c r="AS29" s="222">
        <v>822</v>
      </c>
      <c r="AT29" s="222">
        <v>36</v>
      </c>
      <c r="AU29" s="222">
        <v>786</v>
      </c>
      <c r="AV29" s="222">
        <v>2666</v>
      </c>
      <c r="AW29" s="222">
        <v>89</v>
      </c>
      <c r="AX29" s="222">
        <v>2577</v>
      </c>
    </row>
    <row r="30" spans="1:51" ht="22.5" customHeight="1" x14ac:dyDescent="0.15">
      <c r="A30" s="32">
        <v>20</v>
      </c>
      <c r="B30" s="106" t="s">
        <v>29</v>
      </c>
      <c r="C30" s="222">
        <v>12692</v>
      </c>
      <c r="D30" s="222">
        <v>323</v>
      </c>
      <c r="E30" s="222">
        <v>12369</v>
      </c>
      <c r="F30" s="222">
        <v>215</v>
      </c>
      <c r="G30" s="222">
        <v>0</v>
      </c>
      <c r="H30" s="222">
        <v>215</v>
      </c>
      <c r="I30" s="222">
        <v>633</v>
      </c>
      <c r="J30" s="222">
        <v>28</v>
      </c>
      <c r="K30" s="222">
        <v>605</v>
      </c>
      <c r="L30" s="222">
        <v>13</v>
      </c>
      <c r="M30" s="222">
        <v>0</v>
      </c>
      <c r="N30" s="222">
        <v>13</v>
      </c>
      <c r="O30" s="222">
        <v>312</v>
      </c>
      <c r="P30" s="222">
        <v>12</v>
      </c>
      <c r="Q30" s="222">
        <v>300</v>
      </c>
      <c r="R30" s="222">
        <v>17</v>
      </c>
      <c r="S30" s="222">
        <v>0</v>
      </c>
      <c r="T30" s="222">
        <v>17</v>
      </c>
      <c r="U30" s="222">
        <v>383</v>
      </c>
      <c r="V30" s="222">
        <v>55</v>
      </c>
      <c r="W30" s="222">
        <v>328</v>
      </c>
      <c r="X30" s="222">
        <v>453</v>
      </c>
      <c r="Y30" s="222">
        <v>171</v>
      </c>
      <c r="Z30" s="222">
        <v>282</v>
      </c>
      <c r="AA30" s="222">
        <v>4352</v>
      </c>
      <c r="AB30" s="222">
        <v>1036</v>
      </c>
      <c r="AC30" s="222">
        <v>3316</v>
      </c>
      <c r="AD30" s="222">
        <v>19070</v>
      </c>
      <c r="AE30" s="222">
        <v>1625</v>
      </c>
      <c r="AF30" s="222">
        <v>17445</v>
      </c>
      <c r="AG30" s="222">
        <v>404</v>
      </c>
      <c r="AH30" s="222">
        <v>5</v>
      </c>
      <c r="AI30" s="222">
        <v>399</v>
      </c>
      <c r="AJ30" s="222">
        <v>1973</v>
      </c>
      <c r="AK30" s="222">
        <v>3</v>
      </c>
      <c r="AL30" s="222">
        <v>1970</v>
      </c>
      <c r="AM30" s="222">
        <v>22</v>
      </c>
      <c r="AN30" s="222">
        <v>0</v>
      </c>
      <c r="AO30" s="222">
        <v>22</v>
      </c>
      <c r="AP30" s="222">
        <v>1462</v>
      </c>
      <c r="AQ30" s="222">
        <v>71</v>
      </c>
      <c r="AR30" s="222">
        <v>1391</v>
      </c>
      <c r="AS30" s="222">
        <v>1635</v>
      </c>
      <c r="AT30" s="222">
        <v>180</v>
      </c>
      <c r="AU30" s="222">
        <v>1455</v>
      </c>
      <c r="AV30" s="222">
        <v>5496</v>
      </c>
      <c r="AW30" s="222">
        <v>259</v>
      </c>
      <c r="AX30" s="222">
        <v>5237</v>
      </c>
    </row>
    <row r="31" spans="1:51" ht="22.5" customHeight="1" x14ac:dyDescent="0.15">
      <c r="A31" s="32">
        <v>21</v>
      </c>
      <c r="B31" s="106" t="s">
        <v>30</v>
      </c>
      <c r="C31" s="222">
        <v>8431</v>
      </c>
      <c r="D31" s="222">
        <v>74</v>
      </c>
      <c r="E31" s="222">
        <v>8357</v>
      </c>
      <c r="F31" s="222">
        <v>121</v>
      </c>
      <c r="G31" s="222">
        <v>0</v>
      </c>
      <c r="H31" s="222">
        <v>121</v>
      </c>
      <c r="I31" s="222">
        <v>346</v>
      </c>
      <c r="J31" s="222">
        <v>2</v>
      </c>
      <c r="K31" s="222">
        <v>344</v>
      </c>
      <c r="L31" s="222">
        <v>12</v>
      </c>
      <c r="M31" s="222">
        <v>0</v>
      </c>
      <c r="N31" s="222">
        <v>12</v>
      </c>
      <c r="O31" s="222">
        <v>171</v>
      </c>
      <c r="P31" s="222">
        <v>2</v>
      </c>
      <c r="Q31" s="222">
        <v>169</v>
      </c>
      <c r="R31" s="222">
        <v>10</v>
      </c>
      <c r="S31" s="222">
        <v>0</v>
      </c>
      <c r="T31" s="222">
        <v>10</v>
      </c>
      <c r="U31" s="222">
        <v>139</v>
      </c>
      <c r="V31" s="222">
        <v>8</v>
      </c>
      <c r="W31" s="222">
        <v>131</v>
      </c>
      <c r="X31" s="222">
        <v>39</v>
      </c>
      <c r="Y31" s="222">
        <v>2</v>
      </c>
      <c r="Z31" s="222">
        <v>37</v>
      </c>
      <c r="AA31" s="222">
        <v>2283</v>
      </c>
      <c r="AB31" s="222">
        <v>162</v>
      </c>
      <c r="AC31" s="222">
        <v>2121</v>
      </c>
      <c r="AD31" s="222">
        <v>11552</v>
      </c>
      <c r="AE31" s="222">
        <v>250</v>
      </c>
      <c r="AF31" s="222">
        <v>11302</v>
      </c>
      <c r="AG31" s="222">
        <v>191</v>
      </c>
      <c r="AH31" s="222">
        <v>1</v>
      </c>
      <c r="AI31" s="222">
        <v>190</v>
      </c>
      <c r="AJ31" s="222">
        <v>1377</v>
      </c>
      <c r="AK31" s="222">
        <v>0</v>
      </c>
      <c r="AL31" s="222">
        <v>1377</v>
      </c>
      <c r="AM31" s="222">
        <v>12</v>
      </c>
      <c r="AN31" s="222">
        <v>0</v>
      </c>
      <c r="AO31" s="222">
        <v>12</v>
      </c>
      <c r="AP31" s="222">
        <v>581</v>
      </c>
      <c r="AQ31" s="222">
        <v>7</v>
      </c>
      <c r="AR31" s="222">
        <v>574</v>
      </c>
      <c r="AS31" s="222">
        <v>649</v>
      </c>
      <c r="AT31" s="222">
        <v>21</v>
      </c>
      <c r="AU31" s="222">
        <v>628</v>
      </c>
      <c r="AV31" s="222">
        <v>2810</v>
      </c>
      <c r="AW31" s="222">
        <v>29</v>
      </c>
      <c r="AX31" s="222">
        <v>2781</v>
      </c>
    </row>
    <row r="32" spans="1:51" ht="22.5" customHeight="1" x14ac:dyDescent="0.15">
      <c r="A32" s="32">
        <v>22</v>
      </c>
      <c r="B32" s="106" t="s">
        <v>31</v>
      </c>
      <c r="C32" s="222">
        <v>4681</v>
      </c>
      <c r="D32" s="222">
        <v>296</v>
      </c>
      <c r="E32" s="222">
        <v>4385</v>
      </c>
      <c r="F32" s="222">
        <v>27</v>
      </c>
      <c r="G32" s="222">
        <v>0</v>
      </c>
      <c r="H32" s="222">
        <v>27</v>
      </c>
      <c r="I32" s="222">
        <v>369</v>
      </c>
      <c r="J32" s="222">
        <v>13</v>
      </c>
      <c r="K32" s="222">
        <v>356</v>
      </c>
      <c r="L32" s="222">
        <v>18</v>
      </c>
      <c r="M32" s="222">
        <v>0</v>
      </c>
      <c r="N32" s="222">
        <v>18</v>
      </c>
      <c r="O32" s="222">
        <v>138</v>
      </c>
      <c r="P32" s="222">
        <v>8</v>
      </c>
      <c r="Q32" s="222">
        <v>130</v>
      </c>
      <c r="R32" s="222">
        <v>11</v>
      </c>
      <c r="S32" s="222">
        <v>0</v>
      </c>
      <c r="T32" s="222">
        <v>11</v>
      </c>
      <c r="U32" s="222">
        <v>223</v>
      </c>
      <c r="V32" s="222">
        <v>25</v>
      </c>
      <c r="W32" s="222">
        <v>198</v>
      </c>
      <c r="X32" s="222">
        <v>237</v>
      </c>
      <c r="Y32" s="222">
        <v>44</v>
      </c>
      <c r="Z32" s="222">
        <v>193</v>
      </c>
      <c r="AA32" s="222">
        <v>2223</v>
      </c>
      <c r="AB32" s="222">
        <v>305</v>
      </c>
      <c r="AC32" s="222">
        <v>1918</v>
      </c>
      <c r="AD32" s="222">
        <v>7927</v>
      </c>
      <c r="AE32" s="222">
        <v>691</v>
      </c>
      <c r="AF32" s="222">
        <v>7236</v>
      </c>
      <c r="AG32" s="222">
        <v>102</v>
      </c>
      <c r="AH32" s="222">
        <v>1</v>
      </c>
      <c r="AI32" s="222">
        <v>101</v>
      </c>
      <c r="AJ32" s="222">
        <v>401</v>
      </c>
      <c r="AK32" s="222">
        <v>0</v>
      </c>
      <c r="AL32" s="222">
        <v>401</v>
      </c>
      <c r="AM32" s="222">
        <v>17</v>
      </c>
      <c r="AN32" s="222">
        <v>0</v>
      </c>
      <c r="AO32" s="222">
        <v>17</v>
      </c>
      <c r="AP32" s="222">
        <v>1225</v>
      </c>
      <c r="AQ32" s="222">
        <v>50</v>
      </c>
      <c r="AR32" s="222">
        <v>1175</v>
      </c>
      <c r="AS32" s="222">
        <v>1621</v>
      </c>
      <c r="AT32" s="222">
        <v>75</v>
      </c>
      <c r="AU32" s="222">
        <v>1546</v>
      </c>
      <c r="AV32" s="222">
        <v>3366</v>
      </c>
      <c r="AW32" s="222">
        <v>126</v>
      </c>
      <c r="AX32" s="222">
        <v>3240</v>
      </c>
    </row>
    <row r="33" spans="1:50" ht="22.5" customHeight="1" x14ac:dyDescent="0.15">
      <c r="A33" s="32">
        <v>23</v>
      </c>
      <c r="B33" s="106" t="s">
        <v>32</v>
      </c>
      <c r="C33" s="222">
        <v>7683</v>
      </c>
      <c r="D33" s="222">
        <v>228</v>
      </c>
      <c r="E33" s="222">
        <v>7455</v>
      </c>
      <c r="F33" s="222">
        <v>190</v>
      </c>
      <c r="G33" s="222">
        <v>0</v>
      </c>
      <c r="H33" s="222">
        <v>190</v>
      </c>
      <c r="I33" s="222">
        <v>557</v>
      </c>
      <c r="J33" s="222">
        <v>23</v>
      </c>
      <c r="K33" s="222">
        <v>534</v>
      </c>
      <c r="L33" s="222">
        <v>20</v>
      </c>
      <c r="M33" s="222">
        <v>0</v>
      </c>
      <c r="N33" s="222">
        <v>20</v>
      </c>
      <c r="O33" s="222">
        <v>150</v>
      </c>
      <c r="P33" s="222">
        <v>4</v>
      </c>
      <c r="Q33" s="222">
        <v>146</v>
      </c>
      <c r="R33" s="222">
        <v>19</v>
      </c>
      <c r="S33" s="222">
        <v>0</v>
      </c>
      <c r="T33" s="222">
        <v>19</v>
      </c>
      <c r="U33" s="222">
        <v>951</v>
      </c>
      <c r="V33" s="222">
        <v>144</v>
      </c>
      <c r="W33" s="222">
        <v>807</v>
      </c>
      <c r="X33" s="222">
        <v>7</v>
      </c>
      <c r="Y33" s="222">
        <v>1</v>
      </c>
      <c r="Z33" s="222">
        <v>6</v>
      </c>
      <c r="AA33" s="222">
        <v>2904</v>
      </c>
      <c r="AB33" s="222">
        <v>492</v>
      </c>
      <c r="AC33" s="222">
        <v>2412</v>
      </c>
      <c r="AD33" s="222">
        <v>12481</v>
      </c>
      <c r="AE33" s="222">
        <v>892</v>
      </c>
      <c r="AF33" s="222">
        <v>11589</v>
      </c>
      <c r="AG33" s="222">
        <v>197</v>
      </c>
      <c r="AH33" s="222">
        <v>0</v>
      </c>
      <c r="AI33" s="222">
        <v>197</v>
      </c>
      <c r="AJ33" s="222">
        <v>1509</v>
      </c>
      <c r="AK33" s="222">
        <v>7</v>
      </c>
      <c r="AL33" s="222">
        <v>1502</v>
      </c>
      <c r="AM33" s="222">
        <v>22</v>
      </c>
      <c r="AN33" s="222">
        <v>0</v>
      </c>
      <c r="AO33" s="222">
        <v>22</v>
      </c>
      <c r="AP33" s="222">
        <v>1213</v>
      </c>
      <c r="AQ33" s="222">
        <v>61</v>
      </c>
      <c r="AR33" s="222">
        <v>1152</v>
      </c>
      <c r="AS33" s="222">
        <v>1227</v>
      </c>
      <c r="AT33" s="222">
        <v>95</v>
      </c>
      <c r="AU33" s="222">
        <v>1132</v>
      </c>
      <c r="AV33" s="222">
        <v>4168</v>
      </c>
      <c r="AW33" s="222">
        <v>163</v>
      </c>
      <c r="AX33" s="222">
        <v>4005</v>
      </c>
    </row>
    <row r="34" spans="1:50" ht="22.5" customHeight="1" x14ac:dyDescent="0.15">
      <c r="A34" s="32">
        <v>24</v>
      </c>
      <c r="B34" s="106" t="s">
        <v>33</v>
      </c>
      <c r="C34" s="222">
        <v>22082</v>
      </c>
      <c r="D34" s="222">
        <v>716</v>
      </c>
      <c r="E34" s="222">
        <v>21366</v>
      </c>
      <c r="F34" s="222">
        <v>84</v>
      </c>
      <c r="G34" s="222">
        <v>0</v>
      </c>
      <c r="H34" s="222">
        <v>84</v>
      </c>
      <c r="I34" s="222">
        <v>795</v>
      </c>
      <c r="J34" s="222">
        <v>47</v>
      </c>
      <c r="K34" s="222">
        <v>748</v>
      </c>
      <c r="L34" s="222">
        <v>649</v>
      </c>
      <c r="M34" s="222">
        <v>3</v>
      </c>
      <c r="N34" s="222">
        <v>646</v>
      </c>
      <c r="O34" s="222">
        <v>672</v>
      </c>
      <c r="P34" s="222">
        <v>6</v>
      </c>
      <c r="Q34" s="222">
        <v>666</v>
      </c>
      <c r="R34" s="222">
        <v>24</v>
      </c>
      <c r="S34" s="222">
        <v>2</v>
      </c>
      <c r="T34" s="222">
        <v>22</v>
      </c>
      <c r="U34" s="222">
        <v>874</v>
      </c>
      <c r="V34" s="222">
        <v>67</v>
      </c>
      <c r="W34" s="222">
        <v>807</v>
      </c>
      <c r="X34" s="222">
        <v>249</v>
      </c>
      <c r="Y34" s="222">
        <v>84</v>
      </c>
      <c r="Z34" s="222">
        <v>165</v>
      </c>
      <c r="AA34" s="222">
        <v>7455</v>
      </c>
      <c r="AB34" s="222">
        <v>1300</v>
      </c>
      <c r="AC34" s="222">
        <v>6155</v>
      </c>
      <c r="AD34" s="222">
        <v>32884</v>
      </c>
      <c r="AE34" s="222">
        <v>2225</v>
      </c>
      <c r="AF34" s="222">
        <v>30659</v>
      </c>
      <c r="AG34" s="222">
        <v>388</v>
      </c>
      <c r="AH34" s="222">
        <v>2</v>
      </c>
      <c r="AI34" s="222">
        <v>386</v>
      </c>
      <c r="AJ34" s="222">
        <v>2225</v>
      </c>
      <c r="AK34" s="222">
        <v>31</v>
      </c>
      <c r="AL34" s="222">
        <v>2194</v>
      </c>
      <c r="AM34" s="222">
        <v>329</v>
      </c>
      <c r="AN34" s="222">
        <v>0</v>
      </c>
      <c r="AO34" s="222">
        <v>329</v>
      </c>
      <c r="AP34" s="222">
        <v>1299</v>
      </c>
      <c r="AQ34" s="222">
        <v>14</v>
      </c>
      <c r="AR34" s="222">
        <v>1285</v>
      </c>
      <c r="AS34" s="222">
        <v>3073</v>
      </c>
      <c r="AT34" s="222">
        <v>138</v>
      </c>
      <c r="AU34" s="222">
        <v>2935</v>
      </c>
      <c r="AV34" s="222">
        <v>7314</v>
      </c>
      <c r="AW34" s="222">
        <v>185</v>
      </c>
      <c r="AX34" s="222">
        <v>7129</v>
      </c>
    </row>
    <row r="35" spans="1:50" ht="22.5" customHeight="1" x14ac:dyDescent="0.15">
      <c r="A35" s="33">
        <v>25</v>
      </c>
      <c r="B35" s="107" t="s">
        <v>127</v>
      </c>
      <c r="C35" s="222">
        <v>7310</v>
      </c>
      <c r="D35" s="222">
        <v>333</v>
      </c>
      <c r="E35" s="222">
        <v>6977</v>
      </c>
      <c r="F35" s="222">
        <v>48</v>
      </c>
      <c r="G35" s="222">
        <v>0</v>
      </c>
      <c r="H35" s="222">
        <v>48</v>
      </c>
      <c r="I35" s="222">
        <v>482</v>
      </c>
      <c r="J35" s="222">
        <v>12</v>
      </c>
      <c r="K35" s="222">
        <v>470</v>
      </c>
      <c r="L35" s="222">
        <v>46</v>
      </c>
      <c r="M35" s="222">
        <v>0</v>
      </c>
      <c r="N35" s="222">
        <v>46</v>
      </c>
      <c r="O35" s="222">
        <v>274</v>
      </c>
      <c r="P35" s="222">
        <v>4</v>
      </c>
      <c r="Q35" s="222">
        <v>270</v>
      </c>
      <c r="R35" s="222">
        <v>10</v>
      </c>
      <c r="S35" s="222">
        <v>0</v>
      </c>
      <c r="T35" s="222">
        <v>10</v>
      </c>
      <c r="U35" s="222">
        <v>1170</v>
      </c>
      <c r="V35" s="222">
        <v>61</v>
      </c>
      <c r="W35" s="222">
        <v>1109</v>
      </c>
      <c r="X35" s="222">
        <v>58</v>
      </c>
      <c r="Y35" s="222">
        <v>0</v>
      </c>
      <c r="Z35" s="222">
        <v>58</v>
      </c>
      <c r="AA35" s="222">
        <v>4551</v>
      </c>
      <c r="AB35" s="222">
        <v>380</v>
      </c>
      <c r="AC35" s="222">
        <v>4171</v>
      </c>
      <c r="AD35" s="222">
        <v>13949</v>
      </c>
      <c r="AE35" s="222">
        <v>790</v>
      </c>
      <c r="AF35" s="222">
        <v>13159</v>
      </c>
      <c r="AG35" s="222">
        <v>163</v>
      </c>
      <c r="AH35" s="222">
        <v>0</v>
      </c>
      <c r="AI35" s="222">
        <v>163</v>
      </c>
      <c r="AJ35" s="222">
        <v>443</v>
      </c>
      <c r="AK35" s="222">
        <v>2</v>
      </c>
      <c r="AL35" s="222">
        <v>441</v>
      </c>
      <c r="AM35" s="222">
        <v>28</v>
      </c>
      <c r="AN35" s="222">
        <v>0</v>
      </c>
      <c r="AO35" s="222">
        <v>28</v>
      </c>
      <c r="AP35" s="222">
        <v>833</v>
      </c>
      <c r="AQ35" s="222">
        <v>9</v>
      </c>
      <c r="AR35" s="222">
        <v>824</v>
      </c>
      <c r="AS35" s="222">
        <v>1209</v>
      </c>
      <c r="AT35" s="222">
        <v>50</v>
      </c>
      <c r="AU35" s="222">
        <v>1159</v>
      </c>
      <c r="AV35" s="222">
        <v>2676</v>
      </c>
      <c r="AW35" s="222">
        <v>61</v>
      </c>
      <c r="AX35" s="222">
        <v>2615</v>
      </c>
    </row>
    <row r="36" spans="1:50" ht="22.5" customHeight="1" x14ac:dyDescent="0.15">
      <c r="C36" s="59">
        <f t="shared" ref="C36:AB36" si="0">SUM(C10:C35)</f>
        <v>605129</v>
      </c>
      <c r="D36" s="59">
        <f t="shared" si="0"/>
        <v>20181</v>
      </c>
      <c r="E36" s="59">
        <f t="shared" si="0"/>
        <v>584948</v>
      </c>
      <c r="F36" s="59">
        <f t="shared" si="0"/>
        <v>14012</v>
      </c>
      <c r="G36" s="59">
        <f t="shared" si="0"/>
        <v>28</v>
      </c>
      <c r="H36" s="59">
        <f t="shared" si="0"/>
        <v>13984</v>
      </c>
      <c r="I36" s="59">
        <f t="shared" si="0"/>
        <v>36047</v>
      </c>
      <c r="J36" s="59">
        <f t="shared" si="0"/>
        <v>1454</v>
      </c>
      <c r="K36" s="59">
        <f t="shared" si="0"/>
        <v>34593</v>
      </c>
      <c r="L36" s="59">
        <f t="shared" si="0"/>
        <v>3201</v>
      </c>
      <c r="M36" s="59">
        <f t="shared" si="0"/>
        <v>18</v>
      </c>
      <c r="N36" s="59">
        <f t="shared" si="0"/>
        <v>3183</v>
      </c>
      <c r="O36" s="59">
        <f t="shared" si="0"/>
        <v>19037</v>
      </c>
      <c r="P36" s="59">
        <f t="shared" si="0"/>
        <v>498</v>
      </c>
      <c r="Q36" s="59">
        <f t="shared" si="0"/>
        <v>18539</v>
      </c>
      <c r="R36" s="59">
        <f t="shared" si="0"/>
        <v>661</v>
      </c>
      <c r="S36" s="59">
        <f t="shared" si="0"/>
        <v>7</v>
      </c>
      <c r="T36" s="59">
        <f t="shared" si="0"/>
        <v>654</v>
      </c>
      <c r="U36" s="59">
        <f t="shared" si="0"/>
        <v>28867</v>
      </c>
      <c r="V36" s="59">
        <f t="shared" si="0"/>
        <v>3464</v>
      </c>
      <c r="W36" s="59">
        <f t="shared" si="0"/>
        <v>25403</v>
      </c>
      <c r="X36" s="59">
        <f t="shared" si="0"/>
        <v>9108</v>
      </c>
      <c r="Y36" s="59">
        <f t="shared" si="0"/>
        <v>1561</v>
      </c>
      <c r="Z36" s="59">
        <f t="shared" si="0"/>
        <v>7547</v>
      </c>
      <c r="AA36" s="59">
        <f t="shared" si="0"/>
        <v>190768</v>
      </c>
      <c r="AB36" s="59">
        <f t="shared" si="0"/>
        <v>28883</v>
      </c>
      <c r="AC36" s="59">
        <f t="shared" ref="AC36:AX36" si="1">SUM(AC10:AC35)</f>
        <v>161885</v>
      </c>
      <c r="AD36" s="59">
        <f t="shared" si="1"/>
        <v>906830</v>
      </c>
      <c r="AE36" s="59">
        <f t="shared" si="1"/>
        <v>56094</v>
      </c>
      <c r="AF36" s="59">
        <f t="shared" si="1"/>
        <v>850736</v>
      </c>
      <c r="AG36" s="59">
        <f t="shared" si="1"/>
        <v>24231</v>
      </c>
      <c r="AH36" s="59">
        <f t="shared" si="1"/>
        <v>149</v>
      </c>
      <c r="AI36" s="59">
        <f t="shared" si="1"/>
        <v>24082</v>
      </c>
      <c r="AJ36" s="59">
        <f t="shared" si="1"/>
        <v>99418</v>
      </c>
      <c r="AK36" s="59">
        <f t="shared" si="1"/>
        <v>216</v>
      </c>
      <c r="AL36" s="59">
        <f t="shared" si="1"/>
        <v>99202</v>
      </c>
      <c r="AM36" s="59">
        <f t="shared" si="1"/>
        <v>2343</v>
      </c>
      <c r="AN36" s="59">
        <f t="shared" si="1"/>
        <v>1</v>
      </c>
      <c r="AO36" s="59">
        <f t="shared" si="1"/>
        <v>2342</v>
      </c>
      <c r="AP36" s="59">
        <f t="shared" si="1"/>
        <v>71946</v>
      </c>
      <c r="AQ36" s="59">
        <f t="shared" si="1"/>
        <v>2112</v>
      </c>
      <c r="AR36" s="59">
        <f t="shared" si="1"/>
        <v>69834</v>
      </c>
      <c r="AS36" s="59">
        <f t="shared" si="1"/>
        <v>77579</v>
      </c>
      <c r="AT36" s="59">
        <f t="shared" si="1"/>
        <v>4908</v>
      </c>
      <c r="AU36" s="59">
        <f t="shared" si="1"/>
        <v>72671</v>
      </c>
      <c r="AV36" s="59">
        <f t="shared" si="1"/>
        <v>275517</v>
      </c>
      <c r="AW36" s="59">
        <f t="shared" si="1"/>
        <v>7386</v>
      </c>
      <c r="AX36" s="59">
        <f t="shared" si="1"/>
        <v>268131</v>
      </c>
    </row>
    <row r="38" spans="1:50" ht="22.5" customHeight="1" x14ac:dyDescent="0.15">
      <c r="E38" s="2">
        <f>C35-D35-E35</f>
        <v>0</v>
      </c>
      <c r="H38" s="2">
        <f>F35-G35-H35</f>
        <v>0</v>
      </c>
      <c r="K38" s="2">
        <f>I35-J35-K35</f>
        <v>0</v>
      </c>
      <c r="N38" s="2">
        <f>L35-M35-N35</f>
        <v>0</v>
      </c>
      <c r="Q38" s="2">
        <f>O35-P35-Q35</f>
        <v>0</v>
      </c>
      <c r="T38" s="2">
        <f>R35-S35-T35</f>
        <v>0</v>
      </c>
      <c r="W38" s="2">
        <f>U35-V35-W35</f>
        <v>0</v>
      </c>
      <c r="Z38" s="2">
        <f>X35-Y35-Z35</f>
        <v>0</v>
      </c>
      <c r="AC38" s="2">
        <f>AA35-AB35-AC35</f>
        <v>0</v>
      </c>
      <c r="AF38" s="2">
        <f>AD35-AE35-AF35</f>
        <v>0</v>
      </c>
      <c r="AI38" s="2">
        <f>AG35-AH35-AI35</f>
        <v>0</v>
      </c>
      <c r="AL38" s="2">
        <f>AJ35-AK35-AL35</f>
        <v>0</v>
      </c>
      <c r="AO38" s="2">
        <f>AM35-AN35-AO35</f>
        <v>0</v>
      </c>
      <c r="AR38" s="2">
        <f>AP35-AQ35-AR35</f>
        <v>0</v>
      </c>
      <c r="AU38" s="2">
        <f>AS35-AT35-AU35</f>
        <v>0</v>
      </c>
      <c r="AX38" s="2">
        <f>AV35-AW35-AX35</f>
        <v>0</v>
      </c>
    </row>
  </sheetData>
  <mergeCells count="1">
    <mergeCell ref="F4:H4"/>
  </mergeCells>
  <phoneticPr fontId="15"/>
  <pageMargins left="0.78740157480314965" right="0.59055118110236227" top="0.78740157480314965" bottom="0.59055118110236227" header="0.51181102362204722" footer="0.39370078740157483"/>
  <pageSetup paperSize="9" scale="56" firstPageNumber="67" fitToWidth="6" pageOrder="overThenDown" orientation="landscape" useFirstPageNumber="1" r:id="rId1"/>
  <headerFooter alignWithMargins="0"/>
  <colBreaks count="5" manualBreakCount="5">
    <brk id="11" max="36" man="1"/>
    <brk id="20" max="36" man="1"/>
    <brk id="29" max="36" man="1"/>
    <brk id="38" max="36" man="1"/>
    <brk id="47" max="36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第２２表（家屋）</vt:lpstr>
      <vt:lpstr>第２３表①（木造）</vt:lpstr>
      <vt:lpstr>第２３表②（非木）</vt:lpstr>
      <vt:lpstr>第２３表③（合計）</vt:lpstr>
      <vt:lpstr>第２４表（家屋）</vt:lpstr>
      <vt:lpstr>22表・23表</vt:lpstr>
      <vt:lpstr>24表</vt:lpstr>
      <vt:lpstr>Sheet2</vt:lpstr>
      <vt:lpstr>'24表'!Print_Area</vt:lpstr>
      <vt:lpstr>'第２２表（家屋）'!Print_Area</vt:lpstr>
      <vt:lpstr>'第２３表①（木造）'!Print_Area</vt:lpstr>
      <vt:lpstr>'第２３表②（非木）'!Print_Area</vt:lpstr>
      <vt:lpstr>'第２３表③（合計）'!Print_Area</vt:lpstr>
      <vt:lpstr>'第２４表（家屋）'!Print_Area</vt:lpstr>
      <vt:lpstr>'24表'!Print_Titles</vt:lpstr>
      <vt:lpstr>'第２４表（家屋）'!Print_Titles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2019-02-25T02:37:58Z</cp:lastPrinted>
  <dcterms:created xsi:type="dcterms:W3CDTF">2003-01-16T05:14:34Z</dcterms:created>
  <dcterms:modified xsi:type="dcterms:W3CDTF">2019-02-25T02:38:02Z</dcterms:modified>
</cp:coreProperties>
</file>