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経済構造実態調査\"/>
    </mc:Choice>
  </mc:AlternateContent>
  <bookViews>
    <workbookView xWindow="0" yWindow="0" windowWidth="20490" windowHeight="7365"/>
  </bookViews>
  <sheets>
    <sheet name="第3表" sheetId="1" r:id="rId1"/>
  </sheets>
  <definedNames>
    <definedName name="_xlnm.Print_Area" localSheetId="0">第3表!$B$2:$R$20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Q17" i="1"/>
  <c r="N17" i="1"/>
  <c r="M17" i="1"/>
  <c r="I17" i="1"/>
  <c r="E17" i="1"/>
  <c r="R16" i="1"/>
  <c r="Q16" i="1"/>
  <c r="N16" i="1"/>
  <c r="M16" i="1"/>
  <c r="I16" i="1"/>
  <c r="F16" i="1"/>
  <c r="E16" i="1"/>
  <c r="R15" i="1"/>
  <c r="Q15" i="1"/>
  <c r="N15" i="1"/>
  <c r="M15" i="1"/>
  <c r="I15" i="1"/>
  <c r="E15" i="1"/>
  <c r="R14" i="1"/>
  <c r="Q14" i="1"/>
  <c r="N14" i="1"/>
  <c r="M14" i="1"/>
  <c r="I14" i="1"/>
  <c r="F14" i="1"/>
  <c r="E14" i="1"/>
  <c r="R13" i="1"/>
  <c r="Q13" i="1"/>
  <c r="N13" i="1"/>
  <c r="M13" i="1"/>
  <c r="I13" i="1"/>
  <c r="E13" i="1"/>
  <c r="R12" i="1"/>
  <c r="Q12" i="1"/>
  <c r="N12" i="1"/>
  <c r="M12" i="1"/>
  <c r="I12" i="1"/>
  <c r="F12" i="1"/>
  <c r="E12" i="1"/>
  <c r="R11" i="1"/>
  <c r="Q11" i="1"/>
  <c r="N11" i="1"/>
  <c r="M11" i="1"/>
  <c r="I11" i="1"/>
  <c r="E11" i="1"/>
  <c r="R10" i="1"/>
  <c r="Q10" i="1"/>
  <c r="N10" i="1"/>
  <c r="M10" i="1"/>
  <c r="I10" i="1"/>
  <c r="F10" i="1"/>
  <c r="E10" i="1"/>
  <c r="R9" i="1"/>
  <c r="Q9" i="1"/>
  <c r="N9" i="1"/>
  <c r="M9" i="1"/>
  <c r="I9" i="1"/>
  <c r="E9" i="1"/>
  <c r="R8" i="1"/>
  <c r="Q8" i="1"/>
  <c r="N8" i="1"/>
  <c r="M8" i="1"/>
  <c r="I8" i="1"/>
  <c r="F8" i="1"/>
  <c r="E8" i="1"/>
  <c r="R7" i="1"/>
  <c r="Q7" i="1"/>
  <c r="N7" i="1"/>
  <c r="M7" i="1"/>
  <c r="I7" i="1"/>
  <c r="E7" i="1"/>
  <c r="R6" i="1"/>
  <c r="Q6" i="1"/>
  <c r="N6" i="1"/>
  <c r="M6" i="1"/>
  <c r="H6" i="1"/>
  <c r="J12" i="1" s="1"/>
  <c r="F6" i="1"/>
  <c r="D6" i="1"/>
  <c r="E6" i="1" s="1"/>
  <c r="F7" i="1" l="1"/>
  <c r="F9" i="1"/>
  <c r="F11" i="1"/>
  <c r="F13" i="1"/>
  <c r="F15" i="1"/>
  <c r="F17" i="1"/>
  <c r="J6" i="1"/>
  <c r="J16" i="1"/>
  <c r="J7" i="1"/>
  <c r="J9" i="1"/>
  <c r="J11" i="1"/>
  <c r="J13" i="1"/>
  <c r="J15" i="1"/>
  <c r="J17" i="1"/>
  <c r="I6" i="1"/>
  <c r="J8" i="1"/>
  <c r="J14" i="1"/>
  <c r="J10" i="1"/>
</calcChain>
</file>

<file path=xl/sharedStrings.xml><?xml version="1.0" encoding="utf-8"?>
<sst xmlns="http://schemas.openxmlformats.org/spreadsheetml/2006/main" count="43" uniqueCount="28">
  <si>
    <r>
      <t>第3表　地域別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（個人経営を除く従業者4人以上の事業所）</t>
    </r>
    <rPh sb="0" eb="1">
      <t>ダイ</t>
    </rPh>
    <rPh sb="2" eb="3">
      <t>ヒョウ</t>
    </rPh>
    <rPh sb="4" eb="7">
      <t>チイキベツ</t>
    </rPh>
    <phoneticPr fontId="8"/>
  </si>
  <si>
    <t xml:space="preserve"> </t>
    <phoneticPr fontId="4"/>
  </si>
  <si>
    <t>事業所数</t>
    <rPh sb="0" eb="3">
      <t>ジギョウショ</t>
    </rPh>
    <rPh sb="3" eb="4">
      <t>スウ</t>
    </rPh>
    <phoneticPr fontId="8"/>
  </si>
  <si>
    <t>従業者数</t>
    <rPh sb="0" eb="1">
      <t>ジュウ</t>
    </rPh>
    <rPh sb="1" eb="4">
      <t>ギョウシャスウ</t>
    </rPh>
    <phoneticPr fontId="8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</si>
  <si>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8"/>
  </si>
  <si>
    <t>付加価値額
（従業者4～29人の事業所は粗付加価値額）</t>
    <rPh sb="7" eb="8">
      <t>ジュウ</t>
    </rPh>
    <phoneticPr fontId="8"/>
  </si>
  <si>
    <t>2021年</t>
    <rPh sb="4" eb="5">
      <t>ネン</t>
    </rPh>
    <phoneticPr fontId="4"/>
  </si>
  <si>
    <t>2022年</t>
    <rPh sb="4" eb="5">
      <t>ネン</t>
    </rPh>
    <phoneticPr fontId="4"/>
  </si>
  <si>
    <t>[参考値]
増減率</t>
    <rPh sb="1" eb="3">
      <t>サンコウ</t>
    </rPh>
    <rPh sb="3" eb="4">
      <t>チ</t>
    </rPh>
    <phoneticPr fontId="8"/>
  </si>
  <si>
    <t>構成比</t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</si>
  <si>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</si>
  <si>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</si>
  <si>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8"/>
  </si>
  <si>
    <t>総計</t>
    <rPh sb="0" eb="2">
      <t>ソウケイ</t>
    </rPh>
    <phoneticPr fontId="4"/>
  </si>
  <si>
    <t>熊本地域</t>
    <rPh sb="0" eb="2">
      <t>クマモト</t>
    </rPh>
    <rPh sb="2" eb="4">
      <t>チイキ</t>
    </rPh>
    <phoneticPr fontId="4"/>
  </si>
  <si>
    <t>宇城地域</t>
    <rPh sb="0" eb="2">
      <t>ウキ</t>
    </rPh>
    <rPh sb="2" eb="4">
      <t>チイキ</t>
    </rPh>
    <phoneticPr fontId="4"/>
  </si>
  <si>
    <t>荒尾・玉名地域</t>
    <rPh sb="0" eb="2">
      <t>アラオ</t>
    </rPh>
    <rPh sb="3" eb="5">
      <t>タマナ</t>
    </rPh>
    <rPh sb="5" eb="7">
      <t>チイキ</t>
    </rPh>
    <phoneticPr fontId="4"/>
  </si>
  <si>
    <t>山鹿・鹿本地域</t>
    <rPh sb="0" eb="2">
      <t>ヤマガ</t>
    </rPh>
    <rPh sb="3" eb="5">
      <t>カモト</t>
    </rPh>
    <rPh sb="5" eb="7">
      <t>チイキ</t>
    </rPh>
    <phoneticPr fontId="4"/>
  </si>
  <si>
    <t>菊池地域</t>
    <rPh sb="0" eb="2">
      <t>キクチ</t>
    </rPh>
    <rPh sb="2" eb="4">
      <t>チイキ</t>
    </rPh>
    <phoneticPr fontId="4"/>
  </si>
  <si>
    <t>阿蘇地域</t>
    <rPh sb="0" eb="2">
      <t>アソ</t>
    </rPh>
    <rPh sb="2" eb="4">
      <t>チイキ</t>
    </rPh>
    <phoneticPr fontId="4"/>
  </si>
  <si>
    <t>上益城地域</t>
    <rPh sb="0" eb="3">
      <t>カミマシキ</t>
    </rPh>
    <rPh sb="3" eb="5">
      <t>チイキ</t>
    </rPh>
    <phoneticPr fontId="4"/>
  </si>
  <si>
    <t>八代地域</t>
    <rPh sb="0" eb="2">
      <t>ヤツシロ</t>
    </rPh>
    <rPh sb="2" eb="4">
      <t>チイキ</t>
    </rPh>
    <phoneticPr fontId="4"/>
  </si>
  <si>
    <t>水俣・芦北地域</t>
    <rPh sb="0" eb="2">
      <t>ミナマタ</t>
    </rPh>
    <rPh sb="3" eb="5">
      <t>アシキタ</t>
    </rPh>
    <rPh sb="5" eb="7">
      <t>チイキ</t>
    </rPh>
    <phoneticPr fontId="4"/>
  </si>
  <si>
    <t>人吉・球磨地域</t>
    <rPh sb="0" eb="2">
      <t>ヒトヨシ</t>
    </rPh>
    <rPh sb="3" eb="5">
      <t>クマ</t>
    </rPh>
    <rPh sb="5" eb="7">
      <t>チイキ</t>
    </rPh>
    <phoneticPr fontId="4"/>
  </si>
  <si>
    <t>天草地域</t>
    <rPh sb="0" eb="2">
      <t>アマクサ</t>
    </rPh>
    <rPh sb="2" eb="4">
      <t>チイキ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</si>
  <si>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</si>
  <si>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</si>
  <si>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（注）「増減率」は参考値、時系列比較は留意が必要（利用上の注意の４を参照）</t>
    <rPh sb="4" eb="7">
      <t>ゾウゲンリツ</t>
    </rPh>
    <rPh sb="9" eb="12">
      <t>サンコウチ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</si>
</sst>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%;&quot;▲&quot;#,##0.0%"/>
    <numFmt numFmtId="177" formatCode="0.0%"/>
    <numFmt numFmtId="178" formatCode="#,##0.0;&quot;▲ &quot;#,##0.0"/>
    <numFmt numFmtId="179" formatCode="#,##0.0_ ;[Red]\-#,##0.0\ "/>
  </numFmts>
  <fonts count="15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/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Fill="1" applyAlignment="1">
      <alignment vertical="center"/>
    </xf>
    <xf numFmtId="38" fontId="6" fillId="0" borderId="1" xfId="3" applyFont="1" applyFill="1" applyBorder="1" applyAlignment="1">
      <alignment vertical="center"/>
    </xf>
    <xf numFmtId="38" fontId="6" fillId="2" borderId="2" xfId="3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2" borderId="4" xfId="4" applyFont="1" applyFill="1" applyBorder="1" applyAlignment="1">
      <alignment horizontal="center" vertical="center"/>
    </xf>
    <xf numFmtId="38" fontId="6" fillId="2" borderId="2" xfId="3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center" vertical="center"/>
    </xf>
    <xf numFmtId="0" fontId="6" fillId="2" borderId="4" xfId="5" applyFont="1" applyFill="1" applyBorder="1" applyAlignment="1">
      <alignment horizontal="center" vertical="center"/>
    </xf>
    <xf numFmtId="38" fontId="6" fillId="0" borderId="5" xfId="3" applyFont="1" applyFill="1" applyBorder="1" applyAlignment="1">
      <alignment vertical="center"/>
    </xf>
    <xf numFmtId="0" fontId="10" fillId="0" borderId="1" xfId="6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/>
    </xf>
    <xf numFmtId="0" fontId="10" fillId="0" borderId="6" xfId="6" applyFont="1" applyFill="1" applyBorder="1" applyAlignment="1">
      <alignment horizontal="center" vertical="center"/>
    </xf>
    <xf numFmtId="0" fontId="10" fillId="0" borderId="7" xfId="6" applyFont="1" applyFill="1" applyBorder="1" applyAlignment="1">
      <alignment horizontal="center" vertical="center"/>
    </xf>
    <xf numFmtId="38" fontId="6" fillId="0" borderId="5" xfId="3" applyFont="1" applyFill="1" applyBorder="1" applyAlignment="1">
      <alignment horizontal="center" vertical="center"/>
    </xf>
    <xf numFmtId="38" fontId="6" fillId="0" borderId="0" xfId="3" applyFont="1" applyFill="1" applyBorder="1" applyAlignment="1">
      <alignment horizontal="center" vertical="center"/>
    </xf>
    <xf numFmtId="38" fontId="11" fillId="0" borderId="1" xfId="3" applyFont="1" applyBorder="1" applyAlignment="1">
      <alignment horizontal="center" vertical="center" wrapText="1" shrinkToFit="1"/>
    </xf>
    <xf numFmtId="38" fontId="6" fillId="0" borderId="4" xfId="3" applyFont="1" applyFill="1" applyBorder="1" applyAlignment="1">
      <alignment horizontal="center" vertical="center"/>
    </xf>
    <xf numFmtId="38" fontId="6" fillId="0" borderId="8" xfId="3" applyFont="1" applyFill="1" applyBorder="1" applyAlignment="1">
      <alignment horizontal="center" vertical="center"/>
    </xf>
    <xf numFmtId="38" fontId="6" fillId="0" borderId="1" xfId="3" applyFont="1" applyFill="1" applyBorder="1" applyAlignment="1">
      <alignment horizontal="center" vertical="center"/>
    </xf>
    <xf numFmtId="38" fontId="6" fillId="0" borderId="9" xfId="3" applyFont="1" applyFill="1" applyBorder="1" applyAlignment="1">
      <alignment vertical="center" shrinkToFit="1"/>
    </xf>
    <xf numFmtId="176" fontId="7" fillId="0" borderId="9" xfId="1" applyNumberFormat="1" applyFont="1" applyBorder="1" applyAlignment="1">
      <alignment vertical="center" shrinkToFit="1"/>
    </xf>
    <xf numFmtId="177" fontId="6" fillId="0" borderId="9" xfId="1" applyNumberFormat="1" applyFont="1" applyFill="1" applyBorder="1" applyAlignment="1">
      <alignment vertical="center" shrinkToFit="1"/>
    </xf>
    <xf numFmtId="0" fontId="6" fillId="0" borderId="9" xfId="7" applyFont="1" applyFill="1" applyBorder="1" applyAlignment="1">
      <alignment vertical="center" shrinkToFit="1"/>
    </xf>
    <xf numFmtId="38" fontId="6" fillId="3" borderId="9" xfId="7" applyNumberFormat="1" applyFont="1" applyFill="1" applyBorder="1" applyAlignment="1">
      <alignment vertical="center" shrinkToFit="1"/>
    </xf>
    <xf numFmtId="38" fontId="6" fillId="3" borderId="9" xfId="3" applyFont="1" applyFill="1" applyBorder="1" applyAlignment="1">
      <alignment vertical="center" shrinkToFit="1"/>
    </xf>
    <xf numFmtId="38" fontId="6" fillId="3" borderId="9" xfId="3" applyFont="1" applyFill="1" applyBorder="1" applyAlignment="1">
      <alignment horizontal="right" vertical="center" shrinkToFit="1"/>
    </xf>
    <xf numFmtId="176" fontId="7" fillId="0" borderId="9" xfId="1" applyNumberFormat="1" applyFont="1" applyBorder="1" applyAlignment="1">
      <alignment horizontal="right" vertical="center" shrinkToFit="1"/>
    </xf>
    <xf numFmtId="177" fontId="6" fillId="0" borderId="9" xfId="1" applyNumberFormat="1" applyFont="1" applyFill="1" applyBorder="1" applyAlignment="1">
      <alignment horizontal="right" vertical="center" shrinkToFit="1"/>
    </xf>
    <xf numFmtId="38" fontId="6" fillId="0" borderId="0" xfId="3" applyFont="1" applyFill="1" applyBorder="1" applyAlignment="1">
      <alignment vertical="center"/>
    </xf>
    <xf numFmtId="38" fontId="6" fillId="0" borderId="0" xfId="3" applyFont="1" applyBorder="1" applyAlignment="1">
      <alignment vertical="center"/>
    </xf>
    <xf numFmtId="38" fontId="6" fillId="0" borderId="0" xfId="3" applyFont="1" applyAlignment="1">
      <alignment vertical="center"/>
    </xf>
    <xf numFmtId="178" fontId="6" fillId="0" borderId="0" xfId="3" applyNumberFormat="1" applyFont="1" applyBorder="1" applyAlignment="1">
      <alignment vertical="center"/>
    </xf>
    <xf numFmtId="179" fontId="6" fillId="0" borderId="0" xfId="3" applyNumberFormat="1" applyFont="1" applyBorder="1" applyAlignment="1">
      <alignment vertical="center"/>
    </xf>
    <xf numFmtId="178" fontId="6" fillId="0" borderId="0" xfId="3" applyNumberFormat="1" applyFont="1" applyFill="1" applyBorder="1" applyAlignment="1">
      <alignment vertical="center"/>
    </xf>
    <xf numFmtId="179" fontId="6" fillId="0" borderId="0" xfId="3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14" fillId="0" borderId="0" xfId="3" applyFont="1" applyAlignment="1">
      <alignment vertical="center"/>
    </xf>
  </cellXfs>
  <cellStyles count="8">
    <cellStyle name="パーセント" xfId="1" builtinId="5"/>
    <cellStyle name="ハイパーリンク" xfId="2" builtinId="8"/>
    <cellStyle name="桁区切り 2" xfId="3"/>
    <cellStyle name="標準" xfId="0" builtinId="0"/>
    <cellStyle name="標準 2" xfId="5"/>
    <cellStyle name="標準_Sheet5" xfId="6"/>
    <cellStyle name="標準_表４作る" xfId="4"/>
    <cellStyle name="標準_表５作る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20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:C1"/>
    </sheetView>
  </sheetViews>
  <sheetFormatPr defaultRowHeight="12"/>
  <cols>
    <col min="1" max="1" width="1.625" style="2" customWidth="1"/>
    <col min="2" max="2" width="11.5" style="2" customWidth="1"/>
    <col min="3" max="4" width="7.625" style="2" customWidth="1"/>
    <col min="5" max="5" width="8.375" style="2" customWidth="1"/>
    <col min="6" max="6" width="6.625" style="2" bestFit="1" customWidth="1"/>
    <col min="7" max="8" width="8.625" style="2" customWidth="1"/>
    <col min="9" max="9" width="8.375" style="2" customWidth="1"/>
    <col min="10" max="10" width="6.625" style="2" bestFit="1" customWidth="1"/>
    <col min="11" max="12" width="11.125" style="2" customWidth="1"/>
    <col min="13" max="13" width="8.375" style="2" customWidth="1"/>
    <col min="14" max="14" width="6.625" style="2" bestFit="1" customWidth="1"/>
    <col min="15" max="16" width="11.125" style="2" customWidth="1"/>
    <col min="17" max="17" width="8.375" style="2" customWidth="1"/>
    <col min="18" max="18" width="6.625" style="2" bestFit="1" customWidth="1"/>
    <col min="19" max="19" width="1.625" style="2" customWidth="1"/>
    <col min="20" max="16384" width="9" style="2"/>
  </cols>
  <sheetData>
    <row r="1" spans="2:19" ht="30" customHeight="1">
      <c r="B1" s="1"/>
      <c r="C1" s="1"/>
    </row>
    <row r="2" spans="2:19" ht="20.25" customHeight="1">
      <c r="B2" s="2" t="s">
        <v>0</v>
      </c>
      <c r="R2" s="2" t="s">
        <v>1</v>
      </c>
    </row>
    <row r="3" spans="2:19" ht="30.75" customHeight="1">
      <c r="B3" s="3"/>
      <c r="C3" s="4" t="s">
        <v>2</v>
      </c>
      <c r="D3" s="5"/>
      <c r="E3" s="5"/>
      <c r="F3" s="6"/>
      <c r="G3" s="4" t="s">
        <v>3</v>
      </c>
      <c r="H3" s="5"/>
      <c r="I3" s="5"/>
      <c r="J3" s="6"/>
      <c r="K3" s="4" t="s">
        <v>4</v>
      </c>
      <c r="L3" s="5"/>
      <c r="M3" s="5"/>
      <c r="N3" s="6"/>
      <c r="O3" s="7" t="s">
        <v>5</v>
      </c>
      <c r="P3" s="8"/>
      <c r="Q3" s="8"/>
      <c r="R3" s="9"/>
    </row>
    <row r="4" spans="2:19" ht="20.25" customHeight="1">
      <c r="B4" s="10"/>
      <c r="C4" s="11" t="s">
        <v>6</v>
      </c>
      <c r="D4" s="12" t="s">
        <v>7</v>
      </c>
      <c r="E4" s="13"/>
      <c r="F4" s="14"/>
      <c r="G4" s="11" t="s">
        <v>6</v>
      </c>
      <c r="H4" s="12" t="s">
        <v>7</v>
      </c>
      <c r="I4" s="13"/>
      <c r="J4" s="14"/>
      <c r="K4" s="11" t="s">
        <v>6</v>
      </c>
      <c r="L4" s="12" t="s">
        <v>7</v>
      </c>
      <c r="M4" s="13"/>
      <c r="N4" s="14"/>
      <c r="O4" s="11" t="s">
        <v>6</v>
      </c>
      <c r="P4" s="12" t="s">
        <v>7</v>
      </c>
      <c r="Q4" s="13"/>
      <c r="R4" s="14"/>
    </row>
    <row r="5" spans="2:19" ht="25.5" customHeight="1">
      <c r="B5" s="10"/>
      <c r="C5" s="15"/>
      <c r="D5" s="16"/>
      <c r="E5" s="17" t="s">
        <v>8</v>
      </c>
      <c r="F5" s="18" t="s">
        <v>9</v>
      </c>
      <c r="G5" s="15" t="s">
        <v>10</v>
      </c>
      <c r="H5" s="16" t="s">
        <v>10</v>
      </c>
      <c r="I5" s="17" t="s">
        <v>8</v>
      </c>
      <c r="J5" s="18" t="s">
        <v>9</v>
      </c>
      <c r="K5" s="15" t="s">
        <v>11</v>
      </c>
      <c r="L5" s="19" t="s">
        <v>12</v>
      </c>
      <c r="M5" s="17" t="s">
        <v>8</v>
      </c>
      <c r="N5" s="18" t="s">
        <v>9</v>
      </c>
      <c r="O5" s="15" t="s">
        <v>11</v>
      </c>
      <c r="P5" s="19" t="s">
        <v>12</v>
      </c>
      <c r="Q5" s="17" t="s">
        <v>8</v>
      </c>
      <c r="R5" s="20" t="s">
        <v>9</v>
      </c>
    </row>
    <row r="6" spans="2:19" ht="30" customHeight="1">
      <c r="B6" s="21" t="s">
        <v>13</v>
      </c>
      <c r="C6" s="21">
        <v>1866</v>
      </c>
      <c r="D6" s="21">
        <f>SUM(D7:D17)</f>
        <v>1865</v>
      </c>
      <c r="E6" s="22">
        <f>(D6-C6)/C6</f>
        <v>-5.3590568060021436E-4</v>
      </c>
      <c r="F6" s="23">
        <f>D6/D$6</f>
        <v>1</v>
      </c>
      <c r="G6" s="21">
        <v>89466</v>
      </c>
      <c r="H6" s="21">
        <f>SUM(H7:H17)</f>
        <v>92609</v>
      </c>
      <c r="I6" s="22">
        <f t="shared" ref="I6:I17" si="0">(H6-G6)/G6</f>
        <v>3.513066416292223E-2</v>
      </c>
      <c r="J6" s="23">
        <f t="shared" ref="J6:J17" si="1">H6/H$6</f>
        <v>1</v>
      </c>
      <c r="K6" s="21">
        <v>281954735</v>
      </c>
      <c r="L6" s="21">
        <v>321069068</v>
      </c>
      <c r="M6" s="22">
        <f t="shared" ref="M6:M17" si="2">(L6-K6)/K6</f>
        <v>0.13872557593331425</v>
      </c>
      <c r="N6" s="23">
        <f t="shared" ref="N6:N17" si="3">L6/L$6</f>
        <v>1</v>
      </c>
      <c r="O6" s="21">
        <v>104409063</v>
      </c>
      <c r="P6" s="21">
        <v>120427183</v>
      </c>
      <c r="Q6" s="22">
        <f t="shared" ref="Q6:Q17" si="4">(P6-O6)/O6</f>
        <v>0.1534169500209</v>
      </c>
      <c r="R6" s="23">
        <f t="shared" ref="R6:R17" si="5">P6/P$6</f>
        <v>1</v>
      </c>
    </row>
    <row r="7" spans="2:19" ht="30" customHeight="1">
      <c r="B7" s="24" t="s">
        <v>14</v>
      </c>
      <c r="C7" s="25">
        <v>414</v>
      </c>
      <c r="D7" s="25">
        <v>427</v>
      </c>
      <c r="E7" s="22">
        <f t="shared" ref="E7:E17" si="6">(D7-C7)/C7</f>
        <v>3.140096618357488E-2</v>
      </c>
      <c r="F7" s="23">
        <f t="shared" ref="F7:F17" si="7">D7/D$6</f>
        <v>0.22895442359249329</v>
      </c>
      <c r="G7" s="25">
        <v>15752</v>
      </c>
      <c r="H7" s="25">
        <v>17002</v>
      </c>
      <c r="I7" s="22">
        <f t="shared" si="0"/>
        <v>7.9355002539360078E-2</v>
      </c>
      <c r="J7" s="23">
        <f t="shared" si="1"/>
        <v>0.18358906801714736</v>
      </c>
      <c r="K7" s="26">
        <v>43040536</v>
      </c>
      <c r="L7" s="26">
        <v>45090743</v>
      </c>
      <c r="M7" s="22">
        <f t="shared" si="2"/>
        <v>4.7634327788111192E-2</v>
      </c>
      <c r="N7" s="23">
        <f t="shared" si="3"/>
        <v>0.14043938670541753</v>
      </c>
      <c r="O7" s="26">
        <v>15777000</v>
      </c>
      <c r="P7" s="26">
        <v>16066700</v>
      </c>
      <c r="Q7" s="22">
        <f t="shared" si="4"/>
        <v>1.8362172783165369E-2</v>
      </c>
      <c r="R7" s="23">
        <f t="shared" si="5"/>
        <v>0.13341423090499427</v>
      </c>
    </row>
    <row r="8" spans="2:19" ht="30" customHeight="1">
      <c r="B8" s="24" t="s">
        <v>15</v>
      </c>
      <c r="C8" s="25">
        <v>145</v>
      </c>
      <c r="D8" s="25">
        <v>147</v>
      </c>
      <c r="E8" s="22">
        <f t="shared" si="6"/>
        <v>1.3793103448275862E-2</v>
      </c>
      <c r="F8" s="23">
        <f t="shared" si="7"/>
        <v>7.8820375335120638E-2</v>
      </c>
      <c r="G8" s="25">
        <v>7021</v>
      </c>
      <c r="H8" s="25">
        <v>7186</v>
      </c>
      <c r="I8" s="22">
        <f t="shared" si="0"/>
        <v>2.3500925794046432E-2</v>
      </c>
      <c r="J8" s="23">
        <f t="shared" si="1"/>
        <v>7.7595050157112155E-2</v>
      </c>
      <c r="K8" s="26">
        <v>26686055</v>
      </c>
      <c r="L8" s="26">
        <v>27506003</v>
      </c>
      <c r="M8" s="22">
        <f t="shared" si="2"/>
        <v>3.0725710488118233E-2</v>
      </c>
      <c r="N8" s="23">
        <f t="shared" si="3"/>
        <v>8.5670049660467443E-2</v>
      </c>
      <c r="O8" s="26">
        <v>10484065</v>
      </c>
      <c r="P8" s="26">
        <v>9852169</v>
      </c>
      <c r="Q8" s="22">
        <f t="shared" si="4"/>
        <v>-6.027204142667944E-2</v>
      </c>
      <c r="R8" s="23">
        <f t="shared" si="5"/>
        <v>8.1810175697624679E-2</v>
      </c>
    </row>
    <row r="9" spans="2:19" ht="30" customHeight="1">
      <c r="B9" s="24" t="s">
        <v>16</v>
      </c>
      <c r="C9" s="25">
        <v>218</v>
      </c>
      <c r="D9" s="25">
        <v>217</v>
      </c>
      <c r="E9" s="22">
        <f t="shared" si="6"/>
        <v>-4.5871559633027525E-3</v>
      </c>
      <c r="F9" s="23">
        <f t="shared" si="7"/>
        <v>0.11635388739946381</v>
      </c>
      <c r="G9" s="25">
        <v>11327</v>
      </c>
      <c r="H9" s="25">
        <v>10856</v>
      </c>
      <c r="I9" s="22">
        <f t="shared" si="0"/>
        <v>-4.1582060563255939E-2</v>
      </c>
      <c r="J9" s="23">
        <f t="shared" si="1"/>
        <v>0.11722402790225572</v>
      </c>
      <c r="K9" s="26">
        <v>36606640</v>
      </c>
      <c r="L9" s="26">
        <v>42829711</v>
      </c>
      <c r="M9" s="22">
        <f t="shared" si="2"/>
        <v>0.16999842105148136</v>
      </c>
      <c r="N9" s="23">
        <f t="shared" si="3"/>
        <v>0.13339718854511393</v>
      </c>
      <c r="O9" s="26">
        <v>12299812</v>
      </c>
      <c r="P9" s="26">
        <v>14672344</v>
      </c>
      <c r="Q9" s="22">
        <f t="shared" si="4"/>
        <v>0.19289172875162644</v>
      </c>
      <c r="R9" s="23">
        <f t="shared" si="5"/>
        <v>0.12183581509168076</v>
      </c>
    </row>
    <row r="10" spans="2:19" ht="30" customHeight="1">
      <c r="B10" s="24" t="s">
        <v>17</v>
      </c>
      <c r="C10" s="25">
        <v>88</v>
      </c>
      <c r="D10" s="25">
        <v>86</v>
      </c>
      <c r="E10" s="22">
        <f t="shared" si="6"/>
        <v>-2.2727272727272728E-2</v>
      </c>
      <c r="F10" s="23">
        <f t="shared" si="7"/>
        <v>4.6112600536193031E-2</v>
      </c>
      <c r="G10" s="25">
        <v>2998</v>
      </c>
      <c r="H10" s="25">
        <v>2993</v>
      </c>
      <c r="I10" s="22">
        <f t="shared" si="0"/>
        <v>-1.667778519012675E-3</v>
      </c>
      <c r="J10" s="23">
        <f t="shared" si="1"/>
        <v>3.2318673131121169E-2</v>
      </c>
      <c r="K10" s="26">
        <v>6704023</v>
      </c>
      <c r="L10" s="26">
        <v>7120333</v>
      </c>
      <c r="M10" s="22">
        <f t="shared" si="2"/>
        <v>6.2098533969826772E-2</v>
      </c>
      <c r="N10" s="23">
        <f t="shared" si="3"/>
        <v>2.2176951035345453E-2</v>
      </c>
      <c r="O10" s="26">
        <v>2814724</v>
      </c>
      <c r="P10" s="26">
        <v>2906275</v>
      </c>
      <c r="Q10" s="22">
        <f t="shared" si="4"/>
        <v>3.2525746751724149E-2</v>
      </c>
      <c r="R10" s="23">
        <f t="shared" si="5"/>
        <v>2.413304810094246E-2</v>
      </c>
    </row>
    <row r="11" spans="2:19" ht="30" customHeight="1">
      <c r="B11" s="24" t="s">
        <v>18</v>
      </c>
      <c r="C11" s="25">
        <v>283</v>
      </c>
      <c r="D11" s="25">
        <v>271</v>
      </c>
      <c r="E11" s="22">
        <f t="shared" si="6"/>
        <v>-4.2402826855123678E-2</v>
      </c>
      <c r="F11" s="23">
        <f t="shared" si="7"/>
        <v>0.1453083109919571</v>
      </c>
      <c r="G11" s="25">
        <v>27520</v>
      </c>
      <c r="H11" s="25">
        <v>28982</v>
      </c>
      <c r="I11" s="22">
        <f t="shared" si="0"/>
        <v>5.3124999999999999E-2</v>
      </c>
      <c r="J11" s="23">
        <f t="shared" si="1"/>
        <v>0.31295014523426451</v>
      </c>
      <c r="K11" s="26">
        <v>98868210</v>
      </c>
      <c r="L11" s="26">
        <v>119766753</v>
      </c>
      <c r="M11" s="22">
        <f t="shared" si="2"/>
        <v>0.21137778260575366</v>
      </c>
      <c r="N11" s="23">
        <f t="shared" si="3"/>
        <v>0.37302488759209901</v>
      </c>
      <c r="O11" s="26">
        <v>38034446</v>
      </c>
      <c r="P11" s="26">
        <v>47513921</v>
      </c>
      <c r="Q11" s="22">
        <f t="shared" si="4"/>
        <v>0.24923394440923366</v>
      </c>
      <c r="R11" s="23">
        <f t="shared" si="5"/>
        <v>0.39454481800840596</v>
      </c>
    </row>
    <row r="12" spans="2:19" ht="30" customHeight="1">
      <c r="B12" s="24" t="s">
        <v>19</v>
      </c>
      <c r="C12" s="25">
        <v>99</v>
      </c>
      <c r="D12" s="25">
        <v>99</v>
      </c>
      <c r="E12" s="22">
        <f t="shared" si="6"/>
        <v>0</v>
      </c>
      <c r="F12" s="23">
        <f t="shared" si="7"/>
        <v>5.3083109919571048E-2</v>
      </c>
      <c r="G12" s="25">
        <v>4059</v>
      </c>
      <c r="H12" s="25">
        <v>4166</v>
      </c>
      <c r="I12" s="22">
        <f t="shared" si="0"/>
        <v>2.6361172702636118E-2</v>
      </c>
      <c r="J12" s="23">
        <f t="shared" si="1"/>
        <v>4.4984828688356425E-2</v>
      </c>
      <c r="K12" s="27">
        <v>13328872</v>
      </c>
      <c r="L12" s="27">
        <v>17471061</v>
      </c>
      <c r="M12" s="28">
        <f t="shared" si="2"/>
        <v>0.31076815802567537</v>
      </c>
      <c r="N12" s="29">
        <f t="shared" si="3"/>
        <v>5.4415273040254376E-2</v>
      </c>
      <c r="O12" s="27">
        <v>3636793</v>
      </c>
      <c r="P12" s="27">
        <v>7034856</v>
      </c>
      <c r="Q12" s="28">
        <f t="shared" si="4"/>
        <v>0.93435700079713091</v>
      </c>
      <c r="R12" s="29">
        <f t="shared" si="5"/>
        <v>5.8415847857206792E-2</v>
      </c>
    </row>
    <row r="13" spans="2:19" ht="30" customHeight="1">
      <c r="B13" s="24" t="s">
        <v>20</v>
      </c>
      <c r="C13" s="25">
        <v>130</v>
      </c>
      <c r="D13" s="25">
        <v>129</v>
      </c>
      <c r="E13" s="22">
        <f t="shared" si="6"/>
        <v>-7.6923076923076927E-3</v>
      </c>
      <c r="F13" s="23">
        <f t="shared" si="7"/>
        <v>6.9168900804289543E-2</v>
      </c>
      <c r="G13" s="25">
        <v>4218</v>
      </c>
      <c r="H13" s="25">
        <v>5297</v>
      </c>
      <c r="I13" s="22">
        <f t="shared" si="0"/>
        <v>0.25580844001896635</v>
      </c>
      <c r="J13" s="23">
        <f t="shared" si="1"/>
        <v>5.7197464609271234E-2</v>
      </c>
      <c r="K13" s="26">
        <v>12750721</v>
      </c>
      <c r="L13" s="26">
        <v>13673549</v>
      </c>
      <c r="M13" s="22">
        <f t="shared" si="2"/>
        <v>7.2374573955464955E-2</v>
      </c>
      <c r="N13" s="23">
        <f t="shared" si="3"/>
        <v>4.2587562499169181E-2</v>
      </c>
      <c r="O13" s="26">
        <v>5938046</v>
      </c>
      <c r="P13" s="26">
        <v>6444477</v>
      </c>
      <c r="Q13" s="22">
        <f t="shared" si="4"/>
        <v>8.5285799402699133E-2</v>
      </c>
      <c r="R13" s="23">
        <f t="shared" si="5"/>
        <v>5.3513474611458778E-2</v>
      </c>
    </row>
    <row r="14" spans="2:19" ht="30" customHeight="1">
      <c r="B14" s="24" t="s">
        <v>21</v>
      </c>
      <c r="C14" s="25">
        <v>134</v>
      </c>
      <c r="D14" s="25">
        <v>134</v>
      </c>
      <c r="E14" s="22">
        <f t="shared" si="6"/>
        <v>0</v>
      </c>
      <c r="F14" s="23">
        <f t="shared" si="7"/>
        <v>7.1849865951742628E-2</v>
      </c>
      <c r="G14" s="25">
        <v>7010</v>
      </c>
      <c r="H14" s="25">
        <v>6727</v>
      </c>
      <c r="I14" s="22">
        <f t="shared" si="0"/>
        <v>-4.0370898716119825E-2</v>
      </c>
      <c r="J14" s="23">
        <f t="shared" si="1"/>
        <v>7.2638728417324452E-2</v>
      </c>
      <c r="K14" s="26">
        <v>27001323</v>
      </c>
      <c r="L14" s="26">
        <v>28511887</v>
      </c>
      <c r="M14" s="22">
        <f t="shared" si="2"/>
        <v>5.5944073555210611E-2</v>
      </c>
      <c r="N14" s="23">
        <f t="shared" si="3"/>
        <v>8.8802970580772356E-2</v>
      </c>
      <c r="O14" s="26">
        <v>9521682</v>
      </c>
      <c r="P14" s="26">
        <v>8922421</v>
      </c>
      <c r="Q14" s="22">
        <f t="shared" si="4"/>
        <v>-6.2936464376777135E-2</v>
      </c>
      <c r="R14" s="23">
        <f t="shared" si="5"/>
        <v>7.4089759286323248E-2</v>
      </c>
      <c r="S14" s="30"/>
    </row>
    <row r="15" spans="2:19" ht="30" customHeight="1">
      <c r="B15" s="24" t="s">
        <v>22</v>
      </c>
      <c r="C15" s="25">
        <v>56</v>
      </c>
      <c r="D15" s="25">
        <v>58</v>
      </c>
      <c r="E15" s="22">
        <f t="shared" si="6"/>
        <v>3.5714285714285712E-2</v>
      </c>
      <c r="F15" s="23">
        <f t="shared" si="7"/>
        <v>3.1099195710455763E-2</v>
      </c>
      <c r="G15" s="25">
        <v>2255</v>
      </c>
      <c r="H15" s="25">
        <v>2086</v>
      </c>
      <c r="I15" s="22">
        <f t="shared" si="0"/>
        <v>-7.4944567627494463E-2</v>
      </c>
      <c r="J15" s="23">
        <f t="shared" si="1"/>
        <v>2.2524808603915387E-2</v>
      </c>
      <c r="K15" s="26">
        <v>4960986</v>
      </c>
      <c r="L15" s="26">
        <v>6188753</v>
      </c>
      <c r="M15" s="22">
        <f t="shared" si="2"/>
        <v>0.24748447183684857</v>
      </c>
      <c r="N15" s="23">
        <f t="shared" si="3"/>
        <v>1.9275456955573186E-2</v>
      </c>
      <c r="O15" s="26">
        <v>1952030</v>
      </c>
      <c r="P15" s="26">
        <v>2662713</v>
      </c>
      <c r="Q15" s="22">
        <f t="shared" si="4"/>
        <v>0.36407381034102959</v>
      </c>
      <c r="R15" s="23">
        <f t="shared" si="5"/>
        <v>2.2110564522629415E-2</v>
      </c>
    </row>
    <row r="16" spans="2:19" ht="30" customHeight="1">
      <c r="B16" s="24" t="s">
        <v>23</v>
      </c>
      <c r="C16" s="25">
        <v>154</v>
      </c>
      <c r="D16" s="25">
        <v>151</v>
      </c>
      <c r="E16" s="22">
        <f t="shared" si="6"/>
        <v>-1.948051948051948E-2</v>
      </c>
      <c r="F16" s="23">
        <f t="shared" si="7"/>
        <v>8.0965147453083114E-2</v>
      </c>
      <c r="G16" s="25">
        <v>4439</v>
      </c>
      <c r="H16" s="25">
        <v>4232</v>
      </c>
      <c r="I16" s="22">
        <f t="shared" si="0"/>
        <v>-4.6632124352331605E-2</v>
      </c>
      <c r="J16" s="23">
        <f t="shared" si="1"/>
        <v>4.5697502402574267E-2</v>
      </c>
      <c r="K16" s="27">
        <v>7825266</v>
      </c>
      <c r="L16" s="27">
        <v>8358881</v>
      </c>
      <c r="M16" s="28">
        <f t="shared" si="2"/>
        <v>6.8191292155435998E-2</v>
      </c>
      <c r="N16" s="29">
        <f t="shared" si="3"/>
        <v>2.6034526004230341E-2</v>
      </c>
      <c r="O16" s="27">
        <v>2464627</v>
      </c>
      <c r="P16" s="27">
        <v>2777671</v>
      </c>
      <c r="Q16" s="28">
        <f t="shared" si="4"/>
        <v>0.12701475720261118</v>
      </c>
      <c r="R16" s="29">
        <f t="shared" si="5"/>
        <v>2.3065149668077847E-2</v>
      </c>
    </row>
    <row r="17" spans="2:19" ht="30" customHeight="1">
      <c r="B17" s="24" t="s">
        <v>24</v>
      </c>
      <c r="C17" s="25">
        <v>145</v>
      </c>
      <c r="D17" s="25">
        <v>146</v>
      </c>
      <c r="E17" s="22">
        <f t="shared" si="6"/>
        <v>6.8965517241379309E-3</v>
      </c>
      <c r="F17" s="23">
        <f t="shared" si="7"/>
        <v>7.8284182305630029E-2</v>
      </c>
      <c r="G17" s="25">
        <v>2867</v>
      </c>
      <c r="H17" s="25">
        <v>3082</v>
      </c>
      <c r="I17" s="22">
        <f t="shared" si="0"/>
        <v>7.4991280083711198E-2</v>
      </c>
      <c r="J17" s="23">
        <f t="shared" si="1"/>
        <v>3.3279702836657342E-2</v>
      </c>
      <c r="K17" s="26">
        <v>4182103</v>
      </c>
      <c r="L17" s="26">
        <v>4551394</v>
      </c>
      <c r="M17" s="22">
        <f t="shared" si="2"/>
        <v>8.8302703209366201E-2</v>
      </c>
      <c r="N17" s="23">
        <f t="shared" si="3"/>
        <v>1.4175747381557167E-2</v>
      </c>
      <c r="O17" s="26">
        <v>1485838</v>
      </c>
      <c r="P17" s="26">
        <v>1573636</v>
      </c>
      <c r="Q17" s="22">
        <f t="shared" si="4"/>
        <v>5.9089887322844079E-2</v>
      </c>
      <c r="R17" s="23">
        <f t="shared" si="5"/>
        <v>1.30671162506558E-2</v>
      </c>
    </row>
    <row r="18" spans="2:19" s="32" customFormat="1" ht="15" customHeight="1">
      <c r="B18" s="31" t="s">
        <v>25</v>
      </c>
      <c r="C18" s="31"/>
      <c r="E18" s="33"/>
      <c r="F18" s="34"/>
      <c r="G18" s="31"/>
      <c r="I18" s="33"/>
      <c r="J18" s="34"/>
      <c r="M18" s="35"/>
      <c r="N18" s="36"/>
      <c r="Q18" s="35"/>
      <c r="R18" s="37"/>
      <c r="S18" s="2"/>
    </row>
    <row r="19" spans="2:19" s="32" customFormat="1" ht="15" customHeight="1">
      <c r="B19" s="32" t="s">
        <v>26</v>
      </c>
      <c r="M19" s="2"/>
      <c r="N19" s="2"/>
      <c r="Q19" s="30"/>
      <c r="R19" s="37"/>
      <c r="S19" s="2"/>
    </row>
    <row r="20" spans="2:19">
      <c r="B20" s="38" t="s">
        <v>27</v>
      </c>
    </row>
  </sheetData>
  <mergeCells count="5">
    <mergeCell ref="B1:C1"/>
    <mergeCell ref="C3:F3"/>
    <mergeCell ref="G3:J3"/>
    <mergeCell ref="K3:N3"/>
    <mergeCell ref="O3:R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2024-10-03T00:56:01Z</dcterms:created>
  <dcterms:modified xsi:type="dcterms:W3CDTF">2024-10-03T00:56:30Z</dcterms:modified>
</cp:coreProperties>
</file>