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オープンデータ\経済構造実態調査\"/>
    </mc:Choice>
  </mc:AlternateContent>
  <bookViews>
    <workbookView xWindow="0" yWindow="0" windowWidth="20490" windowHeight="7365"/>
  </bookViews>
  <sheets>
    <sheet name="第1表" sheetId="1" r:id="rId1"/>
  </sheets>
  <definedNames>
    <definedName name="_xlnm.Print_Area" localSheetId="0">第1表!$B$2:$R$33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0" i="1" l="1"/>
  <c r="Q30" i="1"/>
  <c r="N30" i="1"/>
  <c r="M30" i="1"/>
  <c r="J30" i="1"/>
  <c r="I30" i="1"/>
  <c r="F30" i="1"/>
  <c r="E30" i="1"/>
  <c r="R29" i="1"/>
  <c r="Q29" i="1"/>
  <c r="N29" i="1"/>
  <c r="M29" i="1"/>
  <c r="J29" i="1"/>
  <c r="I29" i="1"/>
  <c r="F29" i="1"/>
  <c r="E29" i="1"/>
  <c r="J28" i="1"/>
  <c r="I28" i="1"/>
  <c r="F28" i="1"/>
  <c r="E28" i="1"/>
  <c r="R27" i="1"/>
  <c r="Q27" i="1"/>
  <c r="N27" i="1"/>
  <c r="M27" i="1"/>
  <c r="J27" i="1"/>
  <c r="I27" i="1"/>
  <c r="F27" i="1"/>
  <c r="E27" i="1"/>
  <c r="R26" i="1"/>
  <c r="Q26" i="1"/>
  <c r="N26" i="1"/>
  <c r="M26" i="1"/>
  <c r="J26" i="1"/>
  <c r="I26" i="1"/>
  <c r="F26" i="1"/>
  <c r="E26" i="1"/>
  <c r="R25" i="1"/>
  <c r="Q25" i="1"/>
  <c r="N25" i="1"/>
  <c r="M25" i="1"/>
  <c r="J25" i="1"/>
  <c r="I25" i="1"/>
  <c r="F25" i="1"/>
  <c r="E25" i="1"/>
  <c r="R24" i="1"/>
  <c r="Q24" i="1"/>
  <c r="N24" i="1"/>
  <c r="M24" i="1"/>
  <c r="J24" i="1"/>
  <c r="I24" i="1"/>
  <c r="F24" i="1"/>
  <c r="E24" i="1"/>
  <c r="R23" i="1"/>
  <c r="Q23" i="1"/>
  <c r="N23" i="1"/>
  <c r="M23" i="1"/>
  <c r="J23" i="1"/>
  <c r="I23" i="1"/>
  <c r="F23" i="1"/>
  <c r="E23" i="1"/>
  <c r="R22" i="1"/>
  <c r="Q22" i="1"/>
  <c r="N22" i="1"/>
  <c r="M22" i="1"/>
  <c r="J22" i="1"/>
  <c r="I22" i="1"/>
  <c r="F22" i="1"/>
  <c r="E22" i="1"/>
  <c r="R21" i="1"/>
  <c r="Q21" i="1"/>
  <c r="N21" i="1"/>
  <c r="M21" i="1"/>
  <c r="J21" i="1"/>
  <c r="I21" i="1"/>
  <c r="F21" i="1"/>
  <c r="E21" i="1"/>
  <c r="R20" i="1"/>
  <c r="Q20" i="1"/>
  <c r="N20" i="1"/>
  <c r="M20" i="1"/>
  <c r="J20" i="1"/>
  <c r="I20" i="1"/>
  <c r="F20" i="1"/>
  <c r="E20" i="1"/>
  <c r="R19" i="1"/>
  <c r="Q19" i="1"/>
  <c r="N19" i="1"/>
  <c r="M19" i="1"/>
  <c r="J19" i="1"/>
  <c r="I19" i="1"/>
  <c r="F19" i="1"/>
  <c r="E19" i="1"/>
  <c r="J18" i="1"/>
  <c r="I18" i="1"/>
  <c r="F18" i="1"/>
  <c r="E18" i="1"/>
  <c r="R17" i="1"/>
  <c r="Q17" i="1"/>
  <c r="N17" i="1"/>
  <c r="M17" i="1"/>
  <c r="J17" i="1"/>
  <c r="I17" i="1"/>
  <c r="F17" i="1"/>
  <c r="E17" i="1"/>
  <c r="R16" i="1"/>
  <c r="Q16" i="1"/>
  <c r="N16" i="1"/>
  <c r="M16" i="1"/>
  <c r="J16" i="1"/>
  <c r="I16" i="1"/>
  <c r="F16" i="1"/>
  <c r="E16" i="1"/>
  <c r="R15" i="1"/>
  <c r="Q15" i="1"/>
  <c r="N15" i="1"/>
  <c r="M15" i="1"/>
  <c r="J15" i="1"/>
  <c r="I15" i="1"/>
  <c r="F15" i="1"/>
  <c r="E15" i="1"/>
  <c r="R14" i="1"/>
  <c r="Q14" i="1"/>
  <c r="N14" i="1"/>
  <c r="M14" i="1"/>
  <c r="J14" i="1"/>
  <c r="I14" i="1"/>
  <c r="F14" i="1"/>
  <c r="E14" i="1"/>
  <c r="R13" i="1"/>
  <c r="Q13" i="1"/>
  <c r="N13" i="1"/>
  <c r="M13" i="1"/>
  <c r="J13" i="1"/>
  <c r="I13" i="1"/>
  <c r="F13" i="1"/>
  <c r="E13" i="1"/>
  <c r="R12" i="1"/>
  <c r="Q12" i="1"/>
  <c r="N12" i="1"/>
  <c r="M12" i="1"/>
  <c r="J12" i="1"/>
  <c r="I12" i="1"/>
  <c r="F12" i="1"/>
  <c r="E12" i="1"/>
  <c r="R11" i="1"/>
  <c r="Q11" i="1"/>
  <c r="N11" i="1"/>
  <c r="M11" i="1"/>
  <c r="J11" i="1"/>
  <c r="I11" i="1"/>
  <c r="F11" i="1"/>
  <c r="E11" i="1"/>
  <c r="R10" i="1"/>
  <c r="Q10" i="1"/>
  <c r="N10" i="1"/>
  <c r="M10" i="1"/>
  <c r="J10" i="1"/>
  <c r="I10" i="1"/>
  <c r="F10" i="1"/>
  <c r="E10" i="1"/>
  <c r="R9" i="1"/>
  <c r="Q9" i="1"/>
  <c r="N9" i="1"/>
  <c r="M9" i="1"/>
  <c r="J9" i="1"/>
  <c r="I9" i="1"/>
  <c r="F9" i="1"/>
  <c r="E9" i="1"/>
  <c r="R8" i="1"/>
  <c r="Q8" i="1"/>
  <c r="N8" i="1"/>
  <c r="M8" i="1"/>
  <c r="J8" i="1"/>
  <c r="I8" i="1"/>
  <c r="F8" i="1"/>
  <c r="E8" i="1"/>
  <c r="R7" i="1"/>
  <c r="Q7" i="1"/>
  <c r="N7" i="1"/>
  <c r="M7" i="1"/>
  <c r="J7" i="1"/>
  <c r="I7" i="1"/>
  <c r="F7" i="1"/>
  <c r="E7" i="1"/>
  <c r="R6" i="1"/>
  <c r="Q6" i="1"/>
  <c r="N6" i="1"/>
  <c r="M6" i="1"/>
  <c r="J6" i="1"/>
  <c r="I6" i="1"/>
  <c r="F6" i="1"/>
  <c r="E6" i="1"/>
</calcChain>
</file>

<file path=xl/sharedStrings.xml><?xml version="1.0" encoding="utf-8"?>
<sst xmlns="http://schemas.openxmlformats.org/spreadsheetml/2006/main" count="71" uniqueCount="41">
  <si>
    <t>第1表　産業中分類別　事業所数、従業者数、製造品出荷額等、付加価値額　　（個人経営を除く従業者4人以上の事業所）</t>
    <rPh sb="0" eb="1">
      <t>ダイ</t>
    </rPh>
    <rPh sb="2" eb="3">
      <t>ヒョウ</t>
    </rPh>
    <rPh sb="4" eb="6">
      <t>サンギョウ</t>
    </rPh>
    <rPh sb="6" eb="9">
      <t>チュウブンルイ</t>
    </rPh>
    <phoneticPr fontId="7"/>
  </si>
  <si>
    <t>事業所数</t>
  </si>
  <si>
    <t>従業者数</t>
    <rPh sb="0" eb="1">
      <t>ジュウ</t>
    </rPh>
    <rPh sb="1" eb="4">
      <t>ギョウシャスウ</t>
    </rPh>
    <phoneticPr fontId="7"/>
  </si>
  <si>
    <t>製造品出荷額等</t>
    <rPh sb="0" eb="3">
      <t>セイゾウヒン</t>
    </rPh>
    <rPh sb="3" eb="5">
      <t>シュッカ</t>
    </rPh>
    <rPh sb="5" eb="6">
      <t>ガク</t>
    </rPh>
    <rPh sb="6" eb="7">
      <t>トウ</t>
    </rPh>
    <phoneticPr fontId="7"/>
  </si>
  <si>
    <t>付加価値額
（従業者4～29人の事業所は粗付加価値額）</t>
    <rPh sb="0" eb="2">
      <t>フカ</t>
    </rPh>
    <rPh sb="2" eb="4">
      <t>カチ</t>
    </rPh>
    <rPh sb="4" eb="5">
      <t>ガク</t>
    </rPh>
    <phoneticPr fontId="7"/>
  </si>
  <si>
    <t>2021年</t>
    <rPh sb="4" eb="5">
      <t>ネン</t>
    </rPh>
    <phoneticPr fontId="4"/>
  </si>
  <si>
    <t>2022年</t>
    <rPh sb="4" eb="5">
      <t>ネン</t>
    </rPh>
    <phoneticPr fontId="4"/>
  </si>
  <si>
    <t>[参考値]
増減率</t>
    <rPh sb="1" eb="3">
      <t>サンコウ</t>
    </rPh>
    <rPh sb="3" eb="4">
      <t>チ</t>
    </rPh>
    <phoneticPr fontId="7"/>
  </si>
  <si>
    <t>構成比</t>
  </si>
  <si>
    <t>（人）</t>
  </si>
  <si>
    <t>（万円）</t>
  </si>
  <si>
    <t>（万円）</t>
    <phoneticPr fontId="7"/>
  </si>
  <si>
    <t>総計</t>
    <rPh sb="0" eb="2">
      <t>ソウケイ</t>
    </rPh>
    <phoneticPr fontId="7"/>
  </si>
  <si>
    <t>09　食料品</t>
    <rPh sb="3" eb="6">
      <t>ショクリョウヒン</t>
    </rPh>
    <phoneticPr fontId="4"/>
  </si>
  <si>
    <t>10　飲料</t>
    <rPh sb="3" eb="5">
      <t>インリョウ</t>
    </rPh>
    <phoneticPr fontId="4"/>
  </si>
  <si>
    <t>11　繊維</t>
    <rPh sb="3" eb="5">
      <t>センイ</t>
    </rPh>
    <phoneticPr fontId="4"/>
  </si>
  <si>
    <t>12　木材</t>
    <rPh sb="3" eb="5">
      <t>モクザイ</t>
    </rPh>
    <phoneticPr fontId="4"/>
  </si>
  <si>
    <t>13　家具</t>
    <rPh sb="3" eb="5">
      <t>カグ</t>
    </rPh>
    <phoneticPr fontId="4"/>
  </si>
  <si>
    <t>14　パルプ・紙</t>
    <rPh sb="7" eb="8">
      <t>カミ</t>
    </rPh>
    <phoneticPr fontId="7"/>
  </si>
  <si>
    <t>15　印刷</t>
    <rPh sb="3" eb="5">
      <t>インサツ</t>
    </rPh>
    <phoneticPr fontId="4"/>
  </si>
  <si>
    <t>16　化学</t>
    <rPh sb="3" eb="5">
      <t>カガク</t>
    </rPh>
    <phoneticPr fontId="4"/>
  </si>
  <si>
    <t>17　石油・石炭</t>
    <rPh sb="3" eb="5">
      <t>セキユ</t>
    </rPh>
    <rPh sb="6" eb="8">
      <t>セキタン</t>
    </rPh>
    <phoneticPr fontId="4"/>
  </si>
  <si>
    <t>18　プラスチック</t>
  </si>
  <si>
    <t>19　ゴム製品</t>
    <rPh sb="5" eb="7">
      <t>セイヒン</t>
    </rPh>
    <phoneticPr fontId="4"/>
  </si>
  <si>
    <t>20　皮革</t>
    <rPh sb="3" eb="5">
      <t>ヒカク</t>
    </rPh>
    <phoneticPr fontId="4"/>
  </si>
  <si>
    <t>x</t>
  </si>
  <si>
    <t>21　窯業・土石</t>
    <rPh sb="3" eb="5">
      <t>ヨウギョウ</t>
    </rPh>
    <rPh sb="6" eb="8">
      <t>ドセキ</t>
    </rPh>
    <phoneticPr fontId="4"/>
  </si>
  <si>
    <t>22　鉄鋼</t>
    <rPh sb="3" eb="5">
      <t>テッコウ</t>
    </rPh>
    <phoneticPr fontId="4"/>
  </si>
  <si>
    <t>23　非鉄金属</t>
    <rPh sb="3" eb="5">
      <t>ヒテツ</t>
    </rPh>
    <rPh sb="5" eb="7">
      <t>キンゾク</t>
    </rPh>
    <phoneticPr fontId="4"/>
  </si>
  <si>
    <t>24　金属製品</t>
    <rPh sb="3" eb="5">
      <t>キンゾク</t>
    </rPh>
    <rPh sb="5" eb="7">
      <t>セイヒン</t>
    </rPh>
    <phoneticPr fontId="4"/>
  </si>
  <si>
    <t>25　はん用機器</t>
    <rPh sb="5" eb="6">
      <t>ヨウ</t>
    </rPh>
    <rPh sb="6" eb="8">
      <t>キキ</t>
    </rPh>
    <phoneticPr fontId="4"/>
  </si>
  <si>
    <t>26　生産用機器</t>
    <rPh sb="3" eb="6">
      <t>セイサンヨウ</t>
    </rPh>
    <rPh sb="6" eb="8">
      <t>キキ</t>
    </rPh>
    <phoneticPr fontId="4"/>
  </si>
  <si>
    <t>27　業務用機器</t>
    <rPh sb="3" eb="6">
      <t>ギョウムヨウ</t>
    </rPh>
    <rPh sb="6" eb="8">
      <t>キキ</t>
    </rPh>
    <phoneticPr fontId="4"/>
  </si>
  <si>
    <t>28　電子部品</t>
    <rPh sb="3" eb="5">
      <t>デンシ</t>
    </rPh>
    <rPh sb="5" eb="7">
      <t>ブヒン</t>
    </rPh>
    <phoneticPr fontId="4"/>
  </si>
  <si>
    <t>29　電気機器</t>
    <rPh sb="3" eb="5">
      <t>デンキ</t>
    </rPh>
    <rPh sb="5" eb="7">
      <t>キキ</t>
    </rPh>
    <phoneticPr fontId="4"/>
  </si>
  <si>
    <t>30　情報通信機器</t>
    <rPh sb="3" eb="5">
      <t>ジョウホウ</t>
    </rPh>
    <rPh sb="5" eb="7">
      <t>ツウシン</t>
    </rPh>
    <rPh sb="7" eb="9">
      <t>キキ</t>
    </rPh>
    <phoneticPr fontId="4"/>
  </si>
  <si>
    <t>31　輸送用機器</t>
    <rPh sb="3" eb="6">
      <t>ユソウヨウ</t>
    </rPh>
    <rPh sb="6" eb="8">
      <t>キキ</t>
    </rPh>
    <phoneticPr fontId="4"/>
  </si>
  <si>
    <t>32　その他</t>
    <rPh sb="5" eb="6">
      <t>タ</t>
    </rPh>
    <phoneticPr fontId="4"/>
  </si>
  <si>
    <r>
      <t>※事業所数、従業者数については、各年6月1日現在</t>
    </r>
    <r>
      <rPr>
        <sz val="10"/>
        <rFont val="ＭＳ ゴシック"/>
        <family val="3"/>
        <charset val="128"/>
      </rPr>
      <t>の数値。</t>
    </r>
    <rPh sb="1" eb="4">
      <t>ジギョウショ</t>
    </rPh>
    <rPh sb="4" eb="5">
      <t>スウ</t>
    </rPh>
    <rPh sb="6" eb="7">
      <t>ジュウ</t>
    </rPh>
    <rPh sb="7" eb="10">
      <t>ギョウシャスウ</t>
    </rPh>
    <rPh sb="16" eb="17">
      <t>カク</t>
    </rPh>
    <rPh sb="17" eb="18">
      <t>ネン</t>
    </rPh>
    <rPh sb="19" eb="20">
      <t>ツキ</t>
    </rPh>
    <rPh sb="21" eb="22">
      <t>ヒ</t>
    </rPh>
    <rPh sb="25" eb="27">
      <t>スウチ</t>
    </rPh>
    <phoneticPr fontId="4"/>
  </si>
  <si>
    <r>
      <t>※製造品出荷額等、付加価値額については、各前</t>
    </r>
    <r>
      <rPr>
        <u/>
        <sz val="10"/>
        <rFont val="ＭＳ ゴシック"/>
        <family val="3"/>
        <charset val="128"/>
      </rPr>
      <t>年の1月から12月までの1年間</t>
    </r>
    <r>
      <rPr>
        <sz val="10"/>
        <rFont val="ＭＳ ゴシック"/>
        <family val="3"/>
        <charset val="128"/>
      </rPr>
      <t>の数値。</t>
    </r>
    <r>
      <rPr>
        <sz val="11"/>
        <color theme="1"/>
        <rFont val="游ゴシック"/>
        <family val="2"/>
        <charset val="128"/>
        <scheme val="minor"/>
      </rPr>
      <t/>
    </r>
    <rPh sb="1" eb="8">
      <t>セイゾウヒンシュッカガクトウ</t>
    </rPh>
    <rPh sb="9" eb="11">
      <t>フカ</t>
    </rPh>
    <rPh sb="11" eb="13">
      <t>カチ</t>
    </rPh>
    <rPh sb="13" eb="14">
      <t>ガク</t>
    </rPh>
    <rPh sb="20" eb="21">
      <t>カク</t>
    </rPh>
    <rPh sb="21" eb="22">
      <t>ゼン</t>
    </rPh>
    <rPh sb="22" eb="23">
      <t>ネン</t>
    </rPh>
    <rPh sb="25" eb="26">
      <t>ガツ</t>
    </rPh>
    <rPh sb="30" eb="31">
      <t>ガツ</t>
    </rPh>
    <rPh sb="35" eb="36">
      <t>ネン</t>
    </rPh>
    <rPh sb="36" eb="37">
      <t>カン</t>
    </rPh>
    <rPh sb="38" eb="40">
      <t>スウチ</t>
    </rPh>
    <phoneticPr fontId="4"/>
  </si>
  <si>
    <t>（注）「増減率」は参考値、時系列比較は留意が必要（利用上の注意の４を参照）</t>
    <rPh sb="4" eb="7">
      <t>ゾウゲンリツ</t>
    </rPh>
    <rPh sb="9" eb="12">
      <t>サンコウチ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</si>
</sst>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%;&quot;▲&quot;#,##0.0%"/>
    <numFmt numFmtId="177" formatCode="0.0%"/>
    <numFmt numFmtId="178" formatCode="#,##0.0%;&quot;▲ &quot;#,##0.0%"/>
    <numFmt numFmtId="179" formatCode="#,##0.0;&quot;▲ &quot;#,##0.0"/>
    <numFmt numFmtId="180" formatCode="#,##0.0_ ;[Red]\-#,##0.0\ "/>
  </numFmts>
  <fonts count="14">
    <font>
      <sz val="11"/>
      <color theme="1"/>
      <name val="游ゴシック"/>
      <family val="2"/>
      <charset val="128"/>
      <scheme val="minor"/>
    </font>
    <font>
      <u/>
      <sz val="12"/>
      <color theme="10"/>
      <name val="ＭＳ 明朝"/>
      <family val="1"/>
      <charset val="128"/>
    </font>
    <font>
      <u/>
      <sz val="12"/>
      <color theme="10"/>
      <name val="HG丸ｺﾞｼｯｸM-PRO"/>
      <family val="3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0"/>
      <name val="ＭＳ ゴシック"/>
      <family val="3"/>
      <charset val="128"/>
    </font>
    <font>
      <u val="double"/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top"/>
      <protection locked="0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/>
  </cellStyleXfs>
  <cellXfs count="47">
    <xf numFmtId="0" fontId="0" fillId="0" borderId="0" xfId="0">
      <alignment vertical="center"/>
    </xf>
    <xf numFmtId="0" fontId="2" fillId="2" borderId="0" xfId="2" applyFont="1" applyFill="1" applyAlignment="1" applyProtection="1">
      <alignment vertical="center" shrinkToFit="1"/>
    </xf>
    <xf numFmtId="38" fontId="6" fillId="0" borderId="0" xfId="3" applyFont="1" applyAlignment="1">
      <alignment vertical="center"/>
    </xf>
    <xf numFmtId="38" fontId="6" fillId="0" borderId="1" xfId="3" applyFont="1" applyBorder="1" applyAlignment="1">
      <alignment vertical="center" shrinkToFit="1"/>
    </xf>
    <xf numFmtId="38" fontId="6" fillId="0" borderId="2" xfId="3" applyFont="1" applyBorder="1" applyAlignment="1">
      <alignment horizontal="center" vertical="center" shrinkToFit="1"/>
    </xf>
    <xf numFmtId="38" fontId="6" fillId="0" borderId="3" xfId="3" applyFont="1" applyBorder="1" applyAlignment="1">
      <alignment horizontal="center" vertical="center" shrinkToFit="1"/>
    </xf>
    <xf numFmtId="38" fontId="6" fillId="0" borderId="4" xfId="3" applyFont="1" applyBorder="1" applyAlignment="1">
      <alignment horizontal="center" vertical="center" shrinkToFit="1"/>
    </xf>
    <xf numFmtId="38" fontId="6" fillId="0" borderId="2" xfId="3" applyFont="1" applyFill="1" applyBorder="1" applyAlignment="1">
      <alignment horizontal="center" vertical="center" shrinkToFit="1"/>
    </xf>
    <xf numFmtId="38" fontId="6" fillId="0" borderId="3" xfId="3" applyFont="1" applyFill="1" applyBorder="1" applyAlignment="1">
      <alignment horizontal="center" vertical="center" shrinkToFit="1"/>
    </xf>
    <xf numFmtId="38" fontId="6" fillId="0" borderId="4" xfId="3" applyFont="1" applyFill="1" applyBorder="1" applyAlignment="1">
      <alignment horizontal="center" vertical="center" shrinkToFit="1"/>
    </xf>
    <xf numFmtId="38" fontId="6" fillId="0" borderId="2" xfId="3" applyFont="1" applyFill="1" applyBorder="1" applyAlignment="1">
      <alignment horizontal="center" vertical="center" wrapText="1" shrinkToFit="1"/>
    </xf>
    <xf numFmtId="38" fontId="6" fillId="0" borderId="3" xfId="3" applyFont="1" applyFill="1" applyBorder="1" applyAlignment="1">
      <alignment horizontal="center" vertical="center" wrapText="1" shrinkToFit="1"/>
    </xf>
    <xf numFmtId="38" fontId="6" fillId="0" borderId="4" xfId="3" applyFont="1" applyFill="1" applyBorder="1" applyAlignment="1">
      <alignment horizontal="center" vertical="center" wrapText="1" shrinkToFit="1"/>
    </xf>
    <xf numFmtId="38" fontId="6" fillId="0" borderId="0" xfId="3" applyFont="1" applyAlignment="1">
      <alignment vertical="center" shrinkToFit="1"/>
    </xf>
    <xf numFmtId="0" fontId="6" fillId="0" borderId="5" xfId="4" applyFont="1" applyBorder="1" applyAlignment="1">
      <alignment horizontal="center" vertical="center" shrinkToFit="1"/>
    </xf>
    <xf numFmtId="0" fontId="9" fillId="0" borderId="1" xfId="5" applyFont="1" applyFill="1" applyBorder="1" applyAlignment="1">
      <alignment horizontal="center" vertical="center" shrinkToFit="1"/>
    </xf>
    <xf numFmtId="0" fontId="9" fillId="0" borderId="6" xfId="5" applyFont="1" applyFill="1" applyBorder="1" applyAlignment="1">
      <alignment horizontal="center" vertical="center" shrinkToFit="1"/>
    </xf>
    <xf numFmtId="0" fontId="9" fillId="0" borderId="3" xfId="5" applyFont="1" applyFill="1" applyBorder="1" applyAlignment="1">
      <alignment horizontal="center" vertical="center" shrinkToFit="1"/>
    </xf>
    <xf numFmtId="0" fontId="9" fillId="0" borderId="4" xfId="5" applyFont="1" applyFill="1" applyBorder="1" applyAlignment="1">
      <alignment horizontal="center" vertical="center" shrinkToFit="1"/>
    </xf>
    <xf numFmtId="38" fontId="6" fillId="0" borderId="0" xfId="3" applyFont="1" applyFill="1" applyAlignment="1">
      <alignment vertical="center" shrinkToFit="1"/>
    </xf>
    <xf numFmtId="38" fontId="6" fillId="0" borderId="5" xfId="3" applyFont="1" applyBorder="1" applyAlignment="1">
      <alignment vertical="center" shrinkToFit="1"/>
    </xf>
    <xf numFmtId="38" fontId="6" fillId="0" borderId="7" xfId="3" applyFont="1" applyBorder="1" applyAlignment="1">
      <alignment vertical="center" shrinkToFit="1"/>
    </xf>
    <xf numFmtId="38" fontId="10" fillId="0" borderId="1" xfId="3" applyFont="1" applyBorder="1" applyAlignment="1">
      <alignment horizontal="center" vertical="center" wrapText="1" shrinkToFit="1"/>
    </xf>
    <xf numFmtId="38" fontId="6" fillId="0" borderId="1" xfId="3" applyFont="1" applyBorder="1" applyAlignment="1">
      <alignment horizontal="center" vertical="center" shrinkToFit="1"/>
    </xf>
    <xf numFmtId="38" fontId="6" fillId="0" borderId="0" xfId="3" applyFont="1" applyBorder="1" applyAlignment="1">
      <alignment horizontal="center" vertical="center" shrinkToFit="1"/>
    </xf>
    <xf numFmtId="38" fontId="6" fillId="0" borderId="7" xfId="3" applyFont="1" applyBorder="1" applyAlignment="1">
      <alignment horizontal="center" vertical="center" shrinkToFit="1"/>
    </xf>
    <xf numFmtId="38" fontId="6" fillId="0" borderId="8" xfId="3" applyFont="1" applyBorder="1" applyAlignment="1">
      <alignment horizontal="center" vertical="center" shrinkToFit="1"/>
    </xf>
    <xf numFmtId="38" fontId="6" fillId="0" borderId="7" xfId="3" applyFont="1" applyFill="1" applyBorder="1" applyAlignment="1">
      <alignment horizontal="center" vertical="center" shrinkToFit="1"/>
    </xf>
    <xf numFmtId="38" fontId="6" fillId="0" borderId="9" xfId="3" applyFont="1" applyBorder="1" applyAlignment="1">
      <alignment vertical="center" shrinkToFit="1"/>
    </xf>
    <xf numFmtId="176" fontId="6" fillId="0" borderId="9" xfId="1" applyNumberFormat="1" applyFont="1" applyBorder="1" applyAlignment="1">
      <alignment vertical="center" shrinkToFit="1"/>
    </xf>
    <xf numFmtId="177" fontId="6" fillId="0" borderId="9" xfId="1" applyNumberFormat="1" applyFont="1" applyBorder="1" applyAlignment="1">
      <alignment vertical="center" shrinkToFit="1"/>
    </xf>
    <xf numFmtId="38" fontId="6" fillId="0" borderId="9" xfId="3" applyFont="1" applyFill="1" applyBorder="1" applyAlignment="1">
      <alignment vertical="center" shrinkToFit="1"/>
    </xf>
    <xf numFmtId="38" fontId="6" fillId="3" borderId="9" xfId="3" applyFont="1" applyFill="1" applyBorder="1" applyAlignment="1">
      <alignment vertical="center" shrinkToFit="1"/>
    </xf>
    <xf numFmtId="178" fontId="6" fillId="0" borderId="9" xfId="1" applyNumberFormat="1" applyFont="1" applyFill="1" applyBorder="1" applyAlignment="1">
      <alignment vertical="center" shrinkToFit="1"/>
    </xf>
    <xf numFmtId="38" fontId="6" fillId="3" borderId="9" xfId="3" applyNumberFormat="1" applyFont="1" applyFill="1" applyBorder="1" applyAlignment="1">
      <alignment vertical="center" shrinkToFit="1"/>
    </xf>
    <xf numFmtId="38" fontId="6" fillId="3" borderId="9" xfId="3" applyNumberFormat="1" applyFont="1" applyFill="1" applyBorder="1" applyAlignment="1">
      <alignment horizontal="right" vertical="center" shrinkToFit="1"/>
    </xf>
    <xf numFmtId="176" fontId="6" fillId="0" borderId="9" xfId="1" applyNumberFormat="1" applyFont="1" applyBorder="1" applyAlignment="1">
      <alignment horizontal="right" vertical="center" shrinkToFit="1"/>
    </xf>
    <xf numFmtId="178" fontId="6" fillId="0" borderId="9" xfId="1" applyNumberFormat="1" applyFont="1" applyFill="1" applyBorder="1" applyAlignment="1">
      <alignment horizontal="right" vertical="center" shrinkToFit="1"/>
    </xf>
    <xf numFmtId="38" fontId="6" fillId="0" borderId="0" xfId="3" applyFont="1" applyBorder="1" applyAlignment="1">
      <alignment vertical="center"/>
    </xf>
    <xf numFmtId="179" fontId="6" fillId="0" borderId="0" xfId="3" applyNumberFormat="1" applyFont="1" applyBorder="1" applyAlignment="1">
      <alignment vertical="center"/>
    </xf>
    <xf numFmtId="180" fontId="6" fillId="0" borderId="0" xfId="3" applyNumberFormat="1" applyFont="1" applyBorder="1" applyAlignment="1">
      <alignment vertical="center"/>
    </xf>
    <xf numFmtId="179" fontId="6" fillId="0" borderId="0" xfId="3" applyNumberFormat="1" applyFont="1" applyFill="1" applyBorder="1" applyAlignment="1">
      <alignment vertical="center"/>
    </xf>
    <xf numFmtId="180" fontId="6" fillId="0" borderId="0" xfId="3" applyNumberFormat="1" applyFont="1" applyFill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38" fontId="6" fillId="0" borderId="0" xfId="3" applyFont="1" applyFill="1" applyAlignment="1">
      <alignment vertical="center"/>
    </xf>
    <xf numFmtId="38" fontId="6" fillId="0" borderId="0" xfId="3" applyFont="1" applyFill="1" applyBorder="1" applyAlignment="1">
      <alignment vertical="center"/>
    </xf>
    <xf numFmtId="38" fontId="13" fillId="0" borderId="0" xfId="3" applyFont="1" applyAlignment="1">
      <alignment vertical="center"/>
    </xf>
  </cellXfs>
  <cellStyles count="6">
    <cellStyle name="パーセント" xfId="1" builtinId="5"/>
    <cellStyle name="ハイパーリンク" xfId="2" builtinId="8"/>
    <cellStyle name="桁区切り 2" xfId="3"/>
    <cellStyle name="標準" xfId="0" builtinId="0"/>
    <cellStyle name="標準 2" xfId="4"/>
    <cellStyle name="標準_Sheet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U33"/>
  <sheetViews>
    <sheetView showGridLines="0" tabSelected="1" zoomScale="90" zoomScaleNormal="90" zoomScaleSheetLayoutView="70" workbookViewId="0">
      <pane xSplit="2" ySplit="6" topLeftCell="C24" activePane="bottomRight" state="frozen"/>
      <selection pane="topRight" activeCell="C1" sqref="C1"/>
      <selection pane="bottomLeft" activeCell="A7" sqref="A7"/>
      <selection pane="bottomRight" activeCell="B1" sqref="B1:C1"/>
    </sheetView>
  </sheetViews>
  <sheetFormatPr defaultRowHeight="12"/>
  <cols>
    <col min="1" max="1" width="1.625" style="2" customWidth="1"/>
    <col min="2" max="2" width="18.625" style="2" customWidth="1"/>
    <col min="3" max="10" width="8.625" style="2" customWidth="1"/>
    <col min="11" max="12" width="12.625" style="2" customWidth="1"/>
    <col min="13" max="14" width="8.625" style="2" customWidth="1"/>
    <col min="15" max="16" width="12.625" style="2" customWidth="1"/>
    <col min="17" max="18" width="8.625" style="2" customWidth="1"/>
    <col min="19" max="16384" width="9" style="2"/>
  </cols>
  <sheetData>
    <row r="1" spans="2:21" ht="30" customHeight="1">
      <c r="B1" s="1"/>
      <c r="C1" s="1"/>
    </row>
    <row r="2" spans="2:21" ht="22.5" customHeight="1">
      <c r="B2" s="2" t="s">
        <v>0</v>
      </c>
    </row>
    <row r="3" spans="2:21" s="13" customFormat="1" ht="27.75" customHeight="1">
      <c r="B3" s="3"/>
      <c r="C3" s="4" t="s">
        <v>1</v>
      </c>
      <c r="D3" s="5"/>
      <c r="E3" s="5"/>
      <c r="F3" s="6"/>
      <c r="G3" s="7" t="s">
        <v>2</v>
      </c>
      <c r="H3" s="8"/>
      <c r="I3" s="8"/>
      <c r="J3" s="9"/>
      <c r="K3" s="4" t="s">
        <v>3</v>
      </c>
      <c r="L3" s="5"/>
      <c r="M3" s="5"/>
      <c r="N3" s="6"/>
      <c r="O3" s="10" t="s">
        <v>4</v>
      </c>
      <c r="P3" s="11"/>
      <c r="Q3" s="11"/>
      <c r="R3" s="12"/>
    </row>
    <row r="4" spans="2:21" s="13" customFormat="1" ht="17.25" customHeight="1">
      <c r="B4" s="14"/>
      <c r="C4" s="15" t="s">
        <v>5</v>
      </c>
      <c r="D4" s="16" t="s">
        <v>6</v>
      </c>
      <c r="E4" s="17"/>
      <c r="F4" s="18"/>
      <c r="G4" s="15" t="s">
        <v>5</v>
      </c>
      <c r="H4" s="16" t="s">
        <v>6</v>
      </c>
      <c r="I4" s="17"/>
      <c r="J4" s="18"/>
      <c r="K4" s="15" t="s">
        <v>5</v>
      </c>
      <c r="L4" s="16" t="s">
        <v>6</v>
      </c>
      <c r="M4" s="17"/>
      <c r="N4" s="18"/>
      <c r="O4" s="15" t="s">
        <v>5</v>
      </c>
      <c r="P4" s="16" t="s">
        <v>6</v>
      </c>
      <c r="Q4" s="17"/>
      <c r="R4" s="18"/>
      <c r="S4" s="19"/>
      <c r="T4" s="19"/>
      <c r="U4" s="19"/>
    </row>
    <row r="5" spans="2:21" s="13" customFormat="1" ht="25.5" customHeight="1">
      <c r="B5" s="20"/>
      <c r="C5" s="21"/>
      <c r="D5" s="21"/>
      <c r="E5" s="22" t="s">
        <v>7</v>
      </c>
      <c r="F5" s="23" t="s">
        <v>8</v>
      </c>
      <c r="G5" s="24" t="s">
        <v>9</v>
      </c>
      <c r="H5" s="25" t="s">
        <v>9</v>
      </c>
      <c r="I5" s="22" t="s">
        <v>7</v>
      </c>
      <c r="J5" s="23" t="s">
        <v>8</v>
      </c>
      <c r="K5" s="26" t="s">
        <v>10</v>
      </c>
      <c r="L5" s="24" t="s">
        <v>11</v>
      </c>
      <c r="M5" s="22" t="s">
        <v>7</v>
      </c>
      <c r="N5" s="23" t="s">
        <v>8</v>
      </c>
      <c r="O5" s="27" t="s">
        <v>10</v>
      </c>
      <c r="P5" s="25" t="s">
        <v>10</v>
      </c>
      <c r="Q5" s="22" t="s">
        <v>7</v>
      </c>
      <c r="R5" s="23" t="s">
        <v>8</v>
      </c>
    </row>
    <row r="6" spans="2:21" s="13" customFormat="1" ht="24" customHeight="1">
      <c r="B6" s="28" t="s">
        <v>12</v>
      </c>
      <c r="C6" s="28">
        <v>1866</v>
      </c>
      <c r="D6" s="28">
        <v>1865</v>
      </c>
      <c r="E6" s="29">
        <f>(D6-C6)/C6</f>
        <v>-5.3590568060021436E-4</v>
      </c>
      <c r="F6" s="30">
        <f>D6/D$6</f>
        <v>1</v>
      </c>
      <c r="G6" s="28">
        <v>89466</v>
      </c>
      <c r="H6" s="28">
        <v>92609</v>
      </c>
      <c r="I6" s="29">
        <f t="shared" ref="I6:I30" si="0">(H6-G6)/G6</f>
        <v>3.513066416292223E-2</v>
      </c>
      <c r="J6" s="30">
        <f t="shared" ref="J6:J30" si="1">H6/H$6</f>
        <v>1</v>
      </c>
      <c r="K6" s="31">
        <v>281954735</v>
      </c>
      <c r="L6" s="28">
        <v>321069068</v>
      </c>
      <c r="M6" s="29">
        <f t="shared" ref="M6:M30" si="2">(L6-K6)/K6</f>
        <v>0.13872557593331425</v>
      </c>
      <c r="N6" s="30">
        <f t="shared" ref="N6:N30" si="3">L6/L$6</f>
        <v>1</v>
      </c>
      <c r="O6" s="31">
        <v>104409063</v>
      </c>
      <c r="P6" s="28">
        <v>120427183</v>
      </c>
      <c r="Q6" s="29">
        <f t="shared" ref="Q6:Q30" si="4">(P6-O6)/O6</f>
        <v>0.1534169500209</v>
      </c>
      <c r="R6" s="30">
        <f t="shared" ref="R6:R30" si="5">P6/P$6</f>
        <v>1</v>
      </c>
    </row>
    <row r="7" spans="2:21" s="13" customFormat="1" ht="24" customHeight="1">
      <c r="B7" s="28" t="s">
        <v>13</v>
      </c>
      <c r="C7" s="32">
        <v>384</v>
      </c>
      <c r="D7" s="32">
        <v>380</v>
      </c>
      <c r="E7" s="29">
        <f t="shared" ref="E7:E30" si="6">(D7-C7)/C7</f>
        <v>-1.0416666666666666E-2</v>
      </c>
      <c r="F7" s="33">
        <f t="shared" ref="F7:F30" si="7">D7/D$6</f>
        <v>0.20375335120643431</v>
      </c>
      <c r="G7" s="32">
        <v>14694</v>
      </c>
      <c r="H7" s="32">
        <v>15556</v>
      </c>
      <c r="I7" s="29">
        <f t="shared" si="0"/>
        <v>5.8663400027221993E-2</v>
      </c>
      <c r="J7" s="33">
        <f t="shared" si="1"/>
        <v>0.16797503482382922</v>
      </c>
      <c r="K7" s="34">
        <v>40744201</v>
      </c>
      <c r="L7" s="34">
        <v>40279128</v>
      </c>
      <c r="M7" s="29">
        <f t="shared" si="2"/>
        <v>-1.1414458710332791E-2</v>
      </c>
      <c r="N7" s="33">
        <f t="shared" si="3"/>
        <v>0.12545315639063678</v>
      </c>
      <c r="O7" s="34">
        <v>12908005</v>
      </c>
      <c r="P7" s="34">
        <v>12165676</v>
      </c>
      <c r="Q7" s="29">
        <f t="shared" si="4"/>
        <v>-5.7509196812365659E-2</v>
      </c>
      <c r="R7" s="33">
        <f t="shared" si="5"/>
        <v>0.10102101283893687</v>
      </c>
    </row>
    <row r="8" spans="2:21" s="13" customFormat="1" ht="24" customHeight="1">
      <c r="B8" s="28" t="s">
        <v>14</v>
      </c>
      <c r="C8" s="32">
        <v>89</v>
      </c>
      <c r="D8" s="32">
        <v>89</v>
      </c>
      <c r="E8" s="29">
        <f t="shared" si="6"/>
        <v>0</v>
      </c>
      <c r="F8" s="33">
        <f t="shared" si="7"/>
        <v>4.7721179624664878E-2</v>
      </c>
      <c r="G8" s="32">
        <v>1758</v>
      </c>
      <c r="H8" s="32">
        <v>1733</v>
      </c>
      <c r="I8" s="29">
        <f t="shared" si="0"/>
        <v>-1.422070534698521E-2</v>
      </c>
      <c r="J8" s="33">
        <f t="shared" si="1"/>
        <v>1.8713084041507844E-2</v>
      </c>
      <c r="K8" s="34">
        <v>13106474</v>
      </c>
      <c r="L8" s="34">
        <v>12358793</v>
      </c>
      <c r="M8" s="29">
        <f t="shared" si="2"/>
        <v>-5.7046693107543643E-2</v>
      </c>
      <c r="N8" s="33">
        <f t="shared" si="3"/>
        <v>3.849263050154679E-2</v>
      </c>
      <c r="O8" s="34">
        <v>2489135</v>
      </c>
      <c r="P8" s="34">
        <v>2086484</v>
      </c>
      <c r="Q8" s="29">
        <f t="shared" si="4"/>
        <v>-0.16176342384000869</v>
      </c>
      <c r="R8" s="33">
        <f t="shared" si="5"/>
        <v>1.7325689665928665E-2</v>
      </c>
    </row>
    <row r="9" spans="2:21" s="13" customFormat="1" ht="24" customHeight="1">
      <c r="B9" s="28" t="s">
        <v>15</v>
      </c>
      <c r="C9" s="32">
        <v>103</v>
      </c>
      <c r="D9" s="32">
        <v>106</v>
      </c>
      <c r="E9" s="29">
        <f t="shared" si="6"/>
        <v>2.9126213592233011E-2</v>
      </c>
      <c r="F9" s="33">
        <f t="shared" si="7"/>
        <v>5.6836461126005364E-2</v>
      </c>
      <c r="G9" s="32">
        <v>3063</v>
      </c>
      <c r="H9" s="32">
        <v>3018</v>
      </c>
      <c r="I9" s="29">
        <f t="shared" si="0"/>
        <v>-1.4691478942213516E-2</v>
      </c>
      <c r="J9" s="33">
        <f t="shared" si="1"/>
        <v>3.2588625295597619E-2</v>
      </c>
      <c r="K9" s="34">
        <v>2757430</v>
      </c>
      <c r="L9" s="34">
        <v>3164858</v>
      </c>
      <c r="M9" s="29">
        <f t="shared" si="2"/>
        <v>0.14775642536709907</v>
      </c>
      <c r="N9" s="33">
        <f t="shared" si="3"/>
        <v>9.8572497802871493E-3</v>
      </c>
      <c r="O9" s="34">
        <v>1247470</v>
      </c>
      <c r="P9" s="34">
        <v>1379382</v>
      </c>
      <c r="Q9" s="29">
        <f t="shared" si="4"/>
        <v>0.10574362509719673</v>
      </c>
      <c r="R9" s="33">
        <f t="shared" si="5"/>
        <v>1.145407511525035E-2</v>
      </c>
    </row>
    <row r="10" spans="2:21" s="13" customFormat="1" ht="24" customHeight="1">
      <c r="B10" s="28" t="s">
        <v>16</v>
      </c>
      <c r="C10" s="32">
        <v>110</v>
      </c>
      <c r="D10" s="32">
        <v>112</v>
      </c>
      <c r="E10" s="29">
        <f t="shared" si="6"/>
        <v>1.8181818181818181E-2</v>
      </c>
      <c r="F10" s="33">
        <f t="shared" si="7"/>
        <v>6.0053619302949064E-2</v>
      </c>
      <c r="G10" s="32">
        <v>1831</v>
      </c>
      <c r="H10" s="32">
        <v>2077</v>
      </c>
      <c r="I10" s="29">
        <f t="shared" si="0"/>
        <v>0.13435281267067176</v>
      </c>
      <c r="J10" s="33">
        <f t="shared" si="1"/>
        <v>2.2427625824703864E-2</v>
      </c>
      <c r="K10" s="34">
        <v>4148032</v>
      </c>
      <c r="L10" s="34">
        <v>5762012</v>
      </c>
      <c r="M10" s="29">
        <f t="shared" si="2"/>
        <v>0.38909535895576502</v>
      </c>
      <c r="N10" s="33">
        <f t="shared" si="3"/>
        <v>1.7946331721995716E-2</v>
      </c>
      <c r="O10" s="34">
        <v>1703311</v>
      </c>
      <c r="P10" s="34">
        <v>1952813</v>
      </c>
      <c r="Q10" s="29">
        <f t="shared" si="4"/>
        <v>0.14648058986291992</v>
      </c>
      <c r="R10" s="33">
        <f t="shared" si="5"/>
        <v>1.621571601488013E-2</v>
      </c>
    </row>
    <row r="11" spans="2:21" s="13" customFormat="1" ht="24" customHeight="1">
      <c r="B11" s="28" t="s">
        <v>17</v>
      </c>
      <c r="C11" s="32">
        <v>37</v>
      </c>
      <c r="D11" s="32">
        <v>37</v>
      </c>
      <c r="E11" s="29">
        <f t="shared" si="6"/>
        <v>0</v>
      </c>
      <c r="F11" s="33">
        <f t="shared" si="7"/>
        <v>1.9839142091152815E-2</v>
      </c>
      <c r="G11" s="32">
        <v>586</v>
      </c>
      <c r="H11" s="32">
        <v>568</v>
      </c>
      <c r="I11" s="29">
        <f t="shared" si="0"/>
        <v>-3.0716723549488054E-2</v>
      </c>
      <c r="J11" s="33">
        <f t="shared" si="1"/>
        <v>6.1333131769050527E-3</v>
      </c>
      <c r="K11" s="34">
        <v>1247072</v>
      </c>
      <c r="L11" s="34">
        <v>746502</v>
      </c>
      <c r="M11" s="29">
        <f t="shared" si="2"/>
        <v>-0.40139623053039442</v>
      </c>
      <c r="N11" s="33">
        <f t="shared" si="3"/>
        <v>2.3250511319888342E-3</v>
      </c>
      <c r="O11" s="34">
        <v>505692</v>
      </c>
      <c r="P11" s="34">
        <v>268234</v>
      </c>
      <c r="Q11" s="29">
        <f t="shared" si="4"/>
        <v>-0.46957041044746606</v>
      </c>
      <c r="R11" s="33">
        <f t="shared" si="5"/>
        <v>2.2273542676822392E-3</v>
      </c>
    </row>
    <row r="12" spans="2:21" s="13" customFormat="1" ht="24" customHeight="1">
      <c r="B12" s="28" t="s">
        <v>18</v>
      </c>
      <c r="C12" s="32">
        <v>25</v>
      </c>
      <c r="D12" s="32">
        <v>25</v>
      </c>
      <c r="E12" s="29">
        <f t="shared" si="6"/>
        <v>0</v>
      </c>
      <c r="F12" s="33">
        <f t="shared" si="7"/>
        <v>1.3404825737265416E-2</v>
      </c>
      <c r="G12" s="32">
        <v>1477</v>
      </c>
      <c r="H12" s="32">
        <v>1434</v>
      </c>
      <c r="I12" s="29">
        <f t="shared" si="0"/>
        <v>-2.9113067027758972E-2</v>
      </c>
      <c r="J12" s="33">
        <f t="shared" si="1"/>
        <v>1.5484456154369445E-2</v>
      </c>
      <c r="K12" s="34">
        <v>8993141</v>
      </c>
      <c r="L12" s="34">
        <v>8822380</v>
      </c>
      <c r="M12" s="29">
        <f t="shared" si="2"/>
        <v>-1.8987915345706246E-2</v>
      </c>
      <c r="N12" s="33">
        <f t="shared" si="3"/>
        <v>2.7478137507783839E-2</v>
      </c>
      <c r="O12" s="34">
        <v>3402054</v>
      </c>
      <c r="P12" s="34">
        <v>2573275</v>
      </c>
      <c r="Q12" s="29">
        <f t="shared" si="4"/>
        <v>-0.24361135949047252</v>
      </c>
      <c r="R12" s="33">
        <f t="shared" si="5"/>
        <v>2.1367891666119933E-2</v>
      </c>
    </row>
    <row r="13" spans="2:21" s="13" customFormat="1" ht="24" customHeight="1">
      <c r="B13" s="28" t="s">
        <v>19</v>
      </c>
      <c r="C13" s="32">
        <v>87</v>
      </c>
      <c r="D13" s="32">
        <v>91</v>
      </c>
      <c r="E13" s="29">
        <f t="shared" si="6"/>
        <v>4.5977011494252873E-2</v>
      </c>
      <c r="F13" s="33">
        <f t="shared" si="7"/>
        <v>4.8793565683646116E-2</v>
      </c>
      <c r="G13" s="32">
        <v>2139</v>
      </c>
      <c r="H13" s="32">
        <v>2207</v>
      </c>
      <c r="I13" s="29">
        <f t="shared" si="0"/>
        <v>3.1790556334735855E-2</v>
      </c>
      <c r="J13" s="33">
        <f t="shared" si="1"/>
        <v>2.3831377079981429E-2</v>
      </c>
      <c r="K13" s="34">
        <v>3039636</v>
      </c>
      <c r="L13" s="34">
        <v>3194613</v>
      </c>
      <c r="M13" s="29">
        <f t="shared" si="2"/>
        <v>5.0985381144321225E-2</v>
      </c>
      <c r="N13" s="33">
        <f t="shared" si="3"/>
        <v>9.9499245439613627E-3</v>
      </c>
      <c r="O13" s="34">
        <v>1287775</v>
      </c>
      <c r="P13" s="34">
        <v>1367717</v>
      </c>
      <c r="Q13" s="29">
        <f t="shared" si="4"/>
        <v>6.2077614490108908E-2</v>
      </c>
      <c r="R13" s="33">
        <f t="shared" si="5"/>
        <v>1.1357211602300786E-2</v>
      </c>
    </row>
    <row r="14" spans="2:21" s="13" customFormat="1" ht="24" customHeight="1">
      <c r="B14" s="28" t="s">
        <v>20</v>
      </c>
      <c r="C14" s="32">
        <v>42</v>
      </c>
      <c r="D14" s="32">
        <v>40</v>
      </c>
      <c r="E14" s="29">
        <f t="shared" si="6"/>
        <v>-4.7619047619047616E-2</v>
      </c>
      <c r="F14" s="33">
        <f t="shared" si="7"/>
        <v>2.1447721179624665E-2</v>
      </c>
      <c r="G14" s="32">
        <v>4409</v>
      </c>
      <c r="H14" s="32">
        <v>5003</v>
      </c>
      <c r="I14" s="29">
        <f t="shared" si="0"/>
        <v>0.13472442730777953</v>
      </c>
      <c r="J14" s="33">
        <f t="shared" si="1"/>
        <v>5.4022827155028132E-2</v>
      </c>
      <c r="K14" s="34">
        <v>18781948</v>
      </c>
      <c r="L14" s="34">
        <v>19671180</v>
      </c>
      <c r="M14" s="29">
        <f t="shared" si="2"/>
        <v>4.734503577584178E-2</v>
      </c>
      <c r="N14" s="33">
        <f t="shared" si="3"/>
        <v>6.1267751896922067E-2</v>
      </c>
      <c r="O14" s="34">
        <v>10136462</v>
      </c>
      <c r="P14" s="34">
        <v>10335383</v>
      </c>
      <c r="Q14" s="29">
        <f t="shared" si="4"/>
        <v>1.9624302838603846E-2</v>
      </c>
      <c r="R14" s="33">
        <f t="shared" si="5"/>
        <v>8.5822675101517573E-2</v>
      </c>
    </row>
    <row r="15" spans="2:21" s="13" customFormat="1" ht="24" customHeight="1">
      <c r="B15" s="28" t="s">
        <v>21</v>
      </c>
      <c r="C15" s="32">
        <v>22</v>
      </c>
      <c r="D15" s="32">
        <v>24</v>
      </c>
      <c r="E15" s="29">
        <f t="shared" si="6"/>
        <v>9.0909090909090912E-2</v>
      </c>
      <c r="F15" s="33">
        <f t="shared" si="7"/>
        <v>1.2868632707774798E-2</v>
      </c>
      <c r="G15" s="32">
        <v>167</v>
      </c>
      <c r="H15" s="32">
        <v>209</v>
      </c>
      <c r="I15" s="29">
        <f t="shared" si="0"/>
        <v>0.25149700598802394</v>
      </c>
      <c r="J15" s="33">
        <f t="shared" si="1"/>
        <v>2.2568000950231619E-3</v>
      </c>
      <c r="K15" s="34">
        <v>1113771</v>
      </c>
      <c r="L15" s="34">
        <v>1204599</v>
      </c>
      <c r="M15" s="29">
        <f t="shared" si="2"/>
        <v>8.154997750884159E-2</v>
      </c>
      <c r="N15" s="33">
        <f t="shared" si="3"/>
        <v>3.7518375952678195E-3</v>
      </c>
      <c r="O15" s="34">
        <v>438831</v>
      </c>
      <c r="P15" s="34">
        <v>544226</v>
      </c>
      <c r="Q15" s="29">
        <f t="shared" si="4"/>
        <v>0.24017218473626523</v>
      </c>
      <c r="R15" s="33">
        <f t="shared" si="5"/>
        <v>4.5191292069000737E-3</v>
      </c>
      <c r="S15" s="19"/>
    </row>
    <row r="16" spans="2:21" s="13" customFormat="1" ht="24" customHeight="1">
      <c r="B16" s="28" t="s">
        <v>22</v>
      </c>
      <c r="C16" s="32">
        <v>103</v>
      </c>
      <c r="D16" s="32">
        <v>103</v>
      </c>
      <c r="E16" s="29">
        <f t="shared" si="6"/>
        <v>0</v>
      </c>
      <c r="F16" s="33">
        <f t="shared" si="7"/>
        <v>5.522788203753351E-2</v>
      </c>
      <c r="G16" s="32">
        <v>5338</v>
      </c>
      <c r="H16" s="32">
        <v>5247</v>
      </c>
      <c r="I16" s="29">
        <f t="shared" si="0"/>
        <v>-1.7047583364556012E-2</v>
      </c>
      <c r="J16" s="33">
        <f t="shared" si="1"/>
        <v>5.6657560280318327E-2</v>
      </c>
      <c r="K16" s="34">
        <v>11137286</v>
      </c>
      <c r="L16" s="34">
        <v>12496833</v>
      </c>
      <c r="M16" s="29">
        <f t="shared" si="2"/>
        <v>0.12207166090553839</v>
      </c>
      <c r="N16" s="33">
        <f t="shared" si="3"/>
        <v>3.8922569146399369E-2</v>
      </c>
      <c r="O16" s="34">
        <v>4773853</v>
      </c>
      <c r="P16" s="34">
        <v>5177530</v>
      </c>
      <c r="Q16" s="29">
        <f t="shared" si="4"/>
        <v>8.455999797228779E-2</v>
      </c>
      <c r="R16" s="33">
        <f t="shared" si="5"/>
        <v>4.299303422218221E-2</v>
      </c>
      <c r="S16" s="19"/>
    </row>
    <row r="17" spans="2:19" s="13" customFormat="1" ht="24" customHeight="1">
      <c r="B17" s="28" t="s">
        <v>23</v>
      </c>
      <c r="C17" s="32">
        <v>17</v>
      </c>
      <c r="D17" s="32">
        <v>17</v>
      </c>
      <c r="E17" s="29">
        <f t="shared" si="6"/>
        <v>0</v>
      </c>
      <c r="F17" s="33">
        <f t="shared" si="7"/>
        <v>9.1152815013404824E-3</v>
      </c>
      <c r="G17" s="32">
        <v>2151</v>
      </c>
      <c r="H17" s="32">
        <v>2066</v>
      </c>
      <c r="I17" s="29">
        <f t="shared" si="0"/>
        <v>-3.9516503951650392E-2</v>
      </c>
      <c r="J17" s="33">
        <f t="shared" si="1"/>
        <v>2.2308846872334222E-2</v>
      </c>
      <c r="K17" s="34">
        <v>6973742</v>
      </c>
      <c r="L17" s="34">
        <v>9432889</v>
      </c>
      <c r="M17" s="29">
        <f t="shared" si="2"/>
        <v>0.35262947783270443</v>
      </c>
      <c r="N17" s="33">
        <f t="shared" si="3"/>
        <v>2.9379625570159253E-2</v>
      </c>
      <c r="O17" s="34">
        <v>1206603</v>
      </c>
      <c r="P17" s="34">
        <v>2680907</v>
      </c>
      <c r="Q17" s="29">
        <f t="shared" si="4"/>
        <v>1.2218633635089586</v>
      </c>
      <c r="R17" s="33">
        <f t="shared" si="5"/>
        <v>2.226164337000227E-2</v>
      </c>
      <c r="S17" s="19"/>
    </row>
    <row r="18" spans="2:19" s="13" customFormat="1" ht="24" customHeight="1">
      <c r="B18" s="28" t="s">
        <v>24</v>
      </c>
      <c r="C18" s="32">
        <v>1</v>
      </c>
      <c r="D18" s="32">
        <v>1</v>
      </c>
      <c r="E18" s="29">
        <f t="shared" si="6"/>
        <v>0</v>
      </c>
      <c r="F18" s="33">
        <f t="shared" si="7"/>
        <v>5.3619302949061668E-4</v>
      </c>
      <c r="G18" s="32">
        <v>48</v>
      </c>
      <c r="H18" s="32">
        <v>45</v>
      </c>
      <c r="I18" s="29">
        <f t="shared" si="0"/>
        <v>-6.25E-2</v>
      </c>
      <c r="J18" s="33">
        <f t="shared" si="1"/>
        <v>4.859138960576186E-4</v>
      </c>
      <c r="K18" s="35" t="s">
        <v>25</v>
      </c>
      <c r="L18" s="35" t="s">
        <v>25</v>
      </c>
      <c r="M18" s="36" t="s">
        <v>25</v>
      </c>
      <c r="N18" s="37" t="s">
        <v>25</v>
      </c>
      <c r="O18" s="35" t="s">
        <v>25</v>
      </c>
      <c r="P18" s="35" t="s">
        <v>25</v>
      </c>
      <c r="Q18" s="36" t="s">
        <v>25</v>
      </c>
      <c r="R18" s="37" t="s">
        <v>25</v>
      </c>
      <c r="S18" s="19"/>
    </row>
    <row r="19" spans="2:19" s="13" customFormat="1" ht="24" customHeight="1">
      <c r="B19" s="28" t="s">
        <v>26</v>
      </c>
      <c r="C19" s="32">
        <v>153</v>
      </c>
      <c r="D19" s="32">
        <v>154</v>
      </c>
      <c r="E19" s="29">
        <f t="shared" si="6"/>
        <v>6.5359477124183009E-3</v>
      </c>
      <c r="F19" s="33">
        <f t="shared" si="7"/>
        <v>8.2573726541554954E-2</v>
      </c>
      <c r="G19" s="32">
        <v>3220</v>
      </c>
      <c r="H19" s="32">
        <v>3271</v>
      </c>
      <c r="I19" s="29">
        <f t="shared" si="0"/>
        <v>1.5838509316770187E-2</v>
      </c>
      <c r="J19" s="33">
        <f t="shared" si="1"/>
        <v>3.5320541200099344E-2</v>
      </c>
      <c r="K19" s="34">
        <v>8182331</v>
      </c>
      <c r="L19" s="34">
        <v>9123357</v>
      </c>
      <c r="M19" s="29">
        <f t="shared" si="2"/>
        <v>0.1150070805006544</v>
      </c>
      <c r="N19" s="33">
        <f t="shared" si="3"/>
        <v>2.8415558860375799E-2</v>
      </c>
      <c r="O19" s="34">
        <v>4116287</v>
      </c>
      <c r="P19" s="34">
        <v>4472752</v>
      </c>
      <c r="Q19" s="29">
        <f t="shared" si="4"/>
        <v>8.6598674970914322E-2</v>
      </c>
      <c r="R19" s="33">
        <f t="shared" si="5"/>
        <v>3.7140717640136114E-2</v>
      </c>
      <c r="S19" s="19"/>
    </row>
    <row r="20" spans="2:19" s="13" customFormat="1" ht="24" customHeight="1">
      <c r="B20" s="28" t="s">
        <v>27</v>
      </c>
      <c r="C20" s="32">
        <v>32</v>
      </c>
      <c r="D20" s="32">
        <v>31</v>
      </c>
      <c r="E20" s="29">
        <f t="shared" si="6"/>
        <v>-3.125E-2</v>
      </c>
      <c r="F20" s="33">
        <f t="shared" si="7"/>
        <v>1.6621983914209115E-2</v>
      </c>
      <c r="G20" s="32">
        <v>982</v>
      </c>
      <c r="H20" s="32">
        <v>915</v>
      </c>
      <c r="I20" s="29">
        <f t="shared" si="0"/>
        <v>-6.8228105906313646E-2</v>
      </c>
      <c r="J20" s="33">
        <f t="shared" si="1"/>
        <v>9.8802492198382455E-3</v>
      </c>
      <c r="K20" s="34">
        <v>4613659</v>
      </c>
      <c r="L20" s="34">
        <v>5819652</v>
      </c>
      <c r="M20" s="29">
        <f t="shared" si="2"/>
        <v>0.26139621502152632</v>
      </c>
      <c r="N20" s="33">
        <f t="shared" si="3"/>
        <v>1.8125856957357224E-2</v>
      </c>
      <c r="O20" s="34">
        <v>1227693</v>
      </c>
      <c r="P20" s="34">
        <v>1299145</v>
      </c>
      <c r="Q20" s="29">
        <f t="shared" si="4"/>
        <v>5.8200217806894723E-2</v>
      </c>
      <c r="R20" s="33">
        <f t="shared" si="5"/>
        <v>1.0787805274827362E-2</v>
      </c>
      <c r="S20" s="19"/>
    </row>
    <row r="21" spans="2:19" s="13" customFormat="1" ht="24" customHeight="1">
      <c r="B21" s="28" t="s">
        <v>28</v>
      </c>
      <c r="C21" s="32">
        <v>19</v>
      </c>
      <c r="D21" s="32">
        <v>19</v>
      </c>
      <c r="E21" s="29">
        <f t="shared" si="6"/>
        <v>0</v>
      </c>
      <c r="F21" s="33">
        <f t="shared" si="7"/>
        <v>1.0187667560321715E-2</v>
      </c>
      <c r="G21" s="32">
        <v>1177</v>
      </c>
      <c r="H21" s="32">
        <v>1175</v>
      </c>
      <c r="I21" s="29">
        <f t="shared" si="0"/>
        <v>-1.6992353440951572E-3</v>
      </c>
      <c r="J21" s="33">
        <f t="shared" si="1"/>
        <v>1.2687751730393375E-2</v>
      </c>
      <c r="K21" s="34">
        <v>2865505</v>
      </c>
      <c r="L21" s="34">
        <v>4236652</v>
      </c>
      <c r="M21" s="29">
        <f t="shared" si="2"/>
        <v>0.47850099720642608</v>
      </c>
      <c r="N21" s="33">
        <f t="shared" si="3"/>
        <v>1.319545363367112E-2</v>
      </c>
      <c r="O21" s="34">
        <v>699085</v>
      </c>
      <c r="P21" s="34">
        <v>1676713</v>
      </c>
      <c r="Q21" s="29">
        <f t="shared" si="4"/>
        <v>1.3984393886294229</v>
      </c>
      <c r="R21" s="33">
        <f t="shared" si="5"/>
        <v>1.3923044268169919E-2</v>
      </c>
      <c r="S21" s="19"/>
    </row>
    <row r="22" spans="2:19" s="13" customFormat="1" ht="24" customHeight="1">
      <c r="B22" s="28" t="s">
        <v>29</v>
      </c>
      <c r="C22" s="32">
        <v>180</v>
      </c>
      <c r="D22" s="32">
        <v>181</v>
      </c>
      <c r="E22" s="29">
        <f t="shared" si="6"/>
        <v>5.5555555555555558E-3</v>
      </c>
      <c r="F22" s="33">
        <f t="shared" si="7"/>
        <v>9.7050938337801609E-2</v>
      </c>
      <c r="G22" s="32">
        <v>6267</v>
      </c>
      <c r="H22" s="32">
        <v>6564</v>
      </c>
      <c r="I22" s="29">
        <f t="shared" si="0"/>
        <v>4.7391096218286265E-2</v>
      </c>
      <c r="J22" s="33">
        <f t="shared" si="1"/>
        <v>7.087864030493797E-2</v>
      </c>
      <c r="K22" s="34">
        <v>16465418</v>
      </c>
      <c r="L22" s="34">
        <v>17117698</v>
      </c>
      <c r="M22" s="29">
        <f t="shared" si="2"/>
        <v>3.9615149764190623E-2</v>
      </c>
      <c r="N22" s="33">
        <f t="shared" si="3"/>
        <v>5.3314690532567904E-2</v>
      </c>
      <c r="O22" s="34">
        <v>7350752</v>
      </c>
      <c r="P22" s="34">
        <v>7506823</v>
      </c>
      <c r="Q22" s="29">
        <f t="shared" si="4"/>
        <v>2.1231977354153699E-2</v>
      </c>
      <c r="R22" s="33">
        <f t="shared" si="5"/>
        <v>6.2334954725296529E-2</v>
      </c>
      <c r="S22" s="19"/>
    </row>
    <row r="23" spans="2:19" s="13" customFormat="1" ht="24" customHeight="1">
      <c r="B23" s="28" t="s">
        <v>30</v>
      </c>
      <c r="C23" s="32">
        <v>27</v>
      </c>
      <c r="D23" s="32">
        <v>27</v>
      </c>
      <c r="E23" s="29">
        <f t="shared" si="6"/>
        <v>0</v>
      </c>
      <c r="F23" s="33">
        <f t="shared" si="7"/>
        <v>1.4477211796246649E-2</v>
      </c>
      <c r="G23" s="32">
        <v>492</v>
      </c>
      <c r="H23" s="32">
        <v>639</v>
      </c>
      <c r="I23" s="29">
        <f t="shared" si="0"/>
        <v>0.29878048780487804</v>
      </c>
      <c r="J23" s="33">
        <f t="shared" si="1"/>
        <v>6.8999773240181837E-3</v>
      </c>
      <c r="K23" s="34">
        <v>763771</v>
      </c>
      <c r="L23" s="34">
        <v>1835206</v>
      </c>
      <c r="M23" s="29">
        <f t="shared" si="2"/>
        <v>1.4028223119233383</v>
      </c>
      <c r="N23" s="33">
        <f t="shared" si="3"/>
        <v>5.7159227808267097E-3</v>
      </c>
      <c r="O23" s="34">
        <v>380008</v>
      </c>
      <c r="P23" s="34">
        <v>403919</v>
      </c>
      <c r="Q23" s="29">
        <f t="shared" si="4"/>
        <v>6.2922359529273067E-2</v>
      </c>
      <c r="R23" s="33">
        <f t="shared" si="5"/>
        <v>3.3540517177089494E-3</v>
      </c>
      <c r="S23" s="19"/>
    </row>
    <row r="24" spans="2:19" s="13" customFormat="1" ht="24" customHeight="1">
      <c r="B24" s="28" t="s">
        <v>31</v>
      </c>
      <c r="C24" s="32">
        <v>170</v>
      </c>
      <c r="D24" s="32">
        <v>169</v>
      </c>
      <c r="E24" s="29">
        <f t="shared" si="6"/>
        <v>-5.8823529411764705E-3</v>
      </c>
      <c r="F24" s="33">
        <f t="shared" si="7"/>
        <v>9.0616621983914208E-2</v>
      </c>
      <c r="G24" s="32">
        <v>10399</v>
      </c>
      <c r="H24" s="32">
        <v>12423</v>
      </c>
      <c r="I24" s="29">
        <f t="shared" si="0"/>
        <v>0.19463409943263776</v>
      </c>
      <c r="J24" s="33">
        <f t="shared" si="1"/>
        <v>0.13414462957163992</v>
      </c>
      <c r="K24" s="34">
        <v>49866576</v>
      </c>
      <c r="L24" s="34">
        <v>64421941</v>
      </c>
      <c r="M24" s="29">
        <f t="shared" si="2"/>
        <v>0.29188619246687403</v>
      </c>
      <c r="N24" s="33">
        <f t="shared" si="3"/>
        <v>0.20064823248560337</v>
      </c>
      <c r="O24" s="34">
        <v>19312772</v>
      </c>
      <c r="P24" s="34">
        <v>26638301</v>
      </c>
      <c r="Q24" s="29">
        <f t="shared" si="4"/>
        <v>0.37931007521861698</v>
      </c>
      <c r="R24" s="33">
        <f t="shared" si="5"/>
        <v>0.22119840667534338</v>
      </c>
      <c r="S24" s="19"/>
    </row>
    <row r="25" spans="2:19" s="19" customFormat="1" ht="24" customHeight="1">
      <c r="B25" s="31" t="s">
        <v>32</v>
      </c>
      <c r="C25" s="32">
        <v>19</v>
      </c>
      <c r="D25" s="32">
        <v>16</v>
      </c>
      <c r="E25" s="29">
        <f t="shared" si="6"/>
        <v>-0.15789473684210525</v>
      </c>
      <c r="F25" s="33">
        <f t="shared" si="7"/>
        <v>8.5790884718498668E-3</v>
      </c>
      <c r="G25" s="32">
        <v>651</v>
      </c>
      <c r="H25" s="32">
        <v>398</v>
      </c>
      <c r="I25" s="29">
        <f t="shared" si="0"/>
        <v>-0.38863287250384027</v>
      </c>
      <c r="J25" s="33">
        <f t="shared" si="1"/>
        <v>4.2976384584651603E-3</v>
      </c>
      <c r="K25" s="34">
        <v>572678</v>
      </c>
      <c r="L25" s="35">
        <v>347087</v>
      </c>
      <c r="M25" s="36">
        <f t="shared" si="2"/>
        <v>-0.39392293749716245</v>
      </c>
      <c r="N25" s="37">
        <f t="shared" si="3"/>
        <v>1.0810353116918756E-3</v>
      </c>
      <c r="O25" s="34">
        <v>287341</v>
      </c>
      <c r="P25" s="35">
        <v>177582</v>
      </c>
      <c r="Q25" s="36">
        <f t="shared" si="4"/>
        <v>-0.38198168726356491</v>
      </c>
      <c r="R25" s="37">
        <f t="shared" si="5"/>
        <v>1.4746006306566185E-3</v>
      </c>
    </row>
    <row r="26" spans="2:19" s="19" customFormat="1" ht="24" customHeight="1">
      <c r="B26" s="31" t="s">
        <v>33</v>
      </c>
      <c r="C26" s="32">
        <v>56</v>
      </c>
      <c r="D26" s="32">
        <v>56</v>
      </c>
      <c r="E26" s="29">
        <f t="shared" si="6"/>
        <v>0</v>
      </c>
      <c r="F26" s="33">
        <f t="shared" si="7"/>
        <v>3.0026809651474532E-2</v>
      </c>
      <c r="G26" s="32">
        <v>11512</v>
      </c>
      <c r="H26" s="32">
        <v>11419</v>
      </c>
      <c r="I26" s="29">
        <f t="shared" si="0"/>
        <v>-8.0785267546907569E-3</v>
      </c>
      <c r="J26" s="33">
        <f t="shared" si="1"/>
        <v>0.12330335064626548</v>
      </c>
      <c r="K26" s="34">
        <v>33080057</v>
      </c>
      <c r="L26" s="34">
        <v>41598766</v>
      </c>
      <c r="M26" s="29">
        <f t="shared" si="2"/>
        <v>0.25751796618730133</v>
      </c>
      <c r="N26" s="33">
        <f t="shared" si="3"/>
        <v>0.12956329383931808</v>
      </c>
      <c r="O26" s="34">
        <v>16373159</v>
      </c>
      <c r="P26" s="34">
        <v>21330053</v>
      </c>
      <c r="Q26" s="29">
        <f t="shared" si="4"/>
        <v>0.30274512084076138</v>
      </c>
      <c r="R26" s="33">
        <f t="shared" si="5"/>
        <v>0.17711991984401063</v>
      </c>
    </row>
    <row r="27" spans="2:19" s="19" customFormat="1" ht="24" customHeight="1">
      <c r="B27" s="31" t="s">
        <v>34</v>
      </c>
      <c r="C27" s="32">
        <v>55</v>
      </c>
      <c r="D27" s="32">
        <v>53</v>
      </c>
      <c r="E27" s="29">
        <f t="shared" si="6"/>
        <v>-3.6363636363636362E-2</v>
      </c>
      <c r="F27" s="33">
        <f t="shared" si="7"/>
        <v>2.8418230563002682E-2</v>
      </c>
      <c r="G27" s="32">
        <v>4245</v>
      </c>
      <c r="H27" s="32">
        <v>4137</v>
      </c>
      <c r="I27" s="29">
        <f t="shared" si="0"/>
        <v>-2.5441696113074206E-2</v>
      </c>
      <c r="J27" s="33">
        <f t="shared" si="1"/>
        <v>4.4671684177563738E-2</v>
      </c>
      <c r="K27" s="34">
        <v>14836572</v>
      </c>
      <c r="L27" s="34">
        <v>16037548</v>
      </c>
      <c r="M27" s="29">
        <f t="shared" si="2"/>
        <v>8.094700042570481E-2</v>
      </c>
      <c r="N27" s="33">
        <f t="shared" si="3"/>
        <v>4.9950461126326874E-2</v>
      </c>
      <c r="O27" s="34">
        <v>5830937</v>
      </c>
      <c r="P27" s="34">
        <v>7648081</v>
      </c>
      <c r="Q27" s="29">
        <f t="shared" si="4"/>
        <v>0.31163842106337286</v>
      </c>
      <c r="R27" s="33">
        <f t="shared" si="5"/>
        <v>6.3507929102684393E-2</v>
      </c>
    </row>
    <row r="28" spans="2:19" s="13" customFormat="1" ht="24" customHeight="1">
      <c r="B28" s="28" t="s">
        <v>35</v>
      </c>
      <c r="C28" s="32">
        <v>8</v>
      </c>
      <c r="D28" s="32">
        <v>5</v>
      </c>
      <c r="E28" s="29">
        <f t="shared" si="6"/>
        <v>-0.375</v>
      </c>
      <c r="F28" s="33">
        <f t="shared" si="7"/>
        <v>2.6809651474530832E-3</v>
      </c>
      <c r="G28" s="32">
        <v>813</v>
      </c>
      <c r="H28" s="32">
        <v>617</v>
      </c>
      <c r="I28" s="29">
        <f t="shared" si="0"/>
        <v>-0.24108241082410825</v>
      </c>
      <c r="J28" s="33">
        <f t="shared" si="1"/>
        <v>6.6624194192789034E-3</v>
      </c>
      <c r="K28" s="35" t="s">
        <v>25</v>
      </c>
      <c r="L28" s="35" t="s">
        <v>25</v>
      </c>
      <c r="M28" s="36" t="s">
        <v>25</v>
      </c>
      <c r="N28" s="37" t="s">
        <v>25</v>
      </c>
      <c r="O28" s="35" t="s">
        <v>25</v>
      </c>
      <c r="P28" s="35" t="s">
        <v>25</v>
      </c>
      <c r="Q28" s="36" t="s">
        <v>25</v>
      </c>
      <c r="R28" s="37" t="s">
        <v>25</v>
      </c>
      <c r="S28" s="19"/>
    </row>
    <row r="29" spans="2:19" s="13" customFormat="1" ht="24" customHeight="1">
      <c r="B29" s="28" t="s">
        <v>36</v>
      </c>
      <c r="C29" s="32">
        <v>75</v>
      </c>
      <c r="D29" s="32">
        <v>75</v>
      </c>
      <c r="E29" s="29">
        <f t="shared" si="6"/>
        <v>0</v>
      </c>
      <c r="F29" s="33">
        <f t="shared" si="7"/>
        <v>4.0214477211796246E-2</v>
      </c>
      <c r="G29" s="32">
        <v>11114</v>
      </c>
      <c r="H29" s="32">
        <v>11015</v>
      </c>
      <c r="I29" s="29">
        <f t="shared" si="0"/>
        <v>-8.9076840021594383E-3</v>
      </c>
      <c r="J29" s="33">
        <f t="shared" si="1"/>
        <v>0.11894092366832597</v>
      </c>
      <c r="K29" s="34">
        <v>36043532</v>
      </c>
      <c r="L29" s="34">
        <v>40377909</v>
      </c>
      <c r="M29" s="29">
        <f t="shared" si="2"/>
        <v>0.12025394736564662</v>
      </c>
      <c r="N29" s="33">
        <f t="shared" si="3"/>
        <v>0.12576081916430518</v>
      </c>
      <c r="O29" s="34">
        <v>7665179</v>
      </c>
      <c r="P29" s="34">
        <v>7754174</v>
      </c>
      <c r="Q29" s="29">
        <f t="shared" si="4"/>
        <v>1.1610296380554191E-2</v>
      </c>
      <c r="R29" s="33">
        <f t="shared" si="5"/>
        <v>6.4388901299800391E-2</v>
      </c>
      <c r="S29" s="19"/>
    </row>
    <row r="30" spans="2:19" s="13" customFormat="1" ht="24" customHeight="1">
      <c r="B30" s="28" t="s">
        <v>37</v>
      </c>
      <c r="C30" s="32">
        <v>52</v>
      </c>
      <c r="D30" s="32">
        <v>54</v>
      </c>
      <c r="E30" s="29">
        <f t="shared" si="6"/>
        <v>3.8461538461538464E-2</v>
      </c>
      <c r="F30" s="33">
        <f t="shared" si="7"/>
        <v>2.8954423592493297E-2</v>
      </c>
      <c r="G30" s="32">
        <v>933</v>
      </c>
      <c r="H30" s="32">
        <v>873</v>
      </c>
      <c r="I30" s="29">
        <f t="shared" si="0"/>
        <v>-6.4308681672025719E-2</v>
      </c>
      <c r="J30" s="33">
        <f t="shared" si="1"/>
        <v>9.4267295835178001E-3</v>
      </c>
      <c r="K30" s="34">
        <v>1047789</v>
      </c>
      <c r="L30" s="34">
        <v>1224906</v>
      </c>
      <c r="M30" s="29">
        <f t="shared" si="2"/>
        <v>0.16903880456847706</v>
      </c>
      <c r="N30" s="33">
        <f t="shared" si="3"/>
        <v>3.815085668732187E-3</v>
      </c>
      <c r="O30" s="34">
        <v>552523</v>
      </c>
      <c r="P30" s="34">
        <v>518565</v>
      </c>
      <c r="Q30" s="29">
        <f t="shared" si="4"/>
        <v>-6.1459884927867255E-2</v>
      </c>
      <c r="R30" s="33">
        <f t="shared" si="5"/>
        <v>4.3060460859571876E-3</v>
      </c>
      <c r="S30" s="19"/>
    </row>
    <row r="31" spans="2:19" ht="15" customHeight="1">
      <c r="B31" s="38" t="s">
        <v>38</v>
      </c>
      <c r="C31" s="38"/>
      <c r="E31" s="39"/>
      <c r="F31" s="40"/>
      <c r="G31" s="38"/>
      <c r="I31" s="39"/>
      <c r="J31" s="40"/>
      <c r="M31" s="41"/>
      <c r="N31" s="42"/>
      <c r="Q31" s="41"/>
      <c r="R31" s="43"/>
      <c r="S31" s="44"/>
    </row>
    <row r="32" spans="2:19" ht="15" customHeight="1">
      <c r="B32" s="2" t="s">
        <v>39</v>
      </c>
      <c r="M32" s="44"/>
      <c r="N32" s="44"/>
      <c r="Q32" s="45"/>
      <c r="R32" s="43"/>
      <c r="S32" s="44"/>
    </row>
    <row r="33" spans="2:2">
      <c r="B33" s="46" t="s">
        <v>40</v>
      </c>
    </row>
  </sheetData>
  <mergeCells count="5">
    <mergeCell ref="B1:C1"/>
    <mergeCell ref="C3:F3"/>
    <mergeCell ref="G3:J3"/>
    <mergeCell ref="K3:N3"/>
    <mergeCell ref="O3:R3"/>
  </mergeCells>
  <phoneticPr fontId="3"/>
  <printOptions horizontalCentered="1"/>
  <pageMargins left="0.78740157480314965" right="0.78740157480314965" top="0.71" bottom="0.47" header="0.39370078740157483" footer="0.19685039370078741"/>
  <pageSetup paperSize="9" scale="7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第1表</vt:lpstr>
      <vt:lpstr>第1表!Print_Area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2024-10-03T00:53:40Z</dcterms:created>
  <dcterms:modified xsi:type="dcterms:W3CDTF">2024-10-03T00:54:49Z</dcterms:modified>
</cp:coreProperties>
</file>