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L:\公開\R04\03_業務システム改革班共有\42 オンライン会議システム\05_利用状況ログ\オープンデータ提出について\"/>
    </mc:Choice>
  </mc:AlternateContent>
  <xr:revisionPtr revIDLastSave="0" documentId="13_ncr:1_{FD829C67-DC25-44CE-8137-07D632868044}" xr6:coauthVersionLast="47" xr6:coauthVersionMax="47" xr10:uidLastSave="{00000000-0000-0000-0000-000000000000}"/>
  <bookViews>
    <workbookView xWindow="28815" yWindow="0" windowWidth="23010" windowHeight="12360" tabRatio="920" firstSheet="6" activeTab="13" xr2:uid="{00000000-000D-0000-FFFF-FFFF00000000}"/>
  </bookViews>
  <sheets>
    <sheet name="総括表（月別）" sheetId="1" r:id="rId1"/>
    <sheet name="総括表（所属別）" sheetId="40" r:id="rId2"/>
    <sheet name="3月（利用回数順）" sheetId="78" r:id="rId3"/>
    <sheet name="2月（利用回数順）" sheetId="76" r:id="rId4"/>
    <sheet name="1月（利用回数順）" sheetId="74" r:id="rId5"/>
    <sheet name="12月（利用回数順）" sheetId="72" r:id="rId6"/>
    <sheet name="11月（利用回数順）" sheetId="70" r:id="rId7"/>
    <sheet name="10月（利用回数順）" sheetId="68" r:id="rId8"/>
    <sheet name="9月（利用回数順）" sheetId="64" r:id="rId9"/>
    <sheet name="8月（利用回数順）" sheetId="62" r:id="rId10"/>
    <sheet name="7月（利用回数順）" sheetId="57" r:id="rId11"/>
    <sheet name="6月（利用回数順）" sheetId="55" r:id="rId12"/>
    <sheet name="5月（利用回数順）" sheetId="53" r:id="rId13"/>
    <sheet name="H31年4月（利用回数順）" sheetId="49" r:id="rId14"/>
  </sheets>
  <definedNames>
    <definedName name="_xlnm._FilterDatabase" localSheetId="12" hidden="1">'5月（利用回数順）'!$A$2:$J$6</definedName>
    <definedName name="_xlnm._FilterDatabase" localSheetId="11" hidden="1">'6月（利用回数順）'!$A$2:$J$4</definedName>
    <definedName name="_xlnm._FilterDatabase" localSheetId="10" hidden="1">'7月（利用回数順）'!$A$2:$J$7</definedName>
    <definedName name="_xlnm._FilterDatabase" localSheetId="9" hidden="1">'8月（利用回数順）'!$A$2:$J$9</definedName>
    <definedName name="_xlnm._FilterDatabase" localSheetId="13" hidden="1">'H31年4月（利用回数順）'!$A$2:$J$4</definedName>
    <definedName name="_xlnm.Print_Area" localSheetId="12">'5月（利用回数順）'!$A$1:$D$6</definedName>
    <definedName name="_xlnm.Print_Area" localSheetId="11">'6月（利用回数順）'!$A$1:$D$4</definedName>
    <definedName name="_xlnm.Print_Area" localSheetId="10">'7月（利用回数順）'!$A$1:$D$7</definedName>
    <definedName name="_xlnm.Print_Area" localSheetId="9">'8月（利用回数順）'!$A$1:$D$9</definedName>
    <definedName name="_xlnm.Print_Area" localSheetId="13">'H31年4月（利用回数順）'!$A$1:$D$4</definedName>
    <definedName name="_xlnm.Print_Area" localSheetId="0">'総括表（月別）'!$A$1:$E$15</definedName>
    <definedName name="_xlnm.Print_Area" localSheetId="1">'総括表（所属別）'!$A$1:$N$38</definedName>
    <definedName name="_xlnm.Print_Titles" localSheetId="12">'5月（利用回数順）'!$2:$2</definedName>
    <definedName name="_xlnm.Print_Titles" localSheetId="11">'6月（利用回数順）'!$2:$2</definedName>
    <definedName name="_xlnm.Print_Titles" localSheetId="10">'7月（利用回数順）'!$2:$2</definedName>
    <definedName name="_xlnm.Print_Titles" localSheetId="9">'8月（利用回数順）'!$2:$2</definedName>
    <definedName name="_xlnm.Print_Titles" localSheetId="13">'H31年4月（利用回数順）'!$2:$2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40" l="1"/>
  <c r="N26" i="40"/>
  <c r="N27" i="40"/>
  <c r="N28" i="40"/>
  <c r="E4" i="78"/>
  <c r="E5" i="78"/>
  <c r="E6" i="78"/>
  <c r="E7" i="78"/>
  <c r="E8" i="78"/>
  <c r="E9" i="78"/>
  <c r="E10" i="78"/>
  <c r="E11" i="78"/>
  <c r="E12" i="78"/>
  <c r="E13" i="78"/>
  <c r="E14" i="78"/>
  <c r="E15" i="78"/>
  <c r="E3" i="78"/>
  <c r="E15" i="1" l="1"/>
  <c r="N25" i="40"/>
  <c r="N22" i="40" l="1"/>
  <c r="N23" i="40"/>
  <c r="N24" i="40"/>
  <c r="N35" i="40" l="1"/>
  <c r="N34" i="40"/>
  <c r="D15" i="1"/>
  <c r="C5" i="57" l="1"/>
  <c r="C4" i="57"/>
  <c r="C6" i="57"/>
  <c r="C7" i="57"/>
  <c r="C3" i="57" l="1"/>
  <c r="N21" i="40"/>
  <c r="N20" i="40" l="1"/>
  <c r="B15" i="1" l="1"/>
  <c r="C15" i="1"/>
  <c r="N32" i="40" l="1"/>
  <c r="N6" i="40"/>
  <c r="N11" i="40"/>
  <c r="N15" i="40"/>
  <c r="N19" i="40"/>
  <c r="N7" i="40"/>
  <c r="N16" i="40"/>
  <c r="N12" i="40"/>
  <c r="N10" i="40"/>
  <c r="N14" i="40"/>
  <c r="N18" i="40"/>
  <c r="N33" i="40"/>
  <c r="N4" i="40"/>
  <c r="N8" i="40"/>
  <c r="N13" i="40" l="1"/>
  <c r="N5" i="40"/>
  <c r="N17" i="40"/>
  <c r="N9" i="40"/>
  <c r="N3" i="40"/>
</calcChain>
</file>

<file path=xl/sharedStrings.xml><?xml version="1.0" encoding="utf-8"?>
<sst xmlns="http://schemas.openxmlformats.org/spreadsheetml/2006/main" count="409" uniqueCount="214">
  <si>
    <t>[総括表]</t>
    <rPh sb="1" eb="4">
      <t>ソウカツヒョウ</t>
    </rPh>
    <phoneticPr fontId="1"/>
  </si>
  <si>
    <t>月</t>
    <rPh sb="0" eb="1">
      <t>ツキ</t>
    </rPh>
    <phoneticPr fontId="1"/>
  </si>
  <si>
    <t>利用件数</t>
    <rPh sb="0" eb="2">
      <t>リヨウ</t>
    </rPh>
    <rPh sb="2" eb="4">
      <t>ケンスウ</t>
    </rPh>
    <phoneticPr fontId="1"/>
  </si>
  <si>
    <t>利用所属数</t>
    <rPh sb="0" eb="2">
      <t>リヨウ</t>
    </rPh>
    <rPh sb="2" eb="4">
      <t>ショゾク</t>
    </rPh>
    <rPh sb="4" eb="5">
      <t>スウ</t>
    </rPh>
    <phoneticPr fontId="1"/>
  </si>
  <si>
    <t>[内訳表]</t>
    <rPh sb="1" eb="3">
      <t>ウチワケ</t>
    </rPh>
    <rPh sb="3" eb="4">
      <t>ヒョウ</t>
    </rPh>
    <phoneticPr fontId="1"/>
  </si>
  <si>
    <t>利用時間</t>
    <rPh sb="0" eb="2">
      <t>リヨウ</t>
    </rPh>
    <rPh sb="2" eb="4">
      <t>ジカン</t>
    </rPh>
    <phoneticPr fontId="1"/>
  </si>
  <si>
    <t>くまモングループ</t>
  </si>
  <si>
    <t>危機管理防災課</t>
  </si>
  <si>
    <t>県南総務総務課</t>
  </si>
  <si>
    <t>県央上益城土木総務出納課</t>
  </si>
  <si>
    <t>県央上益城総務振興課</t>
  </si>
  <si>
    <t>健康福祉政策課</t>
  </si>
  <si>
    <t>労働雇用創生課</t>
  </si>
  <si>
    <t>県央宇城総務振興課</t>
  </si>
  <si>
    <t>市町村課</t>
  </si>
  <si>
    <t>県南芦北保健総務企画課</t>
  </si>
  <si>
    <t>県南芦北総務振興課</t>
  </si>
  <si>
    <t>農地・担い手支援課</t>
  </si>
  <si>
    <t>農業技術課</t>
  </si>
  <si>
    <t>県北阿蘇総務振興課</t>
  </si>
  <si>
    <t>計</t>
    <rPh sb="0" eb="1">
      <t>ケイ</t>
    </rPh>
    <phoneticPr fontId="1"/>
  </si>
  <si>
    <t>所属</t>
    <rPh sb="0" eb="2">
      <t>ショゾク</t>
    </rPh>
    <phoneticPr fontId="1"/>
  </si>
  <si>
    <t>利用回数</t>
    <rPh sb="0" eb="2">
      <t>リヨウ</t>
    </rPh>
    <rPh sb="2" eb="4">
      <t>カイスウ</t>
    </rPh>
    <phoneticPr fontId="1"/>
  </si>
  <si>
    <t>9月</t>
  </si>
  <si>
    <t>10月</t>
  </si>
  <si>
    <t>11月</t>
  </si>
  <si>
    <t>総利用時間</t>
    <rPh sb="0" eb="1">
      <t>ソウ</t>
    </rPh>
    <rPh sb="1" eb="3">
      <t>リヨウ</t>
    </rPh>
    <rPh sb="3" eb="5">
      <t>ジカン</t>
    </rPh>
    <phoneticPr fontId="1"/>
  </si>
  <si>
    <t>12月</t>
    <rPh sb="2" eb="3">
      <t>ガツ</t>
    </rPh>
    <phoneticPr fontId="1"/>
  </si>
  <si>
    <t>消防保安課</t>
  </si>
  <si>
    <t>消費生活課</t>
  </si>
  <si>
    <t>1月</t>
    <rPh sb="1" eb="2">
      <t>ガツ</t>
    </rPh>
    <phoneticPr fontId="1"/>
  </si>
  <si>
    <t>1月</t>
  </si>
  <si>
    <t>12月</t>
  </si>
  <si>
    <t>9月</t>
    <rPh sb="1" eb="2">
      <t>ガツ</t>
    </rPh>
    <phoneticPr fontId="1"/>
  </si>
  <si>
    <t>参加所属等</t>
    <rPh sb="0" eb="2">
      <t>サンカ</t>
    </rPh>
    <rPh sb="2" eb="4">
      <t>ショゾク</t>
    </rPh>
    <rPh sb="4" eb="5">
      <t>トウ</t>
    </rPh>
    <phoneticPr fontId="1"/>
  </si>
  <si>
    <t>（うち新規利用所属分）</t>
    <rPh sb="9" eb="10">
      <t>ブン</t>
    </rPh>
    <phoneticPr fontId="1"/>
  </si>
  <si>
    <t>利用所属</t>
    <phoneticPr fontId="1"/>
  </si>
  <si>
    <t>計</t>
  </si>
  <si>
    <t>2月</t>
  </si>
  <si>
    <t>3月</t>
  </si>
  <si>
    <t>ログの利用人数から集計</t>
    <rPh sb="3" eb="5">
      <t>リヨウ</t>
    </rPh>
    <rPh sb="5" eb="7">
      <t>ニンズウ</t>
    </rPh>
    <rPh sb="9" eb="11">
      <t>シュウケイ</t>
    </rPh>
    <phoneticPr fontId="1"/>
  </si>
  <si>
    <t>利用件数の集計</t>
    <rPh sb="0" eb="2">
      <t>リヨウ</t>
    </rPh>
    <rPh sb="2" eb="4">
      <t>ケンスウ</t>
    </rPh>
    <rPh sb="5" eb="7">
      <t>シュウケイ</t>
    </rPh>
    <phoneticPr fontId="1"/>
  </si>
  <si>
    <t>2月</t>
    <rPh sb="1" eb="2">
      <t>ガツ</t>
    </rPh>
    <phoneticPr fontId="1"/>
  </si>
  <si>
    <t>開催会議数</t>
    <rPh sb="0" eb="2">
      <t>カイサイ</t>
    </rPh>
    <rPh sb="2" eb="4">
      <t>カイギ</t>
    </rPh>
    <rPh sb="4" eb="5">
      <t>スウ</t>
    </rPh>
    <phoneticPr fontId="1"/>
  </si>
  <si>
    <t>　利用所属　　：オンライン会議で会議を開催（システムで予約）した所属。</t>
    <phoneticPr fontId="1"/>
  </si>
  <si>
    <t>　参加所属等 ：利用所属が開催したオンライン会議に参加した県の所属や民間企業（数値は参加端末の個数）。</t>
    <phoneticPr fontId="1"/>
  </si>
  <si>
    <t>3月</t>
    <rPh sb="1" eb="2">
      <t>ガツ</t>
    </rPh>
    <phoneticPr fontId="1"/>
  </si>
  <si>
    <t>14時間17分</t>
  </si>
  <si>
    <t>[総括表]</t>
    <phoneticPr fontId="1"/>
  </si>
  <si>
    <t>5月</t>
  </si>
  <si>
    <t>6月</t>
  </si>
  <si>
    <t>7月</t>
  </si>
  <si>
    <t>8月</t>
  </si>
  <si>
    <r>
      <t>4月</t>
    </r>
    <r>
      <rPr>
        <sz val="9"/>
        <color theme="1"/>
        <rFont val="ＭＳ Ｐゴシック"/>
        <family val="3"/>
        <charset val="128"/>
        <scheme val="minor"/>
      </rPr>
      <t>(H31)</t>
    </r>
    <rPh sb="1" eb="2">
      <t>ガツ</t>
    </rPh>
    <phoneticPr fontId="1"/>
  </si>
  <si>
    <t>4月(H31年）</t>
    <rPh sb="1" eb="2">
      <t>ガツ</t>
    </rPh>
    <phoneticPr fontId="1"/>
  </si>
  <si>
    <t>くまモングループ</t>
    <phoneticPr fontId="1"/>
  </si>
  <si>
    <t>県南総務総務課</t>
    <phoneticPr fontId="1"/>
  </si>
  <si>
    <t>7時間57分</t>
  </si>
  <si>
    <t>R元年度オンライン会議利用実績（月別）</t>
    <rPh sb="1" eb="3">
      <t>ガンネン</t>
    </rPh>
    <rPh sb="2" eb="4">
      <t>ネンド</t>
    </rPh>
    <rPh sb="9" eb="11">
      <t>カイギ</t>
    </rPh>
    <rPh sb="11" eb="13">
      <t>リヨウ</t>
    </rPh>
    <rPh sb="13" eb="15">
      <t>ジッセキ</t>
    </rPh>
    <rPh sb="16" eb="18">
      <t>ツキベツ</t>
    </rPh>
    <phoneticPr fontId="1"/>
  </si>
  <si>
    <t>R元年度オンライン会議利用実績（所属別）</t>
    <rPh sb="2" eb="4">
      <t>ネンド</t>
    </rPh>
    <rPh sb="9" eb="11">
      <t>カイギ</t>
    </rPh>
    <rPh sb="11" eb="13">
      <t>リヨウ</t>
    </rPh>
    <rPh sb="13" eb="15">
      <t>ジッセキ</t>
    </rPh>
    <rPh sb="16" eb="18">
      <t>ショゾク</t>
    </rPh>
    <rPh sb="18" eb="19">
      <t>ベツ</t>
    </rPh>
    <phoneticPr fontId="1"/>
  </si>
  <si>
    <t>オンライン会議利用実績（H31年4月分）（利用回数順）</t>
    <rPh sb="21" eb="23">
      <t>リヨウ</t>
    </rPh>
    <rPh sb="23" eb="25">
      <t>カイスウ</t>
    </rPh>
    <rPh sb="25" eb="26">
      <t>ジュン</t>
    </rPh>
    <phoneticPr fontId="1"/>
  </si>
  <si>
    <t>人事課</t>
    <rPh sb="0" eb="3">
      <t>ジンジカ</t>
    </rPh>
    <phoneticPr fontId="1"/>
  </si>
  <si>
    <t>10時間51分</t>
  </si>
  <si>
    <t>情報政策課</t>
  </si>
  <si>
    <t>情報政策課</t>
    <rPh sb="0" eb="2">
      <t>ジョウホウ</t>
    </rPh>
    <rPh sb="2" eb="5">
      <t>セイサクカ</t>
    </rPh>
    <phoneticPr fontId="1"/>
  </si>
  <si>
    <t>－</t>
    <phoneticPr fontId="1"/>
  </si>
  <si>
    <t>14時間2分</t>
  </si>
  <si>
    <t>オンライン会議利用実績（5月分）（利用回数順）</t>
    <rPh sb="17" eb="19">
      <t>リヨウ</t>
    </rPh>
    <rPh sb="19" eb="21">
      <t>カイスウ</t>
    </rPh>
    <rPh sb="21" eb="22">
      <t>ジュン</t>
    </rPh>
    <phoneticPr fontId="1"/>
  </si>
  <si>
    <t>県央土木技術管理課</t>
  </si>
  <si>
    <t>オンライン会議利用実績（6月分）（利用回数順）</t>
    <rPh sb="17" eb="19">
      <t>リヨウ</t>
    </rPh>
    <rPh sb="19" eb="21">
      <t>カイスウ</t>
    </rPh>
    <rPh sb="21" eb="22">
      <t>ジュン</t>
    </rPh>
    <phoneticPr fontId="1"/>
  </si>
  <si>
    <t>12時間37分</t>
  </si>
  <si>
    <t>県央土木技術管理課</t>
    <phoneticPr fontId="1"/>
  </si>
  <si>
    <t>県央土木技術管理課</t>
    <rPh sb="0" eb="2">
      <t>ケンオウ</t>
    </rPh>
    <rPh sb="2" eb="4">
      <t>ドボク</t>
    </rPh>
    <rPh sb="4" eb="6">
      <t>ギジュツ</t>
    </rPh>
    <rPh sb="6" eb="8">
      <t>カンリ</t>
    </rPh>
    <rPh sb="8" eb="9">
      <t>カ</t>
    </rPh>
    <phoneticPr fontId="1"/>
  </si>
  <si>
    <t>当月から初めて利用し始めた所属数</t>
    <rPh sb="0" eb="1">
      <t>トウ</t>
    </rPh>
    <rPh sb="1" eb="2">
      <t>ツキ</t>
    </rPh>
    <rPh sb="4" eb="5">
      <t>ハジ</t>
    </rPh>
    <rPh sb="7" eb="9">
      <t>リヨウ</t>
    </rPh>
    <rPh sb="10" eb="11">
      <t>ハジ</t>
    </rPh>
    <rPh sb="13" eb="15">
      <t>ショゾク</t>
    </rPh>
    <rPh sb="15" eb="16">
      <t>スウ</t>
    </rPh>
    <phoneticPr fontId="1"/>
  </si>
  <si>
    <t>オンライン会議利用実績（7月分）（利用回数順）</t>
    <rPh sb="17" eb="19">
      <t>リヨウ</t>
    </rPh>
    <rPh sb="19" eb="21">
      <t>カイスウ</t>
    </rPh>
    <rPh sb="21" eb="22">
      <t>ジュン</t>
    </rPh>
    <phoneticPr fontId="1"/>
  </si>
  <si>
    <t>1時間41分</t>
  </si>
  <si>
    <t>20時間14分</t>
  </si>
  <si>
    <t>（101分）</t>
  </si>
  <si>
    <t>利用時間</t>
  </si>
  <si>
    <t>[内訳表]</t>
  </si>
  <si>
    <t>26時間9分</t>
  </si>
  <si>
    <t>38分</t>
  </si>
  <si>
    <t>58分</t>
  </si>
  <si>
    <t>（93分）</t>
  </si>
  <si>
    <t>1時間33分</t>
  </si>
  <si>
    <t>人事課</t>
  </si>
  <si>
    <t>4時間19分</t>
  </si>
  <si>
    <t>（85分）</t>
  </si>
  <si>
    <t>1時間25分</t>
  </si>
  <si>
    <t>1時間17分</t>
  </si>
  <si>
    <t>7時間43分</t>
  </si>
  <si>
    <t>9時間49分</t>
  </si>
  <si>
    <t>オンライン会議利用実績（8月分）（利用回数順）</t>
    <rPh sb="17" eb="19">
      <t>リヨウ</t>
    </rPh>
    <rPh sb="19" eb="21">
      <t>カイスウ</t>
    </rPh>
    <rPh sb="21" eb="22">
      <t>ジュン</t>
    </rPh>
    <phoneticPr fontId="1"/>
  </si>
  <si>
    <t>（60分）</t>
  </si>
  <si>
    <t>1時間0分</t>
  </si>
  <si>
    <t>（63分）</t>
  </si>
  <si>
    <t>1時間3分</t>
  </si>
  <si>
    <t>（125分）</t>
  </si>
  <si>
    <t>2時間5分</t>
  </si>
  <si>
    <t>（214分）</t>
  </si>
  <si>
    <t>3時間34分</t>
  </si>
  <si>
    <t>県南農林農地整備課</t>
  </si>
  <si>
    <t>（243分）</t>
  </si>
  <si>
    <t>4時間3分</t>
  </si>
  <si>
    <t>（448分）</t>
  </si>
  <si>
    <t>7時間28分</t>
  </si>
  <si>
    <t>利用回数</t>
  </si>
  <si>
    <t>所属</t>
  </si>
  <si>
    <t>オンライン会議利用実績（9月分）（利用回数順）</t>
    <phoneticPr fontId="1"/>
  </si>
  <si>
    <t>17時間49分</t>
    <phoneticPr fontId="1"/>
  </si>
  <si>
    <t>（159分）</t>
  </si>
  <si>
    <t>2時間39分</t>
  </si>
  <si>
    <t>（43分）</t>
  </si>
  <si>
    <t>43分</t>
  </si>
  <si>
    <t>（651分）</t>
  </si>
  <si>
    <t>（55分）</t>
  </si>
  <si>
    <t>55分</t>
  </si>
  <si>
    <t>（157分）</t>
  </si>
  <si>
    <t>2時間37分</t>
  </si>
  <si>
    <t>オンライン会議利用実績（10月分）（利用回数順）</t>
    <phoneticPr fontId="1"/>
  </si>
  <si>
    <t>17時間2分</t>
    <phoneticPr fontId="1"/>
  </si>
  <si>
    <t>（47分）</t>
  </si>
  <si>
    <t>47分</t>
  </si>
  <si>
    <t>健康づくり推進課</t>
  </si>
  <si>
    <t>（178分）</t>
  </si>
  <si>
    <t>2時間58分</t>
  </si>
  <si>
    <t>（229分）</t>
  </si>
  <si>
    <t>3時間49分</t>
  </si>
  <si>
    <t>産業支援課</t>
  </si>
  <si>
    <t>（102分）</t>
  </si>
  <si>
    <t>1時間42分</t>
  </si>
  <si>
    <t>（123分）</t>
  </si>
  <si>
    <t>2時間3分</t>
  </si>
  <si>
    <t>（576分）</t>
  </si>
  <si>
    <t>9時間36分</t>
  </si>
  <si>
    <t>（337分）</t>
  </si>
  <si>
    <t>5時間37分</t>
  </si>
  <si>
    <t>オンライン会議利用実績（11月分）（利用回数順）</t>
    <phoneticPr fontId="1"/>
  </si>
  <si>
    <t>27時間2分</t>
    <phoneticPr fontId="1"/>
  </si>
  <si>
    <t>（68分）</t>
  </si>
  <si>
    <t>1時間8分</t>
  </si>
  <si>
    <t>企画課</t>
  </si>
  <si>
    <t>（496分）</t>
  </si>
  <si>
    <t>8時間16分</t>
  </si>
  <si>
    <t>（151分）</t>
  </si>
  <si>
    <t>2時間31分</t>
  </si>
  <si>
    <t>オンライン会議利用実績（12月分）（利用回数順）</t>
    <phoneticPr fontId="1"/>
  </si>
  <si>
    <t>企画課</t>
    <rPh sb="0" eb="2">
      <t>キカク</t>
    </rPh>
    <rPh sb="2" eb="3">
      <t>カ</t>
    </rPh>
    <phoneticPr fontId="1"/>
  </si>
  <si>
    <t>14時間0分</t>
    <phoneticPr fontId="1"/>
  </si>
  <si>
    <t>（203分）</t>
  </si>
  <si>
    <t>3時間23分</t>
  </si>
  <si>
    <t>（96分）</t>
  </si>
  <si>
    <t>1時間36分</t>
  </si>
  <si>
    <t>（29分）</t>
  </si>
  <si>
    <t>29分</t>
  </si>
  <si>
    <t>（109分）</t>
  </si>
  <si>
    <t>1時間49分</t>
  </si>
  <si>
    <t>（392分）</t>
  </si>
  <si>
    <t>6時間32分</t>
  </si>
  <si>
    <t>（491分）</t>
  </si>
  <si>
    <t>8時間11分</t>
  </si>
  <si>
    <t>オンライン会議利用実績（1月分）（利用回数順）</t>
    <phoneticPr fontId="1"/>
  </si>
  <si>
    <t>23時間39分</t>
    <phoneticPr fontId="1"/>
  </si>
  <si>
    <t>（78分）</t>
  </si>
  <si>
    <t>1時間18分</t>
  </si>
  <si>
    <t>（66分）</t>
  </si>
  <si>
    <t>1時間6分</t>
  </si>
  <si>
    <t>（171分）</t>
  </si>
  <si>
    <t>2時間51分</t>
  </si>
  <si>
    <t>（314分）</t>
  </si>
  <si>
    <t>5時間14分</t>
  </si>
  <si>
    <t>オンライン会議利用実績（2月分）（利用回数順）</t>
    <phoneticPr fontId="12"/>
  </si>
  <si>
    <t>13時間1分</t>
    <phoneticPr fontId="1"/>
  </si>
  <si>
    <t>1時間30分</t>
  </si>
  <si>
    <t>（90分）</t>
  </si>
  <si>
    <t>1時間57分</t>
  </si>
  <si>
    <t>（117分）</t>
  </si>
  <si>
    <t>2時間50分</t>
  </si>
  <si>
    <t>（170分）</t>
  </si>
  <si>
    <t>1時間54分</t>
  </si>
  <si>
    <t>（114分）</t>
  </si>
  <si>
    <t>3時間37分</t>
  </si>
  <si>
    <t>（217分）</t>
  </si>
  <si>
    <t>64時間37分</t>
  </si>
  <si>
    <t>オンライン会議利用実績（３月分）（利用回数順）</t>
    <phoneticPr fontId="12"/>
  </si>
  <si>
    <t>16時間44分</t>
  </si>
  <si>
    <t>（1,004分）</t>
  </si>
  <si>
    <t>8時間55分</t>
  </si>
  <si>
    <t>（535分）</t>
  </si>
  <si>
    <t>（857分）</t>
  </si>
  <si>
    <t>4時間50分</t>
  </si>
  <si>
    <t>（290分）</t>
  </si>
  <si>
    <t>3時間32分</t>
  </si>
  <si>
    <t>（212分）</t>
  </si>
  <si>
    <t>2時間14分</t>
  </si>
  <si>
    <t>（134分）</t>
  </si>
  <si>
    <t>36分</t>
  </si>
  <si>
    <t>（36分）</t>
  </si>
  <si>
    <t>こども総合療育センター</t>
    <phoneticPr fontId="1"/>
  </si>
  <si>
    <t>こども総合療育センター</t>
    <phoneticPr fontId="1"/>
  </si>
  <si>
    <t>知事公室付</t>
    <phoneticPr fontId="1"/>
  </si>
  <si>
    <t>知事公室付</t>
    <phoneticPr fontId="1"/>
  </si>
  <si>
    <t>農林水産政策課</t>
    <phoneticPr fontId="1"/>
  </si>
  <si>
    <t>農林水産政策課</t>
    <phoneticPr fontId="1"/>
  </si>
  <si>
    <t>畜産課</t>
    <phoneticPr fontId="1"/>
  </si>
  <si>
    <t>畜産課</t>
    <phoneticPr fontId="1"/>
  </si>
  <si>
    <t>10時間50分</t>
  </si>
  <si>
    <t>1時間47分</t>
  </si>
  <si>
    <t>10時間23分</t>
  </si>
  <si>
    <t>1時間22分</t>
  </si>
  <si>
    <t>1時間20分</t>
  </si>
  <si>
    <t>57分</t>
  </si>
  <si>
    <t>6時間46分</t>
  </si>
  <si>
    <t>1時間11分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</si>
</sst>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分&quot;\)"/>
    <numFmt numFmtId="178" formatCode="\(#,##0\)"/>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color rgb="FF000000"/>
      <name val="ＭＳ Ｐゴシック"/>
      <family val="3"/>
      <charset val="128"/>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0" fillId="0" borderId="0"/>
  </cellStyleXfs>
  <cellXfs count="41">
    <xf numFmtId="0" fontId="0" fillId="0" borderId="0" xfId="0">
      <alignment vertical="center"/>
    </xf>
    <xf numFmtId="0" fontId="0" fillId="0" borderId="0" xfId="0" applyAlignment="1">
      <alignment horizontal="righ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0" xfId="0" applyFont="1" applyAlignment="1">
      <alignment horizontal="center" vertical="center"/>
    </xf>
    <xf numFmtId="0" fontId="0" fillId="3" borderId="0" xfId="0" applyFill="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177" fontId="2"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2" fillId="0" borderId="1" xfId="0" applyFont="1" applyBorder="1" applyAlignment="1">
      <alignment horizontal="left" vertical="center"/>
    </xf>
    <xf numFmtId="0" fontId="2" fillId="0" borderId="0" xfId="0" applyFont="1">
      <alignment vertical="center"/>
    </xf>
    <xf numFmtId="0" fontId="5" fillId="5" borderId="1" xfId="0" applyFont="1" applyFill="1" applyBorder="1" applyAlignment="1">
      <alignment horizontal="center" vertical="center"/>
    </xf>
    <xf numFmtId="0" fontId="5" fillId="0" borderId="5" xfId="0" applyFont="1" applyBorder="1" applyAlignment="1">
      <alignment horizontal="center" vertical="center"/>
    </xf>
    <xf numFmtId="178" fontId="2" fillId="0" borderId="5" xfId="0" applyNumberFormat="1"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wrapText="1"/>
    </xf>
    <xf numFmtId="0" fontId="7" fillId="0" borderId="0" xfId="0" applyFont="1">
      <alignment vertical="center"/>
    </xf>
    <xf numFmtId="0" fontId="8" fillId="0" borderId="0" xfId="0" applyFont="1">
      <alignment vertical="center"/>
    </xf>
    <xf numFmtId="0" fontId="10" fillId="0" borderId="0" xfId="1"/>
    <xf numFmtId="0" fontId="11" fillId="0" borderId="0" xfId="1" applyFont="1" applyAlignment="1">
      <alignment horizontal="center" vertical="center"/>
    </xf>
    <xf numFmtId="0" fontId="11" fillId="0" borderId="1"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6" borderId="1" xfId="1" applyFont="1" applyFill="1" applyBorder="1" applyAlignment="1">
      <alignment horizontal="center" vertical="center"/>
    </xf>
    <xf numFmtId="0" fontId="11" fillId="0" borderId="0" xfId="1" applyFont="1" applyAlignment="1">
      <alignment horizontal="right" vertical="center"/>
    </xf>
    <xf numFmtId="0" fontId="11" fillId="0" borderId="0" xfId="1" applyFont="1"/>
    <xf numFmtId="0" fontId="4" fillId="0" borderId="2" xfId="0" applyFont="1" applyBorder="1" applyAlignment="1">
      <alignment horizontal="center" vertical="center"/>
    </xf>
    <xf numFmtId="0" fontId="4" fillId="0" borderId="0" xfId="0" applyFont="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1" applyFont="1" applyAlignment="1">
      <alignment horizontal="center" vertical="center"/>
    </xf>
    <xf numFmtId="0" fontId="11" fillId="0" borderId="0" xfId="1" applyFont="1" applyAlignment="1">
      <alignment horizontal="center" vertical="center"/>
    </xf>
    <xf numFmtId="0" fontId="11" fillId="6" borderId="1"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view="pageBreakPreview" zoomScale="85" zoomScaleNormal="85" zoomScaleSheetLayoutView="85" workbookViewId="0">
      <selection activeCell="I10" sqref="I10"/>
    </sheetView>
  </sheetViews>
  <sheetFormatPr defaultRowHeight="13.2" x14ac:dyDescent="0.2"/>
  <cols>
    <col min="1" max="1" width="15.109375" customWidth="1"/>
    <col min="2" max="3" width="21.77734375" bestFit="1" customWidth="1"/>
    <col min="4" max="4" width="14.88671875" customWidth="1"/>
    <col min="5" max="5" width="10.109375" customWidth="1"/>
  </cols>
  <sheetData>
    <row r="1" spans="1:5" ht="18" customHeight="1" x14ac:dyDescent="0.2">
      <c r="A1" s="30" t="s">
        <v>58</v>
      </c>
      <c r="B1" s="30"/>
      <c r="C1" s="31"/>
      <c r="D1" s="31"/>
      <c r="E1" s="1" t="s">
        <v>0</v>
      </c>
    </row>
    <row r="2" spans="1:5" ht="14.4" x14ac:dyDescent="0.2">
      <c r="A2" s="2" t="s">
        <v>1</v>
      </c>
      <c r="B2" s="2" t="s">
        <v>2</v>
      </c>
      <c r="C2" s="2" t="s">
        <v>3</v>
      </c>
      <c r="D2" s="32" t="s">
        <v>26</v>
      </c>
      <c r="E2" s="33"/>
    </row>
    <row r="3" spans="1:5" ht="28.5" customHeight="1" x14ac:dyDescent="0.2">
      <c r="A3" s="4" t="s">
        <v>54</v>
      </c>
      <c r="B3" s="3">
        <v>4</v>
      </c>
      <c r="C3" s="3">
        <v>2</v>
      </c>
      <c r="D3" s="8" t="s">
        <v>57</v>
      </c>
      <c r="E3" s="9">
        <v>477</v>
      </c>
    </row>
    <row r="4" spans="1:5" ht="28.5" customHeight="1" x14ac:dyDescent="0.2">
      <c r="A4" s="4" t="s">
        <v>49</v>
      </c>
      <c r="B4" s="3">
        <v>8</v>
      </c>
      <c r="C4" s="3">
        <v>4</v>
      </c>
      <c r="D4" s="8" t="s">
        <v>66</v>
      </c>
      <c r="E4" s="9">
        <v>842</v>
      </c>
    </row>
    <row r="5" spans="1:5" ht="28.5" customHeight="1" x14ac:dyDescent="0.2">
      <c r="A5" s="4" t="s">
        <v>50</v>
      </c>
      <c r="B5" s="3">
        <v>5</v>
      </c>
      <c r="C5" s="3">
        <v>2</v>
      </c>
      <c r="D5" s="8" t="s">
        <v>70</v>
      </c>
      <c r="E5" s="9">
        <v>757</v>
      </c>
    </row>
    <row r="6" spans="1:5" ht="28.5" customHeight="1" x14ac:dyDescent="0.2">
      <c r="A6" s="4" t="s">
        <v>51</v>
      </c>
      <c r="B6" s="3">
        <v>13</v>
      </c>
      <c r="C6" s="3">
        <v>5</v>
      </c>
      <c r="D6" s="8" t="s">
        <v>76</v>
      </c>
      <c r="E6" s="9">
        <v>1214</v>
      </c>
    </row>
    <row r="7" spans="1:5" ht="28.5" customHeight="1" x14ac:dyDescent="0.2">
      <c r="A7" s="4" t="s">
        <v>52</v>
      </c>
      <c r="B7" s="3">
        <v>11</v>
      </c>
      <c r="C7" s="3">
        <v>7</v>
      </c>
      <c r="D7" s="8" t="s">
        <v>80</v>
      </c>
      <c r="E7" s="9">
        <v>1569</v>
      </c>
    </row>
    <row r="8" spans="1:5" ht="28.5" customHeight="1" x14ac:dyDescent="0.2">
      <c r="A8" s="4" t="s">
        <v>23</v>
      </c>
      <c r="B8" s="3">
        <v>9</v>
      </c>
      <c r="C8" s="3">
        <v>5</v>
      </c>
      <c r="D8" s="8" t="s">
        <v>109</v>
      </c>
      <c r="E8" s="9">
        <v>1069</v>
      </c>
    </row>
    <row r="9" spans="1:5" ht="28.5" customHeight="1" x14ac:dyDescent="0.2">
      <c r="A9" s="4" t="s">
        <v>24</v>
      </c>
      <c r="B9" s="3">
        <v>12</v>
      </c>
      <c r="C9" s="3">
        <v>4</v>
      </c>
      <c r="D9" s="8" t="s">
        <v>120</v>
      </c>
      <c r="E9" s="9">
        <v>1022</v>
      </c>
    </row>
    <row r="10" spans="1:5" ht="28.5" customHeight="1" x14ac:dyDescent="0.2">
      <c r="A10" s="4" t="s">
        <v>25</v>
      </c>
      <c r="B10" s="3">
        <v>15</v>
      </c>
      <c r="C10" s="3">
        <v>8</v>
      </c>
      <c r="D10" s="8" t="s">
        <v>138</v>
      </c>
      <c r="E10" s="9">
        <v>1622</v>
      </c>
    </row>
    <row r="11" spans="1:5" ht="28.5" customHeight="1" x14ac:dyDescent="0.2">
      <c r="A11" s="4" t="s">
        <v>27</v>
      </c>
      <c r="B11" s="3">
        <v>9</v>
      </c>
      <c r="C11" s="3">
        <v>4</v>
      </c>
      <c r="D11" s="8" t="s">
        <v>148</v>
      </c>
      <c r="E11" s="9">
        <v>840</v>
      </c>
    </row>
    <row r="12" spans="1:5" ht="28.5" customHeight="1" x14ac:dyDescent="0.2">
      <c r="A12" s="4" t="s">
        <v>30</v>
      </c>
      <c r="B12" s="3">
        <v>12</v>
      </c>
      <c r="C12" s="3">
        <v>7</v>
      </c>
      <c r="D12" s="8" t="s">
        <v>162</v>
      </c>
      <c r="E12" s="9">
        <v>1419</v>
      </c>
    </row>
    <row r="13" spans="1:5" ht="28.5" customHeight="1" x14ac:dyDescent="0.2">
      <c r="A13" s="4" t="s">
        <v>42</v>
      </c>
      <c r="B13" s="3">
        <v>10</v>
      </c>
      <c r="C13" s="3">
        <v>6</v>
      </c>
      <c r="D13" s="8" t="s">
        <v>172</v>
      </c>
      <c r="E13" s="9">
        <v>781</v>
      </c>
    </row>
    <row r="14" spans="1:5" ht="28.5" customHeight="1" x14ac:dyDescent="0.2">
      <c r="A14" s="4" t="s">
        <v>46</v>
      </c>
      <c r="B14" s="3">
        <v>34</v>
      </c>
      <c r="C14" s="3">
        <v>13</v>
      </c>
      <c r="D14" s="26" t="s">
        <v>183</v>
      </c>
      <c r="E14" s="9">
        <v>3877</v>
      </c>
    </row>
    <row r="15" spans="1:5" ht="28.5" customHeight="1" x14ac:dyDescent="0.2">
      <c r="A15" s="4" t="s">
        <v>20</v>
      </c>
      <c r="B15" s="3">
        <f>SUM(B3:B14)</f>
        <v>142</v>
      </c>
      <c r="C15" s="3">
        <f>SUM(C3:C14)</f>
        <v>67</v>
      </c>
      <c r="D15" s="8" t="str">
        <f>IF(INT(E15/60)=0,SUM(E15)-(INT(SUM(E15)/60)*60)&amp;"分",INT(SUM(E15)/60)&amp;"時間"&amp;SUM(E15)-(INT(SUM(E15)/60)*60)&amp;"分")</f>
        <v>258時間9分</v>
      </c>
      <c r="E15" s="9">
        <f>SUM(E3:E14)</f>
        <v>15489</v>
      </c>
    </row>
  </sheetData>
  <mergeCells count="2">
    <mergeCell ref="A1:D1"/>
    <mergeCell ref="D2:E2"/>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9"/>
  <sheetViews>
    <sheetView view="pageBreakPreview" topLeftCell="A2" zoomScale="85" zoomScaleNormal="85" zoomScaleSheetLayoutView="85" workbookViewId="0">
      <selection activeCell="C36" sqref="C36"/>
    </sheetView>
  </sheetViews>
  <sheetFormatPr defaultRowHeight="13.2" x14ac:dyDescent="0.2"/>
  <cols>
    <col min="1" max="1" width="32" customWidth="1"/>
    <col min="2" max="3" width="20.33203125" customWidth="1"/>
    <col min="4" max="4" width="10.109375" customWidth="1"/>
    <col min="5" max="7" width="9" customWidth="1"/>
    <col min="8" max="8" width="13" bestFit="1" customWidth="1"/>
    <col min="9" max="9" width="13" customWidth="1"/>
  </cols>
  <sheetData>
    <row r="1" spans="1:13" ht="18" customHeight="1" x14ac:dyDescent="0.2">
      <c r="A1" s="40" t="s">
        <v>92</v>
      </c>
      <c r="B1" s="40"/>
      <c r="C1" s="40"/>
      <c r="D1" s="1" t="s">
        <v>4</v>
      </c>
      <c r="E1" s="1"/>
      <c r="F1" s="1"/>
      <c r="G1" s="1"/>
    </row>
    <row r="2" spans="1:13" ht="17.25" customHeight="1" x14ac:dyDescent="0.2">
      <c r="A2" s="2" t="s">
        <v>21</v>
      </c>
      <c r="B2" s="2" t="s">
        <v>22</v>
      </c>
      <c r="C2" s="39" t="s">
        <v>5</v>
      </c>
      <c r="D2" s="39"/>
    </row>
    <row r="3" spans="1:13" ht="17.25" customHeight="1" x14ac:dyDescent="0.2">
      <c r="A3" s="7" t="s">
        <v>6</v>
      </c>
      <c r="B3" s="7">
        <v>5</v>
      </c>
      <c r="C3" s="8" t="s">
        <v>91</v>
      </c>
      <c r="D3" s="9">
        <v>589</v>
      </c>
      <c r="F3" s="6"/>
      <c r="I3" s="5"/>
      <c r="J3" s="5"/>
    </row>
    <row r="4" spans="1:13" ht="17.25" customHeight="1" x14ac:dyDescent="0.2">
      <c r="A4" s="7" t="s">
        <v>7</v>
      </c>
      <c r="B4" s="7">
        <v>1</v>
      </c>
      <c r="C4" s="8" t="s">
        <v>90</v>
      </c>
      <c r="D4" s="9">
        <v>463</v>
      </c>
      <c r="F4" s="6"/>
      <c r="I4" s="5"/>
      <c r="J4" s="5"/>
      <c r="L4" s="5"/>
      <c r="M4" s="5"/>
    </row>
    <row r="5" spans="1:13" ht="17.25" customHeight="1" x14ac:dyDescent="0.2">
      <c r="A5" s="7" t="s">
        <v>85</v>
      </c>
      <c r="B5" s="7">
        <v>1</v>
      </c>
      <c r="C5" s="8" t="s">
        <v>86</v>
      </c>
      <c r="D5" s="9">
        <v>259</v>
      </c>
      <c r="F5" s="6"/>
      <c r="I5" s="5"/>
      <c r="J5" s="5"/>
    </row>
    <row r="6" spans="1:13" ht="17.25" customHeight="1" x14ac:dyDescent="0.2">
      <c r="A6" s="7" t="s">
        <v>63</v>
      </c>
      <c r="B6" s="7">
        <v>1</v>
      </c>
      <c r="C6" s="8" t="s">
        <v>88</v>
      </c>
      <c r="D6" s="9">
        <v>85</v>
      </c>
      <c r="F6" s="6"/>
      <c r="I6" s="5"/>
      <c r="J6" s="5"/>
    </row>
    <row r="7" spans="1:13" ht="17.25" customHeight="1" x14ac:dyDescent="0.2">
      <c r="A7" s="7" t="s">
        <v>13</v>
      </c>
      <c r="B7" s="7">
        <v>1</v>
      </c>
      <c r="C7" s="8" t="s">
        <v>89</v>
      </c>
      <c r="D7" s="9">
        <v>77</v>
      </c>
      <c r="F7" s="6"/>
      <c r="I7" s="5"/>
      <c r="J7" s="5"/>
    </row>
    <row r="8" spans="1:13" ht="17.25" customHeight="1" x14ac:dyDescent="0.2">
      <c r="A8" s="7" t="s">
        <v>68</v>
      </c>
      <c r="B8" s="7">
        <v>1</v>
      </c>
      <c r="C8" s="8" t="s">
        <v>82</v>
      </c>
      <c r="D8" s="9">
        <v>58</v>
      </c>
      <c r="F8" s="6"/>
      <c r="I8" s="5"/>
      <c r="J8" s="5"/>
    </row>
    <row r="9" spans="1:13" ht="17.25" customHeight="1" x14ac:dyDescent="0.2">
      <c r="A9" s="7" t="s">
        <v>15</v>
      </c>
      <c r="B9" s="7">
        <v>1</v>
      </c>
      <c r="C9" s="8" t="s">
        <v>81</v>
      </c>
      <c r="D9" s="9">
        <v>38</v>
      </c>
      <c r="F9" s="6"/>
      <c r="I9" s="5"/>
      <c r="J9" s="5"/>
    </row>
  </sheetData>
  <mergeCells count="2">
    <mergeCell ref="C2:D2"/>
    <mergeCell ref="A1:C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
  <sheetViews>
    <sheetView view="pageBreakPreview" zoomScale="85" zoomScaleNormal="85" zoomScaleSheetLayoutView="85" workbookViewId="0">
      <selection activeCell="B13" sqref="B13"/>
    </sheetView>
  </sheetViews>
  <sheetFormatPr defaultRowHeight="13.2" x14ac:dyDescent="0.2"/>
  <cols>
    <col min="1" max="1" width="32" customWidth="1"/>
    <col min="2" max="3" width="20.33203125" customWidth="1"/>
    <col min="4" max="4" width="10.109375" customWidth="1"/>
    <col min="5" max="7" width="9" customWidth="1"/>
    <col min="8" max="8" width="13" bestFit="1" customWidth="1"/>
    <col min="9" max="9" width="13" customWidth="1"/>
  </cols>
  <sheetData>
    <row r="1" spans="1:13" ht="18" customHeight="1" x14ac:dyDescent="0.2">
      <c r="A1" s="40" t="s">
        <v>74</v>
      </c>
      <c r="B1" s="40"/>
      <c r="C1" s="40"/>
      <c r="D1" s="1" t="s">
        <v>4</v>
      </c>
      <c r="E1" s="1"/>
      <c r="F1" s="1"/>
      <c r="G1" s="1"/>
    </row>
    <row r="2" spans="1:13" ht="17.25" customHeight="1" x14ac:dyDescent="0.2">
      <c r="A2" s="2" t="s">
        <v>21</v>
      </c>
      <c r="B2" s="2" t="s">
        <v>22</v>
      </c>
      <c r="C2" s="39" t="s">
        <v>5</v>
      </c>
      <c r="D2" s="39"/>
    </row>
    <row r="3" spans="1:13" ht="17.25" customHeight="1" x14ac:dyDescent="0.2">
      <c r="A3" s="7" t="s">
        <v>6</v>
      </c>
      <c r="B3" s="7">
        <v>6</v>
      </c>
      <c r="C3" s="8" t="str">
        <f>IF(D3="-","",IF(INT(D3/60)=0,D3-(INT(D3/60)*60)&amp;"分",INT(D3/60)&amp;"時間"&amp;D3-(INT(D3/60)*60)&amp;"分"))</f>
        <v>13時間53分</v>
      </c>
      <c r="D3" s="9">
        <v>833</v>
      </c>
      <c r="F3" s="6"/>
      <c r="I3" s="5"/>
      <c r="J3" s="5"/>
    </row>
    <row r="4" spans="1:13" ht="17.25" customHeight="1" x14ac:dyDescent="0.2">
      <c r="A4" s="7" t="s">
        <v>16</v>
      </c>
      <c r="B4" s="7">
        <v>3</v>
      </c>
      <c r="C4" s="8" t="str">
        <f>IF(D4="-","",IF(INT(D4/60)=0,D4-(INT(D4/60)*60)&amp;"分",INT(D4/60)&amp;"時間"&amp;D4-(INT(D4/60)*60)&amp;"分"))</f>
        <v>2時間15分</v>
      </c>
      <c r="D4" s="9">
        <v>135</v>
      </c>
      <c r="F4" s="6"/>
      <c r="I4" s="5"/>
      <c r="J4" s="5"/>
    </row>
    <row r="5" spans="1:13" ht="17.25" customHeight="1" x14ac:dyDescent="0.2">
      <c r="A5" s="7" t="s">
        <v>15</v>
      </c>
      <c r="B5" s="7">
        <v>2</v>
      </c>
      <c r="C5" s="8" t="str">
        <f>IF(D5="-","",IF(INT(D5/60)=0,D5-(INT(D5/60)*60)&amp;"分",INT(D5/60)&amp;"時間"&amp;D5-(INT(D5/60)*60)&amp;"分"))</f>
        <v>1時間21分</v>
      </c>
      <c r="D5" s="9">
        <v>81</v>
      </c>
      <c r="F5" s="6"/>
      <c r="I5" s="5"/>
      <c r="J5" s="5"/>
    </row>
    <row r="6" spans="1:13" ht="17.25" customHeight="1" x14ac:dyDescent="0.2">
      <c r="A6" s="7" t="s">
        <v>63</v>
      </c>
      <c r="B6" s="7">
        <v>1</v>
      </c>
      <c r="C6" s="8" t="str">
        <f t="shared" ref="C6:C7" si="0">IF(D6="-","",IF(INT(D6/60)=0,D6-(INT(D6/60)*60)&amp;"分",INT(D6/60)&amp;"時間"&amp;D6-(INT(D6/60)*60)&amp;"分"))</f>
        <v>1時間26分</v>
      </c>
      <c r="D6" s="9">
        <v>86</v>
      </c>
      <c r="F6" s="6"/>
      <c r="I6" s="5"/>
      <c r="J6" s="5"/>
      <c r="L6" s="5"/>
      <c r="M6" s="5"/>
    </row>
    <row r="7" spans="1:13" ht="17.25" customHeight="1" x14ac:dyDescent="0.2">
      <c r="A7" s="7" t="s">
        <v>8</v>
      </c>
      <c r="B7" s="7">
        <v>1</v>
      </c>
      <c r="C7" s="8" t="str">
        <f t="shared" si="0"/>
        <v>1時間19分</v>
      </c>
      <c r="D7" s="9">
        <v>79</v>
      </c>
      <c r="F7" s="6"/>
      <c r="I7" s="5"/>
      <c r="J7" s="5"/>
    </row>
  </sheetData>
  <mergeCells count="2">
    <mergeCell ref="C2:D2"/>
    <mergeCell ref="A1:C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
  <sheetViews>
    <sheetView view="pageBreakPreview" zoomScale="85" zoomScaleNormal="85" zoomScaleSheetLayoutView="85" workbookViewId="0">
      <selection activeCell="B13" sqref="B13"/>
    </sheetView>
  </sheetViews>
  <sheetFormatPr defaultRowHeight="13.2" x14ac:dyDescent="0.2"/>
  <cols>
    <col min="1" max="1" width="32" customWidth="1"/>
    <col min="2" max="3" width="20.33203125" customWidth="1"/>
    <col min="4" max="4" width="10.109375" customWidth="1"/>
    <col min="5" max="7" width="9" customWidth="1"/>
    <col min="8" max="8" width="13" bestFit="1" customWidth="1"/>
    <col min="9" max="9" width="13" customWidth="1"/>
  </cols>
  <sheetData>
    <row r="1" spans="1:13" ht="18" customHeight="1" x14ac:dyDescent="0.2">
      <c r="A1" s="40" t="s">
        <v>69</v>
      </c>
      <c r="B1" s="40"/>
      <c r="C1" s="40"/>
      <c r="D1" s="1" t="s">
        <v>4</v>
      </c>
      <c r="E1" s="1"/>
      <c r="F1" s="1"/>
      <c r="G1" s="1"/>
    </row>
    <row r="2" spans="1:13" ht="17.25" customHeight="1" x14ac:dyDescent="0.2">
      <c r="A2" s="2" t="s">
        <v>21</v>
      </c>
      <c r="B2" s="2" t="s">
        <v>22</v>
      </c>
      <c r="C2" s="39" t="s">
        <v>5</v>
      </c>
      <c r="D2" s="39"/>
    </row>
    <row r="3" spans="1:13" ht="17.25" customHeight="1" x14ac:dyDescent="0.2">
      <c r="A3" s="7" t="s">
        <v>6</v>
      </c>
      <c r="B3" s="7">
        <v>4</v>
      </c>
      <c r="C3" s="8" t="s">
        <v>206</v>
      </c>
      <c r="D3" s="9">
        <v>650</v>
      </c>
      <c r="F3" s="6"/>
      <c r="I3" s="5"/>
      <c r="J3" s="5"/>
      <c r="L3" s="5"/>
      <c r="M3" s="5"/>
    </row>
    <row r="4" spans="1:13" ht="17.25" customHeight="1" x14ac:dyDescent="0.2">
      <c r="A4" s="7" t="s">
        <v>71</v>
      </c>
      <c r="B4" s="7">
        <v>1</v>
      </c>
      <c r="C4" s="8" t="s">
        <v>207</v>
      </c>
      <c r="D4" s="9">
        <v>107</v>
      </c>
      <c r="F4" s="6"/>
      <c r="I4" s="5"/>
      <c r="J4" s="5"/>
    </row>
  </sheetData>
  <mergeCells count="2">
    <mergeCell ref="C2:D2"/>
    <mergeCell ref="A1:C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6"/>
  <sheetViews>
    <sheetView view="pageBreakPreview" zoomScale="85" zoomScaleNormal="85" zoomScaleSheetLayoutView="85" workbookViewId="0">
      <selection activeCell="B11" sqref="B11"/>
    </sheetView>
  </sheetViews>
  <sheetFormatPr defaultRowHeight="13.2" x14ac:dyDescent="0.2"/>
  <cols>
    <col min="1" max="1" width="32" customWidth="1"/>
    <col min="2" max="3" width="20.33203125" customWidth="1"/>
    <col min="4" max="4" width="10.109375" customWidth="1"/>
    <col min="5" max="7" width="9" customWidth="1"/>
    <col min="8" max="8" width="13" bestFit="1" customWidth="1"/>
    <col min="9" max="9" width="13" customWidth="1"/>
  </cols>
  <sheetData>
    <row r="1" spans="1:13" ht="18" customHeight="1" x14ac:dyDescent="0.2">
      <c r="A1" s="40" t="s">
        <v>67</v>
      </c>
      <c r="B1" s="40"/>
      <c r="C1" s="40"/>
      <c r="D1" s="1" t="s">
        <v>4</v>
      </c>
      <c r="E1" s="1"/>
      <c r="F1" s="1"/>
      <c r="G1" s="1"/>
    </row>
    <row r="2" spans="1:13" ht="17.25" customHeight="1" x14ac:dyDescent="0.2">
      <c r="A2" s="2" t="s">
        <v>21</v>
      </c>
      <c r="B2" s="2" t="s">
        <v>22</v>
      </c>
      <c r="C2" s="39" t="s">
        <v>5</v>
      </c>
      <c r="D2" s="39"/>
    </row>
    <row r="3" spans="1:13" ht="17.25" customHeight="1" x14ac:dyDescent="0.2">
      <c r="A3" s="7" t="s">
        <v>6</v>
      </c>
      <c r="B3" s="7">
        <v>4</v>
      </c>
      <c r="C3" s="8" t="s">
        <v>208</v>
      </c>
      <c r="D3" s="9">
        <v>623</v>
      </c>
      <c r="F3" s="6"/>
      <c r="I3" s="5"/>
      <c r="J3" s="5"/>
      <c r="L3" s="5"/>
      <c r="M3" s="5"/>
    </row>
    <row r="4" spans="1:13" ht="17.25" customHeight="1" x14ac:dyDescent="0.2">
      <c r="A4" s="7" t="s">
        <v>63</v>
      </c>
      <c r="B4" s="7">
        <v>2</v>
      </c>
      <c r="C4" s="8" t="s">
        <v>209</v>
      </c>
      <c r="D4" s="9">
        <v>82</v>
      </c>
      <c r="F4" s="6"/>
      <c r="I4" s="5"/>
      <c r="J4" s="5"/>
    </row>
    <row r="5" spans="1:13" ht="17.25" customHeight="1" x14ac:dyDescent="0.2">
      <c r="A5" s="7" t="s">
        <v>18</v>
      </c>
      <c r="B5" s="7">
        <v>1</v>
      </c>
      <c r="C5" s="8" t="s">
        <v>210</v>
      </c>
      <c r="D5" s="9">
        <v>80</v>
      </c>
      <c r="F5" s="6"/>
      <c r="I5" s="5"/>
      <c r="J5" s="5"/>
    </row>
    <row r="6" spans="1:13" ht="17.25" customHeight="1" x14ac:dyDescent="0.2">
      <c r="A6" s="7" t="s">
        <v>15</v>
      </c>
      <c r="B6" s="7">
        <v>1</v>
      </c>
      <c r="C6" s="8" t="s">
        <v>211</v>
      </c>
      <c r="D6" s="9">
        <v>57</v>
      </c>
      <c r="F6" s="6"/>
      <c r="I6" s="5"/>
      <c r="J6" s="5"/>
    </row>
  </sheetData>
  <mergeCells count="2">
    <mergeCell ref="C2:D2"/>
    <mergeCell ref="A1:C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4"/>
  <sheetViews>
    <sheetView tabSelected="1" view="pageBreakPreview" zoomScale="85" zoomScaleNormal="85" zoomScaleSheetLayoutView="85" workbookViewId="0">
      <selection activeCell="L28" sqref="L28"/>
    </sheetView>
  </sheetViews>
  <sheetFormatPr defaultRowHeight="13.2" x14ac:dyDescent="0.2"/>
  <cols>
    <col min="1" max="1" width="32" customWidth="1"/>
    <col min="2" max="3" width="20.33203125" customWidth="1"/>
    <col min="4" max="4" width="10.109375" customWidth="1"/>
    <col min="5" max="7" width="9" customWidth="1"/>
    <col min="8" max="8" width="13" bestFit="1" customWidth="1"/>
    <col min="9" max="9" width="13" customWidth="1"/>
  </cols>
  <sheetData>
    <row r="1" spans="1:13" ht="18" customHeight="1" x14ac:dyDescent="0.2">
      <c r="A1" s="40" t="s">
        <v>60</v>
      </c>
      <c r="B1" s="40"/>
      <c r="C1" s="40"/>
      <c r="D1" s="1" t="s">
        <v>4</v>
      </c>
      <c r="E1" s="1"/>
      <c r="F1" s="1"/>
      <c r="G1" s="1"/>
    </row>
    <row r="2" spans="1:13" ht="17.25" customHeight="1" x14ac:dyDescent="0.2">
      <c r="A2" s="2" t="s">
        <v>21</v>
      </c>
      <c r="B2" s="2" t="s">
        <v>22</v>
      </c>
      <c r="C2" s="39" t="s">
        <v>5</v>
      </c>
      <c r="D2" s="39"/>
    </row>
    <row r="3" spans="1:13" ht="17.25" customHeight="1" x14ac:dyDescent="0.2">
      <c r="A3" s="7" t="s">
        <v>55</v>
      </c>
      <c r="B3" s="7">
        <v>3</v>
      </c>
      <c r="C3" s="8" t="s">
        <v>212</v>
      </c>
      <c r="D3" s="9">
        <v>406</v>
      </c>
      <c r="F3" s="6"/>
      <c r="I3" s="5"/>
      <c r="J3" s="5"/>
    </row>
    <row r="4" spans="1:13" ht="17.25" customHeight="1" x14ac:dyDescent="0.2">
      <c r="A4" s="7" t="s">
        <v>56</v>
      </c>
      <c r="B4" s="7">
        <v>1</v>
      </c>
      <c r="C4" s="8" t="s">
        <v>213</v>
      </c>
      <c r="D4" s="9">
        <v>71</v>
      </c>
      <c r="F4" s="6"/>
      <c r="I4" s="5"/>
      <c r="J4" s="5"/>
      <c r="L4" s="5"/>
      <c r="M4" s="5"/>
    </row>
  </sheetData>
  <mergeCells count="2">
    <mergeCell ref="C2:D2"/>
    <mergeCell ref="A1:C1"/>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view="pageBreakPreview" zoomScale="85" zoomScaleNormal="100" zoomScaleSheetLayoutView="85" workbookViewId="0">
      <selection activeCell="A2" sqref="A2"/>
    </sheetView>
  </sheetViews>
  <sheetFormatPr defaultRowHeight="13.2" x14ac:dyDescent="0.2"/>
  <cols>
    <col min="1" max="1" width="30.88671875" customWidth="1"/>
    <col min="2" max="13" width="7" customWidth="1"/>
    <col min="14" max="14" width="8.33203125" customWidth="1"/>
  </cols>
  <sheetData>
    <row r="1" spans="1:14" ht="18" customHeight="1" x14ac:dyDescent="0.2">
      <c r="A1" s="30" t="s">
        <v>59</v>
      </c>
      <c r="B1" s="30"/>
      <c r="C1" s="30"/>
      <c r="D1" s="30"/>
      <c r="E1" s="30"/>
      <c r="F1" s="30"/>
      <c r="G1" s="30"/>
      <c r="H1" s="30"/>
      <c r="I1" s="30"/>
      <c r="J1" s="30"/>
      <c r="K1" s="30"/>
      <c r="L1" s="30"/>
      <c r="M1" s="30"/>
      <c r="N1" s="18" t="s">
        <v>48</v>
      </c>
    </row>
    <row r="2" spans="1:14" ht="18" customHeight="1" x14ac:dyDescent="0.2">
      <c r="A2" s="11" t="s">
        <v>21</v>
      </c>
      <c r="B2" s="11" t="s">
        <v>53</v>
      </c>
      <c r="C2" s="11" t="s">
        <v>49</v>
      </c>
      <c r="D2" s="11" t="s">
        <v>50</v>
      </c>
      <c r="E2" s="11" t="s">
        <v>51</v>
      </c>
      <c r="F2" s="11" t="s">
        <v>52</v>
      </c>
      <c r="G2" s="11" t="s">
        <v>33</v>
      </c>
      <c r="H2" s="11" t="s">
        <v>24</v>
      </c>
      <c r="I2" s="11" t="s">
        <v>25</v>
      </c>
      <c r="J2" s="11" t="s">
        <v>32</v>
      </c>
      <c r="K2" s="11" t="s">
        <v>31</v>
      </c>
      <c r="L2" s="11" t="s">
        <v>38</v>
      </c>
      <c r="M2" s="11" t="s">
        <v>39</v>
      </c>
      <c r="N2" s="11" t="s">
        <v>20</v>
      </c>
    </row>
    <row r="3" spans="1:14" ht="18" customHeight="1" x14ac:dyDescent="0.2">
      <c r="A3" s="12" t="s">
        <v>7</v>
      </c>
      <c r="B3" s="7">
        <v>0</v>
      </c>
      <c r="C3" s="7">
        <v>0</v>
      </c>
      <c r="D3" s="7">
        <v>0</v>
      </c>
      <c r="E3" s="7">
        <v>0</v>
      </c>
      <c r="F3" s="7">
        <v>1</v>
      </c>
      <c r="G3" s="7">
        <v>0</v>
      </c>
      <c r="H3" s="7">
        <v>0</v>
      </c>
      <c r="I3" s="7">
        <v>0</v>
      </c>
      <c r="J3" s="7">
        <v>0</v>
      </c>
      <c r="K3" s="7">
        <v>0</v>
      </c>
      <c r="L3" s="7">
        <v>0</v>
      </c>
      <c r="M3" s="7">
        <v>1</v>
      </c>
      <c r="N3" s="7">
        <f t="shared" ref="N3:N19" si="0">SUM(B3:M3)</f>
        <v>2</v>
      </c>
    </row>
    <row r="4" spans="1:14" ht="18" customHeight="1" x14ac:dyDescent="0.2">
      <c r="A4" s="12" t="s">
        <v>6</v>
      </c>
      <c r="B4" s="7">
        <v>3</v>
      </c>
      <c r="C4" s="7">
        <v>4</v>
      </c>
      <c r="D4" s="7">
        <v>4</v>
      </c>
      <c r="E4" s="7">
        <v>6</v>
      </c>
      <c r="F4" s="7">
        <v>5</v>
      </c>
      <c r="G4" s="7">
        <v>4</v>
      </c>
      <c r="H4" s="7">
        <v>6</v>
      </c>
      <c r="I4" s="7">
        <v>5</v>
      </c>
      <c r="J4" s="7">
        <v>4</v>
      </c>
      <c r="K4" s="7">
        <v>4</v>
      </c>
      <c r="L4" s="7">
        <v>3</v>
      </c>
      <c r="M4" s="7">
        <v>5</v>
      </c>
      <c r="N4" s="7">
        <f t="shared" si="0"/>
        <v>53</v>
      </c>
    </row>
    <row r="5" spans="1:14" ht="18" customHeight="1" x14ac:dyDescent="0.2">
      <c r="A5" s="12" t="s">
        <v>8</v>
      </c>
      <c r="B5" s="7">
        <v>1</v>
      </c>
      <c r="C5" s="7">
        <v>0</v>
      </c>
      <c r="D5" s="7">
        <v>0</v>
      </c>
      <c r="E5" s="7">
        <v>1</v>
      </c>
      <c r="F5" s="7">
        <v>0</v>
      </c>
      <c r="G5" s="7">
        <v>1</v>
      </c>
      <c r="H5" s="7">
        <v>0</v>
      </c>
      <c r="I5" s="7">
        <v>0</v>
      </c>
      <c r="J5" s="7">
        <v>0</v>
      </c>
      <c r="K5" s="7">
        <v>0</v>
      </c>
      <c r="L5" s="7">
        <v>0</v>
      </c>
      <c r="M5" s="7">
        <v>0</v>
      </c>
      <c r="N5" s="7">
        <f t="shared" si="0"/>
        <v>3</v>
      </c>
    </row>
    <row r="6" spans="1:14" ht="18" customHeight="1" x14ac:dyDescent="0.2">
      <c r="A6" s="12" t="s">
        <v>14</v>
      </c>
      <c r="B6" s="7">
        <v>0</v>
      </c>
      <c r="C6" s="7">
        <v>0</v>
      </c>
      <c r="D6" s="7">
        <v>0</v>
      </c>
      <c r="E6" s="7">
        <v>0</v>
      </c>
      <c r="F6" s="7">
        <v>0</v>
      </c>
      <c r="G6" s="7">
        <v>0</v>
      </c>
      <c r="H6" s="7">
        <v>0</v>
      </c>
      <c r="I6" s="7">
        <v>0</v>
      </c>
      <c r="J6" s="7">
        <v>0</v>
      </c>
      <c r="K6" s="7">
        <v>0</v>
      </c>
      <c r="L6" s="7">
        <v>0</v>
      </c>
      <c r="M6" s="7">
        <v>0</v>
      </c>
      <c r="N6" s="7">
        <f t="shared" si="0"/>
        <v>0</v>
      </c>
    </row>
    <row r="7" spans="1:14" ht="18" customHeight="1" x14ac:dyDescent="0.2">
      <c r="A7" s="12" t="s">
        <v>18</v>
      </c>
      <c r="B7" s="7">
        <v>0</v>
      </c>
      <c r="C7" s="7">
        <v>1</v>
      </c>
      <c r="D7" s="7">
        <v>0</v>
      </c>
      <c r="E7" s="7">
        <v>0</v>
      </c>
      <c r="F7" s="7">
        <v>0</v>
      </c>
      <c r="G7" s="7">
        <v>0</v>
      </c>
      <c r="H7" s="7">
        <v>0</v>
      </c>
      <c r="I7" s="7">
        <v>4</v>
      </c>
      <c r="J7" s="7">
        <v>0</v>
      </c>
      <c r="K7" s="7">
        <v>3</v>
      </c>
      <c r="L7" s="7">
        <v>0</v>
      </c>
      <c r="M7" s="7">
        <v>6</v>
      </c>
      <c r="N7" s="7">
        <f t="shared" si="0"/>
        <v>14</v>
      </c>
    </row>
    <row r="8" spans="1:14" ht="18" customHeight="1" x14ac:dyDescent="0.2">
      <c r="A8" s="12" t="s">
        <v>19</v>
      </c>
      <c r="B8" s="7">
        <v>0</v>
      </c>
      <c r="C8" s="7">
        <v>0</v>
      </c>
      <c r="D8" s="7">
        <v>0</v>
      </c>
      <c r="E8" s="7">
        <v>0</v>
      </c>
      <c r="F8" s="7">
        <v>0</v>
      </c>
      <c r="G8" s="7">
        <v>0</v>
      </c>
      <c r="H8" s="7">
        <v>0</v>
      </c>
      <c r="I8" s="7">
        <v>0</v>
      </c>
      <c r="J8" s="7">
        <v>0</v>
      </c>
      <c r="K8" s="7">
        <v>0</v>
      </c>
      <c r="L8" s="7">
        <v>0</v>
      </c>
      <c r="M8" s="7">
        <v>2</v>
      </c>
      <c r="N8" s="7">
        <f t="shared" si="0"/>
        <v>2</v>
      </c>
    </row>
    <row r="9" spans="1:14" ht="18" customHeight="1" x14ac:dyDescent="0.2">
      <c r="A9" s="12" t="s">
        <v>17</v>
      </c>
      <c r="B9" s="7">
        <v>0</v>
      </c>
      <c r="C9" s="7">
        <v>0</v>
      </c>
      <c r="D9" s="7">
        <v>0</v>
      </c>
      <c r="E9" s="7">
        <v>0</v>
      </c>
      <c r="F9" s="7">
        <v>0</v>
      </c>
      <c r="G9" s="7">
        <v>0</v>
      </c>
      <c r="H9" s="7">
        <v>0</v>
      </c>
      <c r="I9" s="7">
        <v>0</v>
      </c>
      <c r="J9" s="7">
        <v>0</v>
      </c>
      <c r="K9" s="7">
        <v>0</v>
      </c>
      <c r="L9" s="7">
        <v>0</v>
      </c>
      <c r="M9" s="7">
        <v>0</v>
      </c>
      <c r="N9" s="7">
        <f t="shared" si="0"/>
        <v>0</v>
      </c>
    </row>
    <row r="10" spans="1:14" ht="18" customHeight="1" x14ac:dyDescent="0.2">
      <c r="A10" s="12" t="s">
        <v>11</v>
      </c>
      <c r="B10" s="7">
        <v>0</v>
      </c>
      <c r="C10" s="7">
        <v>0</v>
      </c>
      <c r="D10" s="7">
        <v>0</v>
      </c>
      <c r="E10" s="7">
        <v>0</v>
      </c>
      <c r="F10" s="7">
        <v>0</v>
      </c>
      <c r="G10" s="7">
        <v>0</v>
      </c>
      <c r="H10" s="7">
        <v>0</v>
      </c>
      <c r="I10" s="7">
        <v>0</v>
      </c>
      <c r="J10" s="7">
        <v>0</v>
      </c>
      <c r="K10" s="7">
        <v>1</v>
      </c>
      <c r="L10" s="7">
        <v>3</v>
      </c>
      <c r="M10" s="7">
        <v>0</v>
      </c>
      <c r="N10" s="7">
        <f t="shared" si="0"/>
        <v>4</v>
      </c>
    </row>
    <row r="11" spans="1:14" ht="18" customHeight="1" x14ac:dyDescent="0.2">
      <c r="A11" s="12" t="s">
        <v>9</v>
      </c>
      <c r="B11" s="7">
        <v>0</v>
      </c>
      <c r="C11" s="7">
        <v>0</v>
      </c>
      <c r="D11" s="7">
        <v>0</v>
      </c>
      <c r="E11" s="7">
        <v>0</v>
      </c>
      <c r="F11" s="7">
        <v>0</v>
      </c>
      <c r="G11" s="7">
        <v>0</v>
      </c>
      <c r="H11" s="7">
        <v>0</v>
      </c>
      <c r="I11" s="7">
        <v>0</v>
      </c>
      <c r="J11" s="7">
        <v>0</v>
      </c>
      <c r="K11" s="7">
        <v>0</v>
      </c>
      <c r="L11" s="7">
        <v>0</v>
      </c>
      <c r="M11" s="7">
        <v>0</v>
      </c>
      <c r="N11" s="7">
        <f t="shared" si="0"/>
        <v>0</v>
      </c>
    </row>
    <row r="12" spans="1:14" ht="18" customHeight="1" x14ac:dyDescent="0.2">
      <c r="A12" s="12" t="s">
        <v>13</v>
      </c>
      <c r="B12" s="7">
        <v>0</v>
      </c>
      <c r="C12" s="7">
        <v>0</v>
      </c>
      <c r="D12" s="7">
        <v>0</v>
      </c>
      <c r="E12" s="7">
        <v>0</v>
      </c>
      <c r="F12" s="7">
        <v>1</v>
      </c>
      <c r="G12" s="7">
        <v>0</v>
      </c>
      <c r="H12" s="7">
        <v>0</v>
      </c>
      <c r="I12" s="7">
        <v>0</v>
      </c>
      <c r="J12" s="7">
        <v>0</v>
      </c>
      <c r="K12" s="7">
        <v>0</v>
      </c>
      <c r="L12" s="7">
        <v>0</v>
      </c>
      <c r="M12" s="7">
        <v>0</v>
      </c>
      <c r="N12" s="7">
        <f t="shared" si="0"/>
        <v>1</v>
      </c>
    </row>
    <row r="13" spans="1:14" ht="18" customHeight="1" x14ac:dyDescent="0.2">
      <c r="A13" s="12" t="s">
        <v>16</v>
      </c>
      <c r="B13" s="7">
        <v>0</v>
      </c>
      <c r="C13" s="7">
        <v>0</v>
      </c>
      <c r="D13" s="7">
        <v>0</v>
      </c>
      <c r="E13" s="7">
        <v>3</v>
      </c>
      <c r="F13" s="7">
        <v>0</v>
      </c>
      <c r="G13" s="7">
        <v>2</v>
      </c>
      <c r="H13" s="7">
        <v>3</v>
      </c>
      <c r="I13" s="7">
        <v>1</v>
      </c>
      <c r="J13" s="7">
        <v>2</v>
      </c>
      <c r="K13" s="7">
        <v>1</v>
      </c>
      <c r="L13" s="7">
        <v>1</v>
      </c>
      <c r="M13" s="7">
        <v>2</v>
      </c>
      <c r="N13" s="7">
        <f t="shared" si="0"/>
        <v>15</v>
      </c>
    </row>
    <row r="14" spans="1:14" ht="18" customHeight="1" x14ac:dyDescent="0.2">
      <c r="A14" s="12" t="s">
        <v>10</v>
      </c>
      <c r="B14" s="7">
        <v>0</v>
      </c>
      <c r="C14" s="7">
        <v>0</v>
      </c>
      <c r="D14" s="7">
        <v>0</v>
      </c>
      <c r="E14" s="7">
        <v>0</v>
      </c>
      <c r="F14" s="7">
        <v>0</v>
      </c>
      <c r="G14" s="7">
        <v>0</v>
      </c>
      <c r="H14" s="7">
        <v>0</v>
      </c>
      <c r="I14" s="7">
        <v>0</v>
      </c>
      <c r="J14" s="7">
        <v>0</v>
      </c>
      <c r="K14" s="7">
        <v>0</v>
      </c>
      <c r="L14" s="7">
        <v>0</v>
      </c>
      <c r="M14" s="7">
        <v>0</v>
      </c>
      <c r="N14" s="7">
        <f t="shared" si="0"/>
        <v>0</v>
      </c>
    </row>
    <row r="15" spans="1:14" ht="18" customHeight="1" x14ac:dyDescent="0.2">
      <c r="A15" s="12" t="s">
        <v>15</v>
      </c>
      <c r="B15" s="7">
        <v>0</v>
      </c>
      <c r="C15" s="7">
        <v>1</v>
      </c>
      <c r="D15" s="7">
        <v>0</v>
      </c>
      <c r="E15" s="7">
        <v>2</v>
      </c>
      <c r="F15" s="7">
        <v>1</v>
      </c>
      <c r="G15" s="7">
        <v>0</v>
      </c>
      <c r="H15" s="7">
        <v>2</v>
      </c>
      <c r="I15" s="7">
        <v>1</v>
      </c>
      <c r="J15" s="7">
        <v>1</v>
      </c>
      <c r="K15" s="7">
        <v>1</v>
      </c>
      <c r="L15" s="7">
        <v>1</v>
      </c>
      <c r="M15" s="7">
        <v>0</v>
      </c>
      <c r="N15" s="7">
        <f t="shared" si="0"/>
        <v>10</v>
      </c>
    </row>
    <row r="16" spans="1:14" ht="18" customHeight="1" x14ac:dyDescent="0.2">
      <c r="A16" s="12" t="s">
        <v>12</v>
      </c>
      <c r="B16" s="7">
        <v>0</v>
      </c>
      <c r="C16" s="7">
        <v>0</v>
      </c>
      <c r="D16" s="7">
        <v>0</v>
      </c>
      <c r="E16" s="7">
        <v>0</v>
      </c>
      <c r="F16" s="7">
        <v>0</v>
      </c>
      <c r="G16" s="7">
        <v>0</v>
      </c>
      <c r="H16" s="7">
        <v>0</v>
      </c>
      <c r="I16" s="7">
        <v>0</v>
      </c>
      <c r="J16" s="7">
        <v>0</v>
      </c>
      <c r="K16" s="7">
        <v>0</v>
      </c>
      <c r="L16" s="7">
        <v>0</v>
      </c>
      <c r="M16" s="7">
        <v>2</v>
      </c>
      <c r="N16" s="7">
        <f t="shared" si="0"/>
        <v>2</v>
      </c>
    </row>
    <row r="17" spans="1:15" ht="18" customHeight="1" x14ac:dyDescent="0.2">
      <c r="A17" s="12" t="s">
        <v>61</v>
      </c>
      <c r="B17" s="7">
        <v>0</v>
      </c>
      <c r="C17" s="7">
        <v>0</v>
      </c>
      <c r="D17" s="7">
        <v>0</v>
      </c>
      <c r="E17" s="7">
        <v>0</v>
      </c>
      <c r="F17" s="7">
        <v>1</v>
      </c>
      <c r="G17" s="7">
        <v>0</v>
      </c>
      <c r="H17" s="7">
        <v>1</v>
      </c>
      <c r="I17" s="7">
        <v>0</v>
      </c>
      <c r="J17" s="7">
        <v>0</v>
      </c>
      <c r="K17" s="7">
        <v>1</v>
      </c>
      <c r="L17" s="7">
        <v>0</v>
      </c>
      <c r="M17" s="7">
        <v>2</v>
      </c>
      <c r="N17" s="7">
        <f t="shared" si="0"/>
        <v>5</v>
      </c>
    </row>
    <row r="18" spans="1:15" ht="18" customHeight="1" x14ac:dyDescent="0.2">
      <c r="A18" s="12" t="s">
        <v>28</v>
      </c>
      <c r="B18" s="7">
        <v>0</v>
      </c>
      <c r="C18" s="7">
        <v>0</v>
      </c>
      <c r="D18" s="7">
        <v>0</v>
      </c>
      <c r="E18" s="7">
        <v>0</v>
      </c>
      <c r="F18" s="7">
        <v>0</v>
      </c>
      <c r="G18" s="7">
        <v>0</v>
      </c>
      <c r="H18" s="7">
        <v>0</v>
      </c>
      <c r="I18" s="7">
        <v>0</v>
      </c>
      <c r="J18" s="7">
        <v>0</v>
      </c>
      <c r="K18" s="7">
        <v>0</v>
      </c>
      <c r="L18" s="7">
        <v>0</v>
      </c>
      <c r="M18" s="7">
        <v>0</v>
      </c>
      <c r="N18" s="7">
        <f t="shared" si="0"/>
        <v>0</v>
      </c>
    </row>
    <row r="19" spans="1:15" ht="18" customHeight="1" x14ac:dyDescent="0.2">
      <c r="A19" s="12" t="s">
        <v>29</v>
      </c>
      <c r="B19" s="7">
        <v>0</v>
      </c>
      <c r="C19" s="7">
        <v>0</v>
      </c>
      <c r="D19" s="7">
        <v>0</v>
      </c>
      <c r="E19" s="7">
        <v>0</v>
      </c>
      <c r="F19" s="7">
        <v>0</v>
      </c>
      <c r="G19" s="7">
        <v>0</v>
      </c>
      <c r="H19" s="7">
        <v>0</v>
      </c>
      <c r="I19" s="7">
        <v>0</v>
      </c>
      <c r="J19" s="7">
        <v>0</v>
      </c>
      <c r="K19" s="7">
        <v>0</v>
      </c>
      <c r="L19" s="7">
        <v>0</v>
      </c>
      <c r="M19" s="7">
        <v>0</v>
      </c>
      <c r="N19" s="7">
        <f t="shared" si="0"/>
        <v>0</v>
      </c>
    </row>
    <row r="20" spans="1:15" ht="18" customHeight="1" x14ac:dyDescent="0.2">
      <c r="A20" s="12" t="s">
        <v>64</v>
      </c>
      <c r="B20" s="7" t="s">
        <v>65</v>
      </c>
      <c r="C20" s="7">
        <v>2</v>
      </c>
      <c r="D20" s="7">
        <v>0</v>
      </c>
      <c r="E20" s="7">
        <v>1</v>
      </c>
      <c r="F20" s="7">
        <v>1</v>
      </c>
      <c r="G20" s="7">
        <v>1</v>
      </c>
      <c r="H20" s="7">
        <v>0</v>
      </c>
      <c r="I20" s="7">
        <v>1</v>
      </c>
      <c r="J20" s="7">
        <v>0</v>
      </c>
      <c r="K20" s="7">
        <v>0</v>
      </c>
      <c r="L20" s="7">
        <v>1</v>
      </c>
      <c r="M20" s="7">
        <v>6</v>
      </c>
      <c r="N20" s="7">
        <f t="shared" ref="N20" si="1">SUM(B20:M20)</f>
        <v>13</v>
      </c>
    </row>
    <row r="21" spans="1:15" ht="18" customHeight="1" x14ac:dyDescent="0.2">
      <c r="A21" s="12" t="s">
        <v>72</v>
      </c>
      <c r="B21" s="7" t="s">
        <v>65</v>
      </c>
      <c r="C21" s="7" t="s">
        <v>65</v>
      </c>
      <c r="D21" s="7">
        <v>1</v>
      </c>
      <c r="E21" s="7">
        <v>0</v>
      </c>
      <c r="F21" s="7">
        <v>1</v>
      </c>
      <c r="G21" s="7">
        <v>0</v>
      </c>
      <c r="H21" s="7">
        <v>0</v>
      </c>
      <c r="I21" s="7">
        <v>0</v>
      </c>
      <c r="J21" s="7">
        <v>0</v>
      </c>
      <c r="K21" s="7">
        <v>0</v>
      </c>
      <c r="L21" s="7">
        <v>0</v>
      </c>
      <c r="M21" s="7">
        <v>0</v>
      </c>
      <c r="N21" s="7">
        <f t="shared" ref="N21" si="2">SUM(B21:M21)</f>
        <v>2</v>
      </c>
    </row>
    <row r="22" spans="1:15" ht="18" customHeight="1" x14ac:dyDescent="0.2">
      <c r="A22" s="12" t="s">
        <v>123</v>
      </c>
      <c r="B22" s="7" t="s">
        <v>65</v>
      </c>
      <c r="C22" s="7" t="s">
        <v>65</v>
      </c>
      <c r="D22" s="7" t="s">
        <v>65</v>
      </c>
      <c r="E22" s="7" t="s">
        <v>65</v>
      </c>
      <c r="F22" s="7" t="s">
        <v>65</v>
      </c>
      <c r="G22" s="7" t="s">
        <v>65</v>
      </c>
      <c r="H22" s="7" t="s">
        <v>65</v>
      </c>
      <c r="I22" s="7">
        <v>1</v>
      </c>
      <c r="J22" s="7">
        <v>0</v>
      </c>
      <c r="K22" s="7">
        <v>0</v>
      </c>
      <c r="L22" s="7">
        <v>0</v>
      </c>
      <c r="M22" s="7">
        <v>0</v>
      </c>
      <c r="N22" s="7">
        <f t="shared" ref="N22:N24" si="3">SUM(B22:M22)</f>
        <v>1</v>
      </c>
    </row>
    <row r="23" spans="1:15" ht="18" customHeight="1" x14ac:dyDescent="0.2">
      <c r="A23" s="12" t="s">
        <v>101</v>
      </c>
      <c r="B23" s="7" t="s">
        <v>65</v>
      </c>
      <c r="C23" s="7" t="s">
        <v>65</v>
      </c>
      <c r="D23" s="7" t="s">
        <v>65</v>
      </c>
      <c r="E23" s="7" t="s">
        <v>65</v>
      </c>
      <c r="F23" s="7" t="s">
        <v>65</v>
      </c>
      <c r="G23" s="7" t="s">
        <v>65</v>
      </c>
      <c r="H23" s="7" t="s">
        <v>65</v>
      </c>
      <c r="I23" s="7">
        <v>1</v>
      </c>
      <c r="J23" s="7">
        <v>0</v>
      </c>
      <c r="K23" s="7">
        <v>1</v>
      </c>
      <c r="L23" s="7">
        <v>1</v>
      </c>
      <c r="M23" s="7">
        <v>1</v>
      </c>
      <c r="N23" s="7">
        <f t="shared" si="3"/>
        <v>4</v>
      </c>
    </row>
    <row r="24" spans="1:15" ht="18" customHeight="1" x14ac:dyDescent="0.2">
      <c r="A24" s="12" t="s">
        <v>128</v>
      </c>
      <c r="B24" s="7" t="s">
        <v>65</v>
      </c>
      <c r="C24" s="7" t="s">
        <v>65</v>
      </c>
      <c r="D24" s="7" t="s">
        <v>65</v>
      </c>
      <c r="E24" s="7" t="s">
        <v>65</v>
      </c>
      <c r="F24" s="7" t="s">
        <v>65</v>
      </c>
      <c r="G24" s="7" t="s">
        <v>65</v>
      </c>
      <c r="H24" s="7" t="s">
        <v>65</v>
      </c>
      <c r="I24" s="7">
        <v>1</v>
      </c>
      <c r="J24" s="7">
        <v>0</v>
      </c>
      <c r="K24" s="7">
        <v>0</v>
      </c>
      <c r="L24" s="7">
        <v>0</v>
      </c>
      <c r="M24" s="7">
        <v>0</v>
      </c>
      <c r="N24" s="7">
        <f t="shared" si="3"/>
        <v>1</v>
      </c>
    </row>
    <row r="25" spans="1:15" ht="18" customHeight="1" x14ac:dyDescent="0.2">
      <c r="A25" s="12" t="s">
        <v>147</v>
      </c>
      <c r="B25" s="7" t="s">
        <v>65</v>
      </c>
      <c r="C25" s="7" t="s">
        <v>65</v>
      </c>
      <c r="D25" s="7" t="s">
        <v>65</v>
      </c>
      <c r="E25" s="7" t="s">
        <v>65</v>
      </c>
      <c r="F25" s="7" t="s">
        <v>65</v>
      </c>
      <c r="G25" s="7" t="s">
        <v>65</v>
      </c>
      <c r="H25" s="7" t="s">
        <v>65</v>
      </c>
      <c r="I25" s="7" t="s">
        <v>65</v>
      </c>
      <c r="J25" s="7">
        <v>2</v>
      </c>
      <c r="K25" s="7">
        <v>0</v>
      </c>
      <c r="L25" s="7">
        <v>0</v>
      </c>
      <c r="M25" s="7">
        <v>0</v>
      </c>
      <c r="N25" s="7">
        <f t="shared" ref="N25" si="4">SUM(B25:M25)</f>
        <v>2</v>
      </c>
    </row>
    <row r="26" spans="1:15" ht="18" customHeight="1" x14ac:dyDescent="0.2">
      <c r="A26" s="12" t="s">
        <v>199</v>
      </c>
      <c r="B26" s="7" t="s">
        <v>65</v>
      </c>
      <c r="C26" s="7" t="s">
        <v>65</v>
      </c>
      <c r="D26" s="7" t="s">
        <v>65</v>
      </c>
      <c r="E26" s="7" t="s">
        <v>65</v>
      </c>
      <c r="F26" s="7" t="s">
        <v>65</v>
      </c>
      <c r="G26" s="7" t="s">
        <v>65</v>
      </c>
      <c r="H26" s="7" t="s">
        <v>65</v>
      </c>
      <c r="I26" s="7" t="s">
        <v>65</v>
      </c>
      <c r="J26" s="7" t="s">
        <v>65</v>
      </c>
      <c r="K26" s="7" t="s">
        <v>65</v>
      </c>
      <c r="L26" s="7" t="s">
        <v>65</v>
      </c>
      <c r="M26" s="7">
        <v>4</v>
      </c>
      <c r="N26" s="7">
        <f t="shared" ref="N26:N29" si="5">SUM(B26:M26)</f>
        <v>4</v>
      </c>
    </row>
    <row r="27" spans="1:15" ht="18" customHeight="1" x14ac:dyDescent="0.2">
      <c r="A27" s="12" t="s">
        <v>201</v>
      </c>
      <c r="B27" s="7" t="s">
        <v>65</v>
      </c>
      <c r="C27" s="7" t="s">
        <v>65</v>
      </c>
      <c r="D27" s="7" t="s">
        <v>65</v>
      </c>
      <c r="E27" s="7" t="s">
        <v>65</v>
      </c>
      <c r="F27" s="7" t="s">
        <v>65</v>
      </c>
      <c r="G27" s="7" t="s">
        <v>65</v>
      </c>
      <c r="H27" s="7" t="s">
        <v>65</v>
      </c>
      <c r="I27" s="7" t="s">
        <v>65</v>
      </c>
      <c r="J27" s="7" t="s">
        <v>65</v>
      </c>
      <c r="K27" s="7" t="s">
        <v>65</v>
      </c>
      <c r="L27" s="7" t="s">
        <v>65</v>
      </c>
      <c r="M27" s="7">
        <v>1</v>
      </c>
      <c r="N27" s="7">
        <f t="shared" si="5"/>
        <v>1</v>
      </c>
    </row>
    <row r="28" spans="1:15" ht="18" customHeight="1" x14ac:dyDescent="0.2">
      <c r="A28" s="12" t="s">
        <v>203</v>
      </c>
      <c r="B28" s="7" t="s">
        <v>65</v>
      </c>
      <c r="C28" s="7" t="s">
        <v>65</v>
      </c>
      <c r="D28" s="7" t="s">
        <v>65</v>
      </c>
      <c r="E28" s="7" t="s">
        <v>65</v>
      </c>
      <c r="F28" s="7" t="s">
        <v>65</v>
      </c>
      <c r="G28" s="7" t="s">
        <v>65</v>
      </c>
      <c r="H28" s="7" t="s">
        <v>65</v>
      </c>
      <c r="I28" s="7" t="s">
        <v>65</v>
      </c>
      <c r="J28" s="7" t="s">
        <v>65</v>
      </c>
      <c r="K28" s="7" t="s">
        <v>65</v>
      </c>
      <c r="L28" s="7" t="s">
        <v>65</v>
      </c>
      <c r="M28" s="7">
        <v>1</v>
      </c>
      <c r="N28" s="7">
        <f t="shared" si="5"/>
        <v>1</v>
      </c>
    </row>
    <row r="29" spans="1:15" ht="18" customHeight="1" x14ac:dyDescent="0.2">
      <c r="A29" s="12" t="s">
        <v>205</v>
      </c>
      <c r="B29" s="7" t="s">
        <v>65</v>
      </c>
      <c r="C29" s="7" t="s">
        <v>65</v>
      </c>
      <c r="D29" s="7" t="s">
        <v>65</v>
      </c>
      <c r="E29" s="7" t="s">
        <v>65</v>
      </c>
      <c r="F29" s="7" t="s">
        <v>65</v>
      </c>
      <c r="G29" s="7" t="s">
        <v>65</v>
      </c>
      <c r="H29" s="7" t="s">
        <v>65</v>
      </c>
      <c r="I29" s="7" t="s">
        <v>65</v>
      </c>
      <c r="J29" s="7" t="s">
        <v>65</v>
      </c>
      <c r="K29" s="7" t="s">
        <v>65</v>
      </c>
      <c r="L29" s="7" t="s">
        <v>65</v>
      </c>
      <c r="M29" s="7">
        <v>1</v>
      </c>
      <c r="N29" s="7">
        <f t="shared" si="5"/>
        <v>1</v>
      </c>
    </row>
    <row r="30" spans="1:15" ht="18" customHeight="1" x14ac:dyDescent="0.2">
      <c r="A30" s="13"/>
      <c r="B30" s="13"/>
      <c r="C30" s="13"/>
      <c r="D30" s="13"/>
      <c r="E30" s="13"/>
      <c r="F30" s="13"/>
      <c r="G30" s="13"/>
      <c r="H30" s="13"/>
      <c r="I30" s="13"/>
      <c r="J30" s="13"/>
      <c r="K30" s="13"/>
      <c r="L30" s="13"/>
      <c r="M30" s="13"/>
      <c r="N30" s="13"/>
    </row>
    <row r="31" spans="1:15" ht="18" customHeight="1" x14ac:dyDescent="0.2">
      <c r="A31" s="14"/>
      <c r="B31" s="11" t="s">
        <v>53</v>
      </c>
      <c r="C31" s="14" t="s">
        <v>49</v>
      </c>
      <c r="D31" s="14" t="s">
        <v>50</v>
      </c>
      <c r="E31" s="14" t="s">
        <v>51</v>
      </c>
      <c r="F31" s="14" t="s">
        <v>52</v>
      </c>
      <c r="G31" s="14" t="s">
        <v>23</v>
      </c>
      <c r="H31" s="14" t="s">
        <v>24</v>
      </c>
      <c r="I31" s="14" t="s">
        <v>25</v>
      </c>
      <c r="J31" s="14" t="s">
        <v>32</v>
      </c>
      <c r="K31" s="14" t="s">
        <v>31</v>
      </c>
      <c r="L31" s="14" t="s">
        <v>38</v>
      </c>
      <c r="M31" s="14" t="s">
        <v>39</v>
      </c>
      <c r="N31" s="14" t="s">
        <v>37</v>
      </c>
    </row>
    <row r="32" spans="1:15" ht="18" customHeight="1" x14ac:dyDescent="0.2">
      <c r="A32" s="15" t="s">
        <v>36</v>
      </c>
      <c r="B32" s="15">
        <v>2</v>
      </c>
      <c r="C32" s="15">
        <v>4</v>
      </c>
      <c r="D32" s="15">
        <v>2</v>
      </c>
      <c r="E32" s="15">
        <v>5</v>
      </c>
      <c r="F32" s="15">
        <v>7</v>
      </c>
      <c r="G32" s="15">
        <v>5</v>
      </c>
      <c r="H32" s="15">
        <v>4</v>
      </c>
      <c r="I32" s="15">
        <v>8</v>
      </c>
      <c r="J32" s="15">
        <v>4</v>
      </c>
      <c r="K32" s="15">
        <v>7</v>
      </c>
      <c r="L32" s="15">
        <v>6</v>
      </c>
      <c r="M32" s="15">
        <v>13</v>
      </c>
      <c r="N32" s="15">
        <f>SUM(B32:M32)</f>
        <v>67</v>
      </c>
      <c r="O32" t="s">
        <v>3</v>
      </c>
    </row>
    <row r="33" spans="1:15" ht="18" customHeight="1" x14ac:dyDescent="0.2">
      <c r="A33" s="19" t="s">
        <v>35</v>
      </c>
      <c r="B33" s="16">
        <v>0</v>
      </c>
      <c r="C33" s="16">
        <v>1</v>
      </c>
      <c r="D33" s="16">
        <v>1</v>
      </c>
      <c r="E33" s="16">
        <v>0</v>
      </c>
      <c r="F33" s="16">
        <v>0</v>
      </c>
      <c r="G33" s="16">
        <v>0</v>
      </c>
      <c r="H33" s="16">
        <v>0</v>
      </c>
      <c r="I33" s="16">
        <v>3</v>
      </c>
      <c r="J33" s="16">
        <v>1</v>
      </c>
      <c r="K33" s="16">
        <v>0</v>
      </c>
      <c r="L33" s="16">
        <v>0</v>
      </c>
      <c r="M33" s="16">
        <v>4</v>
      </c>
      <c r="N33" s="16">
        <f t="shared" ref="N33" si="6">SUM(B33:M33)</f>
        <v>10</v>
      </c>
      <c r="O33" t="s">
        <v>73</v>
      </c>
    </row>
    <row r="34" spans="1:15" ht="18" customHeight="1" x14ac:dyDescent="0.2">
      <c r="A34" s="17" t="s">
        <v>43</v>
      </c>
      <c r="B34" s="10">
        <v>4</v>
      </c>
      <c r="C34" s="10">
        <v>8</v>
      </c>
      <c r="D34" s="10">
        <v>5</v>
      </c>
      <c r="E34" s="10">
        <v>13</v>
      </c>
      <c r="F34" s="10">
        <v>11</v>
      </c>
      <c r="G34" s="10">
        <v>9</v>
      </c>
      <c r="H34" s="10">
        <v>12</v>
      </c>
      <c r="I34" s="10">
        <v>15</v>
      </c>
      <c r="J34" s="10">
        <v>9</v>
      </c>
      <c r="K34" s="10">
        <v>12</v>
      </c>
      <c r="L34" s="10">
        <v>10</v>
      </c>
      <c r="M34" s="10">
        <v>34</v>
      </c>
      <c r="N34" s="17">
        <f>SUM(B34:M34)</f>
        <v>142</v>
      </c>
      <c r="O34" t="s">
        <v>41</v>
      </c>
    </row>
    <row r="35" spans="1:15" ht="18" customHeight="1" x14ac:dyDescent="0.2">
      <c r="A35" s="7" t="s">
        <v>34</v>
      </c>
      <c r="B35" s="7">
        <v>9</v>
      </c>
      <c r="C35" s="7">
        <v>27</v>
      </c>
      <c r="D35" s="7">
        <v>10</v>
      </c>
      <c r="E35" s="7">
        <v>28</v>
      </c>
      <c r="F35" s="7">
        <v>37</v>
      </c>
      <c r="G35" s="7">
        <v>20</v>
      </c>
      <c r="H35" s="7">
        <v>25</v>
      </c>
      <c r="I35" s="7">
        <v>50</v>
      </c>
      <c r="J35" s="7">
        <v>19</v>
      </c>
      <c r="K35" s="7">
        <v>47</v>
      </c>
      <c r="L35" s="7">
        <v>20</v>
      </c>
      <c r="M35" s="7">
        <v>168</v>
      </c>
      <c r="N35" s="7">
        <f>SUM(B35:M35)</f>
        <v>460</v>
      </c>
      <c r="O35" t="s">
        <v>40</v>
      </c>
    </row>
    <row r="37" spans="1:15" x14ac:dyDescent="0.2">
      <c r="A37" s="20" t="s">
        <v>44</v>
      </c>
    </row>
    <row r="38" spans="1:15" x14ac:dyDescent="0.2">
      <c r="A38" s="21" t="s">
        <v>45</v>
      </c>
    </row>
  </sheetData>
  <mergeCells count="1">
    <mergeCell ref="A1:M1"/>
  </mergeCells>
  <phoneticPr fontId="1"/>
  <printOptions horizontalCentered="1"/>
  <pageMargins left="0.70866141732283472" right="0.70866141732283472" top="0.74803149606299213" bottom="0.74803149606299213" header="0.31496062992125984" footer="0.31496062992125984"/>
  <pageSetup paperSize="9" scale="78"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workbookViewId="0">
      <selection activeCell="A14" sqref="A14"/>
    </sheetView>
  </sheetViews>
  <sheetFormatPr defaultColWidth="9" defaultRowHeight="14.4" x14ac:dyDescent="0.2"/>
  <cols>
    <col min="1" max="1" width="32" style="23" customWidth="1"/>
    <col min="2" max="3" width="20.44140625" style="23" customWidth="1"/>
    <col min="4" max="4" width="10.109375" style="23" customWidth="1"/>
    <col min="5" max="13" width="9" style="29"/>
    <col min="14" max="16384" width="9" style="22"/>
  </cols>
  <sheetData>
    <row r="1" spans="1:5" ht="18" customHeight="1" x14ac:dyDescent="0.2">
      <c r="A1" s="34" t="s">
        <v>184</v>
      </c>
      <c r="B1" s="35"/>
      <c r="C1" s="35"/>
      <c r="D1" s="28" t="s">
        <v>79</v>
      </c>
    </row>
    <row r="2" spans="1:5" ht="18" customHeight="1" x14ac:dyDescent="0.2">
      <c r="A2" s="27" t="s">
        <v>107</v>
      </c>
      <c r="B2" s="27" t="s">
        <v>106</v>
      </c>
      <c r="C2" s="36" t="s">
        <v>78</v>
      </c>
      <c r="D2" s="36"/>
    </row>
    <row r="3" spans="1:5" ht="18" customHeight="1" x14ac:dyDescent="0.2">
      <c r="A3" s="24" t="s">
        <v>18</v>
      </c>
      <c r="B3" s="24">
        <v>6</v>
      </c>
      <c r="C3" s="26" t="s">
        <v>185</v>
      </c>
      <c r="D3" s="25" t="s">
        <v>186</v>
      </c>
      <c r="E3" s="22" t="str">
        <f>VLOOKUP(A3,'総括表（所属別）'!A:A,1,FALSE)</f>
        <v>農業技術課</v>
      </c>
    </row>
    <row r="4" spans="1:5" ht="18" customHeight="1" x14ac:dyDescent="0.2">
      <c r="A4" s="24" t="s">
        <v>63</v>
      </c>
      <c r="B4" s="24">
        <v>6</v>
      </c>
      <c r="C4" s="26" t="s">
        <v>187</v>
      </c>
      <c r="D4" s="25" t="s">
        <v>188</v>
      </c>
      <c r="E4" s="22" t="str">
        <f>VLOOKUP(A4,'総括表（所属別）'!A:A,1,FALSE)</f>
        <v>情報政策課</v>
      </c>
    </row>
    <row r="5" spans="1:5" ht="18" customHeight="1" x14ac:dyDescent="0.2">
      <c r="A5" s="24" t="s">
        <v>6</v>
      </c>
      <c r="B5" s="24">
        <v>5</v>
      </c>
      <c r="C5" s="26" t="s">
        <v>47</v>
      </c>
      <c r="D5" s="25" t="s">
        <v>189</v>
      </c>
      <c r="E5" s="22" t="str">
        <f>VLOOKUP(A5,'総括表（所属別）'!A:A,1,FALSE)</f>
        <v>くまモングループ</v>
      </c>
    </row>
    <row r="6" spans="1:5" ht="18" customHeight="1" x14ac:dyDescent="0.2">
      <c r="A6" s="24" t="s">
        <v>198</v>
      </c>
      <c r="B6" s="24">
        <v>4</v>
      </c>
      <c r="C6" s="26" t="s">
        <v>190</v>
      </c>
      <c r="D6" s="25" t="s">
        <v>191</v>
      </c>
      <c r="E6" s="22" t="str">
        <f>VLOOKUP(A6,'総括表（所属別）'!A:A,1,FALSE)</f>
        <v>こども総合療育センター</v>
      </c>
    </row>
    <row r="7" spans="1:5" ht="18" customHeight="1" x14ac:dyDescent="0.2">
      <c r="A7" s="24" t="s">
        <v>85</v>
      </c>
      <c r="B7" s="24">
        <v>2</v>
      </c>
      <c r="C7" s="26" t="s">
        <v>192</v>
      </c>
      <c r="D7" s="25" t="s">
        <v>193</v>
      </c>
      <c r="E7" s="22" t="str">
        <f>VLOOKUP(A7,'総括表（所属別）'!A:A,1,FALSE)</f>
        <v>人事課</v>
      </c>
    </row>
    <row r="8" spans="1:5" ht="18" customHeight="1" x14ac:dyDescent="0.2">
      <c r="A8" s="24" t="s">
        <v>12</v>
      </c>
      <c r="B8" s="24">
        <v>2</v>
      </c>
      <c r="C8" s="26" t="s">
        <v>194</v>
      </c>
      <c r="D8" s="25" t="s">
        <v>195</v>
      </c>
      <c r="E8" s="22" t="str">
        <f>VLOOKUP(A8,'総括表（所属別）'!A:A,1,FALSE)</f>
        <v>労働雇用創生課</v>
      </c>
    </row>
    <row r="9" spans="1:5" ht="18" customHeight="1" x14ac:dyDescent="0.2">
      <c r="A9" s="24" t="s">
        <v>16</v>
      </c>
      <c r="B9" s="24">
        <v>2</v>
      </c>
      <c r="C9" s="26" t="s">
        <v>75</v>
      </c>
      <c r="D9" s="25" t="s">
        <v>77</v>
      </c>
      <c r="E9" s="22" t="str">
        <f>VLOOKUP(A9,'総括表（所属別）'!A:A,1,FALSE)</f>
        <v>県南芦北総務振興課</v>
      </c>
    </row>
    <row r="10" spans="1:5" ht="18" customHeight="1" x14ac:dyDescent="0.2">
      <c r="A10" s="24" t="s">
        <v>19</v>
      </c>
      <c r="B10" s="24">
        <v>2</v>
      </c>
      <c r="C10" s="26" t="s">
        <v>196</v>
      </c>
      <c r="D10" s="25" t="s">
        <v>197</v>
      </c>
      <c r="E10" s="22" t="str">
        <f>VLOOKUP(A10,'総括表（所属別）'!A:A,1,FALSE)</f>
        <v>県北阿蘇総務振興課</v>
      </c>
    </row>
    <row r="11" spans="1:5" ht="18" customHeight="1" x14ac:dyDescent="0.2">
      <c r="A11" s="24" t="s">
        <v>200</v>
      </c>
      <c r="B11" s="24">
        <v>1</v>
      </c>
      <c r="C11" s="26" t="s">
        <v>181</v>
      </c>
      <c r="D11" s="25" t="s">
        <v>182</v>
      </c>
      <c r="E11" s="22" t="str">
        <f>VLOOKUP(A11,'総括表（所属別）'!A:A,1,FALSE)</f>
        <v>知事公室付</v>
      </c>
    </row>
    <row r="12" spans="1:5" ht="18" customHeight="1" x14ac:dyDescent="0.2">
      <c r="A12" s="24" t="s">
        <v>7</v>
      </c>
      <c r="B12" s="24">
        <v>1</v>
      </c>
      <c r="C12" s="26" t="s">
        <v>177</v>
      </c>
      <c r="D12" s="25" t="s">
        <v>178</v>
      </c>
      <c r="E12" s="22" t="str">
        <f>VLOOKUP(A12,'総括表（所属別）'!A:A,1,FALSE)</f>
        <v>危機管理防災課</v>
      </c>
    </row>
    <row r="13" spans="1:5" ht="18" customHeight="1" x14ac:dyDescent="0.2">
      <c r="A13" s="24" t="s">
        <v>202</v>
      </c>
      <c r="B13" s="24">
        <v>1</v>
      </c>
      <c r="C13" s="26" t="s">
        <v>175</v>
      </c>
      <c r="D13" s="25" t="s">
        <v>176</v>
      </c>
      <c r="E13" s="22" t="str">
        <f>VLOOKUP(A13,'総括表（所属別）'!A:A,1,FALSE)</f>
        <v>農林水産政策課</v>
      </c>
    </row>
    <row r="14" spans="1:5" ht="18" customHeight="1" x14ac:dyDescent="0.2">
      <c r="A14" s="24" t="s">
        <v>204</v>
      </c>
      <c r="B14" s="24">
        <v>1</v>
      </c>
      <c r="C14" s="26" t="s">
        <v>179</v>
      </c>
      <c r="D14" s="25" t="s">
        <v>180</v>
      </c>
      <c r="E14" s="22" t="str">
        <f>VLOOKUP(A14,'総括表（所属別）'!A:A,1,FALSE)</f>
        <v>畜産課</v>
      </c>
    </row>
    <row r="15" spans="1:5" ht="18" customHeight="1" x14ac:dyDescent="0.2">
      <c r="A15" s="24" t="s">
        <v>101</v>
      </c>
      <c r="B15" s="24">
        <v>1</v>
      </c>
      <c r="C15" s="26" t="s">
        <v>173</v>
      </c>
      <c r="D15" s="25" t="s">
        <v>174</v>
      </c>
      <c r="E15" s="22" t="str">
        <f>VLOOKUP(A15,'総括表（所属別）'!A:A,1,FALSE)</f>
        <v>県南農林農地整備課</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
  <sheetViews>
    <sheetView view="pageBreakPreview" zoomScaleNormal="100" zoomScaleSheetLayoutView="100" workbookViewId="0">
      <selection sqref="A1:C1"/>
    </sheetView>
  </sheetViews>
  <sheetFormatPr defaultColWidth="9" defaultRowHeight="14.4" x14ac:dyDescent="0.2"/>
  <cols>
    <col min="1" max="1" width="32" style="23" customWidth="1"/>
    <col min="2" max="3" width="20.44140625" style="23" customWidth="1"/>
    <col min="4" max="4" width="10.109375" style="23" customWidth="1"/>
    <col min="5" max="13" width="9" style="29"/>
    <col min="14" max="16384" width="9" style="22"/>
  </cols>
  <sheetData>
    <row r="1" spans="1:4" ht="18" customHeight="1" x14ac:dyDescent="0.2">
      <c r="A1" s="34" t="s">
        <v>171</v>
      </c>
      <c r="B1" s="35"/>
      <c r="C1" s="35"/>
      <c r="D1" s="28" t="s">
        <v>79</v>
      </c>
    </row>
    <row r="2" spans="1:4" ht="18" customHeight="1" x14ac:dyDescent="0.2">
      <c r="A2" s="27" t="s">
        <v>107</v>
      </c>
      <c r="B2" s="27" t="s">
        <v>106</v>
      </c>
      <c r="C2" s="36" t="s">
        <v>78</v>
      </c>
      <c r="D2" s="36"/>
    </row>
    <row r="3" spans="1:4" ht="18" customHeight="1" x14ac:dyDescent="0.2">
      <c r="A3" s="24" t="s">
        <v>6</v>
      </c>
      <c r="B3" s="24">
        <v>3</v>
      </c>
      <c r="C3" s="26" t="s">
        <v>170</v>
      </c>
      <c r="D3" s="25" t="s">
        <v>169</v>
      </c>
    </row>
    <row r="4" spans="1:4" ht="18" customHeight="1" x14ac:dyDescent="0.2">
      <c r="A4" s="24" t="s">
        <v>11</v>
      </c>
      <c r="B4" s="24">
        <v>3</v>
      </c>
      <c r="C4" s="26" t="s">
        <v>168</v>
      </c>
      <c r="D4" s="25" t="s">
        <v>167</v>
      </c>
    </row>
    <row r="5" spans="1:4" ht="18" customHeight="1" x14ac:dyDescent="0.2">
      <c r="A5" s="24" t="s">
        <v>63</v>
      </c>
      <c r="B5" s="24">
        <v>1</v>
      </c>
      <c r="C5" s="26" t="s">
        <v>132</v>
      </c>
      <c r="D5" s="25" t="s">
        <v>131</v>
      </c>
    </row>
    <row r="6" spans="1:4" ht="18" customHeight="1" x14ac:dyDescent="0.2">
      <c r="A6" s="24" t="s">
        <v>101</v>
      </c>
      <c r="B6" s="24">
        <v>1</v>
      </c>
      <c r="C6" s="26" t="s">
        <v>164</v>
      </c>
      <c r="D6" s="25" t="s">
        <v>163</v>
      </c>
    </row>
    <row r="7" spans="1:4" ht="18" customHeight="1" x14ac:dyDescent="0.2">
      <c r="A7" s="24" t="s">
        <v>16</v>
      </c>
      <c r="B7" s="24">
        <v>1</v>
      </c>
      <c r="C7" s="26" t="s">
        <v>166</v>
      </c>
      <c r="D7" s="25" t="s">
        <v>165</v>
      </c>
    </row>
    <row r="8" spans="1:4" ht="18" customHeight="1" x14ac:dyDescent="0.2">
      <c r="A8" s="24" t="s">
        <v>15</v>
      </c>
      <c r="B8" s="24">
        <v>1</v>
      </c>
      <c r="C8" s="26" t="s">
        <v>154</v>
      </c>
      <c r="D8" s="25" t="s">
        <v>153</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
  <sheetViews>
    <sheetView view="pageBreakPreview" zoomScaleNormal="100" zoomScaleSheetLayoutView="100" workbookViewId="0">
      <selection sqref="A1:D1"/>
    </sheetView>
  </sheetViews>
  <sheetFormatPr defaultColWidth="9" defaultRowHeight="14.4" x14ac:dyDescent="0.2"/>
  <cols>
    <col min="1" max="1" width="32" style="23" customWidth="1"/>
    <col min="2" max="3" width="20.44140625" style="23" customWidth="1"/>
    <col min="4" max="4" width="10.109375" style="23" customWidth="1"/>
    <col min="5" max="13" width="9" style="29"/>
    <col min="14" max="16384" width="9" style="22"/>
  </cols>
  <sheetData>
    <row r="1" spans="1:4" ht="18" customHeight="1" x14ac:dyDescent="0.2">
      <c r="A1" s="34" t="s">
        <v>161</v>
      </c>
      <c r="B1" s="35"/>
      <c r="C1" s="35"/>
      <c r="D1" s="28" t="s">
        <v>79</v>
      </c>
    </row>
    <row r="2" spans="1:4" ht="18" customHeight="1" x14ac:dyDescent="0.2">
      <c r="A2" s="27" t="s">
        <v>107</v>
      </c>
      <c r="B2" s="27" t="s">
        <v>106</v>
      </c>
      <c r="C2" s="36" t="s">
        <v>78</v>
      </c>
      <c r="D2" s="36"/>
    </row>
    <row r="3" spans="1:4" ht="18" customHeight="1" x14ac:dyDescent="0.2">
      <c r="A3" s="24" t="s">
        <v>6</v>
      </c>
      <c r="B3" s="24">
        <v>4</v>
      </c>
      <c r="C3" s="26" t="s">
        <v>160</v>
      </c>
      <c r="D3" s="25" t="s">
        <v>159</v>
      </c>
    </row>
    <row r="4" spans="1:4" ht="18" customHeight="1" x14ac:dyDescent="0.2">
      <c r="A4" s="24" t="s">
        <v>18</v>
      </c>
      <c r="B4" s="24">
        <v>3</v>
      </c>
      <c r="C4" s="26" t="s">
        <v>158</v>
      </c>
      <c r="D4" s="25" t="s">
        <v>157</v>
      </c>
    </row>
    <row r="5" spans="1:4" ht="18" customHeight="1" x14ac:dyDescent="0.2">
      <c r="A5" s="24" t="s">
        <v>85</v>
      </c>
      <c r="B5" s="24">
        <v>1</v>
      </c>
      <c r="C5" s="26" t="s">
        <v>150</v>
      </c>
      <c r="D5" s="25" t="s">
        <v>149</v>
      </c>
    </row>
    <row r="6" spans="1:4" ht="18" customHeight="1" x14ac:dyDescent="0.2">
      <c r="A6" s="24" t="s">
        <v>101</v>
      </c>
      <c r="B6" s="24">
        <v>1</v>
      </c>
      <c r="C6" s="26" t="s">
        <v>156</v>
      </c>
      <c r="D6" s="25" t="s">
        <v>155</v>
      </c>
    </row>
    <row r="7" spans="1:4" ht="18" customHeight="1" x14ac:dyDescent="0.2">
      <c r="A7" s="24" t="s">
        <v>16</v>
      </c>
      <c r="B7" s="24">
        <v>1</v>
      </c>
      <c r="C7" s="26" t="s">
        <v>152</v>
      </c>
      <c r="D7" s="25" t="s">
        <v>151</v>
      </c>
    </row>
    <row r="8" spans="1:4" ht="18" customHeight="1" x14ac:dyDescent="0.2">
      <c r="A8" s="24" t="s">
        <v>11</v>
      </c>
      <c r="B8" s="24">
        <v>1</v>
      </c>
      <c r="C8" s="26" t="s">
        <v>88</v>
      </c>
      <c r="D8" s="25" t="s">
        <v>87</v>
      </c>
    </row>
    <row r="9" spans="1:4" ht="18" customHeight="1" x14ac:dyDescent="0.2">
      <c r="A9" s="24" t="s">
        <v>15</v>
      </c>
      <c r="B9" s="24">
        <v>1</v>
      </c>
      <c r="C9" s="26" t="s">
        <v>113</v>
      </c>
      <c r="D9" s="25" t="s">
        <v>112</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
  <sheetViews>
    <sheetView view="pageBreakPreview" zoomScaleNormal="100" zoomScaleSheetLayoutView="100" workbookViewId="0">
      <selection activeCell="I7" sqref="I7"/>
    </sheetView>
  </sheetViews>
  <sheetFormatPr defaultColWidth="9" defaultRowHeight="14.4" x14ac:dyDescent="0.2"/>
  <cols>
    <col min="1" max="1" width="32" style="23" customWidth="1"/>
    <col min="2" max="3" width="20.44140625" style="23" customWidth="1"/>
    <col min="4" max="4" width="10.109375" style="23" customWidth="1"/>
    <col min="5" max="13" width="9" style="29"/>
    <col min="14" max="16384" width="9" style="22"/>
  </cols>
  <sheetData>
    <row r="1" spans="1:4" ht="18" customHeight="1" x14ac:dyDescent="0.2">
      <c r="A1" s="34" t="s">
        <v>146</v>
      </c>
      <c r="B1" s="35"/>
      <c r="C1" s="35"/>
      <c r="D1" s="28" t="s">
        <v>79</v>
      </c>
    </row>
    <row r="2" spans="1:4" ht="18" customHeight="1" x14ac:dyDescent="0.2">
      <c r="A2" s="27" t="s">
        <v>107</v>
      </c>
      <c r="B2" s="27" t="s">
        <v>106</v>
      </c>
      <c r="C2" s="36" t="s">
        <v>78</v>
      </c>
      <c r="D2" s="36"/>
    </row>
    <row r="3" spans="1:4" ht="18" customHeight="1" x14ac:dyDescent="0.2">
      <c r="A3" s="24" t="s">
        <v>6</v>
      </c>
      <c r="B3" s="24">
        <v>4</v>
      </c>
      <c r="C3" s="26" t="s">
        <v>143</v>
      </c>
      <c r="D3" s="25" t="s">
        <v>142</v>
      </c>
    </row>
    <row r="4" spans="1:4" ht="18" customHeight="1" x14ac:dyDescent="0.2">
      <c r="A4" s="24" t="s">
        <v>16</v>
      </c>
      <c r="B4" s="24">
        <v>2</v>
      </c>
      <c r="C4" s="26" t="s">
        <v>145</v>
      </c>
      <c r="D4" s="25" t="s">
        <v>144</v>
      </c>
    </row>
    <row r="5" spans="1:4" ht="18" customHeight="1" x14ac:dyDescent="0.2">
      <c r="A5" s="24" t="s">
        <v>141</v>
      </c>
      <c r="B5" s="24">
        <v>2</v>
      </c>
      <c r="C5" s="26" t="s">
        <v>98</v>
      </c>
      <c r="D5" s="25" t="s">
        <v>97</v>
      </c>
    </row>
    <row r="6" spans="1:4" ht="18" customHeight="1" x14ac:dyDescent="0.2">
      <c r="A6" s="24" t="s">
        <v>15</v>
      </c>
      <c r="B6" s="24">
        <v>1</v>
      </c>
      <c r="C6" s="26" t="s">
        <v>140</v>
      </c>
      <c r="D6" s="25" t="s">
        <v>139</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0"/>
  <sheetViews>
    <sheetView view="pageBreakPreview" zoomScaleNormal="100" zoomScaleSheetLayoutView="100" workbookViewId="0">
      <selection sqref="A1:D1"/>
    </sheetView>
  </sheetViews>
  <sheetFormatPr defaultColWidth="9.109375" defaultRowHeight="14.4" x14ac:dyDescent="0.2"/>
  <cols>
    <col min="1" max="1" width="32.109375" style="23" customWidth="1"/>
    <col min="2" max="3" width="20.6640625" style="23" customWidth="1"/>
    <col min="4" max="4" width="10.21875" style="23" customWidth="1"/>
    <col min="5" max="12" width="9.109375" style="29"/>
    <col min="13" max="16384" width="9.109375" style="22"/>
  </cols>
  <sheetData>
    <row r="1" spans="1:4" ht="18" customHeight="1" x14ac:dyDescent="0.2">
      <c r="A1" s="34" t="s">
        <v>137</v>
      </c>
      <c r="B1" s="35"/>
      <c r="C1" s="35"/>
      <c r="D1" s="28" t="s">
        <v>79</v>
      </c>
    </row>
    <row r="2" spans="1:4" ht="18" customHeight="1" x14ac:dyDescent="0.2">
      <c r="A2" s="27" t="s">
        <v>107</v>
      </c>
      <c r="B2" s="27" t="s">
        <v>106</v>
      </c>
      <c r="C2" s="36" t="s">
        <v>78</v>
      </c>
      <c r="D2" s="36"/>
    </row>
    <row r="3" spans="1:4" ht="18" customHeight="1" x14ac:dyDescent="0.2">
      <c r="A3" s="24" t="s">
        <v>6</v>
      </c>
      <c r="B3" s="24">
        <v>5</v>
      </c>
      <c r="C3" s="26" t="s">
        <v>134</v>
      </c>
      <c r="D3" s="25" t="s">
        <v>133</v>
      </c>
    </row>
    <row r="4" spans="1:4" ht="18" customHeight="1" x14ac:dyDescent="0.2">
      <c r="A4" s="24" t="s">
        <v>18</v>
      </c>
      <c r="B4" s="24">
        <v>4</v>
      </c>
      <c r="C4" s="26" t="s">
        <v>136</v>
      </c>
      <c r="D4" s="25" t="s">
        <v>135</v>
      </c>
    </row>
    <row r="5" spans="1:4" ht="18" customHeight="1" x14ac:dyDescent="0.2">
      <c r="A5" s="24" t="s">
        <v>16</v>
      </c>
      <c r="B5" s="24">
        <v>1</v>
      </c>
      <c r="C5" s="26" t="s">
        <v>127</v>
      </c>
      <c r="D5" s="25" t="s">
        <v>126</v>
      </c>
    </row>
    <row r="6" spans="1:4" ht="18" customHeight="1" x14ac:dyDescent="0.2">
      <c r="A6" s="24" t="s">
        <v>123</v>
      </c>
      <c r="B6" s="24">
        <v>1</v>
      </c>
      <c r="C6" s="26" t="s">
        <v>125</v>
      </c>
      <c r="D6" s="25" t="s">
        <v>124</v>
      </c>
    </row>
    <row r="7" spans="1:4" ht="18" customHeight="1" x14ac:dyDescent="0.2">
      <c r="A7" s="24" t="s">
        <v>101</v>
      </c>
      <c r="B7" s="24">
        <v>1</v>
      </c>
      <c r="C7" s="26" t="s">
        <v>130</v>
      </c>
      <c r="D7" s="25" t="s">
        <v>129</v>
      </c>
    </row>
    <row r="8" spans="1:4" ht="18" customHeight="1" x14ac:dyDescent="0.2">
      <c r="A8" s="24" t="s">
        <v>128</v>
      </c>
      <c r="B8" s="24">
        <v>1</v>
      </c>
      <c r="C8" s="26" t="s">
        <v>84</v>
      </c>
      <c r="D8" s="25" t="s">
        <v>83</v>
      </c>
    </row>
    <row r="9" spans="1:4" ht="18" customHeight="1" x14ac:dyDescent="0.2">
      <c r="A9" s="24" t="s">
        <v>63</v>
      </c>
      <c r="B9" s="24">
        <v>1</v>
      </c>
      <c r="C9" s="26" t="s">
        <v>94</v>
      </c>
      <c r="D9" s="25" t="s">
        <v>93</v>
      </c>
    </row>
    <row r="10" spans="1:4" ht="18" customHeight="1" x14ac:dyDescent="0.2">
      <c r="A10" s="24" t="s">
        <v>15</v>
      </c>
      <c r="B10" s="24">
        <v>1</v>
      </c>
      <c r="C10" s="26" t="s">
        <v>122</v>
      </c>
      <c r="D10" s="25" t="s">
        <v>121</v>
      </c>
    </row>
  </sheetData>
  <mergeCells count="2">
    <mergeCell ref="A1:C1"/>
    <mergeCell ref="C2:D2"/>
  </mergeCells>
  <phoneticPr fontId="1"/>
  <pageMargins left="0.7" right="0.7" top="0.75" bottom="0.75" header="0.3" footer="0.3"/>
  <pageSetup paperSize="9" fitToHeight="0"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
  <sheetViews>
    <sheetView view="pageBreakPreview" zoomScaleNormal="100" zoomScaleSheetLayoutView="100" workbookViewId="0">
      <selection sqref="A1:D1"/>
    </sheetView>
  </sheetViews>
  <sheetFormatPr defaultColWidth="9" defaultRowHeight="14.4" x14ac:dyDescent="0.2"/>
  <cols>
    <col min="1" max="1" width="32" style="23" customWidth="1"/>
    <col min="2" max="3" width="20.33203125" style="23" customWidth="1"/>
    <col min="4" max="4" width="10.109375" style="23" customWidth="1"/>
    <col min="5" max="13" width="9" style="29"/>
    <col min="14" max="16384" width="9" style="22"/>
  </cols>
  <sheetData>
    <row r="1" spans="1:4" ht="18" customHeight="1" x14ac:dyDescent="0.2">
      <c r="A1" s="34" t="s">
        <v>119</v>
      </c>
      <c r="B1" s="35"/>
      <c r="C1" s="35"/>
      <c r="D1" s="28" t="s">
        <v>79</v>
      </c>
    </row>
    <row r="2" spans="1:4" ht="18" customHeight="1" x14ac:dyDescent="0.2">
      <c r="A2" s="27" t="s">
        <v>107</v>
      </c>
      <c r="B2" s="27" t="s">
        <v>106</v>
      </c>
      <c r="C2" s="36" t="s">
        <v>78</v>
      </c>
      <c r="D2" s="36"/>
    </row>
    <row r="3" spans="1:4" ht="18" customHeight="1" x14ac:dyDescent="0.2">
      <c r="A3" s="24" t="s">
        <v>16</v>
      </c>
      <c r="B3" s="24">
        <v>3</v>
      </c>
      <c r="C3" s="26" t="s">
        <v>118</v>
      </c>
      <c r="D3" s="25" t="s">
        <v>117</v>
      </c>
    </row>
    <row r="4" spans="1:4" ht="18" customHeight="1" x14ac:dyDescent="0.2">
      <c r="A4" s="24" t="s">
        <v>15</v>
      </c>
      <c r="B4" s="24">
        <v>2</v>
      </c>
      <c r="C4" s="26" t="s">
        <v>116</v>
      </c>
      <c r="D4" s="25" t="s">
        <v>115</v>
      </c>
    </row>
    <row r="5" spans="1:4" ht="18" customHeight="1" x14ac:dyDescent="0.2">
      <c r="A5" s="24" t="s">
        <v>6</v>
      </c>
      <c r="B5" s="24">
        <v>6</v>
      </c>
      <c r="C5" s="26" t="s">
        <v>62</v>
      </c>
      <c r="D5" s="25" t="s">
        <v>114</v>
      </c>
    </row>
    <row r="6" spans="1:4" ht="18" customHeight="1" x14ac:dyDescent="0.2">
      <c r="A6" s="24" t="s">
        <v>85</v>
      </c>
      <c r="B6" s="24">
        <v>1</v>
      </c>
      <c r="C6" s="26" t="s">
        <v>111</v>
      </c>
      <c r="D6" s="25" t="s">
        <v>110</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7"/>
  <sheetViews>
    <sheetView view="pageBreakPreview" zoomScaleNormal="85" zoomScaleSheetLayoutView="100" workbookViewId="0">
      <selection activeCell="C25" sqref="C25"/>
    </sheetView>
  </sheetViews>
  <sheetFormatPr defaultColWidth="9" defaultRowHeight="14.4" x14ac:dyDescent="0.2"/>
  <cols>
    <col min="1" max="1" width="32" style="23" customWidth="1"/>
    <col min="2" max="3" width="20.33203125" style="23" customWidth="1"/>
    <col min="4" max="4" width="10.109375" style="23" customWidth="1"/>
    <col min="5" max="13" width="9" style="29"/>
    <col min="14" max="16384" width="9" style="22"/>
  </cols>
  <sheetData>
    <row r="1" spans="1:4" ht="18" customHeight="1" x14ac:dyDescent="0.2">
      <c r="A1" s="34" t="s">
        <v>108</v>
      </c>
      <c r="B1" s="35"/>
      <c r="C1" s="35"/>
      <c r="D1" s="28" t="s">
        <v>79</v>
      </c>
    </row>
    <row r="2" spans="1:4" ht="18" customHeight="1" x14ac:dyDescent="0.2">
      <c r="A2" s="27" t="s">
        <v>107</v>
      </c>
      <c r="B2" s="27" t="s">
        <v>106</v>
      </c>
      <c r="C2" s="37" t="s">
        <v>78</v>
      </c>
      <c r="D2" s="38"/>
    </row>
    <row r="3" spans="1:4" ht="18" customHeight="1" x14ac:dyDescent="0.2">
      <c r="A3" s="24" t="s">
        <v>6</v>
      </c>
      <c r="B3" s="24">
        <v>4</v>
      </c>
      <c r="C3" s="26" t="s">
        <v>105</v>
      </c>
      <c r="D3" s="25" t="s">
        <v>104</v>
      </c>
    </row>
    <row r="4" spans="1:4" ht="18" customHeight="1" x14ac:dyDescent="0.2">
      <c r="A4" s="24" t="s">
        <v>16</v>
      </c>
      <c r="B4" s="24">
        <v>2</v>
      </c>
      <c r="C4" s="26" t="s">
        <v>103</v>
      </c>
      <c r="D4" s="25" t="s">
        <v>102</v>
      </c>
    </row>
    <row r="5" spans="1:4" ht="18" customHeight="1" x14ac:dyDescent="0.2">
      <c r="A5" s="24" t="s">
        <v>8</v>
      </c>
      <c r="B5" s="24">
        <v>1</v>
      </c>
      <c r="C5" s="26" t="s">
        <v>100</v>
      </c>
      <c r="D5" s="25" t="s">
        <v>99</v>
      </c>
    </row>
    <row r="6" spans="1:4" ht="18" customHeight="1" x14ac:dyDescent="0.2">
      <c r="A6" s="24" t="s">
        <v>101</v>
      </c>
      <c r="B6" s="24">
        <v>1</v>
      </c>
      <c r="C6" s="26" t="s">
        <v>75</v>
      </c>
      <c r="D6" s="25" t="s">
        <v>77</v>
      </c>
    </row>
    <row r="7" spans="1:4" ht="18" customHeight="1" x14ac:dyDescent="0.2">
      <c r="A7" s="24" t="s">
        <v>63</v>
      </c>
      <c r="B7" s="24">
        <v>1</v>
      </c>
      <c r="C7" s="26" t="s">
        <v>96</v>
      </c>
      <c r="D7" s="25" t="s">
        <v>95</v>
      </c>
    </row>
  </sheetData>
  <mergeCells count="2">
    <mergeCell ref="A1:C1"/>
    <mergeCell ref="C2:D2"/>
  </mergeCells>
  <phoneticPr fontId="1"/>
  <pageMargins left="0.7" right="0.7" top="0.75" bottom="0.75" header="0.3" footer="0.3"/>
  <pageSetup paperSize="9"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総括表（月別）</vt:lpstr>
      <vt:lpstr>総括表（所属別）</vt:lpstr>
      <vt:lpstr>3月（利用回数順）</vt:lpstr>
      <vt:lpstr>2月（利用回数順）</vt:lpstr>
      <vt:lpstr>1月（利用回数順）</vt:lpstr>
      <vt:lpstr>12月（利用回数順）</vt:lpstr>
      <vt:lpstr>11月（利用回数順）</vt:lpstr>
      <vt:lpstr>10月（利用回数順）</vt:lpstr>
      <vt:lpstr>9月（利用回数順）</vt:lpstr>
      <vt:lpstr>8月（利用回数順）</vt:lpstr>
      <vt:lpstr>7月（利用回数順）</vt:lpstr>
      <vt:lpstr>6月（利用回数順）</vt:lpstr>
      <vt:lpstr>5月（利用回数順）</vt:lpstr>
      <vt:lpstr>H31年4月（利用回数順）</vt:lpstr>
      <vt:lpstr>'5月（利用回数順）'!Print_Area</vt:lpstr>
      <vt:lpstr>'6月（利用回数順）'!Print_Area</vt:lpstr>
      <vt:lpstr>'7月（利用回数順）'!Print_Area</vt:lpstr>
      <vt:lpstr>'8月（利用回数順）'!Print_Area</vt:lpstr>
      <vt:lpstr>'H31年4月（利用回数順）'!Print_Area</vt:lpstr>
      <vt:lpstr>'総括表（月別）'!Print_Area</vt:lpstr>
      <vt:lpstr>'総括表（所属別）'!Print_Area</vt:lpstr>
      <vt:lpstr>'5月（利用回数順）'!Print_Titles</vt:lpstr>
      <vt:lpstr>'6月（利用回数順）'!Print_Titles</vt:lpstr>
      <vt:lpstr>'7月（利用回数順）'!Print_Titles</vt:lpstr>
      <vt:lpstr>'8月（利用回数順）'!Print_Titles</vt:lpstr>
      <vt:lpstr>'H31年4月（利用回数順）'!Print_Titles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2200093</cp:lastModifiedBy>
  <cp:lastPrinted>2020-04-07T10:31:51Z</cp:lastPrinted>
  <dcterms:created xsi:type="dcterms:W3CDTF">2018-08-14T00:32:55Z</dcterms:created>
  <dcterms:modified xsi:type="dcterms:W3CDTF">2022-12-27T01:08:11Z</dcterms:modified>
</cp:coreProperties>
</file>