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L:\公開\R04\03_業務システム改革班共有\42 オンライン会議システム\05_利用状況ログ\オープンデータ提出について\"/>
    </mc:Choice>
  </mc:AlternateContent>
  <xr:revisionPtr revIDLastSave="0" documentId="13_ncr:1_{512DFBBF-5A9E-4DFF-99CF-E437F78473A5}" xr6:coauthVersionLast="47" xr6:coauthVersionMax="47" xr10:uidLastSave="{00000000-0000-0000-0000-000000000000}"/>
  <bookViews>
    <workbookView xWindow="28665" yWindow="-135" windowWidth="29070" windowHeight="15870" tabRatio="920" xr2:uid="{00000000-000D-0000-FFFF-FFFF00000000}"/>
  </bookViews>
  <sheets>
    <sheet name="R3総括表（月別）" sheetId="1" r:id="rId1"/>
    <sheet name="R3総括表（所属別）" sheetId="40" r:id="rId2"/>
    <sheet name="4月（利用回数順）" sheetId="108" r:id="rId3"/>
    <sheet name="5月（利用回数順）" sheetId="112" r:id="rId4"/>
    <sheet name="6月（利用回数順）" sheetId="114" r:id="rId5"/>
    <sheet name="7月（利用回数順）" sheetId="116" r:id="rId6"/>
    <sheet name="8月（利用回数順）" sheetId="118" r:id="rId7"/>
    <sheet name="9月（利用回数順）" sheetId="120" r:id="rId8"/>
    <sheet name="10月（利用回数順）" sheetId="122" r:id="rId9"/>
    <sheet name="11月（利用回数順）" sheetId="124" r:id="rId10"/>
    <sheet name="12月（利用回数順）" sheetId="126" r:id="rId11"/>
    <sheet name="1月（利用回数順）" sheetId="128" r:id="rId12"/>
    <sheet name="2月（利用回数順）" sheetId="130" r:id="rId13"/>
  </sheets>
  <definedNames>
    <definedName name="_xlnm._FilterDatabase" localSheetId="1" hidden="1">'R3総括表（所属別）'!$A$3:$O$118</definedName>
    <definedName name="_xlnm.Print_Area" localSheetId="0">'R3総括表（月別）'!$A$1:$E$15</definedName>
    <definedName name="_xlnm.Print_Area" localSheetId="1">'R3総括表（所属別）'!$A$1:$N$121</definedName>
    <definedName name="_xlnm.Print_Titles" localSheetId="3">'5月（利用回数順）'!$1:$2</definedName>
    <definedName name="_xlnm.Print_Titles" localSheetId="6">'8月（利用回数順）'!$1:$2</definedName>
    <definedName name="_xlnm.Print_Titles" localSheetId="7">'9月（利用回数順）'!$1:$2</definedName>
    <definedName name="_xlnm.Print_Titles" localSheetId="1">'R3総括表（所属別）'!$1:$3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9" i="40" l="1"/>
  <c r="L106" i="40"/>
  <c r="L105" i="40"/>
  <c r="L103" i="40"/>
  <c r="L94" i="40"/>
  <c r="L91" i="40"/>
  <c r="L68" i="40"/>
  <c r="L54" i="40"/>
  <c r="L34" i="40"/>
  <c r="L33" i="40"/>
  <c r="L20" i="40"/>
  <c r="L15" i="40"/>
  <c r="L13" i="40"/>
  <c r="L7" i="40"/>
  <c r="K91" i="40" l="1"/>
  <c r="N91" i="40" s="1"/>
  <c r="K109" i="40" l="1"/>
  <c r="K103" i="40"/>
  <c r="K101" i="40"/>
  <c r="K94" i="40"/>
  <c r="K68" i="40"/>
  <c r="K59" i="40"/>
  <c r="K53" i="40"/>
  <c r="K34" i="40"/>
  <c r="K32" i="40"/>
  <c r="K21" i="40"/>
  <c r="K13" i="40"/>
  <c r="K12" i="40"/>
  <c r="K7" i="40"/>
  <c r="E15" i="1"/>
  <c r="D15" i="1" s="1"/>
  <c r="B15" i="1"/>
  <c r="J117" i="40" l="1"/>
  <c r="J105" i="40"/>
  <c r="J103" i="40"/>
  <c r="J101" i="40"/>
  <c r="J97" i="40"/>
  <c r="J94" i="40"/>
  <c r="J93" i="40"/>
  <c r="J89" i="40"/>
  <c r="J86" i="40"/>
  <c r="J85" i="40"/>
  <c r="J78" i="40"/>
  <c r="J68" i="40"/>
  <c r="J66" i="40"/>
  <c r="J64" i="40"/>
  <c r="J59" i="40"/>
  <c r="J57" i="40"/>
  <c r="J56" i="40"/>
  <c r="J54" i="40"/>
  <c r="J44" i="40"/>
  <c r="J34" i="40"/>
  <c r="J33" i="40"/>
  <c r="J29" i="40"/>
  <c r="J26" i="40"/>
  <c r="J24" i="40"/>
  <c r="J21" i="40"/>
  <c r="J19" i="40"/>
  <c r="J16" i="40"/>
  <c r="J13" i="40"/>
  <c r="J12" i="40"/>
  <c r="J10" i="40"/>
  <c r="J7" i="40"/>
  <c r="I117" i="40" l="1"/>
  <c r="I110" i="40"/>
  <c r="I106" i="40"/>
  <c r="I105" i="40"/>
  <c r="I103" i="40"/>
  <c r="I102" i="40"/>
  <c r="I100" i="40"/>
  <c r="I97" i="40"/>
  <c r="I86" i="40"/>
  <c r="I85" i="40"/>
  <c r="I80" i="40"/>
  <c r="I68" i="40"/>
  <c r="I64" i="40"/>
  <c r="I61" i="40"/>
  <c r="I59" i="40"/>
  <c r="I58" i="40"/>
  <c r="I57" i="40"/>
  <c r="I54" i="40"/>
  <c r="I53" i="40"/>
  <c r="I44" i="40"/>
  <c r="I33" i="40"/>
  <c r="I32" i="40"/>
  <c r="I29" i="40"/>
  <c r="I24" i="40"/>
  <c r="I19" i="40"/>
  <c r="I15" i="40"/>
  <c r="I13" i="40"/>
  <c r="I11" i="40"/>
  <c r="I10" i="40"/>
  <c r="I7" i="40"/>
  <c r="H85" i="40" l="1"/>
  <c r="N85" i="40" s="1"/>
  <c r="H104" i="40"/>
  <c r="N104" i="40" s="1"/>
  <c r="H111" i="40" l="1"/>
  <c r="H106" i="40"/>
  <c r="H103" i="40"/>
  <c r="H102" i="40"/>
  <c r="H101" i="40"/>
  <c r="H95" i="40"/>
  <c r="H89" i="40"/>
  <c r="H86" i="40"/>
  <c r="H84" i="40"/>
  <c r="H79" i="40"/>
  <c r="H68" i="40"/>
  <c r="H67" i="40"/>
  <c r="H64" i="40"/>
  <c r="H61" i="40"/>
  <c r="H60" i="40"/>
  <c r="H59" i="40"/>
  <c r="H57" i="40"/>
  <c r="H56" i="40"/>
  <c r="H55" i="40"/>
  <c r="H54" i="40"/>
  <c r="H44" i="40"/>
  <c r="H36" i="40"/>
  <c r="H35" i="40"/>
  <c r="H33" i="40"/>
  <c r="H32" i="40"/>
  <c r="H29" i="40"/>
  <c r="H26" i="40"/>
  <c r="H25" i="40"/>
  <c r="H24" i="40"/>
  <c r="H21" i="40"/>
  <c r="H20" i="40"/>
  <c r="H19" i="40"/>
  <c r="H15" i="40"/>
  <c r="H13" i="40"/>
  <c r="H11" i="40"/>
  <c r="H10" i="40"/>
  <c r="H5" i="40"/>
  <c r="H7" i="40"/>
  <c r="G80" i="40" l="1"/>
  <c r="F80" i="40"/>
  <c r="N80" i="40" s="1"/>
  <c r="G109" i="40" l="1"/>
  <c r="G107" i="40"/>
  <c r="G106" i="40"/>
  <c r="G103" i="40"/>
  <c r="G101" i="40"/>
  <c r="G100" i="40"/>
  <c r="G97" i="40"/>
  <c r="G95" i="40"/>
  <c r="G94" i="40"/>
  <c r="G93" i="40"/>
  <c r="G89" i="40"/>
  <c r="G86" i="40"/>
  <c r="G79" i="40"/>
  <c r="G71" i="40"/>
  <c r="G70" i="40"/>
  <c r="G68" i="40"/>
  <c r="G64" i="40"/>
  <c r="G63" i="40"/>
  <c r="G60" i="40"/>
  <c r="G59" i="40"/>
  <c r="G56" i="40"/>
  <c r="G53" i="40"/>
  <c r="G45" i="40"/>
  <c r="G44" i="40"/>
  <c r="G40" i="40"/>
  <c r="G36" i="40"/>
  <c r="G34" i="40"/>
  <c r="G33" i="40"/>
  <c r="G31" i="40"/>
  <c r="G30" i="40"/>
  <c r="G29" i="40"/>
  <c r="G28" i="40"/>
  <c r="G26" i="40"/>
  <c r="G24" i="40"/>
  <c r="G22" i="40"/>
  <c r="G21" i="40"/>
  <c r="G20" i="40"/>
  <c r="G19" i="40"/>
  <c r="G15" i="40"/>
  <c r="G13" i="40"/>
  <c r="G11" i="40"/>
  <c r="G10" i="40"/>
  <c r="G7" i="40"/>
  <c r="F110" i="40"/>
  <c r="N110" i="40"/>
  <c r="F111" i="40"/>
  <c r="F109" i="40"/>
  <c r="F105" i="40"/>
  <c r="F103" i="40"/>
  <c r="F98" i="40"/>
  <c r="F97" i="40"/>
  <c r="F95" i="40"/>
  <c r="F94" i="40"/>
  <c r="F93" i="40"/>
  <c r="F86" i="40"/>
  <c r="F71" i="40"/>
  <c r="F69" i="40"/>
  <c r="F68" i="40"/>
  <c r="F64" i="40"/>
  <c r="F63" i="40"/>
  <c r="F61" i="40"/>
  <c r="F60" i="40"/>
  <c r="F59" i="40"/>
  <c r="F58" i="40"/>
  <c r="F57" i="40"/>
  <c r="F56" i="40"/>
  <c r="F55" i="40"/>
  <c r="F42" i="40"/>
  <c r="F36" i="40"/>
  <c r="F34" i="40"/>
  <c r="F33" i="40"/>
  <c r="F31" i="40"/>
  <c r="F30" i="40"/>
  <c r="F29" i="40"/>
  <c r="F28" i="40"/>
  <c r="F27" i="40"/>
  <c r="F26" i="40"/>
  <c r="F25" i="40"/>
  <c r="F24" i="40"/>
  <c r="F22" i="40"/>
  <c r="F21" i="40"/>
  <c r="F20" i="40"/>
  <c r="F19" i="40"/>
  <c r="F18" i="40"/>
  <c r="F16" i="40"/>
  <c r="F15" i="40"/>
  <c r="F13" i="40"/>
  <c r="F10" i="40"/>
  <c r="F7" i="40"/>
  <c r="F70" i="40"/>
  <c r="N25" i="40" l="1"/>
  <c r="E20" i="40" l="1"/>
  <c r="E21" i="40"/>
  <c r="E22" i="40"/>
  <c r="E26" i="40"/>
  <c r="E27" i="40"/>
  <c r="E28" i="40"/>
  <c r="E29" i="40"/>
  <c r="E31" i="40"/>
  <c r="E32" i="40"/>
  <c r="E33" i="40"/>
  <c r="E36" i="40"/>
  <c r="E40" i="40"/>
  <c r="E55" i="40"/>
  <c r="E56" i="40"/>
  <c r="E57" i="40"/>
  <c r="E60" i="40"/>
  <c r="E61" i="40"/>
  <c r="E63" i="40"/>
  <c r="E64" i="40"/>
  <c r="E68" i="40"/>
  <c r="E72" i="40"/>
  <c r="E78" i="40"/>
  <c r="E92" i="40"/>
  <c r="E94" i="40"/>
  <c r="E97" i="40"/>
  <c r="E101" i="40"/>
  <c r="E103" i="40"/>
  <c r="E105" i="40"/>
  <c r="E109" i="40"/>
  <c r="E111" i="40"/>
  <c r="E7" i="40"/>
  <c r="E10" i="40"/>
  <c r="E13" i="40"/>
  <c r="E19" i="40"/>
  <c r="N5" i="40"/>
  <c r="D93" i="40"/>
  <c r="N93" i="40" s="1"/>
  <c r="D4" i="40"/>
  <c r="D27" i="40"/>
  <c r="D22" i="40"/>
  <c r="N22" i="40" s="1"/>
  <c r="D26" i="40"/>
  <c r="D32" i="40"/>
  <c r="D109" i="40"/>
  <c r="D107" i="40"/>
  <c r="D106" i="40"/>
  <c r="D105" i="40"/>
  <c r="D103" i="40"/>
  <c r="D94" i="40"/>
  <c r="D89" i="40"/>
  <c r="D78" i="40"/>
  <c r="D68" i="40"/>
  <c r="D64" i="40"/>
  <c r="D63" i="40"/>
  <c r="D60" i="40"/>
  <c r="D59" i="40"/>
  <c r="D58" i="40"/>
  <c r="D57" i="40"/>
  <c r="D56" i="40"/>
  <c r="D55" i="40"/>
  <c r="D54" i="40"/>
  <c r="D53" i="40"/>
  <c r="D50" i="40"/>
  <c r="D49" i="40"/>
  <c r="D40" i="40"/>
  <c r="D35" i="40"/>
  <c r="D34" i="40"/>
  <c r="D33" i="40"/>
  <c r="D29" i="40"/>
  <c r="D21" i="40"/>
  <c r="D19" i="40"/>
  <c r="D17" i="40"/>
  <c r="D16" i="40"/>
  <c r="D15" i="40"/>
  <c r="D13" i="40"/>
  <c r="D10" i="40"/>
  <c r="D7" i="40"/>
  <c r="N27" i="40" l="1"/>
  <c r="C60" i="40"/>
  <c r="N60" i="40" s="1"/>
  <c r="C102" i="40"/>
  <c r="N102" i="40" s="1"/>
  <c r="C105" i="40"/>
  <c r="C63" i="40"/>
  <c r="N63" i="40" s="1"/>
  <c r="C16" i="40"/>
  <c r="N16" i="40" s="1"/>
  <c r="C75" i="40"/>
  <c r="N75" i="40" s="1"/>
  <c r="C7" i="40"/>
  <c r="C8" i="40"/>
  <c r="C10" i="40"/>
  <c r="C13" i="40"/>
  <c r="C15" i="40"/>
  <c r="C19" i="40"/>
  <c r="C21" i="40"/>
  <c r="C26" i="40"/>
  <c r="C32" i="40"/>
  <c r="C33" i="40"/>
  <c r="C34" i="40"/>
  <c r="C37" i="40"/>
  <c r="C40" i="40"/>
  <c r="C44" i="40"/>
  <c r="C53" i="40"/>
  <c r="C55" i="40"/>
  <c r="C56" i="40"/>
  <c r="C57" i="40"/>
  <c r="C58" i="40"/>
  <c r="C59" i="40"/>
  <c r="C61" i="40"/>
  <c r="C64" i="40"/>
  <c r="C66" i="40"/>
  <c r="C68" i="40"/>
  <c r="C71" i="40"/>
  <c r="C72" i="40"/>
  <c r="C73" i="40"/>
  <c r="C78" i="40"/>
  <c r="C87" i="40"/>
  <c r="C89" i="40"/>
  <c r="C92" i="40"/>
  <c r="C94" i="40"/>
  <c r="C95" i="40"/>
  <c r="C97" i="40"/>
  <c r="C98" i="40"/>
  <c r="C101" i="40"/>
  <c r="C106" i="40"/>
  <c r="C109" i="40"/>
  <c r="B7" i="40"/>
  <c r="B78" i="40" l="1"/>
  <c r="B23" i="40"/>
  <c r="B64" i="40"/>
  <c r="B72" i="40"/>
  <c r="B42" i="40"/>
  <c r="B21" i="40"/>
  <c r="B101" i="40"/>
  <c r="B10" i="40"/>
  <c r="B13" i="40"/>
  <c r="B19" i="40"/>
  <c r="B15" i="40"/>
  <c r="B8" i="40"/>
  <c r="B54" i="40"/>
  <c r="B37" i="40"/>
  <c r="B57" i="40"/>
  <c r="B66" i="40"/>
  <c r="B106" i="40"/>
  <c r="B26" i="40"/>
  <c r="B40" i="40"/>
  <c r="B29" i="40"/>
  <c r="B55" i="40"/>
  <c r="B70" i="40"/>
  <c r="B34" i="40"/>
  <c r="B24" i="40"/>
  <c r="B89" i="40"/>
  <c r="B9" i="40"/>
  <c r="B33" i="40"/>
  <c r="B68" i="40"/>
  <c r="B35" i="40"/>
  <c r="B45" i="40"/>
  <c r="B97" i="40"/>
  <c r="B56" i="40"/>
  <c r="B100" i="40"/>
  <c r="N78" i="40" l="1"/>
  <c r="N23" i="40"/>
  <c r="N64" i="40"/>
  <c r="N72" i="40"/>
  <c r="N42" i="40"/>
  <c r="N45" i="40" l="1"/>
  <c r="N20" i="40"/>
  <c r="N109" i="40"/>
  <c r="N79" i="40" l="1"/>
  <c r="N61" i="40" l="1"/>
  <c r="N74" i="40"/>
  <c r="N17" i="40"/>
  <c r="N14" i="40"/>
  <c r="N35" i="40"/>
  <c r="N52" i="40"/>
  <c r="N46" i="40"/>
  <c r="N11" i="40"/>
  <c r="N41" i="40"/>
  <c r="N28" i="40" l="1"/>
  <c r="N68" i="40"/>
  <c r="N53" i="40" l="1"/>
  <c r="N108" i="40"/>
  <c r="N84" i="40"/>
  <c r="N65" i="40"/>
  <c r="N33" i="40" l="1"/>
  <c r="N9" i="40"/>
  <c r="N89" i="40"/>
  <c r="N43" i="40"/>
  <c r="N47" i="40" l="1"/>
  <c r="N86" i="40"/>
  <c r="N24" i="40"/>
  <c r="N51" i="40"/>
  <c r="N98" i="40" l="1"/>
  <c r="N34" i="40"/>
  <c r="N111" i="40"/>
  <c r="N32" i="40"/>
  <c r="N38" i="40"/>
  <c r="N70" i="40"/>
  <c r="N55" i="40"/>
  <c r="M117" i="40"/>
  <c r="L117" i="40"/>
  <c r="K117" i="40"/>
  <c r="H117" i="40"/>
  <c r="G117" i="40"/>
  <c r="D117" i="40"/>
  <c r="C117" i="40"/>
  <c r="B117" i="40"/>
  <c r="E117" i="40"/>
  <c r="F117" i="40"/>
  <c r="M115" i="40"/>
  <c r="L115" i="40"/>
  <c r="K115" i="40"/>
  <c r="J115" i="40"/>
  <c r="I115" i="40"/>
  <c r="H115" i="40"/>
  <c r="G115" i="40"/>
  <c r="B115" i="40"/>
  <c r="C115" i="40"/>
  <c r="D115" i="40"/>
  <c r="E115" i="40"/>
  <c r="F115" i="40"/>
  <c r="N92" i="40" l="1"/>
  <c r="N29" i="40" l="1"/>
  <c r="N50" i="40"/>
  <c r="N40" i="40"/>
  <c r="N26" i="40"/>
  <c r="N71" i="40"/>
  <c r="N106" i="40"/>
  <c r="N94" i="40" l="1"/>
  <c r="N105" i="40"/>
  <c r="N103" i="40"/>
  <c r="N82" i="40"/>
  <c r="N30" i="40"/>
  <c r="N62" i="40"/>
  <c r="N67" i="40"/>
  <c r="N39" i="40"/>
  <c r="N4" i="40"/>
  <c r="N66" i="40"/>
  <c r="N58" i="40" l="1"/>
  <c r="N54" i="40"/>
  <c r="N8" i="40"/>
  <c r="N36" i="40"/>
  <c r="N69" i="40" l="1"/>
  <c r="N18" i="40"/>
  <c r="N73" i="40"/>
  <c r="N96" i="40"/>
  <c r="N107" i="40"/>
  <c r="N76" i="40"/>
  <c r="N57" i="40"/>
  <c r="N90" i="40"/>
  <c r="N37" i="40"/>
  <c r="N77" i="40"/>
  <c r="N7" i="40" l="1"/>
  <c r="N6" i="40"/>
  <c r="N97" i="40"/>
  <c r="N12" i="40"/>
  <c r="N56" i="40"/>
  <c r="N95" i="40"/>
  <c r="N59" i="40"/>
  <c r="N21" i="40"/>
  <c r="N88" i="40"/>
  <c r="N83" i="40"/>
  <c r="N100" i="40"/>
  <c r="N87" i="40"/>
  <c r="N101" i="40"/>
  <c r="N48" i="40"/>
  <c r="N10" i="40"/>
  <c r="N13" i="40"/>
  <c r="N44" i="40"/>
  <c r="N19" i="40"/>
  <c r="N81" i="40"/>
  <c r="N31" i="40"/>
  <c r="N99" i="40"/>
  <c r="N49" i="40"/>
  <c r="N15" i="40"/>
  <c r="N118" i="40" l="1"/>
  <c r="N117" i="40"/>
  <c r="C15" i="1" l="1"/>
  <c r="N115" i="40" l="1"/>
  <c r="N116" i="40"/>
</calcChain>
</file>

<file path=xl/sharedStrings.xml><?xml version="1.0" encoding="utf-8"?>
<sst xmlns="http://schemas.openxmlformats.org/spreadsheetml/2006/main" count="1345" uniqueCount="794">
  <si>
    <t>[総括表]</t>
    <rPh sb="1" eb="4">
      <t>ソウカツヒョウ</t>
    </rPh>
    <phoneticPr fontId="1"/>
  </si>
  <si>
    <t>月</t>
    <rPh sb="0" eb="1">
      <t>ツキ</t>
    </rPh>
    <phoneticPr fontId="1"/>
  </si>
  <si>
    <t>利用所属数</t>
    <rPh sb="0" eb="2">
      <t>リヨウ</t>
    </rPh>
    <rPh sb="2" eb="4">
      <t>ショゾク</t>
    </rPh>
    <rPh sb="4" eb="5">
      <t>スウ</t>
    </rPh>
    <phoneticPr fontId="1"/>
  </si>
  <si>
    <t>危機管理防災課</t>
  </si>
  <si>
    <t>県南総務総務課</t>
  </si>
  <si>
    <t>県央上益城土木総務出納課</t>
  </si>
  <si>
    <t>県央上益城総務振興課</t>
  </si>
  <si>
    <t>健康福祉政策課</t>
  </si>
  <si>
    <t>労働雇用創生課</t>
  </si>
  <si>
    <t>県央宇城総務振興課</t>
  </si>
  <si>
    <t>市町村課</t>
  </si>
  <si>
    <t>県南芦北保健総務企画課</t>
  </si>
  <si>
    <t>県南芦北総務振興課</t>
  </si>
  <si>
    <t>農地・担い手支援課</t>
  </si>
  <si>
    <t>農業技術課</t>
  </si>
  <si>
    <t>県北阿蘇総務振興課</t>
  </si>
  <si>
    <t>計</t>
    <rPh sb="0" eb="1">
      <t>ケイ</t>
    </rPh>
    <phoneticPr fontId="1"/>
  </si>
  <si>
    <t>所属</t>
    <rPh sb="0" eb="2">
      <t>ショゾク</t>
    </rPh>
    <phoneticPr fontId="1"/>
  </si>
  <si>
    <t>9月</t>
  </si>
  <si>
    <t>10月</t>
  </si>
  <si>
    <t>11月</t>
  </si>
  <si>
    <t>総利用時間</t>
    <rPh sb="0" eb="1">
      <t>ソウ</t>
    </rPh>
    <rPh sb="1" eb="3">
      <t>リヨウ</t>
    </rPh>
    <rPh sb="3" eb="5">
      <t>ジカン</t>
    </rPh>
    <phoneticPr fontId="1"/>
  </si>
  <si>
    <t>12月</t>
    <rPh sb="2" eb="3">
      <t>ガツ</t>
    </rPh>
    <phoneticPr fontId="1"/>
  </si>
  <si>
    <t>消防保安課</t>
  </si>
  <si>
    <t>消費生活課</t>
  </si>
  <si>
    <t>1月</t>
    <rPh sb="1" eb="2">
      <t>ガツ</t>
    </rPh>
    <phoneticPr fontId="1"/>
  </si>
  <si>
    <t>1月</t>
  </si>
  <si>
    <t>12月</t>
  </si>
  <si>
    <t>9月</t>
    <rPh sb="1" eb="2">
      <t>ガツ</t>
    </rPh>
    <phoneticPr fontId="1"/>
  </si>
  <si>
    <t>参加所属等</t>
    <rPh sb="0" eb="2">
      <t>サンカ</t>
    </rPh>
    <rPh sb="2" eb="4">
      <t>ショゾク</t>
    </rPh>
    <rPh sb="4" eb="5">
      <t>トウ</t>
    </rPh>
    <phoneticPr fontId="1"/>
  </si>
  <si>
    <t>（うち新規利用所属分）</t>
    <rPh sb="9" eb="10">
      <t>ブン</t>
    </rPh>
    <phoneticPr fontId="1"/>
  </si>
  <si>
    <t>利用所属</t>
    <phoneticPr fontId="1"/>
  </si>
  <si>
    <t>計</t>
  </si>
  <si>
    <t>2月</t>
  </si>
  <si>
    <t>3月</t>
  </si>
  <si>
    <t>ログの利用人数から集計</t>
    <rPh sb="3" eb="5">
      <t>リヨウ</t>
    </rPh>
    <rPh sb="5" eb="7">
      <t>ニンズウ</t>
    </rPh>
    <rPh sb="9" eb="11">
      <t>シュウケイ</t>
    </rPh>
    <phoneticPr fontId="1"/>
  </si>
  <si>
    <t>利用件数の集計</t>
    <rPh sb="0" eb="2">
      <t>リヨウ</t>
    </rPh>
    <rPh sb="2" eb="4">
      <t>ケンスウ</t>
    </rPh>
    <rPh sb="5" eb="7">
      <t>シュウケイ</t>
    </rPh>
    <phoneticPr fontId="1"/>
  </si>
  <si>
    <t>2月</t>
    <rPh sb="1" eb="2">
      <t>ガツ</t>
    </rPh>
    <phoneticPr fontId="1"/>
  </si>
  <si>
    <t>開催会議数</t>
    <rPh sb="0" eb="2">
      <t>カイサイ</t>
    </rPh>
    <rPh sb="2" eb="4">
      <t>カイギ</t>
    </rPh>
    <rPh sb="4" eb="5">
      <t>スウ</t>
    </rPh>
    <phoneticPr fontId="1"/>
  </si>
  <si>
    <t>　利用所属　　：オンライン会議で会議を開催（システムで予約）した所属。</t>
    <phoneticPr fontId="1"/>
  </si>
  <si>
    <t>　参加所属等 ：利用所属が開催したオンライン会議に参加した県の所属や民間企業（数値は参加端末の個数）。</t>
    <phoneticPr fontId="1"/>
  </si>
  <si>
    <t>3月</t>
    <rPh sb="1" eb="2">
      <t>ガツ</t>
    </rPh>
    <phoneticPr fontId="1"/>
  </si>
  <si>
    <t>[総括表]</t>
    <phoneticPr fontId="1"/>
  </si>
  <si>
    <t>5月</t>
  </si>
  <si>
    <t>6月</t>
  </si>
  <si>
    <t>7月</t>
  </si>
  <si>
    <t>8月</t>
  </si>
  <si>
    <t>人事課</t>
    <rPh sb="0" eb="3">
      <t>ジンジカ</t>
    </rPh>
    <phoneticPr fontId="1"/>
  </si>
  <si>
    <t>情報政策課</t>
  </si>
  <si>
    <t>情報政策課</t>
    <rPh sb="0" eb="2">
      <t>ジョウホウ</t>
    </rPh>
    <rPh sb="2" eb="5">
      <t>セイサクカ</t>
    </rPh>
    <phoneticPr fontId="1"/>
  </si>
  <si>
    <t>県央土木技術管理課</t>
    <rPh sb="0" eb="2">
      <t>ケンオウ</t>
    </rPh>
    <rPh sb="2" eb="4">
      <t>ドボク</t>
    </rPh>
    <rPh sb="4" eb="6">
      <t>ギジュツ</t>
    </rPh>
    <rPh sb="6" eb="8">
      <t>カンリ</t>
    </rPh>
    <rPh sb="8" eb="9">
      <t>カ</t>
    </rPh>
    <phoneticPr fontId="1"/>
  </si>
  <si>
    <t>当月から初めて利用し始めた所属数</t>
    <rPh sb="0" eb="1">
      <t>トウ</t>
    </rPh>
    <rPh sb="1" eb="2">
      <t>ツキ</t>
    </rPh>
    <rPh sb="4" eb="5">
      <t>ハジ</t>
    </rPh>
    <rPh sb="7" eb="9">
      <t>リヨウ</t>
    </rPh>
    <rPh sb="10" eb="11">
      <t>ハジ</t>
    </rPh>
    <rPh sb="13" eb="15">
      <t>ショゾク</t>
    </rPh>
    <rPh sb="15" eb="16">
      <t>スウ</t>
    </rPh>
    <phoneticPr fontId="1"/>
  </si>
  <si>
    <t>利用時間</t>
  </si>
  <si>
    <t>[内訳表]</t>
  </si>
  <si>
    <t>県南農林農地整備課</t>
  </si>
  <si>
    <t>利用回数</t>
  </si>
  <si>
    <t>所属</t>
  </si>
  <si>
    <t>健康づくり推進課</t>
  </si>
  <si>
    <t>産業支援課</t>
  </si>
  <si>
    <t>企画課</t>
    <rPh sb="0" eb="2">
      <t>キカク</t>
    </rPh>
    <rPh sb="2" eb="3">
      <t>カ</t>
    </rPh>
    <phoneticPr fontId="1"/>
  </si>
  <si>
    <t>4月</t>
    <rPh sb="1" eb="2">
      <t>ガツ</t>
    </rPh>
    <phoneticPr fontId="1"/>
  </si>
  <si>
    <t>○所属別内訳</t>
    <rPh sb="1" eb="3">
      <t>ショゾク</t>
    </rPh>
    <rPh sb="3" eb="4">
      <t>ベツ</t>
    </rPh>
    <rPh sb="4" eb="6">
      <t>ウチワケ</t>
    </rPh>
    <phoneticPr fontId="1"/>
  </si>
  <si>
    <t>○まとめ</t>
    <phoneticPr fontId="1"/>
  </si>
  <si>
    <t>2時間17分</t>
  </si>
  <si>
    <t>（137分）</t>
  </si>
  <si>
    <t>監理課</t>
  </si>
  <si>
    <t>議会事務局政務調査課</t>
  </si>
  <si>
    <t>知事公室付</t>
  </si>
  <si>
    <t>農林水産政策課</t>
  </si>
  <si>
    <t>1時間17分</t>
  </si>
  <si>
    <t>（77分）</t>
  </si>
  <si>
    <t>環境政策課</t>
  </si>
  <si>
    <t>1時間0分</t>
  </si>
  <si>
    <t>（60分）</t>
  </si>
  <si>
    <t>27分</t>
  </si>
  <si>
    <t>（27分）</t>
  </si>
  <si>
    <t>39分</t>
  </si>
  <si>
    <t>（39分）</t>
  </si>
  <si>
    <t>人事課</t>
  </si>
  <si>
    <t>1時間40分</t>
  </si>
  <si>
    <t>（100分）</t>
  </si>
  <si>
    <t>建築課</t>
  </si>
  <si>
    <t>2時間14分</t>
  </si>
  <si>
    <t>（134分）</t>
  </si>
  <si>
    <t>農産園芸課</t>
  </si>
  <si>
    <t>3時間26分</t>
  </si>
  <si>
    <t>（206分）</t>
  </si>
  <si>
    <t>1時間15分</t>
  </si>
  <si>
    <t>（75分）</t>
  </si>
  <si>
    <t>オンライン会議利用実績（４月分）（利用回数順）</t>
    <phoneticPr fontId="11"/>
  </si>
  <si>
    <t>営繕課</t>
    <rPh sb="0" eb="2">
      <t>エイゼン</t>
    </rPh>
    <rPh sb="2" eb="3">
      <t>カ</t>
    </rPh>
    <phoneticPr fontId="1"/>
  </si>
  <si>
    <t>県北総務総務課</t>
    <phoneticPr fontId="11"/>
  </si>
  <si>
    <t>農産園芸課</t>
    <phoneticPr fontId="11"/>
  </si>
  <si>
    <t>県北阿蘇保健総務福祉課</t>
    <phoneticPr fontId="11"/>
  </si>
  <si>
    <t>都市計画課</t>
    <phoneticPr fontId="1"/>
  </si>
  <si>
    <t>交通政策課</t>
    <phoneticPr fontId="1"/>
  </si>
  <si>
    <t>こども総合療育センター</t>
    <phoneticPr fontId="1"/>
  </si>
  <si>
    <t>知事公室付</t>
    <phoneticPr fontId="1"/>
  </si>
  <si>
    <t>農林水産政策課</t>
    <phoneticPr fontId="1"/>
  </si>
  <si>
    <t>畜産課</t>
    <phoneticPr fontId="1"/>
  </si>
  <si>
    <t>1時間21分</t>
  </si>
  <si>
    <t>（81分）</t>
  </si>
  <si>
    <t>1時間58分</t>
  </si>
  <si>
    <t>（118分）</t>
  </si>
  <si>
    <t>1時間52分</t>
  </si>
  <si>
    <t>（112分）</t>
  </si>
  <si>
    <t>企画課</t>
  </si>
  <si>
    <t>19分</t>
  </si>
  <si>
    <t>（19分）</t>
  </si>
  <si>
    <t>農業研究センター企画調整部</t>
  </si>
  <si>
    <t>2分</t>
  </si>
  <si>
    <t>（2分）</t>
  </si>
  <si>
    <t>1時間1分</t>
  </si>
  <si>
    <t>（61分）</t>
  </si>
  <si>
    <t>2時間58分</t>
  </si>
  <si>
    <t>（178分）</t>
  </si>
  <si>
    <t>3時間7分</t>
  </si>
  <si>
    <t>（187分）</t>
  </si>
  <si>
    <t>3時間22分</t>
  </si>
  <si>
    <t>（202分）</t>
  </si>
  <si>
    <t>県北・振興課</t>
  </si>
  <si>
    <t>1時間5分</t>
  </si>
  <si>
    <t>（65分）</t>
  </si>
  <si>
    <t>1時間53分</t>
  </si>
  <si>
    <t>（113分）</t>
  </si>
  <si>
    <t>1時間41分</t>
  </si>
  <si>
    <t>（101分）</t>
  </si>
  <si>
    <t>農業研究センター企画調整部</t>
    <rPh sb="2" eb="4">
      <t>ケンキュウ</t>
    </rPh>
    <rPh sb="8" eb="10">
      <t>キカク</t>
    </rPh>
    <rPh sb="10" eb="12">
      <t>チョウセイ</t>
    </rPh>
    <rPh sb="12" eb="13">
      <t>ブ</t>
    </rPh>
    <phoneticPr fontId="1"/>
  </si>
  <si>
    <t>広報グループ</t>
    <rPh sb="0" eb="2">
      <t>コウホウ</t>
    </rPh>
    <phoneticPr fontId="1"/>
  </si>
  <si>
    <t>水俣病審査課</t>
    <rPh sb="0" eb="3">
      <t>ミナマタビョウ</t>
    </rPh>
    <rPh sb="3" eb="5">
      <t>シンサ</t>
    </rPh>
    <rPh sb="5" eb="6">
      <t>カ</t>
    </rPh>
    <phoneticPr fontId="1"/>
  </si>
  <si>
    <t>水産研究センター</t>
    <rPh sb="0" eb="2">
      <t>スイサン</t>
    </rPh>
    <rPh sb="2" eb="4">
      <t>ケンキュウ</t>
    </rPh>
    <phoneticPr fontId="1"/>
  </si>
  <si>
    <t>森林整備課</t>
    <rPh sb="0" eb="2">
      <t>シンリン</t>
    </rPh>
    <rPh sb="2" eb="4">
      <t>セイビ</t>
    </rPh>
    <rPh sb="4" eb="5">
      <t>カ</t>
    </rPh>
    <phoneticPr fontId="1"/>
  </si>
  <si>
    <t>国保・高齢者医療課</t>
    <rPh sb="0" eb="2">
      <t>コクホ</t>
    </rPh>
    <rPh sb="3" eb="6">
      <t>コウレイシャ</t>
    </rPh>
    <rPh sb="6" eb="8">
      <t>イリョウ</t>
    </rPh>
    <rPh sb="8" eb="9">
      <t>カ</t>
    </rPh>
    <phoneticPr fontId="1"/>
  </si>
  <si>
    <t>県央土木益城復興街路用地課</t>
    <rPh sb="0" eb="2">
      <t>ケンオウ</t>
    </rPh>
    <rPh sb="2" eb="4">
      <t>ドボク</t>
    </rPh>
    <rPh sb="4" eb="6">
      <t>マシキ</t>
    </rPh>
    <rPh sb="6" eb="8">
      <t>フッコウ</t>
    </rPh>
    <rPh sb="8" eb="10">
      <t>ガイロ</t>
    </rPh>
    <rPh sb="10" eb="13">
      <t>ヨウチカ</t>
    </rPh>
    <phoneticPr fontId="1"/>
  </si>
  <si>
    <t>県南球磨総務振興課</t>
    <rPh sb="0" eb="2">
      <t>ケンナン</t>
    </rPh>
    <rPh sb="2" eb="4">
      <t>クマ</t>
    </rPh>
    <rPh sb="4" eb="6">
      <t>ソウム</t>
    </rPh>
    <rPh sb="6" eb="8">
      <t>シンコウ</t>
    </rPh>
    <rPh sb="8" eb="9">
      <t>カ</t>
    </rPh>
    <phoneticPr fontId="1"/>
  </si>
  <si>
    <t>県北玉名総務振興課</t>
    <rPh sb="0" eb="2">
      <t>ケンホク</t>
    </rPh>
    <rPh sb="2" eb="4">
      <t>タマナ</t>
    </rPh>
    <rPh sb="4" eb="6">
      <t>ソウム</t>
    </rPh>
    <rPh sb="6" eb="8">
      <t>シンコウ</t>
    </rPh>
    <rPh sb="8" eb="9">
      <t>カ</t>
    </rPh>
    <phoneticPr fontId="1"/>
  </si>
  <si>
    <t>9分</t>
  </si>
  <si>
    <t>（9分）</t>
  </si>
  <si>
    <t>3時間33分</t>
  </si>
  <si>
    <t>（213分）</t>
  </si>
  <si>
    <t>2時間26分</t>
  </si>
  <si>
    <t>（146分）</t>
  </si>
  <si>
    <t>32分</t>
  </si>
  <si>
    <t>（32分）</t>
  </si>
  <si>
    <t>議会事務局議事課</t>
  </si>
  <si>
    <t>2時間48分</t>
  </si>
  <si>
    <t>（168分）</t>
  </si>
  <si>
    <t>1時間3分</t>
  </si>
  <si>
    <t>（63分）</t>
  </si>
  <si>
    <t>環境立県推進課</t>
  </si>
  <si>
    <t>子ども未来課</t>
  </si>
  <si>
    <t>40分</t>
  </si>
  <si>
    <t>（40分）</t>
  </si>
  <si>
    <t>医療政策課</t>
  </si>
  <si>
    <t>1時間16分</t>
  </si>
  <si>
    <t>（76分）</t>
  </si>
  <si>
    <t>議会事務局議事課</t>
    <phoneticPr fontId="1"/>
  </si>
  <si>
    <t>道路整備課</t>
    <rPh sb="0" eb="2">
      <t>ドウロ</t>
    </rPh>
    <rPh sb="2" eb="4">
      <t>セイビ</t>
    </rPh>
    <rPh sb="4" eb="5">
      <t>カ</t>
    </rPh>
    <phoneticPr fontId="1"/>
  </si>
  <si>
    <t>子ども未来課</t>
    <rPh sb="5" eb="6">
      <t>カ</t>
    </rPh>
    <phoneticPr fontId="1"/>
  </si>
  <si>
    <t>環境立県推進課</t>
    <phoneticPr fontId="1"/>
  </si>
  <si>
    <t>エネルギー政策課</t>
    <rPh sb="5" eb="8">
      <t>セイサクカ</t>
    </rPh>
    <phoneticPr fontId="1"/>
  </si>
  <si>
    <t>医療政策課</t>
    <rPh sb="0" eb="2">
      <t>イリョウ</t>
    </rPh>
    <rPh sb="2" eb="5">
      <t>セイサクカ</t>
    </rPh>
    <phoneticPr fontId="1"/>
  </si>
  <si>
    <t>1時間37分</t>
  </si>
  <si>
    <t>（97分）</t>
  </si>
  <si>
    <t>52分</t>
  </si>
  <si>
    <t>（52分）</t>
  </si>
  <si>
    <t>48分</t>
  </si>
  <si>
    <t>（48分）</t>
  </si>
  <si>
    <t>2時間11分</t>
  </si>
  <si>
    <t>（131分）</t>
  </si>
  <si>
    <t>1時間50分</t>
  </si>
  <si>
    <t>（110分）</t>
  </si>
  <si>
    <t>県北・農業普及振興課</t>
    <phoneticPr fontId="1"/>
  </si>
  <si>
    <t>流通アグリビジネス課</t>
  </si>
  <si>
    <t>清水が丘学園</t>
  </si>
  <si>
    <t>1時間57分</t>
  </si>
  <si>
    <t>（117分）</t>
  </si>
  <si>
    <t>1時間42分</t>
  </si>
  <si>
    <t>（102分）</t>
  </si>
  <si>
    <t>土木技術管理課</t>
  </si>
  <si>
    <t>1時間14分</t>
  </si>
  <si>
    <t>（74分）</t>
  </si>
  <si>
    <t>4時間50分</t>
  </si>
  <si>
    <t>（290分）</t>
  </si>
  <si>
    <t>流通アグリビジネス課</t>
    <phoneticPr fontId="1"/>
  </si>
  <si>
    <t>土木技術管理課</t>
    <phoneticPr fontId="1"/>
  </si>
  <si>
    <t>水俣病保健課</t>
    <phoneticPr fontId="1"/>
  </si>
  <si>
    <t>薬務衛生課</t>
    <phoneticPr fontId="1"/>
  </si>
  <si>
    <t>病院局総務経営課</t>
    <phoneticPr fontId="1"/>
  </si>
  <si>
    <t>清水が丘学園</t>
    <phoneticPr fontId="1"/>
  </si>
  <si>
    <t>県南・保健総務企画課</t>
    <phoneticPr fontId="11"/>
  </si>
  <si>
    <t>6時間46分</t>
  </si>
  <si>
    <t>（406分）</t>
  </si>
  <si>
    <t>29分</t>
  </si>
  <si>
    <t>（29分）</t>
  </si>
  <si>
    <t>認知症対策・地域ケア推進課</t>
  </si>
  <si>
    <t>福岡事務所</t>
    <rPh sb="0" eb="2">
      <t>フクオカ</t>
    </rPh>
    <rPh sb="2" eb="4">
      <t>ジム</t>
    </rPh>
    <rPh sb="4" eb="5">
      <t>ショ</t>
    </rPh>
    <phoneticPr fontId="1"/>
  </si>
  <si>
    <t>認知症対策・地域ケア推進課</t>
    <rPh sb="0" eb="3">
      <t>ニンチショウ</t>
    </rPh>
    <rPh sb="3" eb="5">
      <t>タイサク</t>
    </rPh>
    <rPh sb="6" eb="8">
      <t>チイキ</t>
    </rPh>
    <rPh sb="10" eb="12">
      <t>スイシン</t>
    </rPh>
    <rPh sb="12" eb="13">
      <t>カ</t>
    </rPh>
    <phoneticPr fontId="1"/>
  </si>
  <si>
    <t>県央・宇城農業普及振興課</t>
    <phoneticPr fontId="1"/>
  </si>
  <si>
    <t>商工政策課</t>
    <phoneticPr fontId="1"/>
  </si>
  <si>
    <t>利用件数　[件]</t>
    <rPh sb="0" eb="2">
      <t>リヨウ</t>
    </rPh>
    <rPh sb="2" eb="4">
      <t>ケンスウ</t>
    </rPh>
    <rPh sb="6" eb="7">
      <t>ケン</t>
    </rPh>
    <phoneticPr fontId="1"/>
  </si>
  <si>
    <t>利用所属数　[所属]</t>
    <rPh sb="0" eb="2">
      <t>リヨウ</t>
    </rPh>
    <rPh sb="2" eb="4">
      <t>ショゾク</t>
    </rPh>
    <rPh sb="4" eb="5">
      <t>スウ</t>
    </rPh>
    <rPh sb="7" eb="9">
      <t>ショゾク</t>
    </rPh>
    <phoneticPr fontId="1"/>
  </si>
  <si>
    <t>3時間38分</t>
  </si>
  <si>
    <t>（218分）</t>
  </si>
  <si>
    <t>新型コロナウイルス感染症対策室</t>
  </si>
  <si>
    <t>福祉総合相談所</t>
  </si>
  <si>
    <t>くらしの安全推進課</t>
    <phoneticPr fontId="1"/>
  </si>
  <si>
    <t>県北・振興課</t>
    <phoneticPr fontId="1"/>
  </si>
  <si>
    <t>新型コロナウイルス感染症対策室</t>
    <phoneticPr fontId="1"/>
  </si>
  <si>
    <t>福祉総合相談所</t>
    <phoneticPr fontId="1"/>
  </si>
  <si>
    <t>2時間15分</t>
  </si>
  <si>
    <t>（135分）</t>
  </si>
  <si>
    <t>4時間23分</t>
  </si>
  <si>
    <t>（263分）</t>
  </si>
  <si>
    <t>漁港漁場整備課</t>
    <phoneticPr fontId="1"/>
  </si>
  <si>
    <t>県央宇城総務福祉課</t>
    <phoneticPr fontId="1"/>
  </si>
  <si>
    <t>人事委員会事務局公務員課</t>
    <phoneticPr fontId="1"/>
  </si>
  <si>
    <t>観光交流政策課</t>
    <phoneticPr fontId="1"/>
  </si>
  <si>
    <t>漁業取締事務所</t>
  </si>
  <si>
    <t>3時間5分</t>
  </si>
  <si>
    <t>（185分）</t>
  </si>
  <si>
    <t>漁業取締事務所</t>
    <phoneticPr fontId="1"/>
  </si>
  <si>
    <t>障がい者支援課</t>
    <phoneticPr fontId="1"/>
  </si>
  <si>
    <t>精神保健福祉センター</t>
  </si>
  <si>
    <t>危機管理防災課</t>
    <phoneticPr fontId="1"/>
  </si>
  <si>
    <t>くまモングループ</t>
    <phoneticPr fontId="1"/>
  </si>
  <si>
    <t>環境保全課</t>
    <rPh sb="0" eb="2">
      <t>カンキョウ</t>
    </rPh>
    <rPh sb="2" eb="4">
      <t>ホゼン</t>
    </rPh>
    <rPh sb="4" eb="5">
      <t>カ</t>
    </rPh>
    <phoneticPr fontId="1"/>
  </si>
  <si>
    <t>総務厚生課</t>
    <rPh sb="0" eb="2">
      <t>ソウム</t>
    </rPh>
    <rPh sb="2" eb="4">
      <t>コウセイ</t>
    </rPh>
    <rPh sb="4" eb="5">
      <t>カ</t>
    </rPh>
    <phoneticPr fontId="1"/>
  </si>
  <si>
    <t>環境センター</t>
    <rPh sb="0" eb="2">
      <t>カンキョウ</t>
    </rPh>
    <phoneticPr fontId="1"/>
  </si>
  <si>
    <t>産業技術センター</t>
    <phoneticPr fontId="1"/>
  </si>
  <si>
    <t>精神保健福祉センター</t>
    <phoneticPr fontId="1"/>
  </si>
  <si>
    <t>消防学校</t>
    <phoneticPr fontId="1"/>
  </si>
  <si>
    <t>博物館ネットワークセンター</t>
    <phoneticPr fontId="1"/>
  </si>
  <si>
    <t>河川課</t>
    <rPh sb="0" eb="3">
      <t>カセンカ</t>
    </rPh>
    <phoneticPr fontId="1"/>
  </si>
  <si>
    <t>技術管理課</t>
    <phoneticPr fontId="1"/>
  </si>
  <si>
    <t>県央・農林農業普及振興課</t>
    <phoneticPr fontId="1"/>
  </si>
  <si>
    <t>人権同和政策課</t>
  </si>
  <si>
    <t>労委事務・審査調整課</t>
    <phoneticPr fontId="1"/>
  </si>
  <si>
    <t>東京事務所</t>
    <rPh sb="0" eb="2">
      <t>トウキョウ</t>
    </rPh>
    <rPh sb="2" eb="5">
      <t>ジムショ</t>
    </rPh>
    <phoneticPr fontId="1"/>
  </si>
  <si>
    <t>人権同和政策課</t>
    <phoneticPr fontId="1"/>
  </si>
  <si>
    <t>水産振興課</t>
  </si>
  <si>
    <t>3時間46分</t>
  </si>
  <si>
    <t>（226分）</t>
  </si>
  <si>
    <t>5時間51分</t>
  </si>
  <si>
    <t>（351分）</t>
  </si>
  <si>
    <t>3時間32分</t>
  </si>
  <si>
    <t>（212分）</t>
  </si>
  <si>
    <t>高齢者支援課</t>
  </si>
  <si>
    <t>自然保護課</t>
  </si>
  <si>
    <t>会計課</t>
  </si>
  <si>
    <t>6時間47分</t>
  </si>
  <si>
    <t>（407分）</t>
  </si>
  <si>
    <t>7時間41分</t>
  </si>
  <si>
    <t>（461分）</t>
  </si>
  <si>
    <t>道路保全課</t>
  </si>
  <si>
    <t>25時間20分</t>
  </si>
  <si>
    <t>（1,520分）</t>
  </si>
  <si>
    <t>21時間48分</t>
  </si>
  <si>
    <t>（1,308分）</t>
  </si>
  <si>
    <t>14時間37分</t>
  </si>
  <si>
    <t>（877分）</t>
  </si>
  <si>
    <t>9時間5分</t>
  </si>
  <si>
    <t>（545分）</t>
  </si>
  <si>
    <t>5時間54分</t>
  </si>
  <si>
    <t>（354分）</t>
  </si>
  <si>
    <t>10時間10分</t>
  </si>
  <si>
    <t>（610分）</t>
  </si>
  <si>
    <t>6時間3分</t>
  </si>
  <si>
    <t>（363分）</t>
  </si>
  <si>
    <t>5時間38分</t>
  </si>
  <si>
    <t>（338分）</t>
  </si>
  <si>
    <t>8時間3分</t>
  </si>
  <si>
    <t>（483分）</t>
  </si>
  <si>
    <t>7時間49分</t>
  </si>
  <si>
    <t>（469分）</t>
  </si>
  <si>
    <t>169時間52分</t>
    <phoneticPr fontId="1"/>
  </si>
  <si>
    <t>自然保護課</t>
    <rPh sb="0" eb="2">
      <t>シゼン</t>
    </rPh>
    <rPh sb="2" eb="4">
      <t>ホゴ</t>
    </rPh>
    <rPh sb="4" eb="5">
      <t>カ</t>
    </rPh>
    <phoneticPr fontId="1"/>
  </si>
  <si>
    <t>道路保全課</t>
    <rPh sb="0" eb="2">
      <t>ドウロ</t>
    </rPh>
    <rPh sb="2" eb="4">
      <t>ホゼン</t>
    </rPh>
    <rPh sb="4" eb="5">
      <t>カ</t>
    </rPh>
    <phoneticPr fontId="1"/>
  </si>
  <si>
    <t>水産振興課</t>
    <rPh sb="0" eb="2">
      <t>スイサン</t>
    </rPh>
    <rPh sb="2" eb="5">
      <t>シンコウカ</t>
    </rPh>
    <phoneticPr fontId="1"/>
  </si>
  <si>
    <t>高齢者支援課</t>
    <rPh sb="0" eb="3">
      <t>コウレイシャ</t>
    </rPh>
    <rPh sb="3" eb="6">
      <t>シエンカ</t>
    </rPh>
    <phoneticPr fontId="1"/>
  </si>
  <si>
    <t>会計課</t>
    <rPh sb="0" eb="3">
      <t>カイケイカ</t>
    </rPh>
    <phoneticPr fontId="1"/>
  </si>
  <si>
    <t>※黄色セル：新規利用所属</t>
    <rPh sb="1" eb="3">
      <t>キイロ</t>
    </rPh>
    <rPh sb="6" eb="8">
      <t>シンキ</t>
    </rPh>
    <rPh sb="8" eb="10">
      <t>リヨウ</t>
    </rPh>
    <rPh sb="10" eb="12">
      <t>ショゾク</t>
    </rPh>
    <phoneticPr fontId="1"/>
  </si>
  <si>
    <t>42分</t>
  </si>
  <si>
    <t>（42分）</t>
  </si>
  <si>
    <t>3時間49分</t>
  </si>
  <si>
    <t>（229分）</t>
  </si>
  <si>
    <t>1時間24分</t>
  </si>
  <si>
    <t>（84分）</t>
  </si>
  <si>
    <t>畜産課</t>
  </si>
  <si>
    <t>55分</t>
  </si>
  <si>
    <t>（55分）</t>
  </si>
  <si>
    <t>2時間1分</t>
  </si>
  <si>
    <t>（121分）</t>
  </si>
  <si>
    <t>47分</t>
  </si>
  <si>
    <t>（47分）</t>
  </si>
  <si>
    <t>1時間38分</t>
  </si>
  <si>
    <t>（98分）</t>
  </si>
  <si>
    <t>1時間32分</t>
  </si>
  <si>
    <t>（92分）</t>
  </si>
  <si>
    <t>観光交流政策課</t>
  </si>
  <si>
    <t>2時間10分</t>
  </si>
  <si>
    <t>（130分）</t>
  </si>
  <si>
    <t>36分</t>
  </si>
  <si>
    <t>（36分）</t>
  </si>
  <si>
    <t>3時間6分</t>
  </si>
  <si>
    <t>（186分）</t>
  </si>
  <si>
    <t>森林保全課</t>
  </si>
  <si>
    <t>1時間23分</t>
  </si>
  <si>
    <t>（83分）</t>
  </si>
  <si>
    <t>都市計画課</t>
  </si>
  <si>
    <t>薬務衛生課</t>
  </si>
  <si>
    <t>2時間45分</t>
  </si>
  <si>
    <t>（165分）</t>
  </si>
  <si>
    <t>22分</t>
  </si>
  <si>
    <t>（22分）</t>
  </si>
  <si>
    <t>2時間2分</t>
  </si>
  <si>
    <t>（122分）</t>
  </si>
  <si>
    <t>3時間8分</t>
  </si>
  <si>
    <t>（188分）</t>
  </si>
  <si>
    <t>2時間12分</t>
  </si>
  <si>
    <t>（132分）</t>
  </si>
  <si>
    <t>1時間51分</t>
  </si>
  <si>
    <t>（111分）</t>
  </si>
  <si>
    <t>むらづくり課</t>
  </si>
  <si>
    <t>2時間19分</t>
  </si>
  <si>
    <t>（139分）</t>
  </si>
  <si>
    <t>県北玉名総務振興課</t>
  </si>
  <si>
    <t>2時間9分</t>
  </si>
  <si>
    <t>（129分）</t>
  </si>
  <si>
    <t>港湾課</t>
  </si>
  <si>
    <t>1時間39分</t>
  </si>
  <si>
    <t>（99分）</t>
  </si>
  <si>
    <t>労委事務・審査調整課</t>
  </si>
  <si>
    <t>10分</t>
  </si>
  <si>
    <t>（10分）</t>
  </si>
  <si>
    <t>県南・保健総務企画課</t>
  </si>
  <si>
    <t>49分</t>
  </si>
  <si>
    <t>（49分）</t>
  </si>
  <si>
    <t>技術管理課</t>
  </si>
  <si>
    <t>2時間16分</t>
  </si>
  <si>
    <t>（136分）</t>
  </si>
  <si>
    <t>1時間34分</t>
  </si>
  <si>
    <t>（94分）</t>
  </si>
  <si>
    <t>57分</t>
  </si>
  <si>
    <t>（57分）</t>
  </si>
  <si>
    <t>1時間35分</t>
  </si>
  <si>
    <t>（95分）</t>
  </si>
  <si>
    <t>30分</t>
  </si>
  <si>
    <t>（30分）</t>
  </si>
  <si>
    <t>道路整備課</t>
  </si>
  <si>
    <t>2時間6分</t>
  </si>
  <si>
    <t>（126分）</t>
  </si>
  <si>
    <t>1時間29分</t>
  </si>
  <si>
    <t>（89分）</t>
  </si>
  <si>
    <t>天草広域総務総務振興課</t>
  </si>
  <si>
    <t>16分</t>
  </si>
  <si>
    <t>（16分）</t>
  </si>
  <si>
    <t>34分</t>
  </si>
  <si>
    <t>（34分）</t>
  </si>
  <si>
    <t>38分</t>
  </si>
  <si>
    <t>（38分）</t>
  </si>
  <si>
    <t>8時間46分</t>
  </si>
  <si>
    <t>（526分）</t>
  </si>
  <si>
    <t>1時間31分</t>
  </si>
  <si>
    <t>（91分）</t>
  </si>
  <si>
    <t>文化企画・世界遺産推進課</t>
  </si>
  <si>
    <t>59分</t>
  </si>
  <si>
    <t>（59分）</t>
  </si>
  <si>
    <t>県南芦北維持管理調整課</t>
  </si>
  <si>
    <t>県北・農業普及振興課</t>
  </si>
  <si>
    <t>1時間49分</t>
  </si>
  <si>
    <t>（109分）</t>
  </si>
  <si>
    <t>オンライン会議利用実績（５月分）（利用回数順）</t>
    <phoneticPr fontId="11"/>
  </si>
  <si>
    <t>14時間18分</t>
  </si>
  <si>
    <t>（858分）</t>
  </si>
  <si>
    <t>11時間38分</t>
  </si>
  <si>
    <t>（698分）</t>
  </si>
  <si>
    <t>7時間27分</t>
  </si>
  <si>
    <t>（447分）</t>
  </si>
  <si>
    <t>16時間56分</t>
  </si>
  <si>
    <t>（1,016分）</t>
  </si>
  <si>
    <t>14時間34分</t>
  </si>
  <si>
    <t>（874分）</t>
  </si>
  <si>
    <t>10時間57分</t>
  </si>
  <si>
    <t>（657分）</t>
  </si>
  <si>
    <t>9時間3分</t>
  </si>
  <si>
    <t>（543分）</t>
  </si>
  <si>
    <t>4時間45分</t>
  </si>
  <si>
    <t>（285分）</t>
  </si>
  <si>
    <t>11時間43分</t>
  </si>
  <si>
    <t>（703分）</t>
  </si>
  <si>
    <t>9時間42分</t>
  </si>
  <si>
    <t>（582分）</t>
  </si>
  <si>
    <t>7時間22分</t>
  </si>
  <si>
    <t>（442分）</t>
  </si>
  <si>
    <t>5時間2分</t>
  </si>
  <si>
    <t>（302分）</t>
  </si>
  <si>
    <t>10時間13分</t>
  </si>
  <si>
    <t>（613分）</t>
  </si>
  <si>
    <t>8時間4分</t>
  </si>
  <si>
    <t>（484分）</t>
  </si>
  <si>
    <t>8時間2分</t>
  </si>
  <si>
    <t>（482分）</t>
  </si>
  <si>
    <t>4時間48分</t>
  </si>
  <si>
    <t>（288分）</t>
  </si>
  <si>
    <t>4時間5分</t>
  </si>
  <si>
    <t>（245分）</t>
  </si>
  <si>
    <t>3時間29分</t>
  </si>
  <si>
    <t>（209分）</t>
  </si>
  <si>
    <t>5時間13分</t>
  </si>
  <si>
    <t>（313分）</t>
  </si>
  <si>
    <t>4時間11分</t>
  </si>
  <si>
    <t>（251分）</t>
  </si>
  <si>
    <t>3時間25分</t>
  </si>
  <si>
    <t>（205分）</t>
  </si>
  <si>
    <t>219時間33分</t>
    <phoneticPr fontId="1"/>
  </si>
  <si>
    <t>港湾課</t>
    <rPh sb="0" eb="2">
      <t>コウワン</t>
    </rPh>
    <rPh sb="2" eb="3">
      <t>カ</t>
    </rPh>
    <phoneticPr fontId="1"/>
  </si>
  <si>
    <t>文化企画・世界遺産推進課</t>
    <phoneticPr fontId="1"/>
  </si>
  <si>
    <t>森林保全課</t>
    <rPh sb="0" eb="2">
      <t>シンリン</t>
    </rPh>
    <rPh sb="2" eb="4">
      <t>ホゼン</t>
    </rPh>
    <rPh sb="4" eb="5">
      <t>カ</t>
    </rPh>
    <phoneticPr fontId="1"/>
  </si>
  <si>
    <t>天草広域総務総務振興課</t>
    <rPh sb="0" eb="2">
      <t>アマクサ</t>
    </rPh>
    <rPh sb="2" eb="4">
      <t>コウイキ</t>
    </rPh>
    <rPh sb="4" eb="6">
      <t>ソウム</t>
    </rPh>
    <rPh sb="6" eb="8">
      <t>ソウム</t>
    </rPh>
    <rPh sb="8" eb="10">
      <t>シンコウ</t>
    </rPh>
    <rPh sb="10" eb="11">
      <t>カ</t>
    </rPh>
    <phoneticPr fontId="1"/>
  </si>
  <si>
    <t>県南芦北維持管理調整課</t>
    <phoneticPr fontId="1"/>
  </si>
  <si>
    <t>むらづくり課</t>
    <rPh sb="5" eb="6">
      <t>カ</t>
    </rPh>
    <phoneticPr fontId="1"/>
  </si>
  <si>
    <t>社会福祉課</t>
    <rPh sb="0" eb="2">
      <t>シャカイ</t>
    </rPh>
    <rPh sb="2" eb="4">
      <t>フクシ</t>
    </rPh>
    <rPh sb="4" eb="5">
      <t>カ</t>
    </rPh>
    <phoneticPr fontId="1"/>
  </si>
  <si>
    <t>8時間5分</t>
  </si>
  <si>
    <t>（485分）</t>
  </si>
  <si>
    <t>1時間13分</t>
  </si>
  <si>
    <t>（73分）</t>
  </si>
  <si>
    <t>1時間11分</t>
  </si>
  <si>
    <t>（71分）</t>
  </si>
  <si>
    <t>3時間50分</t>
  </si>
  <si>
    <t>（230分）</t>
  </si>
  <si>
    <t>2時間13分</t>
  </si>
  <si>
    <t>（133分）</t>
  </si>
  <si>
    <t>2時間18分</t>
  </si>
  <si>
    <t>（138分）</t>
  </si>
  <si>
    <t>1時間43分</t>
  </si>
  <si>
    <t>（103分）</t>
  </si>
  <si>
    <t>3時間10分</t>
  </si>
  <si>
    <t>（190分）</t>
  </si>
  <si>
    <t>2時間23分</t>
  </si>
  <si>
    <t>（143分）</t>
  </si>
  <si>
    <t>4時間20分</t>
  </si>
  <si>
    <t>（260分）</t>
  </si>
  <si>
    <t>4時間40分</t>
  </si>
  <si>
    <t>（280分）</t>
  </si>
  <si>
    <t>健康危機管理課</t>
  </si>
  <si>
    <t>3時間36分</t>
  </si>
  <si>
    <t>（216分）</t>
  </si>
  <si>
    <t>7時間21分</t>
  </si>
  <si>
    <t>（441分）</t>
  </si>
  <si>
    <t>県南球磨総務振興課</t>
  </si>
  <si>
    <t>2時間0分</t>
  </si>
  <si>
    <t>（120分）</t>
  </si>
  <si>
    <t>1時間45分</t>
  </si>
  <si>
    <t>（105分）</t>
  </si>
  <si>
    <t>35分</t>
  </si>
  <si>
    <t>（35分）</t>
  </si>
  <si>
    <t>博物館ネットワークセンター</t>
  </si>
  <si>
    <t>子ども家庭福祉課</t>
  </si>
  <si>
    <t>15分</t>
  </si>
  <si>
    <t>（15分）</t>
  </si>
  <si>
    <t>5時間32分</t>
  </si>
  <si>
    <t>（332分）</t>
  </si>
  <si>
    <t>5時間28分</t>
  </si>
  <si>
    <t>（328分）</t>
  </si>
  <si>
    <t>県北・技術管理課</t>
  </si>
  <si>
    <t>28分</t>
  </si>
  <si>
    <t>（28分）</t>
  </si>
  <si>
    <t>1時間48分</t>
  </si>
  <si>
    <t>（108分）</t>
  </si>
  <si>
    <t>エネルギー政策課</t>
  </si>
  <si>
    <t>2時間28分</t>
  </si>
  <si>
    <t>（148分）</t>
  </si>
  <si>
    <t>5時間9分</t>
  </si>
  <si>
    <t>（309分）</t>
  </si>
  <si>
    <t>46分</t>
  </si>
  <si>
    <t>（46分）</t>
  </si>
  <si>
    <t>秘書グループ</t>
  </si>
  <si>
    <t>4時間12分</t>
  </si>
  <si>
    <t>（252分）</t>
  </si>
  <si>
    <t>4時間15分</t>
  </si>
  <si>
    <t>（255分）</t>
  </si>
  <si>
    <t>5時間31分</t>
  </si>
  <si>
    <t>（331分）</t>
  </si>
  <si>
    <t>1時間33分</t>
  </si>
  <si>
    <t>（93分）</t>
  </si>
  <si>
    <t>オンライン会議利用実績（６月分）（利用回数順）</t>
    <phoneticPr fontId="11"/>
  </si>
  <si>
    <t>50時間7分</t>
  </si>
  <si>
    <t>（3,007分）</t>
  </si>
  <si>
    <t>21時間18分</t>
  </si>
  <si>
    <t>（1,278分）</t>
  </si>
  <si>
    <t>10時間5分</t>
  </si>
  <si>
    <t>（605分）</t>
  </si>
  <si>
    <t>17時間15分</t>
  </si>
  <si>
    <t>（1,035分）</t>
  </si>
  <si>
    <t>9時間36分</t>
  </si>
  <si>
    <t>（576分）</t>
  </si>
  <si>
    <t>15時間46分</t>
  </si>
  <si>
    <t>（946分）</t>
  </si>
  <si>
    <t>8時間29分</t>
  </si>
  <si>
    <t>（509分）</t>
  </si>
  <si>
    <t>3時間19分</t>
  </si>
  <si>
    <t>（199分）</t>
  </si>
  <si>
    <t>8時間17分</t>
  </si>
  <si>
    <t>（497分）</t>
  </si>
  <si>
    <t>6時間8分</t>
  </si>
  <si>
    <t>（368分）</t>
  </si>
  <si>
    <t>5時間26分</t>
  </si>
  <si>
    <t>（326分）</t>
  </si>
  <si>
    <t>250時間49分</t>
    <rPh sb="3" eb="5">
      <t>ジカン</t>
    </rPh>
    <rPh sb="7" eb="8">
      <t>フン</t>
    </rPh>
    <phoneticPr fontId="1"/>
  </si>
  <si>
    <t>健康危機管理課</t>
    <rPh sb="0" eb="2">
      <t>ケンコウ</t>
    </rPh>
    <rPh sb="2" eb="4">
      <t>キキ</t>
    </rPh>
    <rPh sb="4" eb="6">
      <t>カンリ</t>
    </rPh>
    <rPh sb="6" eb="7">
      <t>カ</t>
    </rPh>
    <phoneticPr fontId="1"/>
  </si>
  <si>
    <t>子ども家庭福祉課</t>
    <rPh sb="3" eb="5">
      <t>カテイ</t>
    </rPh>
    <rPh sb="5" eb="7">
      <t>フクシ</t>
    </rPh>
    <rPh sb="7" eb="8">
      <t>カ</t>
    </rPh>
    <phoneticPr fontId="1"/>
  </si>
  <si>
    <t>秘書グループ</t>
    <rPh sb="0" eb="2">
      <t>ヒショ</t>
    </rPh>
    <phoneticPr fontId="1"/>
  </si>
  <si>
    <t>県北・技術管理課</t>
    <rPh sb="0" eb="2">
      <t>ケンホク</t>
    </rPh>
    <rPh sb="3" eb="5">
      <t>ギジュツ</t>
    </rPh>
    <rPh sb="5" eb="7">
      <t>カンリ</t>
    </rPh>
    <rPh sb="7" eb="8">
      <t>カ</t>
    </rPh>
    <phoneticPr fontId="1"/>
  </si>
  <si>
    <t>3時間17分</t>
  </si>
  <si>
    <t>（197分）</t>
  </si>
  <si>
    <t>2時間57分</t>
  </si>
  <si>
    <t>（177分）</t>
  </si>
  <si>
    <t>3時間18分</t>
  </si>
  <si>
    <t>（198分）</t>
  </si>
  <si>
    <t>こども総合療育センター</t>
  </si>
  <si>
    <t>2時間59分</t>
  </si>
  <si>
    <t>（179分）</t>
  </si>
  <si>
    <t>1分</t>
  </si>
  <si>
    <t>（1分）</t>
  </si>
  <si>
    <t>5時間37分</t>
  </si>
  <si>
    <t>（337分）</t>
  </si>
  <si>
    <t>7時間32分</t>
  </si>
  <si>
    <t>（452分）</t>
  </si>
  <si>
    <t>病院局総務経営課</t>
  </si>
  <si>
    <t>37分</t>
  </si>
  <si>
    <t>（37分）</t>
  </si>
  <si>
    <t>1時間46分</t>
  </si>
  <si>
    <t>（106分）</t>
  </si>
  <si>
    <t>1時間47分</t>
  </si>
  <si>
    <t>（107分）</t>
  </si>
  <si>
    <t>東京事務所</t>
  </si>
  <si>
    <t>1時間54分</t>
  </si>
  <si>
    <t>（114分）</t>
  </si>
  <si>
    <t>1時間27分</t>
  </si>
  <si>
    <t>（87分）</t>
  </si>
  <si>
    <t>障がい者支援課</t>
  </si>
  <si>
    <t>7時間43分</t>
  </si>
  <si>
    <t>（463分）</t>
  </si>
  <si>
    <t>2時間44分</t>
  </si>
  <si>
    <t>（164分）</t>
  </si>
  <si>
    <t>50分</t>
  </si>
  <si>
    <t>（50分）</t>
  </si>
  <si>
    <t>オンライン会議利用実績（７月分）（利用回数順）</t>
    <phoneticPr fontId="11"/>
  </si>
  <si>
    <t>86時間50分</t>
  </si>
  <si>
    <t>（5,210分）</t>
  </si>
  <si>
    <t>13時間2分</t>
  </si>
  <si>
    <t>（782分）</t>
  </si>
  <si>
    <t>39時間11分</t>
  </si>
  <si>
    <t>（2,351分）</t>
  </si>
  <si>
    <t>2時間54分</t>
  </si>
  <si>
    <t>（174分）</t>
  </si>
  <si>
    <t>3時間51分</t>
  </si>
  <si>
    <t>（231分）</t>
  </si>
  <si>
    <t>2時間46分</t>
  </si>
  <si>
    <t>（166分）</t>
  </si>
  <si>
    <t>6時間10分</t>
  </si>
  <si>
    <t>（370分）</t>
  </si>
  <si>
    <t>5時間50分</t>
  </si>
  <si>
    <t>（350分）</t>
  </si>
  <si>
    <t>5時間27分</t>
  </si>
  <si>
    <t>（327分）</t>
  </si>
  <si>
    <t>4時間33分</t>
  </si>
  <si>
    <t>（273分）</t>
  </si>
  <si>
    <t>3時間59分</t>
  </si>
  <si>
    <t>（239分）</t>
  </si>
  <si>
    <t>6時間15分</t>
  </si>
  <si>
    <t>（375分）</t>
  </si>
  <si>
    <t>6時間1分</t>
  </si>
  <si>
    <t>（361分）</t>
  </si>
  <si>
    <t>4時間36分</t>
  </si>
  <si>
    <t>（276分）</t>
  </si>
  <si>
    <t>4時間34分</t>
  </si>
  <si>
    <t>（274分）</t>
  </si>
  <si>
    <t>3時間56分</t>
  </si>
  <si>
    <t>（236分）</t>
  </si>
  <si>
    <t>41分</t>
  </si>
  <si>
    <t>（41分）</t>
  </si>
  <si>
    <t>255時間10分</t>
    <rPh sb="3" eb="5">
      <t>ジカン</t>
    </rPh>
    <rPh sb="7" eb="8">
      <t>フン</t>
    </rPh>
    <phoneticPr fontId="1"/>
  </si>
  <si>
    <t>1時間8分</t>
  </si>
  <si>
    <t>（68分）</t>
  </si>
  <si>
    <t>国保・高齢者医療課</t>
  </si>
  <si>
    <t>5分</t>
  </si>
  <si>
    <t>（5分）</t>
  </si>
  <si>
    <t>4時間0分</t>
  </si>
  <si>
    <t>（240分）</t>
  </si>
  <si>
    <t>県央・農林農業普及振興課</t>
  </si>
  <si>
    <t>2時間21分</t>
  </si>
  <si>
    <t>（141分）</t>
  </si>
  <si>
    <t>4時間18分</t>
  </si>
  <si>
    <t>（258分）</t>
  </si>
  <si>
    <t>交通政策課</t>
  </si>
  <si>
    <t>社会福祉課</t>
  </si>
  <si>
    <t>3時間27分</t>
  </si>
  <si>
    <t>（207分）</t>
  </si>
  <si>
    <t>県央・宇城農業普及振興課</t>
  </si>
  <si>
    <t>企業局総務経営課</t>
  </si>
  <si>
    <t>3時間16分</t>
  </si>
  <si>
    <t>（196分）</t>
  </si>
  <si>
    <t>オンライン会議利用実績（８月分）（利用回数順）</t>
    <phoneticPr fontId="11"/>
  </si>
  <si>
    <t>13時間11分</t>
  </si>
  <si>
    <t>（791分）</t>
  </si>
  <si>
    <t>31時間8分</t>
  </si>
  <si>
    <t>（1,868分）</t>
  </si>
  <si>
    <t>25時間17分</t>
  </si>
  <si>
    <t>（1,517分）</t>
  </si>
  <si>
    <t>9時間19分</t>
  </si>
  <si>
    <t>（559分）</t>
  </si>
  <si>
    <t>21時間35分</t>
  </si>
  <si>
    <t>（1,295分）</t>
  </si>
  <si>
    <t>20時間21分</t>
  </si>
  <si>
    <t>（1,221分）</t>
  </si>
  <si>
    <t>8時間41分</t>
  </si>
  <si>
    <t>（521分）</t>
  </si>
  <si>
    <t>17時間1分</t>
  </si>
  <si>
    <t>（1,021分）</t>
  </si>
  <si>
    <t>6時間2分</t>
  </si>
  <si>
    <t>（362分）</t>
  </si>
  <si>
    <t>12時間37分</t>
  </si>
  <si>
    <t>（757分）</t>
  </si>
  <si>
    <t>8時間8分</t>
  </si>
  <si>
    <t>（488分）</t>
  </si>
  <si>
    <t>14時間1分</t>
  </si>
  <si>
    <t>（841分）</t>
  </si>
  <si>
    <t>3時間28分</t>
  </si>
  <si>
    <t>（208分）</t>
  </si>
  <si>
    <t>10時間6分</t>
  </si>
  <si>
    <t>（606分）</t>
  </si>
  <si>
    <t>9時間53分</t>
  </si>
  <si>
    <t>（593分）</t>
  </si>
  <si>
    <t>8時間15分</t>
  </si>
  <si>
    <t>（495分）</t>
  </si>
  <si>
    <t>5時間45分</t>
  </si>
  <si>
    <t>（345分）</t>
  </si>
  <si>
    <t>4時間21分</t>
  </si>
  <si>
    <t>（261分）</t>
  </si>
  <si>
    <t>3時間1分</t>
  </si>
  <si>
    <t>（181分）</t>
  </si>
  <si>
    <t>319時間56分</t>
    <rPh sb="3" eb="5">
      <t>ジカン</t>
    </rPh>
    <rPh sb="7" eb="8">
      <t>フン</t>
    </rPh>
    <phoneticPr fontId="1"/>
  </si>
  <si>
    <t>企業局総務経営課</t>
    <rPh sb="0" eb="2">
      <t>キギョウ</t>
    </rPh>
    <rPh sb="2" eb="3">
      <t>キョク</t>
    </rPh>
    <rPh sb="3" eb="5">
      <t>ソウム</t>
    </rPh>
    <rPh sb="5" eb="7">
      <t>ケイエイ</t>
    </rPh>
    <rPh sb="7" eb="8">
      <t>カ</t>
    </rPh>
    <phoneticPr fontId="1"/>
  </si>
  <si>
    <t>2時間52分</t>
  </si>
  <si>
    <t>（172分）</t>
  </si>
  <si>
    <t>3時間15分</t>
  </si>
  <si>
    <t>（195分）</t>
  </si>
  <si>
    <t>2時間41分</t>
  </si>
  <si>
    <t>（161分）</t>
  </si>
  <si>
    <t>総務厚生課</t>
  </si>
  <si>
    <t>3時間14分</t>
  </si>
  <si>
    <t>（194分）</t>
  </si>
  <si>
    <t>県央税務総務課</t>
  </si>
  <si>
    <t>オンライン会議利用実績（９月分）（利用回数順）</t>
    <phoneticPr fontId="11"/>
  </si>
  <si>
    <t>20時間12分</t>
  </si>
  <si>
    <t>（1,212分）</t>
  </si>
  <si>
    <t>36時間56分</t>
  </si>
  <si>
    <t>（2,216分）</t>
  </si>
  <si>
    <t>12時間45分</t>
  </si>
  <si>
    <t>（765分）</t>
  </si>
  <si>
    <t>20時間38分</t>
  </si>
  <si>
    <t>（1,238分）</t>
  </si>
  <si>
    <t>8時間18分</t>
  </si>
  <si>
    <t>（498分）</t>
  </si>
  <si>
    <t>10時間36分</t>
  </si>
  <si>
    <t>（636分）</t>
  </si>
  <si>
    <t>8時間32分</t>
  </si>
  <si>
    <t>（512分）</t>
  </si>
  <si>
    <t>7時間5分</t>
  </si>
  <si>
    <t>（425分）</t>
  </si>
  <si>
    <t>4時間27分</t>
  </si>
  <si>
    <t>（267分）</t>
  </si>
  <si>
    <t>3時間54分</t>
  </si>
  <si>
    <t>（234分）</t>
  </si>
  <si>
    <t>4時間13分</t>
  </si>
  <si>
    <t>（253分）</t>
  </si>
  <si>
    <t>4時間2分</t>
  </si>
  <si>
    <t>（242分）</t>
  </si>
  <si>
    <t>239時間47分</t>
    <rPh sb="3" eb="5">
      <t>ジカン</t>
    </rPh>
    <rPh sb="7" eb="8">
      <t>フン</t>
    </rPh>
    <phoneticPr fontId="1"/>
  </si>
  <si>
    <t>県央宇城総務福祉課</t>
  </si>
  <si>
    <t>2時間8分</t>
  </si>
  <si>
    <t>（128分）</t>
  </si>
  <si>
    <t>県央宇城保健予防課</t>
  </si>
  <si>
    <t>1時間4分</t>
  </si>
  <si>
    <t>（64分）</t>
  </si>
  <si>
    <t>2時間25分</t>
  </si>
  <si>
    <t>（145分）</t>
  </si>
  <si>
    <t>水産研究センター</t>
  </si>
  <si>
    <t>5時間6分</t>
  </si>
  <si>
    <t>（306分）</t>
  </si>
  <si>
    <t>県南・球磨保健総務福祉課</t>
  </si>
  <si>
    <t>広報グループ</t>
  </si>
  <si>
    <t>オンライン会議利用実績（１０月分）（利用回数順）</t>
    <phoneticPr fontId="11"/>
  </si>
  <si>
    <t>25時間56分</t>
  </si>
  <si>
    <t>（1,556分）</t>
  </si>
  <si>
    <t>34時間40分</t>
  </si>
  <si>
    <t>（2,080分）</t>
  </si>
  <si>
    <t>13時間7分</t>
  </si>
  <si>
    <t>（787分）</t>
  </si>
  <si>
    <t>9時間7分</t>
  </si>
  <si>
    <t>（547分）</t>
  </si>
  <si>
    <t>34時間10分</t>
  </si>
  <si>
    <t>（2,050分）</t>
  </si>
  <si>
    <t>25時間7分</t>
  </si>
  <si>
    <t>（1,507分）</t>
  </si>
  <si>
    <t>13時間56分</t>
  </si>
  <si>
    <t>（836分）</t>
  </si>
  <si>
    <t>11時間59分</t>
  </si>
  <si>
    <t>（719分）</t>
  </si>
  <si>
    <t>9時間11分</t>
  </si>
  <si>
    <t>（551分）</t>
  </si>
  <si>
    <t>7時間46分</t>
  </si>
  <si>
    <t>（466分）</t>
  </si>
  <si>
    <t>5時間23分</t>
  </si>
  <si>
    <t>（323分）</t>
  </si>
  <si>
    <t>11時間52分</t>
  </si>
  <si>
    <t>（712分）</t>
  </si>
  <si>
    <t>10時間43分</t>
  </si>
  <si>
    <t>（643分）</t>
  </si>
  <si>
    <t>8時間52分</t>
  </si>
  <si>
    <t>（532分）</t>
  </si>
  <si>
    <t>5時間41分</t>
  </si>
  <si>
    <t>（341分）</t>
  </si>
  <si>
    <t>4時間56分</t>
  </si>
  <si>
    <t>（296分）</t>
  </si>
  <si>
    <t>280時間19分</t>
    <rPh sb="3" eb="5">
      <t>ジカン</t>
    </rPh>
    <rPh sb="7" eb="8">
      <t>フン</t>
    </rPh>
    <phoneticPr fontId="1"/>
  </si>
  <si>
    <t>県南・球磨保健総務福祉課</t>
    <phoneticPr fontId="1"/>
  </si>
  <si>
    <t>県央宇城保健予防課</t>
    <phoneticPr fontId="1"/>
  </si>
  <si>
    <t>2時間53分</t>
  </si>
  <si>
    <t>（173分）</t>
  </si>
  <si>
    <t>オンライン会議利用実績（１１月分）（利用回数順）</t>
    <phoneticPr fontId="11"/>
  </si>
  <si>
    <t>18時間28分</t>
  </si>
  <si>
    <t>（1,108分）</t>
  </si>
  <si>
    <t>15時間21分</t>
  </si>
  <si>
    <t>（921分）</t>
  </si>
  <si>
    <t>13時間19分</t>
  </si>
  <si>
    <t>（799分）</t>
  </si>
  <si>
    <t>12時間29分</t>
  </si>
  <si>
    <t>（749分）</t>
  </si>
  <si>
    <t>7時間14分</t>
  </si>
  <si>
    <t>（434分）</t>
  </si>
  <si>
    <t>7時間38分</t>
  </si>
  <si>
    <t>（458分）</t>
  </si>
  <si>
    <t>7時間13分</t>
  </si>
  <si>
    <t>（433分）</t>
  </si>
  <si>
    <t>4時間52分</t>
  </si>
  <si>
    <t>（292分）</t>
  </si>
  <si>
    <t>3時間44分</t>
  </si>
  <si>
    <t>（224分）</t>
  </si>
  <si>
    <t>145時間31分</t>
    <rPh sb="3" eb="5">
      <t>ジカン</t>
    </rPh>
    <rPh sb="7" eb="8">
      <t>フン</t>
    </rPh>
    <phoneticPr fontId="1"/>
  </si>
  <si>
    <t>2時間39分</t>
  </si>
  <si>
    <t>（159分）</t>
  </si>
  <si>
    <t>3時間48分</t>
  </si>
  <si>
    <t>（228分）</t>
  </si>
  <si>
    <t>オンライン会議利用実績（１２月分）（利用回数順）</t>
    <phoneticPr fontId="11"/>
  </si>
  <si>
    <t>32時間8分</t>
  </si>
  <si>
    <t>（1,928分）</t>
  </si>
  <si>
    <t>7時間31分</t>
  </si>
  <si>
    <t>（451分）</t>
  </si>
  <si>
    <t>10時間47分</t>
  </si>
  <si>
    <t>（647分）</t>
  </si>
  <si>
    <t>4時間53分</t>
  </si>
  <si>
    <t>（293分）</t>
  </si>
  <si>
    <t>15時間22分</t>
  </si>
  <si>
    <t>（922分）</t>
  </si>
  <si>
    <t>11時間50分</t>
  </si>
  <si>
    <t>（710分）</t>
  </si>
  <si>
    <t>7時間57分</t>
  </si>
  <si>
    <t>（477分）</t>
  </si>
  <si>
    <t>8時間11分</t>
  </si>
  <si>
    <t>（491分）</t>
  </si>
  <si>
    <t>4時間29分</t>
  </si>
  <si>
    <t>（269分）</t>
  </si>
  <si>
    <t>150時間49分</t>
    <rPh sb="3" eb="5">
      <t>ジカン</t>
    </rPh>
    <rPh sb="7" eb="8">
      <t>フン</t>
    </rPh>
    <phoneticPr fontId="1"/>
  </si>
  <si>
    <t>3時間4分</t>
  </si>
  <si>
    <t>（184分）</t>
  </si>
  <si>
    <t>県北・収税課</t>
  </si>
  <si>
    <t>オンライン会議利用実績（１月分）（利用回数順）</t>
    <phoneticPr fontId="11"/>
  </si>
  <si>
    <t>5時間1分</t>
  </si>
  <si>
    <t>（301分）</t>
  </si>
  <si>
    <t>40時間31分</t>
    <rPh sb="2" eb="4">
      <t>ジカン</t>
    </rPh>
    <rPh sb="6" eb="7">
      <t>フン</t>
    </rPh>
    <phoneticPr fontId="1"/>
  </si>
  <si>
    <t>県北・収税課</t>
    <phoneticPr fontId="1"/>
  </si>
  <si>
    <t>14時間20分</t>
  </si>
  <si>
    <t>（860分）</t>
  </si>
  <si>
    <t>9時間23分</t>
  </si>
  <si>
    <t>（563分）</t>
  </si>
  <si>
    <t>5時間30分</t>
  </si>
  <si>
    <t>（330分）</t>
  </si>
  <si>
    <t>54時間56分</t>
    <rPh sb="2" eb="4">
      <t>ジカン</t>
    </rPh>
    <rPh sb="6" eb="7">
      <t>フン</t>
    </rPh>
    <phoneticPr fontId="1"/>
  </si>
  <si>
    <t>Meeting Plaza
R３年度オンライン会議利用実績（月別）</t>
    <rPh sb="16" eb="18">
      <t>ネンド</t>
    </rPh>
    <rPh sb="17" eb="18">
      <t>ガンネン</t>
    </rPh>
    <rPh sb="23" eb="25">
      <t>カイギ</t>
    </rPh>
    <rPh sb="25" eb="27">
      <t>リヨウ</t>
    </rPh>
    <rPh sb="27" eb="29">
      <t>ジッセキ</t>
    </rPh>
    <rPh sb="30" eb="32">
      <t>ツキベツ</t>
    </rPh>
    <phoneticPr fontId="1"/>
  </si>
  <si>
    <t>Meeting Plaza R３年度オンライン会議利用実績（所属別）</t>
    <rPh sb="16" eb="18">
      <t>ネンド</t>
    </rPh>
    <rPh sb="23" eb="25">
      <t>カイギ</t>
    </rPh>
    <rPh sb="25" eb="27">
      <t>リヨウ</t>
    </rPh>
    <rPh sb="27" eb="29">
      <t>ジッセキ</t>
    </rPh>
    <rPh sb="30" eb="32">
      <t>ショゾク</t>
    </rPh>
    <rPh sb="32" eb="33">
      <t>ベツ</t>
    </rPh>
    <phoneticPr fontId="1"/>
  </si>
  <si>
    <t>Meeting Plaza
オンライン会議利用実績（２月分）（利用回数順）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</si>
</sst>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分&quot;\)"/>
    <numFmt numFmtId="178" formatCode="\(#,##0\)"/>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rgb="FF000000"/>
      <name val="ＭＳ Ｐゴシック"/>
      <family val="3"/>
      <charset val="128"/>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name val="ＭＳ Ｐゴシック"/>
      <family val="3"/>
      <charset val="128"/>
      <scheme val="minor"/>
    </font>
    <font>
      <sz val="10"/>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9D9"/>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9" fillId="0" borderId="0"/>
  </cellStyleXfs>
  <cellXfs count="69">
    <xf numFmtId="0" fontId="0" fillId="0" borderId="0" xfId="0">
      <alignment vertical="center"/>
    </xf>
    <xf numFmtId="0" fontId="0" fillId="0" borderId="0" xfId="0" applyAlignment="1">
      <alignment horizontal="righ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center" vertical="center"/>
    </xf>
    <xf numFmtId="177" fontId="2"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lignment vertical="center"/>
    </xf>
    <xf numFmtId="0" fontId="5" fillId="0" borderId="5" xfId="0" applyFont="1" applyBorder="1" applyAlignment="1">
      <alignment horizontal="center" vertical="center"/>
    </xf>
    <xf numFmtId="178" fontId="2" fillId="0" borderId="5" xfId="0" applyNumberFormat="1" applyFont="1"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0" fontId="9" fillId="0" borderId="0" xfId="1"/>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horizontal="right" vertical="center"/>
    </xf>
    <xf numFmtId="0" fontId="10" fillId="0" borderId="0" xfId="1" applyFont="1"/>
    <xf numFmtId="0" fontId="2"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177" fontId="12" fillId="0" borderId="4" xfId="0" applyNumberFormat="1" applyFont="1" applyBorder="1" applyAlignment="1">
      <alignment horizontal="center" vertical="center"/>
    </xf>
    <xf numFmtId="0" fontId="2" fillId="0" borderId="7" xfId="0" applyFont="1" applyBorder="1" applyAlignment="1">
      <alignment horizontal="center" vertical="center"/>
    </xf>
    <xf numFmtId="176"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177" fontId="2" fillId="6" borderId="4" xfId="0" applyNumberFormat="1" applyFont="1" applyFill="1" applyBorder="1" applyAlignment="1">
      <alignment horizontal="center" vertical="center"/>
    </xf>
    <xf numFmtId="0" fontId="4" fillId="0" borderId="0" xfId="0" applyFont="1" applyAlignment="1">
      <alignment horizontal="center" vertical="center"/>
    </xf>
    <xf numFmtId="0" fontId="10" fillId="0" borderId="0" xfId="1" applyFont="1" applyAlignment="1">
      <alignment horizontal="center" vertical="center"/>
    </xf>
    <xf numFmtId="0" fontId="10" fillId="5" borderId="1" xfId="1" applyFont="1" applyFill="1" applyBorder="1" applyAlignment="1">
      <alignment horizontal="center" vertical="center"/>
    </xf>
    <xf numFmtId="0" fontId="10" fillId="0" borderId="1" xfId="1"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5" fillId="4" borderId="8" xfId="0" applyFont="1" applyFill="1" applyBorder="1" applyAlignment="1">
      <alignment horizontal="center" vertical="center"/>
    </xf>
    <xf numFmtId="0" fontId="6" fillId="3"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178" fontId="2" fillId="0" borderId="15"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2" xfId="0" applyFont="1" applyBorder="1" applyAlignment="1">
      <alignment horizontal="center" vertical="center"/>
    </xf>
    <xf numFmtId="0" fontId="10" fillId="0" borderId="1" xfId="1" applyFont="1" applyBorder="1" applyAlignment="1">
      <alignment horizontal="left" vertical="center"/>
    </xf>
    <xf numFmtId="0" fontId="2" fillId="6" borderId="3" xfId="0" applyFont="1" applyFill="1" applyBorder="1" applyAlignment="1">
      <alignment horizontal="center" vertical="center"/>
    </xf>
    <xf numFmtId="0" fontId="13" fillId="0" borderId="0" xfId="0" applyFont="1"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0" fillId="0" borderId="16"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1" applyFont="1" applyAlignment="1">
      <alignment horizontal="center" vertical="center"/>
    </xf>
    <xf numFmtId="0" fontId="10" fillId="0" borderId="0" xfId="1" applyFont="1" applyAlignment="1">
      <alignment horizontal="center" vertical="center"/>
    </xf>
    <xf numFmtId="0" fontId="10" fillId="5" borderId="1" xfId="1" applyFont="1" applyFill="1" applyBorder="1" applyAlignment="1">
      <alignment horizontal="center" vertical="center"/>
    </xf>
    <xf numFmtId="0" fontId="3" fillId="0" borderId="0" xfId="1" applyFont="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5"/>
  <sheetViews>
    <sheetView tabSelected="1" view="pageBreakPreview" zoomScaleNormal="85" zoomScaleSheetLayoutView="100" workbookViewId="0">
      <selection activeCell="D25" sqref="D25"/>
    </sheetView>
  </sheetViews>
  <sheetFormatPr defaultRowHeight="13.2" x14ac:dyDescent="0.2"/>
  <cols>
    <col min="1" max="1" width="15.109375" customWidth="1"/>
    <col min="2" max="2" width="18.33203125" customWidth="1"/>
    <col min="3" max="3" width="18.77734375" customWidth="1"/>
    <col min="4" max="4" width="16.44140625" customWidth="1"/>
    <col min="5" max="5" width="12.77734375" customWidth="1"/>
    <col min="6" max="6" width="12.44140625" bestFit="1" customWidth="1"/>
    <col min="7" max="7" width="19.33203125" customWidth="1"/>
  </cols>
  <sheetData>
    <row r="1" spans="1:5" ht="38.549999999999997" customHeight="1" x14ac:dyDescent="0.2">
      <c r="A1" s="60" t="s">
        <v>791</v>
      </c>
      <c r="B1" s="61"/>
      <c r="C1" s="62"/>
      <c r="D1" s="62"/>
      <c r="E1" s="1" t="s">
        <v>0</v>
      </c>
    </row>
    <row r="2" spans="1:5" ht="18.75" customHeight="1" x14ac:dyDescent="0.2">
      <c r="A2" s="2" t="s">
        <v>1</v>
      </c>
      <c r="B2" s="2" t="s">
        <v>200</v>
      </c>
      <c r="C2" s="2" t="s">
        <v>201</v>
      </c>
      <c r="D2" s="63" t="s">
        <v>21</v>
      </c>
      <c r="E2" s="64"/>
    </row>
    <row r="3" spans="1:5" ht="25.5" customHeight="1" x14ac:dyDescent="0.2">
      <c r="A3" s="4" t="s">
        <v>60</v>
      </c>
      <c r="B3" s="3">
        <v>77</v>
      </c>
      <c r="C3" s="3">
        <v>34</v>
      </c>
      <c r="D3" s="16" t="s">
        <v>275</v>
      </c>
      <c r="E3" s="6">
        <v>10192</v>
      </c>
    </row>
    <row r="4" spans="1:5" ht="25.5" customHeight="1" x14ac:dyDescent="0.2">
      <c r="A4" s="4" t="s">
        <v>43</v>
      </c>
      <c r="B4" s="3">
        <v>121</v>
      </c>
      <c r="C4" s="3">
        <v>44</v>
      </c>
      <c r="D4" s="5" t="s">
        <v>415</v>
      </c>
      <c r="E4" s="6">
        <v>13173</v>
      </c>
    </row>
    <row r="5" spans="1:5" ht="25.5" customHeight="1" x14ac:dyDescent="0.2">
      <c r="A5" s="4" t="s">
        <v>44</v>
      </c>
      <c r="B5" s="3">
        <v>141</v>
      </c>
      <c r="C5" s="3">
        <v>40</v>
      </c>
      <c r="D5" s="5" t="s">
        <v>509</v>
      </c>
      <c r="E5" s="6">
        <v>15049</v>
      </c>
    </row>
    <row r="6" spans="1:5" ht="25.5" customHeight="1" x14ac:dyDescent="0.2">
      <c r="A6" s="20" t="s">
        <v>45</v>
      </c>
      <c r="B6" s="21">
        <v>151</v>
      </c>
      <c r="C6" s="21">
        <v>34</v>
      </c>
      <c r="D6" s="22" t="s">
        <v>583</v>
      </c>
      <c r="E6" s="23">
        <v>15310</v>
      </c>
    </row>
    <row r="7" spans="1:5" ht="25.5" customHeight="1" x14ac:dyDescent="0.2">
      <c r="A7" s="4" t="s">
        <v>46</v>
      </c>
      <c r="B7" s="3">
        <v>195</v>
      </c>
      <c r="C7" s="3">
        <v>47</v>
      </c>
      <c r="D7" s="5" t="s">
        <v>643</v>
      </c>
      <c r="E7" s="6">
        <v>19196</v>
      </c>
    </row>
    <row r="8" spans="1:5" ht="25.5" customHeight="1" x14ac:dyDescent="0.2">
      <c r="A8" s="4" t="s">
        <v>18</v>
      </c>
      <c r="B8" s="3">
        <v>146</v>
      </c>
      <c r="C8" s="3">
        <v>44</v>
      </c>
      <c r="D8" s="5" t="s">
        <v>680</v>
      </c>
      <c r="E8" s="6">
        <v>14387</v>
      </c>
    </row>
    <row r="9" spans="1:5" ht="25.5" customHeight="1" x14ac:dyDescent="0.2">
      <c r="A9" s="4" t="s">
        <v>19</v>
      </c>
      <c r="B9" s="3">
        <v>128</v>
      </c>
      <c r="C9" s="3">
        <v>40</v>
      </c>
      <c r="D9" s="5" t="s">
        <v>727</v>
      </c>
      <c r="E9" s="6">
        <v>16819</v>
      </c>
    </row>
    <row r="10" spans="1:5" ht="25.5" customHeight="1" x14ac:dyDescent="0.2">
      <c r="A10" s="4" t="s">
        <v>20</v>
      </c>
      <c r="B10" s="3">
        <v>78</v>
      </c>
      <c r="C10" s="3">
        <v>29</v>
      </c>
      <c r="D10" s="5" t="s">
        <v>751</v>
      </c>
      <c r="E10" s="6">
        <v>8731</v>
      </c>
    </row>
    <row r="11" spans="1:5" ht="25.5" customHeight="1" x14ac:dyDescent="0.2">
      <c r="A11" s="4" t="s">
        <v>22</v>
      </c>
      <c r="B11" s="3">
        <v>73</v>
      </c>
      <c r="C11" s="3">
        <v>30</v>
      </c>
      <c r="D11" s="5" t="s">
        <v>775</v>
      </c>
      <c r="E11" s="6">
        <v>9049</v>
      </c>
    </row>
    <row r="12" spans="1:5" ht="25.5" customHeight="1" x14ac:dyDescent="0.2">
      <c r="A12" s="4" t="s">
        <v>25</v>
      </c>
      <c r="B12" s="3">
        <v>29</v>
      </c>
      <c r="C12" s="3">
        <v>14</v>
      </c>
      <c r="D12" s="5" t="s">
        <v>782</v>
      </c>
      <c r="E12" s="6">
        <v>2431</v>
      </c>
    </row>
    <row r="13" spans="1:5" ht="25.5" customHeight="1" x14ac:dyDescent="0.2">
      <c r="A13" s="25" t="s">
        <v>37</v>
      </c>
      <c r="B13" s="26">
        <v>29</v>
      </c>
      <c r="C13" s="26">
        <v>14</v>
      </c>
      <c r="D13" s="52" t="s">
        <v>790</v>
      </c>
      <c r="E13" s="27">
        <v>3296</v>
      </c>
    </row>
    <row r="14" spans="1:5" ht="25.5" customHeight="1" x14ac:dyDescent="0.2">
      <c r="A14" s="4" t="s">
        <v>41</v>
      </c>
      <c r="B14" s="3"/>
      <c r="C14" s="3"/>
      <c r="D14" s="5"/>
      <c r="E14" s="6"/>
    </row>
    <row r="15" spans="1:5" ht="25.5" customHeight="1" x14ac:dyDescent="0.2">
      <c r="A15" s="4" t="s">
        <v>16</v>
      </c>
      <c r="B15" s="3">
        <f>SUM(B3:B14)</f>
        <v>1168</v>
      </c>
      <c r="C15" s="3">
        <f>SUM(C3:C14)</f>
        <v>370</v>
      </c>
      <c r="D15" s="5" t="str">
        <f>IF(INT(E15/60)=0,SUM(E15)-(INT(SUM(E15)/60)*60)&amp;"分",INT(SUM(E15)/60)&amp;"時間"&amp;SUM(E15)-(INT(SUM(E15)/60)*60)&amp;"分")</f>
        <v>2127時間13分</v>
      </c>
      <c r="E15" s="6">
        <f>SUM(E3:E14)</f>
        <v>127633</v>
      </c>
    </row>
  </sheetData>
  <mergeCells count="2">
    <mergeCell ref="A1:D1"/>
    <mergeCell ref="D2:E2"/>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1"/>
  <sheetViews>
    <sheetView view="pageBreakPreview" zoomScaleNormal="100" zoomScaleSheetLayoutView="100" workbookViewId="0">
      <pane ySplit="3" topLeftCell="A109" activePane="bottomLeft" state="frozen"/>
      <selection activeCell="C9" sqref="C9"/>
      <selection pane="bottomLeft" activeCell="O35" sqref="O35"/>
    </sheetView>
  </sheetViews>
  <sheetFormatPr defaultRowHeight="13.2" x14ac:dyDescent="0.2"/>
  <cols>
    <col min="1" max="1" width="30.88671875" customWidth="1"/>
    <col min="2" max="13" width="7" customWidth="1"/>
    <col min="14" max="14" width="8.33203125" customWidth="1"/>
  </cols>
  <sheetData>
    <row r="1" spans="1:14" ht="18" customHeight="1" x14ac:dyDescent="0.2">
      <c r="A1" s="62" t="s">
        <v>792</v>
      </c>
      <c r="B1" s="62"/>
      <c r="C1" s="62"/>
      <c r="D1" s="62"/>
      <c r="E1" s="62"/>
      <c r="F1" s="62"/>
      <c r="G1" s="62"/>
      <c r="H1" s="62"/>
      <c r="I1" s="62"/>
      <c r="J1" s="62"/>
      <c r="K1" s="62"/>
      <c r="L1" s="62"/>
      <c r="M1" s="62"/>
      <c r="N1" s="11" t="s">
        <v>42</v>
      </c>
    </row>
    <row r="2" spans="1:14" ht="18" customHeight="1" thickBot="1" x14ac:dyDescent="0.25">
      <c r="A2" s="38" t="s">
        <v>61</v>
      </c>
      <c r="B2" s="28"/>
      <c r="C2" s="28"/>
      <c r="D2" s="28"/>
      <c r="E2" s="28"/>
      <c r="F2" s="28"/>
      <c r="G2" s="28"/>
      <c r="H2" s="28"/>
      <c r="I2" s="28"/>
      <c r="J2" s="28"/>
      <c r="K2" s="28"/>
      <c r="L2" s="28"/>
      <c r="M2" s="28"/>
      <c r="N2" s="11"/>
    </row>
    <row r="3" spans="1:14" ht="18" customHeight="1" thickBot="1" x14ac:dyDescent="0.25">
      <c r="A3" s="56" t="s">
        <v>17</v>
      </c>
      <c r="B3" s="57" t="s">
        <v>60</v>
      </c>
      <c r="C3" s="57" t="s">
        <v>43</v>
      </c>
      <c r="D3" s="57" t="s">
        <v>44</v>
      </c>
      <c r="E3" s="57" t="s">
        <v>45</v>
      </c>
      <c r="F3" s="57" t="s">
        <v>46</v>
      </c>
      <c r="G3" s="57" t="s">
        <v>28</v>
      </c>
      <c r="H3" s="57" t="s">
        <v>19</v>
      </c>
      <c r="I3" s="57" t="s">
        <v>20</v>
      </c>
      <c r="J3" s="57" t="s">
        <v>27</v>
      </c>
      <c r="K3" s="57" t="s">
        <v>26</v>
      </c>
      <c r="L3" s="57" t="s">
        <v>33</v>
      </c>
      <c r="M3" s="57" t="s">
        <v>34</v>
      </c>
      <c r="N3" s="58" t="s">
        <v>16</v>
      </c>
    </row>
    <row r="4" spans="1:14" ht="18" customHeight="1" x14ac:dyDescent="0.2">
      <c r="A4" s="59" t="s">
        <v>512</v>
      </c>
      <c r="B4" s="54"/>
      <c r="C4" s="54"/>
      <c r="D4" s="19">
        <f>VLOOKUP(A4,'6月（利用回数順）'!$A$3:$D$46,2,0)</f>
        <v>1</v>
      </c>
      <c r="E4" s="19"/>
      <c r="F4" s="19"/>
      <c r="G4" s="19"/>
      <c r="H4" s="19"/>
      <c r="I4" s="19"/>
      <c r="J4" s="19"/>
      <c r="K4" s="19"/>
      <c r="L4" s="19"/>
      <c r="M4" s="54"/>
      <c r="N4" s="55">
        <f t="shared" ref="N4:N40" si="0">SUM(B4:M4)</f>
        <v>1</v>
      </c>
    </row>
    <row r="5" spans="1:14" ht="18" customHeight="1" x14ac:dyDescent="0.2">
      <c r="A5" s="59" t="s">
        <v>128</v>
      </c>
      <c r="B5" s="54"/>
      <c r="C5" s="54"/>
      <c r="D5" s="54"/>
      <c r="E5" s="19"/>
      <c r="F5" s="19"/>
      <c r="G5" s="19"/>
      <c r="H5" s="19">
        <f>VLOOKUP(A5,'10月（利用回数順）'!$A$3:$D$100,2,0)</f>
        <v>4</v>
      </c>
      <c r="I5" s="19"/>
      <c r="J5" s="19"/>
      <c r="K5" s="19"/>
      <c r="L5" s="19"/>
      <c r="M5" s="54"/>
      <c r="N5" s="55">
        <f t="shared" ref="N5" si="1">SUM(B5:M5)</f>
        <v>4</v>
      </c>
    </row>
    <row r="6" spans="1:14" ht="18" customHeight="1" x14ac:dyDescent="0.2">
      <c r="A6" s="36" t="s">
        <v>225</v>
      </c>
      <c r="B6" s="19"/>
      <c r="C6" s="19"/>
      <c r="D6" s="19"/>
      <c r="E6" s="19"/>
      <c r="F6" s="19"/>
      <c r="G6" s="19"/>
      <c r="H6" s="19"/>
      <c r="I6" s="19"/>
      <c r="J6" s="19"/>
      <c r="K6" s="19"/>
      <c r="L6" s="19"/>
      <c r="M6" s="19"/>
      <c r="N6" s="32">
        <f t="shared" si="0"/>
        <v>0</v>
      </c>
    </row>
    <row r="7" spans="1:14" ht="18" customHeight="1" x14ac:dyDescent="0.2">
      <c r="A7" s="36" t="s">
        <v>224</v>
      </c>
      <c r="B7" s="19">
        <f>VLOOKUP(A7,'4月（利用回数順）'!$A$3:$D$36,2,0)</f>
        <v>5</v>
      </c>
      <c r="C7" s="19">
        <f>VLOOKUP(A7,'5月（利用回数順）'!$A$3:$D$46,2,0)</f>
        <v>5</v>
      </c>
      <c r="D7" s="19">
        <f>VLOOKUP(A7,'6月（利用回数順）'!$A$3:$D$46,2,0)</f>
        <v>4</v>
      </c>
      <c r="E7" s="19">
        <f>VLOOKUP(A7,'7月（利用回数順）'!$A$3:$D$46,2,0)</f>
        <v>3</v>
      </c>
      <c r="F7" s="19">
        <f>VLOOKUP(A7,'8月（利用回数順）'!$A$3:$D$100,2,0)</f>
        <v>5</v>
      </c>
      <c r="G7" s="19">
        <f>VLOOKUP(A7,'9月（利用回数順）'!$A$3:$D$100,2,0)</f>
        <v>4</v>
      </c>
      <c r="H7" s="19">
        <f>VLOOKUP(A7,'10月（利用回数順）'!$A$3:$D$100,2,0)</f>
        <v>6</v>
      </c>
      <c r="I7" s="19">
        <f>VLOOKUP(A7,'11月（利用回数順）'!$A$3:$D$100,2,0)</f>
        <v>4</v>
      </c>
      <c r="J7" s="19">
        <f>VLOOKUP(A7,'12月（利用回数順）'!$A$3:$D$100,2,0)</f>
        <v>3</v>
      </c>
      <c r="K7" s="19">
        <f>VLOOKUP(A7,'1月（利用回数順）'!$A$3:$D$100,2,0)</f>
        <v>1</v>
      </c>
      <c r="L7" s="19">
        <f>VLOOKUP(A7,'2月（利用回数順）'!$A$3:$D$100,2,0)</f>
        <v>1</v>
      </c>
      <c r="M7" s="19"/>
      <c r="N7" s="32">
        <f t="shared" si="0"/>
        <v>41</v>
      </c>
    </row>
    <row r="8" spans="1:14" ht="18" customHeight="1" x14ac:dyDescent="0.2">
      <c r="A8" s="36" t="s">
        <v>97</v>
      </c>
      <c r="B8" s="19">
        <f>VLOOKUP(A8,'4月（利用回数順）'!$A$3:$D$36,2,0)</f>
        <v>1</v>
      </c>
      <c r="C8" s="19">
        <f>VLOOKUP(A8,'5月（利用回数順）'!$A$3:$D$46,2,0)</f>
        <v>1</v>
      </c>
      <c r="D8" s="19"/>
      <c r="E8" s="19"/>
      <c r="F8" s="19"/>
      <c r="G8" s="19"/>
      <c r="H8" s="19"/>
      <c r="I8" s="19"/>
      <c r="J8" s="19"/>
      <c r="K8" s="19"/>
      <c r="L8" s="19"/>
      <c r="M8" s="19"/>
      <c r="N8" s="32">
        <f t="shared" si="0"/>
        <v>2</v>
      </c>
    </row>
    <row r="9" spans="1:14" ht="18" customHeight="1" x14ac:dyDescent="0.2">
      <c r="A9" s="34" t="s">
        <v>208</v>
      </c>
      <c r="B9" s="19">
        <f>VLOOKUP(A9,'4月（利用回数順）'!$A$3:$D$36,2,0)</f>
        <v>1</v>
      </c>
      <c r="C9" s="19"/>
      <c r="D9" s="19"/>
      <c r="E9" s="19"/>
      <c r="F9" s="19"/>
      <c r="G9" s="19"/>
      <c r="H9" s="19"/>
      <c r="I9" s="19"/>
      <c r="J9" s="19"/>
      <c r="K9" s="19"/>
      <c r="L9" s="19"/>
      <c r="M9" s="19"/>
      <c r="N9" s="32">
        <f t="shared" si="0"/>
        <v>1</v>
      </c>
    </row>
    <row r="10" spans="1:14" ht="18" customHeight="1" x14ac:dyDescent="0.2">
      <c r="A10" s="36" t="s">
        <v>47</v>
      </c>
      <c r="B10" s="19">
        <f>VLOOKUP(A10,'4月（利用回数順）'!$A$3:$D$36,2,0)</f>
        <v>3</v>
      </c>
      <c r="C10" s="19">
        <f>VLOOKUP(A10,'5月（利用回数順）'!$A$3:$D$46,2,0)</f>
        <v>2</v>
      </c>
      <c r="D10" s="19">
        <f>VLOOKUP(A10,'6月（利用回数順）'!$A$3:$D$46,2,0)</f>
        <v>15</v>
      </c>
      <c r="E10" s="19">
        <f>VLOOKUP(A10,'7月（利用回数順）'!$A$3:$D$46,2,0)</f>
        <v>60</v>
      </c>
      <c r="F10" s="19">
        <f>VLOOKUP(A10,'8月（利用回数順）'!$A$3:$D$100,2,0)</f>
        <v>17</v>
      </c>
      <c r="G10" s="19">
        <f>VLOOKUP(A10,'9月（利用回数順）'!$A$3:$D$100,2,0)</f>
        <v>22</v>
      </c>
      <c r="H10" s="19">
        <f>VLOOKUP(A10,'10月（利用回数順）'!$A$3:$D$100,2,0)</f>
        <v>20</v>
      </c>
      <c r="I10" s="19">
        <f>VLOOKUP(A10,'11月（利用回数順）'!$A$3:$D$100,2,0)</f>
        <v>18</v>
      </c>
      <c r="J10" s="19">
        <f>VLOOKUP(A10,'12月（利用回数順）'!$A$3:$D$100,2,0)</f>
        <v>4</v>
      </c>
      <c r="K10" s="19"/>
      <c r="L10" s="19"/>
      <c r="M10" s="19"/>
      <c r="N10" s="32">
        <f t="shared" si="0"/>
        <v>161</v>
      </c>
    </row>
    <row r="11" spans="1:14" ht="18" customHeight="1" x14ac:dyDescent="0.2">
      <c r="A11" s="34" t="s">
        <v>227</v>
      </c>
      <c r="B11" s="19"/>
      <c r="C11" s="19"/>
      <c r="D11" s="19"/>
      <c r="E11" s="19"/>
      <c r="F11" s="19"/>
      <c r="G11" s="19">
        <f>VLOOKUP(A11,'9月（利用回数順）'!$A$3:$D$100,2,0)</f>
        <v>3</v>
      </c>
      <c r="H11" s="19">
        <f>VLOOKUP(A11,'10月（利用回数順）'!$A$3:$D$100,2,0)</f>
        <v>5</v>
      </c>
      <c r="I11" s="19">
        <f>VLOOKUP(A11,'11月（利用回数順）'!$A$3:$D$100,2,0)</f>
        <v>2</v>
      </c>
      <c r="J11" s="19"/>
      <c r="K11" s="19"/>
      <c r="L11" s="19"/>
      <c r="M11" s="19"/>
      <c r="N11" s="32">
        <f t="shared" si="0"/>
        <v>10</v>
      </c>
    </row>
    <row r="12" spans="1:14" ht="18" customHeight="1" x14ac:dyDescent="0.2">
      <c r="A12" s="36" t="s">
        <v>10</v>
      </c>
      <c r="B12" s="19"/>
      <c r="C12" s="19"/>
      <c r="D12" s="19"/>
      <c r="E12" s="19"/>
      <c r="F12" s="19"/>
      <c r="G12" s="19"/>
      <c r="H12" s="19"/>
      <c r="I12" s="19"/>
      <c r="J12" s="19">
        <f>VLOOKUP(A12,'12月（利用回数順）'!$A$3:$D$100,2,0)</f>
        <v>1</v>
      </c>
      <c r="K12" s="19">
        <f>VLOOKUP(A12,'1月（利用回数順）'!$A$3:$D$100,2,0)</f>
        <v>1</v>
      </c>
      <c r="L12" s="19"/>
      <c r="M12" s="19"/>
      <c r="N12" s="32">
        <f t="shared" si="0"/>
        <v>2</v>
      </c>
    </row>
    <row r="13" spans="1:14" ht="18" customHeight="1" x14ac:dyDescent="0.2">
      <c r="A13" s="36" t="s">
        <v>23</v>
      </c>
      <c r="B13" s="19">
        <f>VLOOKUP(A13,'4月（利用回数順）'!$A$3:$D$36,2,0)</f>
        <v>2</v>
      </c>
      <c r="C13" s="19">
        <f>VLOOKUP(A13,'5月（利用回数順）'!$A$3:$D$46,2,0)</f>
        <v>2</v>
      </c>
      <c r="D13" s="19">
        <f>VLOOKUP(A13,'6月（利用回数順）'!$A$3:$D$46,2,0)</f>
        <v>6</v>
      </c>
      <c r="E13" s="19">
        <f>VLOOKUP(A13,'7月（利用回数順）'!$A$3:$D$46,2,0)</f>
        <v>2</v>
      </c>
      <c r="F13" s="19">
        <f>VLOOKUP(A13,'8月（利用回数順）'!$A$3:$D$100,2,0)</f>
        <v>10</v>
      </c>
      <c r="G13" s="19">
        <f>VLOOKUP(A13,'9月（利用回数順）'!$A$3:$D$100,2,0)</f>
        <v>3</v>
      </c>
      <c r="H13" s="19">
        <f>VLOOKUP(A13,'10月（利用回数順）'!$A$3:$D$100,2,0)</f>
        <v>1</v>
      </c>
      <c r="I13" s="19">
        <f>VLOOKUP(A13,'11月（利用回数順）'!$A$3:$D$100,2,0)</f>
        <v>2</v>
      </c>
      <c r="J13" s="19">
        <f>VLOOKUP(A13,'12月（利用回数順）'!$A$3:$D$100,2,0)</f>
        <v>1</v>
      </c>
      <c r="K13" s="19">
        <f>VLOOKUP(A13,'1月（利用回数順）'!$A$3:$D$100,2,0)</f>
        <v>3</v>
      </c>
      <c r="L13" s="19">
        <f>VLOOKUP(A13,'2月（利用回数順）'!$A$3:$D$100,2,0)</f>
        <v>1</v>
      </c>
      <c r="M13" s="19"/>
      <c r="N13" s="32">
        <f t="shared" si="0"/>
        <v>33</v>
      </c>
    </row>
    <row r="14" spans="1:14" ht="18" customHeight="1" x14ac:dyDescent="0.2">
      <c r="A14" s="34" t="s">
        <v>231</v>
      </c>
      <c r="B14" s="19"/>
      <c r="C14" s="19"/>
      <c r="D14" s="19"/>
      <c r="E14" s="19"/>
      <c r="F14" s="19"/>
      <c r="G14" s="19"/>
      <c r="H14" s="19"/>
      <c r="I14" s="19"/>
      <c r="J14" s="19"/>
      <c r="K14" s="19"/>
      <c r="L14" s="19"/>
      <c r="M14" s="19"/>
      <c r="N14" s="32">
        <f t="shared" si="0"/>
        <v>0</v>
      </c>
    </row>
    <row r="15" spans="1:14" ht="18" customHeight="1" x14ac:dyDescent="0.2">
      <c r="A15" s="36" t="s">
        <v>59</v>
      </c>
      <c r="B15" s="19">
        <f>VLOOKUP(A15,'4月（利用回数順）'!$A$3:$D$36,2,0)</f>
        <v>2</v>
      </c>
      <c r="C15" s="19">
        <f>VLOOKUP(A15,'5月（利用回数順）'!$A$3:$D$46,2,0)</f>
        <v>4</v>
      </c>
      <c r="D15" s="19">
        <f>VLOOKUP(A15,'6月（利用回数順）'!$A$3:$D$46,2,0)</f>
        <v>1</v>
      </c>
      <c r="E15" s="19"/>
      <c r="F15" s="19">
        <f>VLOOKUP(A15,'8月（利用回数順）'!$A$3:$D$100,2,0)</f>
        <v>2</v>
      </c>
      <c r="G15" s="19">
        <f>VLOOKUP(A15,'9月（利用回数順）'!$A$3:$D$100,2,0)</f>
        <v>2</v>
      </c>
      <c r="H15" s="19">
        <f>VLOOKUP(A15,'10月（利用回数順）'!$A$3:$D$100,2,0)</f>
        <v>2</v>
      </c>
      <c r="I15" s="19">
        <f>VLOOKUP(A15,'11月（利用回数順）'!$A$3:$D$100,2,0)</f>
        <v>1</v>
      </c>
      <c r="J15" s="19"/>
      <c r="K15" s="19"/>
      <c r="L15" s="19">
        <f>VLOOKUP(A15,'2月（利用回数順）'!$A$3:$D$100,2,0)</f>
        <v>1</v>
      </c>
      <c r="M15" s="19"/>
      <c r="N15" s="32">
        <f t="shared" si="0"/>
        <v>15</v>
      </c>
    </row>
    <row r="16" spans="1:14" ht="18" customHeight="1" x14ac:dyDescent="0.2">
      <c r="A16" s="36" t="s">
        <v>417</v>
      </c>
      <c r="B16" s="19"/>
      <c r="C16" s="19">
        <f>VLOOKUP(A16,'5月（利用回数順）'!$A$3:$D$46,2,0)</f>
        <v>1</v>
      </c>
      <c r="D16" s="19">
        <f>VLOOKUP(A16,'6月（利用回数順）'!$A$3:$D$46,2,0)</f>
        <v>1</v>
      </c>
      <c r="E16" s="19"/>
      <c r="F16" s="19">
        <f>VLOOKUP(A16,'8月（利用回数順）'!$A$3:$D$100,2,0)</f>
        <v>1</v>
      </c>
      <c r="G16" s="19"/>
      <c r="H16" s="19"/>
      <c r="I16" s="19"/>
      <c r="J16" s="19">
        <f>VLOOKUP(A16,'12月（利用回数順）'!$A$3:$D$100,2,0)</f>
        <v>1</v>
      </c>
      <c r="K16" s="19"/>
      <c r="L16" s="19"/>
      <c r="M16" s="19"/>
      <c r="N16" s="32">
        <f>SUM(B16:M16)</f>
        <v>4</v>
      </c>
    </row>
    <row r="17" spans="1:14" ht="18" customHeight="1" x14ac:dyDescent="0.2">
      <c r="A17" s="34" t="s">
        <v>232</v>
      </c>
      <c r="B17" s="19"/>
      <c r="C17" s="19"/>
      <c r="D17" s="19">
        <f>VLOOKUP(A17,'6月（利用回数順）'!$A$3:$D$46,2,0)</f>
        <v>3</v>
      </c>
      <c r="E17" s="19"/>
      <c r="F17" s="19"/>
      <c r="G17" s="19"/>
      <c r="H17" s="19"/>
      <c r="I17" s="19"/>
      <c r="J17" s="19"/>
      <c r="K17" s="19"/>
      <c r="L17" s="19"/>
      <c r="M17" s="19"/>
      <c r="N17" s="32">
        <f t="shared" si="0"/>
        <v>3</v>
      </c>
    </row>
    <row r="18" spans="1:14" ht="18" customHeight="1" x14ac:dyDescent="0.2">
      <c r="A18" s="34" t="s">
        <v>95</v>
      </c>
      <c r="B18" s="19"/>
      <c r="C18" s="19"/>
      <c r="D18" s="19"/>
      <c r="E18" s="19"/>
      <c r="F18" s="19">
        <f>VLOOKUP(A18,'8月（利用回数順）'!$A$3:$D$100,2,0)</f>
        <v>2</v>
      </c>
      <c r="G18" s="19"/>
      <c r="H18" s="19"/>
      <c r="I18" s="19"/>
      <c r="J18" s="19"/>
      <c r="K18" s="19"/>
      <c r="L18" s="19"/>
      <c r="M18" s="19"/>
      <c r="N18" s="32">
        <f t="shared" si="0"/>
        <v>2</v>
      </c>
    </row>
    <row r="19" spans="1:14" ht="18" customHeight="1" x14ac:dyDescent="0.2">
      <c r="A19" s="36" t="s">
        <v>49</v>
      </c>
      <c r="B19" s="19">
        <f>VLOOKUP(A19,'4月（利用回数順）'!$A$3:$D$36,2,0)</f>
        <v>4</v>
      </c>
      <c r="C19" s="19">
        <f>VLOOKUP(A19,'5月（利用回数順）'!$A$3:$D$46,2,0)</f>
        <v>9</v>
      </c>
      <c r="D19" s="19">
        <f>VLOOKUP(A19,'6月（利用回数順）'!$A$3:$D$46,2,0)</f>
        <v>3</v>
      </c>
      <c r="E19" s="19">
        <f>VLOOKUP(A19,'7月（利用回数順）'!$A$3:$D$46,2,0)</f>
        <v>7</v>
      </c>
      <c r="F19" s="19">
        <f>VLOOKUP(A19,'8月（利用回数順）'!$A$3:$D$100,2,0)</f>
        <v>6</v>
      </c>
      <c r="G19" s="19">
        <f>VLOOKUP(A19,'9月（利用回数順）'!$A$3:$D$100,2,0)</f>
        <v>1</v>
      </c>
      <c r="H19" s="19">
        <f>VLOOKUP(A19,'10月（利用回数順）'!$A$3:$D$100,2,0)</f>
        <v>1</v>
      </c>
      <c r="I19" s="19">
        <f>VLOOKUP(A19,'11月（利用回数順）'!$A$3:$D$100,2,0)</f>
        <v>1</v>
      </c>
      <c r="J19" s="19">
        <f>VLOOKUP(A19,'12月（利用回数順）'!$A$3:$D$100,2,0)</f>
        <v>1</v>
      </c>
      <c r="K19" s="19"/>
      <c r="L19" s="19"/>
      <c r="M19" s="19"/>
      <c r="N19" s="32">
        <f t="shared" si="0"/>
        <v>33</v>
      </c>
    </row>
    <row r="20" spans="1:14" ht="18" customHeight="1" x14ac:dyDescent="0.2">
      <c r="A20" s="34" t="s">
        <v>238</v>
      </c>
      <c r="B20" s="19"/>
      <c r="C20" s="19"/>
      <c r="D20" s="19"/>
      <c r="E20" s="19">
        <f>VLOOKUP(A20,'7月（利用回数順）'!$A$3:$D$46,2,0)</f>
        <v>2</v>
      </c>
      <c r="F20" s="19">
        <f>VLOOKUP(A20,'8月（利用回数順）'!$A$3:$D$100,2,0)</f>
        <v>21</v>
      </c>
      <c r="G20" s="19">
        <f>VLOOKUP(A20,'9月（利用回数順）'!$A$3:$D$100,2,0)</f>
        <v>1</v>
      </c>
      <c r="H20" s="19">
        <f>VLOOKUP(A20,'10月（利用回数順）'!$A$3:$D$100,2,0)</f>
        <v>1</v>
      </c>
      <c r="I20" s="19"/>
      <c r="J20" s="19"/>
      <c r="K20" s="19"/>
      <c r="L20" s="19">
        <f>VLOOKUP(A20,'2月（利用回数順）'!$A$3:$D$100,2,0)</f>
        <v>1</v>
      </c>
      <c r="M20" s="19"/>
      <c r="N20" s="32">
        <f t="shared" si="0"/>
        <v>26</v>
      </c>
    </row>
    <row r="21" spans="1:14" ht="18" customHeight="1" x14ac:dyDescent="0.2">
      <c r="A21" s="36" t="s">
        <v>7</v>
      </c>
      <c r="B21" s="19">
        <f>VLOOKUP(A21,'4月（利用回数順）'!$A$3:$D$36,2,0)</f>
        <v>4</v>
      </c>
      <c r="C21" s="19">
        <f>VLOOKUP(A21,'5月（利用回数順）'!$A$3:$D$46,2,0)</f>
        <v>5</v>
      </c>
      <c r="D21" s="19">
        <f>VLOOKUP(A21,'6月（利用回数順）'!$A$3:$D$46,2,0)</f>
        <v>3</v>
      </c>
      <c r="E21" s="19">
        <f>VLOOKUP(A21,'7月（利用回数順）'!$A$3:$D$46,2,0)</f>
        <v>5</v>
      </c>
      <c r="F21" s="19">
        <f>VLOOKUP(A21,'8月（利用回数順）'!$A$3:$D$100,2,0)</f>
        <v>7</v>
      </c>
      <c r="G21" s="19">
        <f>VLOOKUP(A21,'9月（利用回数順）'!$A$3:$D$100,2,0)</f>
        <v>9</v>
      </c>
      <c r="H21" s="19">
        <f>VLOOKUP(A21,'10月（利用回数順）'!$A$3:$D$100,2,0)</f>
        <v>2</v>
      </c>
      <c r="I21" s="19"/>
      <c r="J21" s="19">
        <f>VLOOKUP(A21,'12月（利用回数順）'!$A$3:$D$100,2,0)</f>
        <v>3</v>
      </c>
      <c r="K21" s="19">
        <f>VLOOKUP(A21,'1月（利用回数順）'!$A$3:$D$100,2,0)</f>
        <v>1</v>
      </c>
      <c r="L21" s="19"/>
      <c r="M21" s="19"/>
      <c r="N21" s="32">
        <f t="shared" si="0"/>
        <v>39</v>
      </c>
    </row>
    <row r="22" spans="1:14" ht="18" customHeight="1" x14ac:dyDescent="0.2">
      <c r="A22" s="34" t="s">
        <v>510</v>
      </c>
      <c r="B22" s="19"/>
      <c r="C22" s="19"/>
      <c r="D22" s="19">
        <f>VLOOKUP(A22,'6月（利用回数順）'!$A$3:$D$46,2,0)</f>
        <v>3</v>
      </c>
      <c r="E22" s="19">
        <f>VLOOKUP(A22,'7月（利用回数順）'!$A$3:$D$46,2,0)</f>
        <v>4</v>
      </c>
      <c r="F22" s="19">
        <f>VLOOKUP(A22,'8月（利用回数順）'!$A$3:$D$100,2,0)</f>
        <v>2</v>
      </c>
      <c r="G22" s="19">
        <f>VLOOKUP(A22,'9月（利用回数順）'!$A$3:$D$100,2,0)</f>
        <v>2</v>
      </c>
      <c r="H22" s="19"/>
      <c r="I22" s="19"/>
      <c r="J22" s="19"/>
      <c r="K22" s="19"/>
      <c r="L22" s="19"/>
      <c r="M22" s="19"/>
      <c r="N22" s="32">
        <f t="shared" ref="N22" si="2">SUM(B22:M22)</f>
        <v>11</v>
      </c>
    </row>
    <row r="23" spans="1:14" ht="18" customHeight="1" x14ac:dyDescent="0.2">
      <c r="A23" s="34" t="s">
        <v>279</v>
      </c>
      <c r="B23" s="19">
        <f>VLOOKUP(A23,'4月（利用回数順）'!$A$3:$D$36,2,0)</f>
        <v>1</v>
      </c>
      <c r="C23" s="19"/>
      <c r="D23" s="19"/>
      <c r="E23" s="19"/>
      <c r="F23" s="19"/>
      <c r="G23" s="19"/>
      <c r="H23" s="19"/>
      <c r="I23" s="19"/>
      <c r="J23" s="19"/>
      <c r="K23" s="19"/>
      <c r="L23" s="19"/>
      <c r="M23" s="19"/>
      <c r="N23" s="32">
        <f t="shared" si="0"/>
        <v>1</v>
      </c>
    </row>
    <row r="24" spans="1:14" ht="18" customHeight="1" x14ac:dyDescent="0.2">
      <c r="A24" s="34" t="s">
        <v>197</v>
      </c>
      <c r="B24" s="19">
        <f>VLOOKUP(A24,'4月（利用回数順）'!$A$3:$D$36,2,0)</f>
        <v>4</v>
      </c>
      <c r="C24" s="19"/>
      <c r="D24" s="19"/>
      <c r="E24" s="19"/>
      <c r="F24" s="19">
        <f>VLOOKUP(A24,'8月（利用回数順）'!$A$3:$D$100,2,0)</f>
        <v>1</v>
      </c>
      <c r="G24" s="19">
        <f>VLOOKUP(A24,'9月（利用回数順）'!$A$3:$D$100,2,0)</f>
        <v>1</v>
      </c>
      <c r="H24" s="19">
        <f>VLOOKUP(A24,'10月（利用回数順）'!$A$3:$D$100,2,0)</f>
        <v>1</v>
      </c>
      <c r="I24" s="19">
        <f>VLOOKUP(A24,'11月（利用回数順）'!$A$3:$D$100,2,0)</f>
        <v>2</v>
      </c>
      <c r="J24" s="19">
        <f>VLOOKUP(A24,'12月（利用回数順）'!$A$3:$D$100,2,0)</f>
        <v>1</v>
      </c>
      <c r="K24" s="19"/>
      <c r="L24" s="19"/>
      <c r="M24" s="19"/>
      <c r="N24" s="32">
        <f t="shared" si="0"/>
        <v>10</v>
      </c>
    </row>
    <row r="25" spans="1:14" ht="18" customHeight="1" x14ac:dyDescent="0.2">
      <c r="A25" s="34" t="s">
        <v>422</v>
      </c>
      <c r="B25" s="19"/>
      <c r="C25" s="19"/>
      <c r="D25" s="19"/>
      <c r="E25" s="19"/>
      <c r="F25" s="19">
        <f>VLOOKUP(A25,'8月（利用回数順）'!$A$3:$D$100,2,0)</f>
        <v>8</v>
      </c>
      <c r="G25" s="19"/>
      <c r="H25" s="19">
        <f>VLOOKUP(A25,'10月（利用回数順）'!$A$3:$D$100,2,0)</f>
        <v>1</v>
      </c>
      <c r="I25" s="19"/>
      <c r="J25" s="19"/>
      <c r="K25" s="19"/>
      <c r="L25" s="19"/>
      <c r="M25" s="19"/>
      <c r="N25" s="32">
        <f>SUM(B25:M25)</f>
        <v>9</v>
      </c>
    </row>
    <row r="26" spans="1:14" ht="18" customHeight="1" x14ac:dyDescent="0.2">
      <c r="A26" s="34" t="s">
        <v>158</v>
      </c>
      <c r="B26" s="19">
        <f>VLOOKUP(A26,'4月（利用回数順）'!$A$3:$D$36,2,0)</f>
        <v>1</v>
      </c>
      <c r="C26" s="19">
        <f>VLOOKUP(A26,'5月（利用回数順）'!$A$3:$D$46,2,0)</f>
        <v>2</v>
      </c>
      <c r="D26" s="19">
        <f>VLOOKUP(A26,'6月（利用回数順）'!$A$3:$D$46,2,0)</f>
        <v>4</v>
      </c>
      <c r="E26" s="19">
        <f>VLOOKUP(A26,'7月（利用回数順）'!$A$3:$D$46,2,0)</f>
        <v>2</v>
      </c>
      <c r="F26" s="19">
        <f>VLOOKUP(A26,'8月（利用回数順）'!$A$3:$D$100,2,0)</f>
        <v>2</v>
      </c>
      <c r="G26" s="19">
        <f>VLOOKUP(A26,'9月（利用回数順）'!$A$3:$D$100,2,0)</f>
        <v>3</v>
      </c>
      <c r="H26" s="19">
        <f>VLOOKUP(A26,'10月（利用回数順）'!$A$3:$D$100,2,0)</f>
        <v>1</v>
      </c>
      <c r="I26" s="19"/>
      <c r="J26" s="19">
        <f>VLOOKUP(A26,'12月（利用回数順）'!$A$3:$D$100,2,0)</f>
        <v>1</v>
      </c>
      <c r="K26" s="19"/>
      <c r="L26" s="19"/>
      <c r="M26" s="19"/>
      <c r="N26" s="32">
        <f t="shared" si="0"/>
        <v>16</v>
      </c>
    </row>
    <row r="27" spans="1:14" ht="18" customHeight="1" x14ac:dyDescent="0.2">
      <c r="A27" s="34" t="s">
        <v>511</v>
      </c>
      <c r="B27" s="19"/>
      <c r="C27" s="19"/>
      <c r="D27" s="19">
        <f>VLOOKUP(A27,'6月（利用回数順）'!$A$3:$D$46,2,0)</f>
        <v>2</v>
      </c>
      <c r="E27" s="19">
        <f>VLOOKUP(A27,'7月（利用回数順）'!$A$3:$D$46,2,0)</f>
        <v>7</v>
      </c>
      <c r="F27" s="19">
        <f>VLOOKUP(A27,'8月（利用回数順）'!$A$3:$D$100,2,0)</f>
        <v>1</v>
      </c>
      <c r="G27" s="19"/>
      <c r="H27" s="19"/>
      <c r="I27" s="19"/>
      <c r="J27" s="19"/>
      <c r="K27" s="19"/>
      <c r="L27" s="19"/>
      <c r="M27" s="19"/>
      <c r="N27" s="32">
        <f t="shared" ref="N27" si="3">SUM(B27:M27)</f>
        <v>10</v>
      </c>
    </row>
    <row r="28" spans="1:14" ht="18" customHeight="1" x14ac:dyDescent="0.2">
      <c r="A28" s="34" t="s">
        <v>222</v>
      </c>
      <c r="B28" s="19"/>
      <c r="C28" s="19"/>
      <c r="D28" s="19"/>
      <c r="E28" s="19">
        <f>VLOOKUP(A28,'7月（利用回数順）'!$A$3:$D$46,2,0)</f>
        <v>2</v>
      </c>
      <c r="F28" s="19">
        <f>VLOOKUP(A28,'8月（利用回数順）'!$A$3:$D$100,2,0)</f>
        <v>1</v>
      </c>
      <c r="G28" s="19">
        <f>VLOOKUP(A28,'9月（利用回数順）'!$A$3:$D$100,2,0)</f>
        <v>1</v>
      </c>
      <c r="H28" s="19"/>
      <c r="I28" s="19"/>
      <c r="J28" s="19"/>
      <c r="K28" s="19"/>
      <c r="L28" s="19"/>
      <c r="M28" s="19"/>
      <c r="N28" s="32">
        <f t="shared" si="0"/>
        <v>4</v>
      </c>
    </row>
    <row r="29" spans="1:14" ht="18" customHeight="1" x14ac:dyDescent="0.2">
      <c r="A29" s="34" t="s">
        <v>161</v>
      </c>
      <c r="B29" s="19">
        <f>VLOOKUP(A29,'4月（利用回数順）'!$A$3:$D$36,2,0)</f>
        <v>1</v>
      </c>
      <c r="C29" s="19"/>
      <c r="D29" s="19">
        <f>VLOOKUP(A29,'6月（利用回数順）'!$A$3:$D$46,2,0)</f>
        <v>4</v>
      </c>
      <c r="E29" s="19">
        <f>VLOOKUP(A29,'7月（利用回数順）'!$A$3:$D$46,2,0)</f>
        <v>2</v>
      </c>
      <c r="F29" s="19">
        <f>VLOOKUP(A29,'8月（利用回数順）'!$A$3:$D$100,2,0)</f>
        <v>3</v>
      </c>
      <c r="G29" s="19">
        <f>VLOOKUP(A29,'9月（利用回数順）'!$A$3:$D$100,2,0)</f>
        <v>2</v>
      </c>
      <c r="H29" s="19">
        <f>VLOOKUP(A29,'10月（利用回数順）'!$A$3:$D$100,2,0)</f>
        <v>9</v>
      </c>
      <c r="I29" s="19">
        <f>VLOOKUP(A29,'11月（利用回数順）'!$A$3:$D$100,2,0)</f>
        <v>2</v>
      </c>
      <c r="J29" s="19">
        <f>VLOOKUP(A29,'12月（利用回数順）'!$A$3:$D$100,2,0)</f>
        <v>1</v>
      </c>
      <c r="K29" s="19"/>
      <c r="L29" s="19"/>
      <c r="M29" s="19"/>
      <c r="N29" s="32">
        <f t="shared" si="0"/>
        <v>24</v>
      </c>
    </row>
    <row r="30" spans="1:14" ht="18" customHeight="1" x14ac:dyDescent="0.2">
      <c r="A30" s="34" t="s">
        <v>132</v>
      </c>
      <c r="B30" s="19"/>
      <c r="C30" s="19"/>
      <c r="D30" s="19"/>
      <c r="E30" s="19"/>
      <c r="F30" s="19">
        <f>VLOOKUP(A30,'8月（利用回数順）'!$A$3:$D$100,2,0)</f>
        <v>10</v>
      </c>
      <c r="G30" s="19">
        <f>VLOOKUP(A30,'9月（利用回数順）'!$A$3:$D$100,2,0)</f>
        <v>1</v>
      </c>
      <c r="H30" s="19"/>
      <c r="I30" s="19"/>
      <c r="J30" s="19"/>
      <c r="K30" s="19"/>
      <c r="L30" s="19"/>
      <c r="M30" s="19"/>
      <c r="N30" s="32">
        <f t="shared" si="0"/>
        <v>11</v>
      </c>
    </row>
    <row r="31" spans="1:14" ht="18" customHeight="1" x14ac:dyDescent="0.2">
      <c r="A31" s="36" t="s">
        <v>57</v>
      </c>
      <c r="B31" s="19"/>
      <c r="C31" s="19"/>
      <c r="D31" s="19"/>
      <c r="E31" s="19">
        <f>VLOOKUP(A31,'7月（利用回数順）'!$A$3:$D$46,2,0)</f>
        <v>1</v>
      </c>
      <c r="F31" s="19">
        <f>VLOOKUP(A31,'8月（利用回数順）'!$A$3:$D$100,2,0)</f>
        <v>1</v>
      </c>
      <c r="G31" s="19">
        <f>VLOOKUP(A31,'9月（利用回数順）'!$A$3:$D$100,2,0)</f>
        <v>2</v>
      </c>
      <c r="H31" s="19"/>
      <c r="I31" s="19"/>
      <c r="J31" s="19"/>
      <c r="K31" s="19"/>
      <c r="L31" s="19"/>
      <c r="M31" s="19"/>
      <c r="N31" s="32">
        <f t="shared" si="0"/>
        <v>4</v>
      </c>
    </row>
    <row r="32" spans="1:14" ht="18" customHeight="1" x14ac:dyDescent="0.2">
      <c r="A32" s="34" t="s">
        <v>187</v>
      </c>
      <c r="B32" s="19"/>
      <c r="C32" s="19">
        <f>VLOOKUP(A32,'5月（利用回数順）'!$A$3:$D$46,2,0)</f>
        <v>3</v>
      </c>
      <c r="D32" s="19">
        <f>VLOOKUP(A32,'6月（利用回数順）'!$A$3:$D$46,2,0)</f>
        <v>1</v>
      </c>
      <c r="E32" s="19">
        <f>VLOOKUP(A32,'7月（利用回数順）'!$A$3:$D$46,2,0)</f>
        <v>1</v>
      </c>
      <c r="F32" s="19"/>
      <c r="G32" s="19"/>
      <c r="H32" s="19">
        <f>VLOOKUP(A32,'10月（利用回数順）'!$A$3:$D$100,2,0)</f>
        <v>1</v>
      </c>
      <c r="I32" s="19">
        <f>VLOOKUP(A32,'11月（利用回数順）'!$A$3:$D$100,2,0)</f>
        <v>1</v>
      </c>
      <c r="J32" s="19"/>
      <c r="K32" s="19">
        <f>VLOOKUP(A32,'1月（利用回数順）'!$A$3:$D$100,2,0)</f>
        <v>2</v>
      </c>
      <c r="L32" s="19"/>
      <c r="M32" s="19"/>
      <c r="N32" s="32">
        <f t="shared" si="0"/>
        <v>9</v>
      </c>
    </row>
    <row r="33" spans="1:14" ht="18" customHeight="1" x14ac:dyDescent="0.2">
      <c r="A33" s="34" t="s">
        <v>209</v>
      </c>
      <c r="B33" s="19">
        <f>VLOOKUP(A33,'4月（利用回数順）'!$A$3:$D$36,2,0)</f>
        <v>1</v>
      </c>
      <c r="C33" s="19">
        <f>VLOOKUP(A33,'5月（利用回数順）'!$A$3:$D$46,2,0)</f>
        <v>5</v>
      </c>
      <c r="D33" s="19">
        <f>VLOOKUP(A33,'6月（利用回数順）'!$A$3:$D$46,2,0)</f>
        <v>2</v>
      </c>
      <c r="E33" s="19">
        <f>VLOOKUP(A33,'7月（利用回数順）'!$A$3:$D$46,2,0)</f>
        <v>1</v>
      </c>
      <c r="F33" s="19">
        <f>VLOOKUP(A33,'8月（利用回数順）'!$A$3:$D$100,2,0)</f>
        <v>2</v>
      </c>
      <c r="G33" s="19">
        <f>VLOOKUP(A33,'9月（利用回数順）'!$A$3:$D$100,2,0)</f>
        <v>2</v>
      </c>
      <c r="H33" s="19">
        <f>VLOOKUP(A33,'10月（利用回数順）'!$A$3:$D$100,2,0)</f>
        <v>6</v>
      </c>
      <c r="I33" s="19">
        <f>VLOOKUP(A33,'11月（利用回数順）'!$A$3:$D$100,2,0)</f>
        <v>3</v>
      </c>
      <c r="J33" s="19">
        <f>VLOOKUP(A33,'12月（利用回数順）'!$A$3:$D$100,2,0)</f>
        <v>1</v>
      </c>
      <c r="K33" s="19"/>
      <c r="L33" s="19">
        <f>VLOOKUP(A33,'2月（利用回数順）'!$A$3:$D$100,2,0)</f>
        <v>1</v>
      </c>
      <c r="M33" s="19"/>
      <c r="N33" s="32">
        <f t="shared" si="0"/>
        <v>24</v>
      </c>
    </row>
    <row r="34" spans="1:14" ht="18" customHeight="1" x14ac:dyDescent="0.2">
      <c r="A34" s="34" t="s">
        <v>189</v>
      </c>
      <c r="B34" s="19">
        <f>VLOOKUP(A34,'4月（利用回数順）'!$A$3:$D$36,2,0)</f>
        <v>2</v>
      </c>
      <c r="C34" s="19">
        <f>VLOOKUP(A34,'5月（利用回数順）'!$A$3:$D$46,2,0)</f>
        <v>3</v>
      </c>
      <c r="D34" s="19">
        <f>VLOOKUP(A34,'6月（利用回数順）'!$A$3:$D$46,2,0)</f>
        <v>5</v>
      </c>
      <c r="E34" s="19"/>
      <c r="F34" s="19">
        <f>VLOOKUP(A34,'8月（利用回数順）'!$A$3:$D$100,2,0)</f>
        <v>2</v>
      </c>
      <c r="G34" s="19">
        <f>VLOOKUP(A34,'9月（利用回数順）'!$A$3:$D$100,2,0)</f>
        <v>3</v>
      </c>
      <c r="H34" s="19"/>
      <c r="I34" s="19"/>
      <c r="J34" s="19">
        <f>VLOOKUP(A34,'12月（利用回数順）'!$A$3:$D$100,2,0)</f>
        <v>1</v>
      </c>
      <c r="K34" s="19">
        <f>VLOOKUP(A34,'1月（利用回数順）'!$A$3:$D$100,2,0)</f>
        <v>3</v>
      </c>
      <c r="L34" s="19">
        <f>VLOOKUP(A34,'2月（利用回数順）'!$A$3:$D$100,2,0)</f>
        <v>4</v>
      </c>
      <c r="M34" s="19"/>
      <c r="N34" s="32">
        <f t="shared" si="0"/>
        <v>23</v>
      </c>
    </row>
    <row r="35" spans="1:14" ht="18" customHeight="1" x14ac:dyDescent="0.2">
      <c r="A35" s="34" t="s">
        <v>230</v>
      </c>
      <c r="B35" s="19">
        <f>VLOOKUP(A35,'4月（利用回数順）'!$A$3:$D$36,2,0)</f>
        <v>2</v>
      </c>
      <c r="C35" s="19"/>
      <c r="D35" s="19">
        <f>VLOOKUP(A35,'6月（利用回数順）'!$A$3:$D$46,2,0)</f>
        <v>1</v>
      </c>
      <c r="E35" s="19"/>
      <c r="F35" s="19"/>
      <c r="G35" s="19"/>
      <c r="H35" s="19">
        <f>VLOOKUP(A35,'10月（利用回数順）'!$A$3:$D$100,2,0)</f>
        <v>1</v>
      </c>
      <c r="I35" s="19"/>
      <c r="J35" s="19"/>
      <c r="K35" s="19"/>
      <c r="L35" s="19"/>
      <c r="M35" s="19"/>
      <c r="N35" s="32">
        <f t="shared" si="0"/>
        <v>4</v>
      </c>
    </row>
    <row r="36" spans="1:14" ht="18" customHeight="1" x14ac:dyDescent="0.2">
      <c r="A36" s="36" t="s">
        <v>96</v>
      </c>
      <c r="B36" s="19"/>
      <c r="C36" s="19"/>
      <c r="D36" s="19"/>
      <c r="E36" s="19">
        <f>VLOOKUP(A36,'7月（利用回数順）'!$A$3:$D$46,2,0)</f>
        <v>2</v>
      </c>
      <c r="F36" s="19">
        <f>VLOOKUP(A36,'8月（利用回数順）'!$A$3:$D$100,2,0)</f>
        <v>6</v>
      </c>
      <c r="G36" s="19">
        <f>VLOOKUP(A36,'9月（利用回数順）'!$A$3:$D$100,2,0)</f>
        <v>3</v>
      </c>
      <c r="H36" s="19">
        <f>VLOOKUP(A36,'10月（利用回数順）'!$A$3:$D$100,2,0)</f>
        <v>4</v>
      </c>
      <c r="I36" s="19"/>
      <c r="J36" s="19"/>
      <c r="K36" s="19"/>
      <c r="L36" s="19"/>
      <c r="M36" s="19"/>
      <c r="N36" s="32">
        <f t="shared" si="0"/>
        <v>15</v>
      </c>
    </row>
    <row r="37" spans="1:14" ht="18" customHeight="1" x14ac:dyDescent="0.2">
      <c r="A37" s="34" t="s">
        <v>71</v>
      </c>
      <c r="B37" s="19">
        <f>VLOOKUP(A37,'4月（利用回数順）'!$A$3:$D$36,2,0)</f>
        <v>1</v>
      </c>
      <c r="C37" s="19">
        <f>VLOOKUP(A37,'5月（利用回数順）'!$A$3:$D$46,2,0)</f>
        <v>3</v>
      </c>
      <c r="D37" s="19"/>
      <c r="E37" s="19"/>
      <c r="F37" s="19"/>
      <c r="G37" s="19"/>
      <c r="H37" s="19"/>
      <c r="I37" s="19"/>
      <c r="J37" s="19"/>
      <c r="K37" s="19"/>
      <c r="L37" s="19"/>
      <c r="M37" s="19"/>
      <c r="N37" s="32">
        <f t="shared" si="0"/>
        <v>4</v>
      </c>
    </row>
    <row r="38" spans="1:14" ht="18" customHeight="1" x14ac:dyDescent="0.2">
      <c r="A38" s="34" t="s">
        <v>186</v>
      </c>
      <c r="B38" s="19"/>
      <c r="C38" s="19"/>
      <c r="D38" s="19"/>
      <c r="E38" s="19"/>
      <c r="F38" s="19"/>
      <c r="G38" s="19"/>
      <c r="H38" s="19"/>
      <c r="I38" s="19"/>
      <c r="J38" s="19"/>
      <c r="K38" s="19"/>
      <c r="L38" s="19"/>
      <c r="M38" s="19"/>
      <c r="N38" s="32">
        <f t="shared" si="0"/>
        <v>0</v>
      </c>
    </row>
    <row r="39" spans="1:14" ht="18" customHeight="1" x14ac:dyDescent="0.2">
      <c r="A39" s="34" t="s">
        <v>129</v>
      </c>
      <c r="B39" s="19"/>
      <c r="C39" s="19"/>
      <c r="D39" s="19"/>
      <c r="E39" s="19"/>
      <c r="F39" s="19"/>
      <c r="G39" s="19"/>
      <c r="H39" s="19"/>
      <c r="I39" s="19"/>
      <c r="J39" s="19"/>
      <c r="K39" s="19"/>
      <c r="L39" s="19"/>
      <c r="M39" s="19"/>
      <c r="N39" s="32">
        <f t="shared" si="0"/>
        <v>0</v>
      </c>
    </row>
    <row r="40" spans="1:14" ht="18" customHeight="1" x14ac:dyDescent="0.2">
      <c r="A40" s="34" t="s">
        <v>159</v>
      </c>
      <c r="B40" s="19">
        <f>VLOOKUP(A40,'4月（利用回数順）'!$A$3:$D$36,2,0)</f>
        <v>1</v>
      </c>
      <c r="C40" s="19">
        <f>VLOOKUP(A40,'5月（利用回数順）'!$A$3:$D$46,2,0)</f>
        <v>4</v>
      </c>
      <c r="D40" s="19">
        <f>VLOOKUP(A40,'6月（利用回数順）'!$A$3:$D$46,2,0)</f>
        <v>1</v>
      </c>
      <c r="E40" s="19">
        <f>VLOOKUP(A40,'7月（利用回数順）'!$A$3:$D$46,2,0)</f>
        <v>1</v>
      </c>
      <c r="F40" s="19"/>
      <c r="G40" s="19">
        <f>VLOOKUP(A40,'9月（利用回数順）'!$A$3:$D$100,2,0)</f>
        <v>3</v>
      </c>
      <c r="H40" s="19"/>
      <c r="I40" s="19"/>
      <c r="J40" s="19"/>
      <c r="K40" s="19"/>
      <c r="L40" s="19"/>
      <c r="M40" s="19"/>
      <c r="N40" s="32">
        <f t="shared" si="0"/>
        <v>10</v>
      </c>
    </row>
    <row r="41" spans="1:14" ht="18" customHeight="1" x14ac:dyDescent="0.2">
      <c r="A41" s="34" t="s">
        <v>226</v>
      </c>
      <c r="B41" s="19"/>
      <c r="C41" s="19"/>
      <c r="D41" s="19"/>
      <c r="E41" s="19"/>
      <c r="F41" s="19"/>
      <c r="G41" s="19"/>
      <c r="H41" s="19"/>
      <c r="I41" s="19"/>
      <c r="J41" s="19"/>
      <c r="K41" s="19"/>
      <c r="L41" s="19"/>
      <c r="M41" s="19"/>
      <c r="N41" s="32">
        <f t="shared" ref="N41:N62" si="4">SUM(B41:M41)</f>
        <v>0</v>
      </c>
    </row>
    <row r="42" spans="1:14" ht="18" customHeight="1" x14ac:dyDescent="0.2">
      <c r="A42" s="34" t="s">
        <v>276</v>
      </c>
      <c r="B42" s="19">
        <f>VLOOKUP(A42,'4月（利用回数順）'!$A$3:$D$36,2,0)</f>
        <v>2</v>
      </c>
      <c r="C42" s="19"/>
      <c r="D42" s="19"/>
      <c r="E42" s="19"/>
      <c r="F42" s="19">
        <f>VLOOKUP(A42,'8月（利用回数順）'!$A$3:$D$100,2,0)</f>
        <v>1</v>
      </c>
      <c r="G42" s="19"/>
      <c r="H42" s="19"/>
      <c r="I42" s="19"/>
      <c r="J42" s="19"/>
      <c r="K42" s="19"/>
      <c r="L42" s="19"/>
      <c r="M42" s="19"/>
      <c r="N42" s="32">
        <f t="shared" si="4"/>
        <v>3</v>
      </c>
    </row>
    <row r="43" spans="1:14" ht="18" customHeight="1" x14ac:dyDescent="0.2">
      <c r="A43" s="34" t="s">
        <v>206</v>
      </c>
      <c r="B43" s="19"/>
      <c r="C43" s="19"/>
      <c r="D43" s="19"/>
      <c r="E43" s="19"/>
      <c r="F43" s="19"/>
      <c r="G43" s="19"/>
      <c r="H43" s="19"/>
      <c r="I43" s="19"/>
      <c r="J43" s="19"/>
      <c r="K43" s="19"/>
      <c r="L43" s="19"/>
      <c r="M43" s="19"/>
      <c r="N43" s="32">
        <f t="shared" si="4"/>
        <v>0</v>
      </c>
    </row>
    <row r="44" spans="1:14" ht="18" customHeight="1" x14ac:dyDescent="0.2">
      <c r="A44" s="36" t="s">
        <v>24</v>
      </c>
      <c r="B44" s="19"/>
      <c r="C44" s="19">
        <f>VLOOKUP(A44,'5月（利用回数順）'!$A$3:$D$46,2,0)</f>
        <v>1</v>
      </c>
      <c r="D44" s="19"/>
      <c r="E44" s="19"/>
      <c r="F44" s="19"/>
      <c r="G44" s="19">
        <f>VLOOKUP(A44,'9月（利用回数順）'!$A$3:$D$100,2,0)</f>
        <v>1</v>
      </c>
      <c r="H44" s="19">
        <f>VLOOKUP(A44,'10月（利用回数順）'!$A$3:$D$100,2,0)</f>
        <v>5</v>
      </c>
      <c r="I44" s="19">
        <f>VLOOKUP(A44,'11月（利用回数順）'!$A$3:$D$100,2,0)</f>
        <v>4</v>
      </c>
      <c r="J44" s="19">
        <f>VLOOKUP(A44,'12月（利用回数順）'!$A$3:$D$100,2,0)</f>
        <v>2</v>
      </c>
      <c r="K44" s="19"/>
      <c r="L44" s="19"/>
      <c r="M44" s="19"/>
      <c r="N44" s="32">
        <f t="shared" si="4"/>
        <v>13</v>
      </c>
    </row>
    <row r="45" spans="1:14" ht="18" customHeight="1" x14ac:dyDescent="0.2">
      <c r="A45" s="34" t="s">
        <v>239</v>
      </c>
      <c r="B45" s="19">
        <f>VLOOKUP(A45,'4月（利用回数順）'!$A$3:$D$36,2,0)</f>
        <v>1</v>
      </c>
      <c r="C45" s="19"/>
      <c r="D45" s="19"/>
      <c r="E45" s="19"/>
      <c r="F45" s="19"/>
      <c r="G45" s="19">
        <f>VLOOKUP(A45,'9月（利用回数順）'!$A$3:$D$100,2,0)</f>
        <v>1</v>
      </c>
      <c r="H45" s="19"/>
      <c r="I45" s="19"/>
      <c r="J45" s="19"/>
      <c r="K45" s="19"/>
      <c r="L45" s="19"/>
      <c r="M45" s="19"/>
      <c r="N45" s="32">
        <f t="shared" si="4"/>
        <v>2</v>
      </c>
    </row>
    <row r="46" spans="1:14" ht="18" customHeight="1" x14ac:dyDescent="0.2">
      <c r="A46" s="34" t="s">
        <v>228</v>
      </c>
      <c r="B46" s="19"/>
      <c r="C46" s="19"/>
      <c r="D46" s="19"/>
      <c r="E46" s="19"/>
      <c r="F46" s="19"/>
      <c r="G46" s="19"/>
      <c r="H46" s="19"/>
      <c r="I46" s="19"/>
      <c r="J46" s="19"/>
      <c r="K46" s="19"/>
      <c r="L46" s="19"/>
      <c r="M46" s="19"/>
      <c r="N46" s="32">
        <f t="shared" si="4"/>
        <v>0</v>
      </c>
    </row>
    <row r="47" spans="1:14" ht="18" customHeight="1" x14ac:dyDescent="0.2">
      <c r="A47" s="34" t="s">
        <v>199</v>
      </c>
      <c r="B47" s="19"/>
      <c r="C47" s="19"/>
      <c r="D47" s="19"/>
      <c r="E47" s="19"/>
      <c r="F47" s="19"/>
      <c r="G47" s="19"/>
      <c r="H47" s="19"/>
      <c r="I47" s="19"/>
      <c r="J47" s="19"/>
      <c r="K47" s="19"/>
      <c r="L47" s="19"/>
      <c r="M47" s="19"/>
      <c r="N47" s="32">
        <f t="shared" si="4"/>
        <v>0</v>
      </c>
    </row>
    <row r="48" spans="1:14" ht="18" customHeight="1" x14ac:dyDescent="0.2">
      <c r="A48" s="36" t="s">
        <v>8</v>
      </c>
      <c r="B48" s="19"/>
      <c r="C48" s="19"/>
      <c r="D48" s="19"/>
      <c r="E48" s="19"/>
      <c r="F48" s="19"/>
      <c r="G48" s="19"/>
      <c r="H48" s="19"/>
      <c r="I48" s="19"/>
      <c r="J48" s="19"/>
      <c r="K48" s="19"/>
      <c r="L48" s="19"/>
      <c r="M48" s="19"/>
      <c r="N48" s="32">
        <f t="shared" si="4"/>
        <v>0</v>
      </c>
    </row>
    <row r="49" spans="1:14" ht="18" customHeight="1" x14ac:dyDescent="0.2">
      <c r="A49" s="36" t="s">
        <v>58</v>
      </c>
      <c r="B49" s="19"/>
      <c r="C49" s="19"/>
      <c r="D49" s="19">
        <f>VLOOKUP(A49,'6月（利用回数順）'!$A$3:$D$46,2,0)</f>
        <v>1</v>
      </c>
      <c r="E49" s="19"/>
      <c r="F49" s="19"/>
      <c r="G49" s="19"/>
      <c r="H49" s="19"/>
      <c r="I49" s="19"/>
      <c r="J49" s="19"/>
      <c r="K49" s="19"/>
      <c r="L49" s="19"/>
      <c r="M49" s="19"/>
      <c r="N49" s="32">
        <f t="shared" si="4"/>
        <v>1</v>
      </c>
    </row>
    <row r="50" spans="1:14" ht="18" customHeight="1" x14ac:dyDescent="0.2">
      <c r="A50" s="34" t="s">
        <v>160</v>
      </c>
      <c r="B50" s="19"/>
      <c r="C50" s="19"/>
      <c r="D50" s="19">
        <f>VLOOKUP(A50,'6月（利用回数順）'!$A$3:$D$46,2,0)</f>
        <v>4</v>
      </c>
      <c r="E50" s="19"/>
      <c r="F50" s="19"/>
      <c r="G50" s="19"/>
      <c r="H50" s="19"/>
      <c r="I50" s="19"/>
      <c r="J50" s="19"/>
      <c r="K50" s="19"/>
      <c r="L50" s="19"/>
      <c r="M50" s="19"/>
      <c r="N50" s="32">
        <f t="shared" si="4"/>
        <v>4</v>
      </c>
    </row>
    <row r="51" spans="1:14" ht="18" customHeight="1" x14ac:dyDescent="0.2">
      <c r="A51" s="34" t="s">
        <v>196</v>
      </c>
      <c r="B51" s="19"/>
      <c r="C51" s="19"/>
      <c r="D51" s="19"/>
      <c r="E51" s="19"/>
      <c r="F51" s="19"/>
      <c r="G51" s="19"/>
      <c r="H51" s="19"/>
      <c r="I51" s="19"/>
      <c r="J51" s="19"/>
      <c r="K51" s="19"/>
      <c r="L51" s="19"/>
      <c r="M51" s="19"/>
      <c r="N51" s="32">
        <f t="shared" si="4"/>
        <v>0</v>
      </c>
    </row>
    <row r="52" spans="1:14" ht="18" customHeight="1" x14ac:dyDescent="0.2">
      <c r="A52" s="34" t="s">
        <v>229</v>
      </c>
      <c r="B52" s="19"/>
      <c r="C52" s="19"/>
      <c r="D52" s="19"/>
      <c r="E52" s="19"/>
      <c r="F52" s="19"/>
      <c r="G52" s="19"/>
      <c r="H52" s="19"/>
      <c r="I52" s="19"/>
      <c r="J52" s="19"/>
      <c r="K52" s="19"/>
      <c r="L52" s="19"/>
      <c r="M52" s="19"/>
      <c r="N52" s="32">
        <f t="shared" si="4"/>
        <v>0</v>
      </c>
    </row>
    <row r="53" spans="1:14" ht="18" customHeight="1" x14ac:dyDescent="0.2">
      <c r="A53" s="34" t="s">
        <v>217</v>
      </c>
      <c r="B53" s="19"/>
      <c r="C53" s="19">
        <f>VLOOKUP(A53,'5月（利用回数順）'!$A$3:$D$46,2,0)</f>
        <v>1</v>
      </c>
      <c r="D53" s="19">
        <f>VLOOKUP(A53,'6月（利用回数順）'!$A$3:$D$46,2,0)</f>
        <v>5</v>
      </c>
      <c r="E53" s="19"/>
      <c r="F53" s="19"/>
      <c r="G53" s="19">
        <f>VLOOKUP(A53,'9月（利用回数順）'!$A$3:$D$100,2,0)</f>
        <v>1</v>
      </c>
      <c r="H53" s="19"/>
      <c r="I53" s="19">
        <f>VLOOKUP(A53,'11月（利用回数順）'!$A$3:$D$100,2,0)</f>
        <v>4</v>
      </c>
      <c r="J53" s="19"/>
      <c r="K53" s="19">
        <f>VLOOKUP(A53,'1月（利用回数順）'!$A$3:$D$100,2,0)</f>
        <v>1</v>
      </c>
      <c r="L53" s="19"/>
      <c r="M53" s="19"/>
      <c r="N53" s="32">
        <f t="shared" si="4"/>
        <v>12</v>
      </c>
    </row>
    <row r="54" spans="1:14" ht="18" customHeight="1" x14ac:dyDescent="0.2">
      <c r="A54" s="36" t="s">
        <v>98</v>
      </c>
      <c r="B54" s="19">
        <f>VLOOKUP(A54,'4月（利用回数順）'!$A$3:$D$36,2,0)</f>
        <v>1</v>
      </c>
      <c r="C54" s="19"/>
      <c r="D54" s="19">
        <f>VLOOKUP(A54,'6月（利用回数順）'!$A$3:$D$46,2,0)</f>
        <v>1</v>
      </c>
      <c r="E54" s="19"/>
      <c r="F54" s="19"/>
      <c r="G54" s="19"/>
      <c r="H54" s="19">
        <f>VLOOKUP(A54,'10月（利用回数順）'!$A$3:$D$100,2,0)</f>
        <v>1</v>
      </c>
      <c r="I54" s="19">
        <f>VLOOKUP(A54,'11月（利用回数順）'!$A$3:$D$100,2,0)</f>
        <v>2</v>
      </c>
      <c r="J54" s="19">
        <f>VLOOKUP(A54,'12月（利用回数順）'!$A$3:$D$100,2,0)</f>
        <v>6</v>
      </c>
      <c r="K54" s="19"/>
      <c r="L54" s="19">
        <f>VLOOKUP(A54,'2月（利用回数順）'!$A$3:$D$100,2,0)</f>
        <v>1</v>
      </c>
      <c r="M54" s="19"/>
      <c r="N54" s="32">
        <f t="shared" si="4"/>
        <v>12</v>
      </c>
    </row>
    <row r="55" spans="1:14" ht="18" customHeight="1" x14ac:dyDescent="0.2">
      <c r="A55" s="34" t="s">
        <v>184</v>
      </c>
      <c r="B55" s="19">
        <f>VLOOKUP(A55,'4月（利用回数順）'!$A$3:$D$36,2,0)</f>
        <v>1</v>
      </c>
      <c r="C55" s="19">
        <f>VLOOKUP(A55,'5月（利用回数順）'!$A$3:$D$46,2,0)</f>
        <v>1</v>
      </c>
      <c r="D55" s="19">
        <f>VLOOKUP(A55,'6月（利用回数順）'!$A$3:$D$46,2,0)</f>
        <v>3</v>
      </c>
      <c r="E55" s="19">
        <f>VLOOKUP(A55,'7月（利用回数順）'!$A$3:$D$46,2,0)</f>
        <v>1</v>
      </c>
      <c r="F55" s="19">
        <f>VLOOKUP(A55,'8月（利用回数順）'!$A$3:$D$100,2,0)</f>
        <v>2</v>
      </c>
      <c r="G55" s="19"/>
      <c r="H55" s="19">
        <f>VLOOKUP(A55,'10月（利用回数順）'!$A$3:$D$100,2,0)</f>
        <v>1</v>
      </c>
      <c r="I55" s="19"/>
      <c r="J55" s="19"/>
      <c r="K55" s="19"/>
      <c r="L55" s="19"/>
      <c r="M55" s="19"/>
      <c r="N55" s="32">
        <f t="shared" si="4"/>
        <v>9</v>
      </c>
    </row>
    <row r="56" spans="1:14" ht="18" customHeight="1" x14ac:dyDescent="0.2">
      <c r="A56" s="36" t="s">
        <v>14</v>
      </c>
      <c r="B56" s="19">
        <f>VLOOKUP(A56,'4月（利用回数順）'!$A$3:$D$36,2,0)</f>
        <v>8</v>
      </c>
      <c r="C56" s="19">
        <f>VLOOKUP(A56,'5月（利用回数順）'!$A$3:$D$46,2,0)</f>
        <v>1</v>
      </c>
      <c r="D56" s="19">
        <f>VLOOKUP(A56,'6月（利用回数順）'!$A$3:$D$46,2,0)</f>
        <v>2</v>
      </c>
      <c r="E56" s="19">
        <f>VLOOKUP(A56,'7月（利用回数順）'!$A$3:$D$46,2,0)</f>
        <v>2</v>
      </c>
      <c r="F56" s="19">
        <f>VLOOKUP(A56,'8月（利用回数順）'!$A$3:$D$100,2,0)</f>
        <v>8</v>
      </c>
      <c r="G56" s="19">
        <f>VLOOKUP(A56,'9月（利用回数順）'!$A$3:$D$100,2,0)</f>
        <v>7</v>
      </c>
      <c r="H56" s="19">
        <f>VLOOKUP(A56,'10月（利用回数順）'!$A$3:$D$100,2,0)</f>
        <v>1</v>
      </c>
      <c r="I56" s="19"/>
      <c r="J56" s="19">
        <f>VLOOKUP(A56,'12月（利用回数順）'!$A$3:$D$100,2,0)</f>
        <v>9</v>
      </c>
      <c r="K56" s="19"/>
      <c r="L56" s="19"/>
      <c r="M56" s="19"/>
      <c r="N56" s="32">
        <f t="shared" si="4"/>
        <v>38</v>
      </c>
    </row>
    <row r="57" spans="1:14" ht="18" customHeight="1" x14ac:dyDescent="0.2">
      <c r="A57" s="34" t="s">
        <v>92</v>
      </c>
      <c r="B57" s="19">
        <f>VLOOKUP(A57,'4月（利用回数順）'!$A$3:$D$36,2,0)</f>
        <v>1</v>
      </c>
      <c r="C57" s="19">
        <f>VLOOKUP(A57,'5月（利用回数順）'!$A$3:$D$46,2,0)</f>
        <v>5</v>
      </c>
      <c r="D57" s="19">
        <f>VLOOKUP(A57,'6月（利用回数順）'!$A$3:$D$46,2,0)</f>
        <v>3</v>
      </c>
      <c r="E57" s="19">
        <f>VLOOKUP(A57,'7月（利用回数順）'!$A$3:$D$46,2,0)</f>
        <v>1</v>
      </c>
      <c r="F57" s="19">
        <f>VLOOKUP(A57,'8月（利用回数順）'!$A$3:$D$100,2,0)</f>
        <v>8</v>
      </c>
      <c r="G57" s="19"/>
      <c r="H57" s="19">
        <f>VLOOKUP(A57,'10月（利用回数順）'!$A$3:$D$100,2,0)</f>
        <v>5</v>
      </c>
      <c r="I57" s="19">
        <f>VLOOKUP(A57,'11月（利用回数順）'!$A$3:$D$100,2,0)</f>
        <v>4</v>
      </c>
      <c r="J57" s="19">
        <f>VLOOKUP(A57,'12月（利用回数順）'!$A$3:$D$100,2,0)</f>
        <v>5</v>
      </c>
      <c r="K57" s="19"/>
      <c r="L57" s="19"/>
      <c r="M57" s="19"/>
      <c r="N57" s="32">
        <f t="shared" si="4"/>
        <v>32</v>
      </c>
    </row>
    <row r="58" spans="1:14" ht="18" customHeight="1" x14ac:dyDescent="0.2">
      <c r="A58" s="36" t="s">
        <v>99</v>
      </c>
      <c r="B58" s="19"/>
      <c r="C58" s="19">
        <f>VLOOKUP(A58,'5月（利用回数順）'!$A$3:$D$46,2,0)</f>
        <v>4</v>
      </c>
      <c r="D58" s="19">
        <f>VLOOKUP(A58,'6月（利用回数順）'!$A$3:$D$46,2,0)</f>
        <v>1</v>
      </c>
      <c r="E58" s="19"/>
      <c r="F58" s="19">
        <f>VLOOKUP(A58,'8月（利用回数順）'!$A$3:$D$100,2,0)</f>
        <v>1</v>
      </c>
      <c r="G58" s="19"/>
      <c r="H58" s="19"/>
      <c r="I58" s="19">
        <f>VLOOKUP(A58,'11月（利用回数順）'!$A$3:$D$100,2,0)</f>
        <v>2</v>
      </c>
      <c r="J58" s="19"/>
      <c r="K58" s="19"/>
      <c r="L58" s="19"/>
      <c r="M58" s="19"/>
      <c r="N58" s="32">
        <f t="shared" si="4"/>
        <v>8</v>
      </c>
    </row>
    <row r="59" spans="1:14" ht="18" customHeight="1" x14ac:dyDescent="0.2">
      <c r="A59" s="36" t="s">
        <v>13</v>
      </c>
      <c r="B59" s="19"/>
      <c r="C59" s="19">
        <f>VLOOKUP(A59,'5月（利用回数順）'!$A$3:$D$46,2,0)</f>
        <v>10</v>
      </c>
      <c r="D59" s="19">
        <f>VLOOKUP(A59,'6月（利用回数順）'!$A$3:$D$46,2,0)</f>
        <v>3</v>
      </c>
      <c r="E59" s="19"/>
      <c r="F59" s="19">
        <f>VLOOKUP(A59,'8月（利用回数順）'!$A$3:$D$100,2,0)</f>
        <v>2</v>
      </c>
      <c r="G59" s="19">
        <f>VLOOKUP(A59,'9月（利用回数順）'!$A$3:$D$100,2,0)</f>
        <v>3</v>
      </c>
      <c r="H59" s="19">
        <f>VLOOKUP(A59,'10月（利用回数順）'!$A$3:$D$100,2,0)</f>
        <v>1</v>
      </c>
      <c r="I59" s="19">
        <f>VLOOKUP(A59,'11月（利用回数順）'!$A$3:$D$100,2,0)</f>
        <v>2</v>
      </c>
      <c r="J59" s="19">
        <f>VLOOKUP(A59,'12月（利用回数順）'!$A$3:$D$100,2,0)</f>
        <v>3</v>
      </c>
      <c r="K59" s="19">
        <f>VLOOKUP(A59,'1月（利用回数順）'!$A$3:$D$100,2,0)</f>
        <v>1</v>
      </c>
      <c r="L59" s="19"/>
      <c r="M59" s="19"/>
      <c r="N59" s="32">
        <f t="shared" si="4"/>
        <v>25</v>
      </c>
    </row>
    <row r="60" spans="1:14" ht="18" customHeight="1" x14ac:dyDescent="0.2">
      <c r="A60" s="36" t="s">
        <v>421</v>
      </c>
      <c r="B60" s="19"/>
      <c r="C60" s="19">
        <f>VLOOKUP(A60,'5月（利用回数順）'!$A$3:$D$46,2,0)</f>
        <v>1</v>
      </c>
      <c r="D60" s="19">
        <f>VLOOKUP(A60,'6月（利用回数順）'!$A$3:$D$46,2,0)</f>
        <v>4</v>
      </c>
      <c r="E60" s="19">
        <f>VLOOKUP(A60,'7月（利用回数順）'!$A$3:$D$46,2,0)</f>
        <v>4</v>
      </c>
      <c r="F60" s="19">
        <f>VLOOKUP(A60,'8月（利用回数順）'!$A$3:$D$100,2,0)</f>
        <v>7</v>
      </c>
      <c r="G60" s="19">
        <f>VLOOKUP(A60,'9月（利用回数順）'!$A$3:$D$100,2,0)</f>
        <v>3</v>
      </c>
      <c r="H60" s="19">
        <f>VLOOKUP(A60,'10月（利用回数順）'!$A$3:$D$100,2,0)</f>
        <v>1</v>
      </c>
      <c r="I60" s="19"/>
      <c r="J60" s="19"/>
      <c r="K60" s="19"/>
      <c r="L60" s="19"/>
      <c r="M60" s="19"/>
      <c r="N60" s="32">
        <f t="shared" ref="N60" si="5">SUM(B60:M60)</f>
        <v>20</v>
      </c>
    </row>
    <row r="61" spans="1:14" ht="18" customHeight="1" x14ac:dyDescent="0.2">
      <c r="A61" s="34" t="s">
        <v>234</v>
      </c>
      <c r="B61" s="19"/>
      <c r="C61" s="19">
        <f>VLOOKUP(A61,'5月（利用回数順）'!$A$3:$D$46,2,0)</f>
        <v>2</v>
      </c>
      <c r="D61" s="19"/>
      <c r="E61" s="19">
        <f>VLOOKUP(A61,'7月（利用回数順）'!$A$3:$D$46,2,0)</f>
        <v>2</v>
      </c>
      <c r="F61" s="19">
        <f>VLOOKUP(A61,'8月（利用回数順）'!$A$3:$D$100,2,0)</f>
        <v>2</v>
      </c>
      <c r="G61" s="19"/>
      <c r="H61" s="19">
        <f>VLOOKUP(A61,'10月（利用回数順）'!$A$3:$D$100,2,0)</f>
        <v>2</v>
      </c>
      <c r="I61" s="19">
        <f>VLOOKUP(A61,'11月（利用回数順）'!$A$3:$D$100,2,0)</f>
        <v>2</v>
      </c>
      <c r="J61" s="19"/>
      <c r="K61" s="19"/>
      <c r="L61" s="19"/>
      <c r="M61" s="19"/>
      <c r="N61" s="32">
        <f t="shared" si="4"/>
        <v>10</v>
      </c>
    </row>
    <row r="62" spans="1:14" ht="18" customHeight="1" x14ac:dyDescent="0.2">
      <c r="A62" s="34" t="s">
        <v>131</v>
      </c>
      <c r="B62" s="19"/>
      <c r="C62" s="19"/>
      <c r="D62" s="19"/>
      <c r="E62" s="19"/>
      <c r="F62" s="19"/>
      <c r="G62" s="19"/>
      <c r="H62" s="19"/>
      <c r="I62" s="19"/>
      <c r="J62" s="19"/>
      <c r="K62" s="19"/>
      <c r="L62" s="19"/>
      <c r="M62" s="19"/>
      <c r="N62" s="32">
        <f t="shared" si="4"/>
        <v>0</v>
      </c>
    </row>
    <row r="63" spans="1:14" ht="18" customHeight="1" x14ac:dyDescent="0.2">
      <c r="A63" s="34" t="s">
        <v>418</v>
      </c>
      <c r="B63" s="19"/>
      <c r="C63" s="19">
        <f>VLOOKUP(A63,'5月（利用回数順）'!$A$3:$D$46,2,0)</f>
        <v>1</v>
      </c>
      <c r="D63" s="19">
        <f>VLOOKUP(A63,'6月（利用回数順）'!$A$3:$D$46,2,0)</f>
        <v>3</v>
      </c>
      <c r="E63" s="19">
        <f>VLOOKUP(A63,'7月（利用回数順）'!$A$3:$D$46,2,0)</f>
        <v>1</v>
      </c>
      <c r="F63" s="19">
        <f>VLOOKUP(A63,'8月（利用回数順）'!$A$3:$D$100,2,0)</f>
        <v>3</v>
      </c>
      <c r="G63" s="19">
        <f>VLOOKUP(A63,'9月（利用回数順）'!$A$3:$D$100,2,0)</f>
        <v>1</v>
      </c>
      <c r="H63" s="19"/>
      <c r="I63" s="19"/>
      <c r="J63" s="19"/>
      <c r="K63" s="19"/>
      <c r="L63" s="19"/>
      <c r="M63" s="19"/>
      <c r="N63" s="32">
        <f t="shared" ref="N63" si="6">SUM(B63:M63)</f>
        <v>9</v>
      </c>
    </row>
    <row r="64" spans="1:14" ht="18" customHeight="1" x14ac:dyDescent="0.2">
      <c r="A64" s="34" t="s">
        <v>278</v>
      </c>
      <c r="B64" s="19">
        <f>VLOOKUP(A64,'4月（利用回数順）'!$A$3:$D$36,2,0)</f>
        <v>1</v>
      </c>
      <c r="C64" s="19">
        <f>VLOOKUP(A64,'5月（利用回数順）'!$A$3:$D$46,2,0)</f>
        <v>6</v>
      </c>
      <c r="D64" s="19">
        <f>VLOOKUP(A64,'6月（利用回数順）'!$A$3:$D$46,2,0)</f>
        <v>2</v>
      </c>
      <c r="E64" s="19">
        <f>VLOOKUP(A64,'7月（利用回数順）'!$A$3:$D$46,2,0)</f>
        <v>3</v>
      </c>
      <c r="F64" s="19">
        <f>VLOOKUP(A64,'8月（利用回数順）'!$A$3:$D$100,2,0)</f>
        <v>2</v>
      </c>
      <c r="G64" s="19">
        <f>VLOOKUP(A64,'9月（利用回数順）'!$A$3:$D$100,2,0)</f>
        <v>5</v>
      </c>
      <c r="H64" s="19">
        <f>VLOOKUP(A64,'10月（利用回数順）'!$A$3:$D$100,2,0)</f>
        <v>3</v>
      </c>
      <c r="I64" s="19">
        <f>VLOOKUP(A64,'11月（利用回数順）'!$A$3:$D$100,2,0)</f>
        <v>1</v>
      </c>
      <c r="J64" s="19">
        <f>VLOOKUP(A64,'12月（利用回数順）'!$A$3:$D$100,2,0)</f>
        <v>2</v>
      </c>
      <c r="K64" s="19"/>
      <c r="L64" s="19"/>
      <c r="M64" s="19"/>
      <c r="N64" s="32">
        <f t="shared" ref="N64" si="7">SUM(B64:M64)</f>
        <v>25</v>
      </c>
    </row>
    <row r="65" spans="1:14" ht="18" customHeight="1" x14ac:dyDescent="0.2">
      <c r="A65" s="34" t="s">
        <v>214</v>
      </c>
      <c r="B65" s="19"/>
      <c r="C65" s="19"/>
      <c r="D65" s="19"/>
      <c r="E65" s="19"/>
      <c r="F65" s="19"/>
      <c r="G65" s="19"/>
      <c r="H65" s="19"/>
      <c r="I65" s="19"/>
      <c r="J65" s="19"/>
      <c r="K65" s="19"/>
      <c r="L65" s="19"/>
      <c r="M65" s="19"/>
      <c r="N65" s="32">
        <f t="shared" ref="N65:N77" si="8">SUM(B65:M65)</f>
        <v>0</v>
      </c>
    </row>
    <row r="66" spans="1:14" ht="18" customHeight="1" x14ac:dyDescent="0.2">
      <c r="A66" s="34" t="s">
        <v>127</v>
      </c>
      <c r="B66" s="19">
        <f>VLOOKUP(A66,'4月（利用回数順）'!$A$3:$D$36,2,0)</f>
        <v>1</v>
      </c>
      <c r="C66" s="19">
        <f>VLOOKUP(A66,'5月（利用回数順）'!$A$3:$D$46,2,0)</f>
        <v>2</v>
      </c>
      <c r="D66" s="19"/>
      <c r="E66" s="19"/>
      <c r="F66" s="19"/>
      <c r="G66" s="19"/>
      <c r="H66" s="19"/>
      <c r="I66" s="19"/>
      <c r="J66" s="19">
        <f>VLOOKUP(A66,'12月（利用回数順）'!$A$3:$D$100,2,0)</f>
        <v>4</v>
      </c>
      <c r="K66" s="19"/>
      <c r="L66" s="19"/>
      <c r="M66" s="19"/>
      <c r="N66" s="32">
        <f t="shared" si="8"/>
        <v>7</v>
      </c>
    </row>
    <row r="67" spans="1:14" ht="18" customHeight="1" x14ac:dyDescent="0.2">
      <c r="A67" s="34" t="s">
        <v>130</v>
      </c>
      <c r="B67" s="19"/>
      <c r="C67" s="19"/>
      <c r="D67" s="19"/>
      <c r="E67" s="19"/>
      <c r="F67" s="19"/>
      <c r="G67" s="19"/>
      <c r="H67" s="19">
        <f>VLOOKUP(A67,'10月（利用回数順）'!$A$3:$D$100,2,0)</f>
        <v>1</v>
      </c>
      <c r="I67" s="19"/>
      <c r="J67" s="19"/>
      <c r="K67" s="19"/>
      <c r="L67" s="19"/>
      <c r="M67" s="19"/>
      <c r="N67" s="32">
        <f t="shared" si="8"/>
        <v>1</v>
      </c>
    </row>
    <row r="68" spans="1:14" ht="18" customHeight="1" x14ac:dyDescent="0.2">
      <c r="A68" s="34" t="s">
        <v>221</v>
      </c>
      <c r="B68" s="19">
        <f>VLOOKUP(A68,'4月（利用回数順）'!$A$3:$D$36,2,0)</f>
        <v>3</v>
      </c>
      <c r="C68" s="19">
        <f>VLOOKUP(A68,'5月（利用回数順）'!$A$3:$D$46,2,0)</f>
        <v>3</v>
      </c>
      <c r="D68" s="19">
        <f>VLOOKUP(A68,'6月（利用回数順）'!$A$3:$D$46,2,0)</f>
        <v>12</v>
      </c>
      <c r="E68" s="19">
        <f>VLOOKUP(A68,'7月（利用回数順）'!$A$3:$D$46,2,0)</f>
        <v>11</v>
      </c>
      <c r="F68" s="19">
        <f>VLOOKUP(A68,'8月（利用回数順）'!$A$3:$D$100,2,0)</f>
        <v>4</v>
      </c>
      <c r="G68" s="19">
        <f>VLOOKUP(A68,'9月（利用回数順）'!$A$3:$D$100,2,0)</f>
        <v>23</v>
      </c>
      <c r="H68" s="19">
        <f>VLOOKUP(A68,'10月（利用回数順）'!$A$3:$D$100,2,0)</f>
        <v>10</v>
      </c>
      <c r="I68" s="19">
        <f>VLOOKUP(A68,'11月（利用回数順）'!$A$3:$D$100,2,0)</f>
        <v>4</v>
      </c>
      <c r="J68" s="19">
        <f>VLOOKUP(A68,'12月（利用回数順）'!$A$3:$D$100,2,0)</f>
        <v>4</v>
      </c>
      <c r="K68" s="19">
        <f>VLOOKUP(A68,'1月（利用回数順）'!$A$3:$D$100,2,0)</f>
        <v>4</v>
      </c>
      <c r="L68" s="19">
        <f>VLOOKUP(A68,'2月（利用回数順）'!$A$3:$D$100,2,0)</f>
        <v>4</v>
      </c>
      <c r="M68" s="19"/>
      <c r="N68" s="32">
        <f t="shared" si="8"/>
        <v>82</v>
      </c>
    </row>
    <row r="69" spans="1:14" ht="18" customHeight="1" x14ac:dyDescent="0.2">
      <c r="A69" s="34" t="s">
        <v>65</v>
      </c>
      <c r="B69" s="19"/>
      <c r="C69" s="19"/>
      <c r="D69" s="19"/>
      <c r="E69" s="19"/>
      <c r="F69" s="19">
        <f>VLOOKUP(A69,'8月（利用回数順）'!$A$3:$D$100,2,0)</f>
        <v>5</v>
      </c>
      <c r="G69" s="19"/>
      <c r="H69" s="19"/>
      <c r="I69" s="19"/>
      <c r="J69" s="19"/>
      <c r="K69" s="19"/>
      <c r="L69" s="19"/>
      <c r="M69" s="19"/>
      <c r="N69" s="32">
        <f t="shared" si="8"/>
        <v>5</v>
      </c>
    </row>
    <row r="70" spans="1:14" ht="18" customHeight="1" x14ac:dyDescent="0.2">
      <c r="A70" s="34" t="s">
        <v>185</v>
      </c>
      <c r="B70" s="19">
        <f>VLOOKUP(A70,'4月（利用回数順）'!$A$3:$D$36,2,0)</f>
        <v>1</v>
      </c>
      <c r="C70" s="19"/>
      <c r="D70" s="19"/>
      <c r="E70" s="19"/>
      <c r="F70" s="19">
        <f>VLOOKUP(A70,'8月（利用回数順）'!$A$3:$D$100,2,0)</f>
        <v>3</v>
      </c>
      <c r="G70" s="19">
        <f>VLOOKUP(A70,'9月（利用回数順）'!$A$3:$D$100,2,0)</f>
        <v>2</v>
      </c>
      <c r="H70" s="19"/>
      <c r="I70" s="19"/>
      <c r="J70" s="19"/>
      <c r="K70" s="19"/>
      <c r="L70" s="19"/>
      <c r="M70" s="19"/>
      <c r="N70" s="32">
        <f t="shared" si="8"/>
        <v>6</v>
      </c>
    </row>
    <row r="71" spans="1:14" ht="18" customHeight="1" x14ac:dyDescent="0.2">
      <c r="A71" s="34" t="s">
        <v>157</v>
      </c>
      <c r="B71" s="19"/>
      <c r="C71" s="19">
        <f>VLOOKUP(A71,'5月（利用回数順）'!$A$3:$D$46,2,0)</f>
        <v>1</v>
      </c>
      <c r="D71" s="19"/>
      <c r="E71" s="19"/>
      <c r="F71" s="19">
        <f>VLOOKUP(A71,'8月（利用回数順）'!$A$3:$D$100,2,0)</f>
        <v>1</v>
      </c>
      <c r="G71" s="19">
        <f>VLOOKUP(A71,'9月（利用回数順）'!$A$3:$D$100,2,0)</f>
        <v>1</v>
      </c>
      <c r="H71" s="19"/>
      <c r="I71" s="19"/>
      <c r="J71" s="19"/>
      <c r="K71" s="19"/>
      <c r="L71" s="19"/>
      <c r="M71" s="19"/>
      <c r="N71" s="32">
        <f t="shared" si="8"/>
        <v>3</v>
      </c>
    </row>
    <row r="72" spans="1:14" ht="18" customHeight="1" x14ac:dyDescent="0.2">
      <c r="A72" s="34" t="s">
        <v>277</v>
      </c>
      <c r="B72" s="19">
        <f>VLOOKUP(A72,'4月（利用回数順）'!$A$3:$D$36,2,0)</f>
        <v>3</v>
      </c>
      <c r="C72" s="19">
        <f>VLOOKUP(A72,'5月（利用回数順）'!$A$3:$D$46,2,0)</f>
        <v>5</v>
      </c>
      <c r="D72" s="19"/>
      <c r="E72" s="19">
        <f>VLOOKUP(A72,'7月（利用回数順）'!$A$3:$D$46,2,0)</f>
        <v>3</v>
      </c>
      <c r="F72" s="19"/>
      <c r="G72" s="19"/>
      <c r="H72" s="19"/>
      <c r="I72" s="19"/>
      <c r="J72" s="19"/>
      <c r="K72" s="19"/>
      <c r="L72" s="19"/>
      <c r="M72" s="19"/>
      <c r="N72" s="32">
        <f t="shared" si="8"/>
        <v>11</v>
      </c>
    </row>
    <row r="73" spans="1:14" ht="18" customHeight="1" x14ac:dyDescent="0.2">
      <c r="A73" s="34" t="s">
        <v>94</v>
      </c>
      <c r="B73" s="19"/>
      <c r="C73" s="19">
        <f>VLOOKUP(A73,'5月（利用回数順）'!$A$3:$D$46,2,0)</f>
        <v>1</v>
      </c>
      <c r="D73" s="19"/>
      <c r="E73" s="19"/>
      <c r="F73" s="19"/>
      <c r="G73" s="19"/>
      <c r="H73" s="19"/>
      <c r="I73" s="19"/>
      <c r="J73" s="19"/>
      <c r="K73" s="19"/>
      <c r="L73" s="19"/>
      <c r="M73" s="19"/>
      <c r="N73" s="32">
        <f t="shared" si="8"/>
        <v>1</v>
      </c>
    </row>
    <row r="74" spans="1:14" ht="18" customHeight="1" x14ac:dyDescent="0.2">
      <c r="A74" s="34" t="s">
        <v>233</v>
      </c>
      <c r="B74" s="19"/>
      <c r="C74" s="19"/>
      <c r="D74" s="19"/>
      <c r="E74" s="19"/>
      <c r="F74" s="19"/>
      <c r="G74" s="19"/>
      <c r="H74" s="19"/>
      <c r="I74" s="19"/>
      <c r="J74" s="19"/>
      <c r="K74" s="19"/>
      <c r="L74" s="19"/>
      <c r="M74" s="19"/>
      <c r="N74" s="32">
        <f t="shared" si="8"/>
        <v>0</v>
      </c>
    </row>
    <row r="75" spans="1:14" ht="18" customHeight="1" x14ac:dyDescent="0.2">
      <c r="A75" s="34" t="s">
        <v>416</v>
      </c>
      <c r="B75" s="19"/>
      <c r="C75" s="19">
        <f>VLOOKUP(A75,'5月（利用回数順）'!$A$3:$D$46,2,0)</f>
        <v>5</v>
      </c>
      <c r="D75" s="19"/>
      <c r="E75" s="19"/>
      <c r="F75" s="19"/>
      <c r="G75" s="19"/>
      <c r="H75" s="19"/>
      <c r="I75" s="19"/>
      <c r="J75" s="19"/>
      <c r="K75" s="19"/>
      <c r="L75" s="19"/>
      <c r="M75" s="19"/>
      <c r="N75" s="32">
        <f t="shared" ref="N75" si="9">SUM(B75:M75)</f>
        <v>5</v>
      </c>
    </row>
    <row r="76" spans="1:14" ht="18" customHeight="1" x14ac:dyDescent="0.2">
      <c r="A76" s="34" t="s">
        <v>81</v>
      </c>
      <c r="B76" s="19"/>
      <c r="C76" s="19"/>
      <c r="D76" s="19"/>
      <c r="E76" s="19"/>
      <c r="F76" s="19"/>
      <c r="G76" s="19"/>
      <c r="H76" s="19"/>
      <c r="I76" s="19"/>
      <c r="J76" s="19"/>
      <c r="K76" s="19"/>
      <c r="L76" s="19"/>
      <c r="M76" s="19"/>
      <c r="N76" s="32">
        <f t="shared" si="8"/>
        <v>0</v>
      </c>
    </row>
    <row r="77" spans="1:14" ht="18" customHeight="1" x14ac:dyDescent="0.2">
      <c r="A77" s="36" t="s">
        <v>90</v>
      </c>
      <c r="B77" s="19"/>
      <c r="C77" s="19"/>
      <c r="D77" s="19"/>
      <c r="E77" s="19"/>
      <c r="F77" s="19"/>
      <c r="G77" s="19"/>
      <c r="H77" s="19"/>
      <c r="I77" s="19"/>
      <c r="J77" s="19"/>
      <c r="K77" s="19"/>
      <c r="L77" s="19"/>
      <c r="M77" s="19"/>
      <c r="N77" s="32">
        <f t="shared" si="8"/>
        <v>0</v>
      </c>
    </row>
    <row r="78" spans="1:14" ht="18" customHeight="1" x14ac:dyDescent="0.2">
      <c r="A78" s="34" t="s">
        <v>280</v>
      </c>
      <c r="B78" s="19">
        <f>VLOOKUP(A78,'4月（利用回数順）'!$A$3:$D$36,2,0)</f>
        <v>2</v>
      </c>
      <c r="C78" s="19">
        <f>VLOOKUP(A78,'5月（利用回数順）'!$A$3:$D$46,2,0)</f>
        <v>1</v>
      </c>
      <c r="D78" s="19">
        <f>VLOOKUP(A78,'6月（利用回数順）'!$A$3:$D$46,2,0)</f>
        <v>1</v>
      </c>
      <c r="E78" s="19">
        <f>VLOOKUP(A78,'7月（利用回数順）'!$A$3:$D$46,2,0)</f>
        <v>1</v>
      </c>
      <c r="F78" s="19"/>
      <c r="G78" s="19"/>
      <c r="H78" s="19"/>
      <c r="I78" s="19"/>
      <c r="J78" s="19">
        <f>VLOOKUP(A78,'12月（利用回数順）'!$A$3:$D$100,2,0)</f>
        <v>2</v>
      </c>
      <c r="K78" s="19"/>
      <c r="L78" s="19"/>
      <c r="M78" s="19"/>
      <c r="N78" s="32">
        <f t="shared" ref="N78" si="10">SUM(B78:M78)</f>
        <v>7</v>
      </c>
    </row>
    <row r="79" spans="1:14" ht="18" customHeight="1" x14ac:dyDescent="0.2">
      <c r="A79" s="34" t="s">
        <v>654</v>
      </c>
      <c r="B79" s="19"/>
      <c r="C79" s="19"/>
      <c r="D79" s="19"/>
      <c r="E79" s="19"/>
      <c r="F79" s="19"/>
      <c r="G79" s="19">
        <f>VLOOKUP(A79,'9月（利用回数順）'!$A$3:$D$100,2,0)</f>
        <v>1</v>
      </c>
      <c r="H79" s="19">
        <f>VLOOKUP(A79,'10月（利用回数順）'!$A$3:$D$100,2,0)</f>
        <v>2</v>
      </c>
      <c r="I79" s="19"/>
      <c r="J79" s="19"/>
      <c r="K79" s="19"/>
      <c r="L79" s="19"/>
      <c r="M79" s="19"/>
      <c r="N79" s="32">
        <f t="shared" ref="N79:N111" si="11">SUM(B79:M79)</f>
        <v>3</v>
      </c>
    </row>
    <row r="80" spans="1:14" ht="18" customHeight="1" x14ac:dyDescent="0.2">
      <c r="A80" s="34" t="s">
        <v>235</v>
      </c>
      <c r="B80" s="19"/>
      <c r="C80" s="19"/>
      <c r="D80" s="19"/>
      <c r="E80" s="19"/>
      <c r="F80" s="19">
        <f>VLOOKUP(A80,'8月（利用回数順）'!$A$3:$D$100,2,0)</f>
        <v>2</v>
      </c>
      <c r="G80" s="19">
        <f>VLOOKUP(A80,'9月（利用回数順）'!$A$3:$D$100,2,0)</f>
        <v>2</v>
      </c>
      <c r="H80" s="19"/>
      <c r="I80" s="19">
        <f>VLOOKUP(A80,'11月（利用回数順）'!$A$3:$D$100,2,0)</f>
        <v>1</v>
      </c>
      <c r="J80" s="19"/>
      <c r="K80" s="19"/>
      <c r="L80" s="19"/>
      <c r="M80" s="19"/>
      <c r="N80" s="32">
        <f t="shared" ref="N80" si="12">SUM(B80:M80)</f>
        <v>5</v>
      </c>
    </row>
    <row r="81" spans="1:14" ht="18" customHeight="1" x14ac:dyDescent="0.2">
      <c r="A81" s="36" t="s">
        <v>50</v>
      </c>
      <c r="B81" s="19"/>
      <c r="C81" s="19"/>
      <c r="D81" s="19"/>
      <c r="E81" s="19"/>
      <c r="F81" s="19"/>
      <c r="G81" s="19"/>
      <c r="H81" s="19"/>
      <c r="I81" s="19"/>
      <c r="J81" s="19"/>
      <c r="K81" s="19"/>
      <c r="L81" s="19"/>
      <c r="M81" s="19"/>
      <c r="N81" s="32">
        <f t="shared" si="11"/>
        <v>0</v>
      </c>
    </row>
    <row r="82" spans="1:14" ht="18" customHeight="1" x14ac:dyDescent="0.2">
      <c r="A82" s="34" t="s">
        <v>133</v>
      </c>
      <c r="B82" s="19"/>
      <c r="C82" s="19"/>
      <c r="D82" s="19"/>
      <c r="E82" s="19"/>
      <c r="F82" s="19"/>
      <c r="G82" s="19"/>
      <c r="H82" s="19"/>
      <c r="I82" s="19"/>
      <c r="J82" s="19"/>
      <c r="K82" s="19"/>
      <c r="L82" s="19"/>
      <c r="M82" s="19"/>
      <c r="N82" s="32">
        <f t="shared" si="11"/>
        <v>0</v>
      </c>
    </row>
    <row r="83" spans="1:14" ht="18" customHeight="1" x14ac:dyDescent="0.2">
      <c r="A83" s="36" t="s">
        <v>9</v>
      </c>
      <c r="B83" s="19"/>
      <c r="C83" s="19"/>
      <c r="D83" s="19"/>
      <c r="E83" s="19"/>
      <c r="F83" s="19"/>
      <c r="G83" s="19"/>
      <c r="H83" s="19"/>
      <c r="I83" s="19"/>
      <c r="J83" s="19"/>
      <c r="K83" s="19"/>
      <c r="L83" s="19"/>
      <c r="M83" s="19"/>
      <c r="N83" s="32">
        <f t="shared" si="11"/>
        <v>0</v>
      </c>
    </row>
    <row r="84" spans="1:14" ht="18" customHeight="1" x14ac:dyDescent="0.2">
      <c r="A84" s="34" t="s">
        <v>215</v>
      </c>
      <c r="B84" s="19"/>
      <c r="C84" s="19"/>
      <c r="D84" s="19"/>
      <c r="E84" s="19"/>
      <c r="F84" s="19"/>
      <c r="G84" s="19"/>
      <c r="H84" s="19">
        <f>VLOOKUP(A84,'10月（利用回数順）'!$A$3:$D$100,2,0)</f>
        <v>1</v>
      </c>
      <c r="I84" s="19"/>
      <c r="J84" s="19"/>
      <c r="K84" s="19"/>
      <c r="L84" s="19"/>
      <c r="M84" s="19"/>
      <c r="N84" s="32">
        <f t="shared" si="11"/>
        <v>1</v>
      </c>
    </row>
    <row r="85" spans="1:14" ht="18" customHeight="1" x14ac:dyDescent="0.2">
      <c r="A85" s="34" t="s">
        <v>729</v>
      </c>
      <c r="B85" s="19"/>
      <c r="C85" s="19"/>
      <c r="D85" s="19"/>
      <c r="E85" s="19"/>
      <c r="F85" s="19"/>
      <c r="G85" s="19"/>
      <c r="H85" s="19">
        <f>VLOOKUP(A85,'10月（利用回数順）'!$A$3:$D$100,2,0)</f>
        <v>1</v>
      </c>
      <c r="I85" s="19">
        <f>VLOOKUP(A85,'11月（利用回数順）'!$A$3:$D$100,2,0)</f>
        <v>5</v>
      </c>
      <c r="J85" s="19">
        <f>VLOOKUP(A85,'12月（利用回数順）'!$A$3:$D$100,2,0)</f>
        <v>1</v>
      </c>
      <c r="K85" s="19"/>
      <c r="L85" s="19"/>
      <c r="M85" s="19"/>
      <c r="N85" s="32">
        <f t="shared" si="11"/>
        <v>7</v>
      </c>
    </row>
    <row r="86" spans="1:14" ht="18" customHeight="1" x14ac:dyDescent="0.2">
      <c r="A86" s="34" t="s">
        <v>198</v>
      </c>
      <c r="B86" s="19"/>
      <c r="C86" s="19"/>
      <c r="D86" s="19"/>
      <c r="E86" s="19"/>
      <c r="F86" s="19">
        <f>VLOOKUP(A86,'8月（利用回数順）'!$A$3:$D$100,2,0)</f>
        <v>1</v>
      </c>
      <c r="G86" s="19">
        <f>VLOOKUP(A86,'9月（利用回数順）'!$A$3:$D$100,2,0)</f>
        <v>1</v>
      </c>
      <c r="H86" s="19">
        <f>VLOOKUP(A86,'10月（利用回数順）'!$A$3:$D$100,2,0)</f>
        <v>1</v>
      </c>
      <c r="I86" s="19">
        <f>VLOOKUP(A86,'11月（利用回数順）'!$A$3:$D$100,2,0)</f>
        <v>1</v>
      </c>
      <c r="J86" s="19">
        <f>VLOOKUP(A86,'12月（利用回数順）'!$A$3:$D$100,2,0)</f>
        <v>1</v>
      </c>
      <c r="K86" s="19"/>
      <c r="L86" s="19"/>
      <c r="M86" s="19"/>
      <c r="N86" s="32">
        <f t="shared" si="11"/>
        <v>5</v>
      </c>
    </row>
    <row r="87" spans="1:14" ht="18" customHeight="1" x14ac:dyDescent="0.2">
      <c r="A87" s="36" t="s">
        <v>6</v>
      </c>
      <c r="B87" s="19"/>
      <c r="C87" s="19">
        <f>VLOOKUP(A87,'5月（利用回数順）'!$A$3:$D$46,2,0)</f>
        <v>1</v>
      </c>
      <c r="D87" s="19"/>
      <c r="E87" s="19"/>
      <c r="F87" s="19"/>
      <c r="G87" s="19"/>
      <c r="H87" s="19"/>
      <c r="I87" s="19"/>
      <c r="J87" s="19"/>
      <c r="K87" s="19"/>
      <c r="L87" s="19"/>
      <c r="M87" s="19"/>
      <c r="N87" s="32">
        <f t="shared" si="11"/>
        <v>1</v>
      </c>
    </row>
    <row r="88" spans="1:14" ht="18" customHeight="1" x14ac:dyDescent="0.2">
      <c r="A88" s="36" t="s">
        <v>5</v>
      </c>
      <c r="B88" s="19"/>
      <c r="C88" s="19"/>
      <c r="D88" s="19"/>
      <c r="E88" s="19"/>
      <c r="F88" s="19"/>
      <c r="G88" s="19"/>
      <c r="H88" s="19"/>
      <c r="I88" s="19"/>
      <c r="J88" s="19"/>
      <c r="K88" s="19"/>
      <c r="L88" s="19"/>
      <c r="M88" s="19"/>
      <c r="N88" s="32">
        <f t="shared" si="11"/>
        <v>0</v>
      </c>
    </row>
    <row r="89" spans="1:14" ht="18" customHeight="1" x14ac:dyDescent="0.2">
      <c r="A89" s="34" t="s">
        <v>207</v>
      </c>
      <c r="B89" s="19">
        <f>VLOOKUP(A89,'4月（利用回数順）'!$A$3:$D$36,2,0)</f>
        <v>1</v>
      </c>
      <c r="C89" s="19">
        <f>VLOOKUP(A89,'5月（利用回数順）'!$A$3:$D$46,2,0)</f>
        <v>1</v>
      </c>
      <c r="D89" s="19">
        <f>VLOOKUP(A89,'6月（利用回数順）'!$A$3:$D$46,2,0)</f>
        <v>1</v>
      </c>
      <c r="E89" s="19"/>
      <c r="F89" s="19"/>
      <c r="G89" s="19">
        <f>VLOOKUP(A89,'9月（利用回数順）'!$A$3:$D$100,2,0)</f>
        <v>1</v>
      </c>
      <c r="H89" s="19">
        <f>VLOOKUP(A89,'10月（利用回数順）'!$A$3:$D$100,2,0)</f>
        <v>1</v>
      </c>
      <c r="I89" s="19"/>
      <c r="J89" s="19">
        <f>VLOOKUP(A89,'12月（利用回数順）'!$A$3:$D$100,2,0)</f>
        <v>2</v>
      </c>
      <c r="K89" s="19"/>
      <c r="L89" s="19"/>
      <c r="M89" s="19"/>
      <c r="N89" s="32">
        <f t="shared" si="11"/>
        <v>7</v>
      </c>
    </row>
    <row r="90" spans="1:14" ht="18" customHeight="1" x14ac:dyDescent="0.2">
      <c r="A90" s="34" t="s">
        <v>91</v>
      </c>
      <c r="B90" s="19"/>
      <c r="C90" s="19"/>
      <c r="D90" s="19"/>
      <c r="E90" s="19"/>
      <c r="F90" s="19"/>
      <c r="G90" s="19"/>
      <c r="H90" s="19"/>
      <c r="I90" s="19"/>
      <c r="J90" s="19"/>
      <c r="K90" s="19"/>
      <c r="L90" s="19"/>
      <c r="M90" s="19"/>
      <c r="N90" s="32">
        <f t="shared" si="11"/>
        <v>0</v>
      </c>
    </row>
    <row r="91" spans="1:14" ht="18" customHeight="1" x14ac:dyDescent="0.2">
      <c r="A91" s="34" t="s">
        <v>783</v>
      </c>
      <c r="B91" s="19"/>
      <c r="C91" s="19"/>
      <c r="D91" s="19"/>
      <c r="E91" s="19"/>
      <c r="F91" s="19"/>
      <c r="G91" s="19"/>
      <c r="H91" s="19"/>
      <c r="I91" s="19"/>
      <c r="J91" s="19"/>
      <c r="K91" s="19">
        <f>VLOOKUP(A91,'1月（利用回数順）'!$A$3:$D$100,2,0)</f>
        <v>1</v>
      </c>
      <c r="L91" s="19">
        <f>VLOOKUP(A91,'2月（利用回数順）'!$A$3:$D$100,2,0)</f>
        <v>4</v>
      </c>
      <c r="M91" s="19"/>
      <c r="N91" s="32">
        <f t="shared" si="11"/>
        <v>5</v>
      </c>
    </row>
    <row r="92" spans="1:14" ht="18" customHeight="1" x14ac:dyDescent="0.2">
      <c r="A92" s="34" t="s">
        <v>172</v>
      </c>
      <c r="B92" s="19"/>
      <c r="C92" s="19">
        <f>VLOOKUP(A92,'5月（利用回数順）'!$A$3:$D$46,2,0)</f>
        <v>1</v>
      </c>
      <c r="D92" s="19"/>
      <c r="E92" s="19">
        <f>VLOOKUP(A92,'7月（利用回数順）'!$A$3:$D$46,2,0)</f>
        <v>1</v>
      </c>
      <c r="F92" s="19"/>
      <c r="G92" s="19"/>
      <c r="H92" s="19"/>
      <c r="I92" s="19"/>
      <c r="J92" s="19"/>
      <c r="K92" s="19"/>
      <c r="L92" s="19"/>
      <c r="M92" s="19"/>
      <c r="N92" s="32">
        <f t="shared" si="11"/>
        <v>2</v>
      </c>
    </row>
    <row r="93" spans="1:14" ht="18" customHeight="1" x14ac:dyDescent="0.2">
      <c r="A93" s="34" t="s">
        <v>513</v>
      </c>
      <c r="B93" s="19"/>
      <c r="C93" s="19"/>
      <c r="D93" s="19">
        <f>VLOOKUP(A93,'6月（利用回数順）'!$A$3:$D$46,2,0)</f>
        <v>3</v>
      </c>
      <c r="E93" s="19"/>
      <c r="F93" s="19">
        <f>VLOOKUP(A93,'8月（利用回数順）'!$A$3:$D$100,2,0)</f>
        <v>7</v>
      </c>
      <c r="G93" s="19">
        <f>VLOOKUP(A93,'9月（利用回数順）'!$A$3:$D$100,2,0)</f>
        <v>1</v>
      </c>
      <c r="H93" s="19"/>
      <c r="I93" s="19"/>
      <c r="J93" s="19">
        <f>VLOOKUP(A93,'12月（利用回数順）'!$A$3:$D$100,2,0)</f>
        <v>3</v>
      </c>
      <c r="K93" s="19"/>
      <c r="L93" s="19"/>
      <c r="M93" s="19"/>
      <c r="N93" s="32">
        <f t="shared" ref="N93" si="13">SUM(B93:M93)</f>
        <v>14</v>
      </c>
    </row>
    <row r="94" spans="1:14" ht="18" customHeight="1" x14ac:dyDescent="0.2">
      <c r="A94" s="34" t="s">
        <v>135</v>
      </c>
      <c r="B94" s="19"/>
      <c r="C94" s="19">
        <f>VLOOKUP(A94,'5月（利用回数順）'!$A$3:$D$46,2,0)</f>
        <v>4</v>
      </c>
      <c r="D94" s="19">
        <f>VLOOKUP(A94,'6月（利用回数順）'!$A$3:$D$46,2,0)</f>
        <v>3</v>
      </c>
      <c r="E94" s="19">
        <f>VLOOKUP(A94,'7月（利用回数順）'!$A$3:$D$46,2,0)</f>
        <v>1</v>
      </c>
      <c r="F94" s="19">
        <f>VLOOKUP(A94,'8月（利用回数順）'!$A$3:$D$100,2,0)</f>
        <v>1</v>
      </c>
      <c r="G94" s="19">
        <f>VLOOKUP(A94,'9月（利用回数順）'!$A$3:$D$100,2,0)</f>
        <v>2</v>
      </c>
      <c r="H94" s="19"/>
      <c r="I94" s="19"/>
      <c r="J94" s="19">
        <f>VLOOKUP(A94,'12月（利用回数順）'!$A$3:$D$100,2,0)</f>
        <v>1</v>
      </c>
      <c r="K94" s="19">
        <f>VLOOKUP(A94,'1月（利用回数順）'!$A$3:$D$100,2,0)</f>
        <v>4</v>
      </c>
      <c r="L94" s="19">
        <f>VLOOKUP(A94,'2月（利用回数順）'!$A$3:$D$100,2,0)</f>
        <v>1</v>
      </c>
      <c r="M94" s="19"/>
      <c r="N94" s="32">
        <f t="shared" si="11"/>
        <v>17</v>
      </c>
    </row>
    <row r="95" spans="1:14" ht="18" customHeight="1" x14ac:dyDescent="0.2">
      <c r="A95" s="36" t="s">
        <v>15</v>
      </c>
      <c r="B95" s="19"/>
      <c r="C95" s="19">
        <f>VLOOKUP(A95,'5月（利用回数順）'!$A$3:$D$46,2,0)</f>
        <v>1</v>
      </c>
      <c r="D95" s="19"/>
      <c r="E95" s="19"/>
      <c r="F95" s="19">
        <f>VLOOKUP(A95,'8月（利用回数順）'!$A$3:$D$100,2,0)</f>
        <v>1</v>
      </c>
      <c r="G95" s="19">
        <f>VLOOKUP(A95,'9月（利用回数順）'!$A$3:$D$100,2,0)</f>
        <v>1</v>
      </c>
      <c r="H95" s="19">
        <f>VLOOKUP(A95,'10月（利用回数順）'!$A$3:$D$100,2,0)</f>
        <v>1</v>
      </c>
      <c r="I95" s="19"/>
      <c r="J95" s="19"/>
      <c r="K95" s="19"/>
      <c r="L95" s="19"/>
      <c r="M95" s="19"/>
      <c r="N95" s="32">
        <f t="shared" si="11"/>
        <v>4</v>
      </c>
    </row>
    <row r="96" spans="1:14" ht="18" customHeight="1" x14ac:dyDescent="0.2">
      <c r="A96" s="34" t="s">
        <v>93</v>
      </c>
      <c r="B96" s="19"/>
      <c r="C96" s="19"/>
      <c r="D96" s="19"/>
      <c r="E96" s="19"/>
      <c r="F96" s="19"/>
      <c r="G96" s="19"/>
      <c r="H96" s="19"/>
      <c r="I96" s="19"/>
      <c r="J96" s="19"/>
      <c r="K96" s="19"/>
      <c r="L96" s="19"/>
      <c r="M96" s="19"/>
      <c r="N96" s="32">
        <f t="shared" si="11"/>
        <v>0</v>
      </c>
    </row>
    <row r="97" spans="1:16" ht="18" customHeight="1" x14ac:dyDescent="0.15">
      <c r="A97" s="36" t="s">
        <v>4</v>
      </c>
      <c r="B97" s="19">
        <f>VLOOKUP(A97,'4月（利用回数順）'!$A$3:$D$36,2,0)</f>
        <v>3</v>
      </c>
      <c r="C97" s="19">
        <f>VLOOKUP(A97,'5月（利用回数順）'!$A$3:$D$46,2,0)</f>
        <v>3</v>
      </c>
      <c r="D97" s="19"/>
      <c r="E97" s="19">
        <f>VLOOKUP(A97,'7月（利用回数順）'!$A$3:$D$46,2,0)</f>
        <v>3</v>
      </c>
      <c r="F97" s="19">
        <f>VLOOKUP(A97,'8月（利用回数順）'!$A$3:$D$100,2,0)</f>
        <v>6</v>
      </c>
      <c r="G97" s="19">
        <f>VLOOKUP(A97,'9月（利用回数順）'!$A$3:$D$100,2,0)</f>
        <v>1</v>
      </c>
      <c r="H97" s="19"/>
      <c r="I97" s="19">
        <f>VLOOKUP(A97,'11月（利用回数順）'!$A$3:$D$100,2,0)</f>
        <v>1</v>
      </c>
      <c r="J97" s="19">
        <f>VLOOKUP(A97,'12月（利用回数順）'!$A$3:$D$100,2,0)</f>
        <v>5</v>
      </c>
      <c r="K97" s="19"/>
      <c r="L97" s="19"/>
      <c r="M97" s="19"/>
      <c r="N97" s="32">
        <f t="shared" si="11"/>
        <v>22</v>
      </c>
      <c r="P97" s="53"/>
    </row>
    <row r="98" spans="1:16" ht="18" customHeight="1" x14ac:dyDescent="0.15">
      <c r="A98" s="34" t="s">
        <v>190</v>
      </c>
      <c r="B98" s="19"/>
      <c r="C98" s="19">
        <f>VLOOKUP(A98,'5月（利用回数順）'!$A$3:$D$46,2,0)</f>
        <v>1</v>
      </c>
      <c r="D98" s="19"/>
      <c r="E98" s="19"/>
      <c r="F98" s="19">
        <f>VLOOKUP(A98,'8月（利用回数順）'!$A$3:$D$100,2,0)</f>
        <v>2</v>
      </c>
      <c r="G98" s="19"/>
      <c r="H98" s="19"/>
      <c r="I98" s="19"/>
      <c r="J98" s="19"/>
      <c r="K98" s="19"/>
      <c r="L98" s="19"/>
      <c r="M98" s="19"/>
      <c r="N98" s="32">
        <f t="shared" si="11"/>
        <v>3</v>
      </c>
      <c r="P98" s="53"/>
    </row>
    <row r="99" spans="1:16" ht="18" customHeight="1" x14ac:dyDescent="0.15">
      <c r="A99" s="36" t="s">
        <v>54</v>
      </c>
      <c r="B99" s="19"/>
      <c r="C99" s="19"/>
      <c r="D99" s="19"/>
      <c r="E99" s="19"/>
      <c r="F99" s="19"/>
      <c r="G99" s="19"/>
      <c r="H99" s="19"/>
      <c r="I99" s="19"/>
      <c r="J99" s="19"/>
      <c r="K99" s="19"/>
      <c r="L99" s="19"/>
      <c r="M99" s="19"/>
      <c r="N99" s="32">
        <f t="shared" si="11"/>
        <v>0</v>
      </c>
      <c r="P99" s="53"/>
    </row>
    <row r="100" spans="1:16" ht="18" customHeight="1" x14ac:dyDescent="0.15">
      <c r="A100" s="36" t="s">
        <v>12</v>
      </c>
      <c r="B100" s="19">
        <f>VLOOKUP(A100,'4月（利用回数順）'!$A$3:$D$36,2,0)</f>
        <v>1</v>
      </c>
      <c r="C100" s="19"/>
      <c r="D100" s="19"/>
      <c r="E100" s="19"/>
      <c r="F100" s="19"/>
      <c r="G100" s="19">
        <f>VLOOKUP(A100,'9月（利用回数順）'!$A$3:$D$100,2,0)</f>
        <v>4</v>
      </c>
      <c r="H100" s="19"/>
      <c r="I100" s="19">
        <f>VLOOKUP(A100,'11月（利用回数順）'!$A$3:$D$100,2,0)</f>
        <v>1</v>
      </c>
      <c r="J100" s="19"/>
      <c r="K100" s="19"/>
      <c r="L100" s="19"/>
      <c r="M100" s="19"/>
      <c r="N100" s="32">
        <f t="shared" si="11"/>
        <v>6</v>
      </c>
      <c r="P100" s="53"/>
    </row>
    <row r="101" spans="1:16" ht="18" customHeight="1" x14ac:dyDescent="0.2">
      <c r="A101" s="36" t="s">
        <v>11</v>
      </c>
      <c r="B101" s="19">
        <f>VLOOKUP(A101,'4月（利用回数順）'!$A$3:$D$36,2,0)</f>
        <v>3</v>
      </c>
      <c r="C101" s="19">
        <f>VLOOKUP(A101,'5月（利用回数順）'!$A$3:$D$46,2,0)</f>
        <v>1</v>
      </c>
      <c r="D101" s="19"/>
      <c r="E101" s="19">
        <f>VLOOKUP(A101,'7月（利用回数順）'!$A$3:$D$46,2,0)</f>
        <v>2</v>
      </c>
      <c r="F101" s="19"/>
      <c r="G101" s="19">
        <f>VLOOKUP(A101,'9月（利用回数順）'!$A$3:$D$100,2,0)</f>
        <v>1</v>
      </c>
      <c r="H101" s="19">
        <f>VLOOKUP(A101,'10月（利用回数順）'!$A$3:$D$100,2,0)</f>
        <v>1</v>
      </c>
      <c r="I101" s="19"/>
      <c r="J101" s="19">
        <f>VLOOKUP(A101,'12月（利用回数順）'!$A$3:$D$100,2,0)</f>
        <v>1</v>
      </c>
      <c r="K101" s="19">
        <f>VLOOKUP(A101,'1月（利用回数順）'!$A$3:$D$100,2,0)</f>
        <v>2</v>
      </c>
      <c r="L101" s="19"/>
      <c r="M101" s="19"/>
      <c r="N101" s="32">
        <f t="shared" si="11"/>
        <v>11</v>
      </c>
    </row>
    <row r="102" spans="1:16" ht="18" customHeight="1" x14ac:dyDescent="0.2">
      <c r="A102" s="34" t="s">
        <v>420</v>
      </c>
      <c r="B102" s="19"/>
      <c r="C102" s="19">
        <f>VLOOKUP(A102,'5月（利用回数順）'!$A$3:$D$46,2,0)</f>
        <v>2</v>
      </c>
      <c r="D102" s="19"/>
      <c r="E102" s="19"/>
      <c r="F102" s="19"/>
      <c r="G102" s="19"/>
      <c r="H102" s="19">
        <f>VLOOKUP(A102,'10月（利用回数順）'!$A$3:$D$100,2,0)</f>
        <v>1</v>
      </c>
      <c r="I102" s="19">
        <f>VLOOKUP(A102,'11月（利用回数順）'!$A$3:$D$100,2,0)</f>
        <v>2</v>
      </c>
      <c r="J102" s="19"/>
      <c r="K102" s="19"/>
      <c r="L102" s="19"/>
      <c r="M102" s="19"/>
      <c r="N102" s="32">
        <f t="shared" ref="N102" si="14">SUM(B102:M102)</f>
        <v>5</v>
      </c>
    </row>
    <row r="103" spans="1:16" ht="18" customHeight="1" x14ac:dyDescent="0.2">
      <c r="A103" s="34" t="s">
        <v>134</v>
      </c>
      <c r="B103" s="19"/>
      <c r="C103" s="19"/>
      <c r="D103" s="19">
        <f>VLOOKUP(A103,'6月（利用回数順）'!$A$3:$D$46,2,0)</f>
        <v>2</v>
      </c>
      <c r="E103" s="19">
        <f>VLOOKUP(A103,'7月（利用回数順）'!$A$3:$D$46,2,0)</f>
        <v>3</v>
      </c>
      <c r="F103" s="19">
        <f>VLOOKUP(A103,'8月（利用回数順）'!$A$3:$D$100,2,0)</f>
        <v>2</v>
      </c>
      <c r="G103" s="19">
        <f>VLOOKUP(A103,'9月（利用回数順）'!$A$3:$D$100,2,0)</f>
        <v>3</v>
      </c>
      <c r="H103" s="19">
        <f>VLOOKUP(A103,'10月（利用回数順）'!$A$3:$D$100,2,0)</f>
        <v>5</v>
      </c>
      <c r="I103" s="19">
        <f>VLOOKUP(A103,'11月（利用回数順）'!$A$3:$D$100,2,0)</f>
        <v>3</v>
      </c>
      <c r="J103" s="19">
        <f>VLOOKUP(A103,'12月（利用回数順）'!$A$3:$D$100,2,0)</f>
        <v>2</v>
      </c>
      <c r="K103" s="19">
        <f>VLOOKUP(A103,'1月（利用回数順）'!$A$3:$D$100,2,0)</f>
        <v>2</v>
      </c>
      <c r="L103" s="19">
        <f>VLOOKUP(A103,'2月（利用回数順）'!$A$3:$D$100,2,0)</f>
        <v>2</v>
      </c>
      <c r="M103" s="19"/>
      <c r="N103" s="32">
        <f t="shared" si="11"/>
        <v>24</v>
      </c>
    </row>
    <row r="104" spans="1:16" ht="18" customHeight="1" x14ac:dyDescent="0.2">
      <c r="A104" s="34" t="s">
        <v>728</v>
      </c>
      <c r="B104" s="19"/>
      <c r="C104" s="19"/>
      <c r="D104" s="19"/>
      <c r="E104" s="19"/>
      <c r="F104" s="19"/>
      <c r="G104" s="19"/>
      <c r="H104" s="19">
        <f>VLOOKUP(A104,'10月（利用回数順）'!$A$3:$D$100,2,0)</f>
        <v>1</v>
      </c>
      <c r="I104" s="19"/>
      <c r="J104" s="19"/>
      <c r="K104" s="19"/>
      <c r="L104" s="19"/>
      <c r="M104" s="19"/>
      <c r="N104" s="32">
        <f t="shared" si="11"/>
        <v>1</v>
      </c>
    </row>
    <row r="105" spans="1:16" ht="18" customHeight="1" x14ac:dyDescent="0.2">
      <c r="A105" s="34" t="s">
        <v>419</v>
      </c>
      <c r="B105" s="19"/>
      <c r="C105" s="19">
        <f>VLOOKUP(A105,'5月（利用回数順）'!$A$3:$D$46,2,0)</f>
        <v>2</v>
      </c>
      <c r="D105" s="19">
        <f>VLOOKUP(A105,'6月（利用回数順）'!$A$3:$D$46,2,0)</f>
        <v>1</v>
      </c>
      <c r="E105" s="19">
        <f>VLOOKUP(A105,'7月（利用回数順）'!$A$3:$D$46,2,0)</f>
        <v>3</v>
      </c>
      <c r="F105" s="19">
        <f>VLOOKUP(A105,'8月（利用回数順）'!$A$3:$D$100,2,0)</f>
        <v>3</v>
      </c>
      <c r="G105" s="19"/>
      <c r="H105" s="19"/>
      <c r="I105" s="19">
        <f>VLOOKUP(A105,'11月（利用回数順）'!$A$3:$D$100,2,0)</f>
        <v>1</v>
      </c>
      <c r="J105" s="19">
        <f>VLOOKUP(A105,'12月（利用回数順）'!$A$3:$D$100,2,0)</f>
        <v>1</v>
      </c>
      <c r="K105" s="19"/>
      <c r="L105" s="19">
        <f>VLOOKUP(A105,'2月（利用回数順）'!$A$3:$D$100,2,0)</f>
        <v>1</v>
      </c>
      <c r="M105" s="19"/>
      <c r="N105" s="32">
        <f t="shared" si="11"/>
        <v>12</v>
      </c>
    </row>
    <row r="106" spans="1:16" ht="18" customHeight="1" x14ac:dyDescent="0.2">
      <c r="A106" s="34" t="s">
        <v>156</v>
      </c>
      <c r="B106" s="19">
        <f>VLOOKUP(A106,'4月（利用回数順）'!$A$3:$D$36,2,0)</f>
        <v>8</v>
      </c>
      <c r="C106" s="19">
        <f>VLOOKUP(A106,'5月（利用回数順）'!$A$3:$D$46,2,0)</f>
        <v>3</v>
      </c>
      <c r="D106" s="19">
        <f>VLOOKUP(A106,'6月（利用回数順）'!$A$3:$D$46,2,0)</f>
        <v>18</v>
      </c>
      <c r="E106" s="19"/>
      <c r="F106" s="19"/>
      <c r="G106" s="19">
        <f>VLOOKUP(A106,'9月（利用回数順）'!$A$3:$D$100,2,0)</f>
        <v>7</v>
      </c>
      <c r="H106" s="19">
        <f>VLOOKUP(A106,'10月（利用回数順）'!$A$3:$D$100,2,0)</f>
        <v>10</v>
      </c>
      <c r="I106" s="19">
        <f>VLOOKUP(A106,'11月（利用回数順）'!$A$3:$D$100,2,0)</f>
        <v>1</v>
      </c>
      <c r="J106" s="19"/>
      <c r="K106" s="19"/>
      <c r="L106" s="19">
        <f>VLOOKUP(A106,'2月（利用回数順）'!$A$3:$D$100,2,0)</f>
        <v>5</v>
      </c>
      <c r="M106" s="19"/>
      <c r="N106" s="32">
        <f t="shared" si="11"/>
        <v>52</v>
      </c>
    </row>
    <row r="107" spans="1:16" ht="18" customHeight="1" x14ac:dyDescent="0.2">
      <c r="A107" s="34" t="s">
        <v>66</v>
      </c>
      <c r="B107" s="19"/>
      <c r="C107" s="19"/>
      <c r="D107" s="19">
        <f>VLOOKUP(A107,'6月（利用回数順）'!$A$3:$D$46,2,0)</f>
        <v>6</v>
      </c>
      <c r="E107" s="19"/>
      <c r="F107" s="19"/>
      <c r="G107" s="19">
        <f>VLOOKUP(A107,'9月（利用回数順）'!$A$3:$D$100,2,0)</f>
        <v>3</v>
      </c>
      <c r="H107" s="19"/>
      <c r="I107" s="19"/>
      <c r="J107" s="19"/>
      <c r="K107" s="19"/>
      <c r="L107" s="19"/>
      <c r="M107" s="19"/>
      <c r="N107" s="32">
        <f t="shared" si="11"/>
        <v>9</v>
      </c>
    </row>
    <row r="108" spans="1:16" ht="18" customHeight="1" x14ac:dyDescent="0.2">
      <c r="A108" s="34" t="s">
        <v>216</v>
      </c>
      <c r="B108" s="19"/>
      <c r="C108" s="19"/>
      <c r="D108" s="19"/>
      <c r="E108" s="19"/>
      <c r="F108" s="19"/>
      <c r="G108" s="19"/>
      <c r="H108" s="19"/>
      <c r="I108" s="19"/>
      <c r="J108" s="19"/>
      <c r="K108" s="19"/>
      <c r="L108" s="19"/>
      <c r="M108" s="19"/>
      <c r="N108" s="32">
        <f t="shared" si="11"/>
        <v>0</v>
      </c>
    </row>
    <row r="109" spans="1:16" ht="18" customHeight="1" x14ac:dyDescent="0.2">
      <c r="A109" s="34" t="s">
        <v>237</v>
      </c>
      <c r="B109" s="19"/>
      <c r="C109" s="19">
        <f>VLOOKUP(A109,'5月（利用回数順）'!$A$3:$D$46,2,0)</f>
        <v>1</v>
      </c>
      <c r="D109" s="19">
        <f>VLOOKUP(A109,'6月（利用回数順）'!$A$3:$D$46,2,0)</f>
        <v>2</v>
      </c>
      <c r="E109" s="19">
        <f>VLOOKUP(A109,'7月（利用回数順）'!$A$3:$D$46,2,0)</f>
        <v>1</v>
      </c>
      <c r="F109" s="19">
        <f>VLOOKUP(A109,'8月（利用回数順）'!$A$3:$D$100,2,0)</f>
        <v>2</v>
      </c>
      <c r="G109" s="19">
        <f>VLOOKUP(A109,'9月（利用回数順）'!$A$3:$D$100,2,0)</f>
        <v>2</v>
      </c>
      <c r="H109" s="19"/>
      <c r="I109" s="19"/>
      <c r="J109" s="19"/>
      <c r="K109" s="19">
        <f>VLOOKUP(A109,'1月（利用回数順）'!$A$3:$D$100,2,0)</f>
        <v>3</v>
      </c>
      <c r="L109" s="19">
        <f>VLOOKUP(A109,'2月（利用回数順）'!$A$3:$D$100,2,0)</f>
        <v>2</v>
      </c>
      <c r="M109" s="19"/>
      <c r="N109" s="32">
        <f t="shared" si="11"/>
        <v>13</v>
      </c>
    </row>
    <row r="110" spans="1:16" ht="18" customHeight="1" x14ac:dyDescent="0.2">
      <c r="A110" s="34" t="s">
        <v>644</v>
      </c>
      <c r="B110" s="19"/>
      <c r="C110" s="19"/>
      <c r="D110" s="19"/>
      <c r="E110" s="19"/>
      <c r="F110" s="19">
        <f>VLOOKUP(A110,'8月（利用回数順）'!$A$3:$D$100,2,0)</f>
        <v>7</v>
      </c>
      <c r="G110" s="19"/>
      <c r="H110" s="19"/>
      <c r="I110" s="19">
        <f>VLOOKUP(A110,'11月（利用回数順）'!$A$3:$D$100,2,0)</f>
        <v>1</v>
      </c>
      <c r="J110" s="19"/>
      <c r="K110" s="19"/>
      <c r="L110" s="19"/>
      <c r="M110" s="19"/>
      <c r="N110" s="32">
        <f t="shared" ref="N110" si="15">SUM(B110:M110)</f>
        <v>8</v>
      </c>
    </row>
    <row r="111" spans="1:16" ht="18" customHeight="1" thickBot="1" x14ac:dyDescent="0.25">
      <c r="A111" s="35" t="s">
        <v>188</v>
      </c>
      <c r="B111" s="24"/>
      <c r="C111" s="24"/>
      <c r="D111" s="24"/>
      <c r="E111" s="24">
        <f>VLOOKUP(A111,'7月（利用回数順）'!$A$3:$D$46,2,0)</f>
        <v>6</v>
      </c>
      <c r="F111" s="24">
        <f>VLOOKUP(A111,'8月（利用回数順）'!$A$3:$D$100,2,0)</f>
        <v>2</v>
      </c>
      <c r="G111" s="24"/>
      <c r="H111" s="24">
        <f>VLOOKUP(A111,'10月（利用回数順）'!$A$3:$D$100,2,0)</f>
        <v>6</v>
      </c>
      <c r="I111" s="24"/>
      <c r="J111" s="24"/>
      <c r="K111" s="24"/>
      <c r="L111" s="24"/>
      <c r="M111" s="24"/>
      <c r="N111" s="33">
        <f t="shared" si="11"/>
        <v>14</v>
      </c>
    </row>
    <row r="112" spans="1:16" ht="18" customHeight="1" x14ac:dyDescent="0.2">
      <c r="A112" s="37" t="s">
        <v>281</v>
      </c>
      <c r="B112" s="8"/>
      <c r="C112" s="8"/>
      <c r="D112" s="8"/>
      <c r="E112" s="8"/>
      <c r="F112" s="8"/>
      <c r="G112" s="8"/>
      <c r="H112" s="8"/>
      <c r="I112" s="8"/>
      <c r="J112" s="8"/>
      <c r="K112" s="8"/>
      <c r="L112" s="8"/>
      <c r="M112" s="8"/>
      <c r="N112" s="8"/>
    </row>
    <row r="113" spans="1:15" ht="18" customHeight="1" thickBot="1" x14ac:dyDescent="0.25">
      <c r="A113" s="8" t="s">
        <v>62</v>
      </c>
      <c r="B113" s="8"/>
      <c r="C113" s="8"/>
      <c r="D113" s="8"/>
      <c r="E113" s="8"/>
      <c r="F113" s="8"/>
      <c r="G113" s="8"/>
      <c r="H113" s="8"/>
      <c r="I113" s="8"/>
      <c r="J113" s="8"/>
      <c r="K113" s="8"/>
      <c r="L113" s="8"/>
      <c r="M113" s="8"/>
      <c r="N113" s="8"/>
    </row>
    <row r="114" spans="1:15" ht="18" customHeight="1" x14ac:dyDescent="0.2">
      <c r="A114" s="39"/>
      <c r="B114" s="40" t="s">
        <v>60</v>
      </c>
      <c r="C114" s="41" t="s">
        <v>43</v>
      </c>
      <c r="D114" s="41" t="s">
        <v>44</v>
      </c>
      <c r="E114" s="41" t="s">
        <v>45</v>
      </c>
      <c r="F114" s="41" t="s">
        <v>46</v>
      </c>
      <c r="G114" s="41" t="s">
        <v>18</v>
      </c>
      <c r="H114" s="41" t="s">
        <v>19</v>
      </c>
      <c r="I114" s="41" t="s">
        <v>20</v>
      </c>
      <c r="J114" s="41" t="s">
        <v>27</v>
      </c>
      <c r="K114" s="41" t="s">
        <v>26</v>
      </c>
      <c r="L114" s="42" t="s">
        <v>33</v>
      </c>
      <c r="M114" s="41" t="s">
        <v>34</v>
      </c>
      <c r="N114" s="43" t="s">
        <v>32</v>
      </c>
    </row>
    <row r="115" spans="1:15" ht="18" customHeight="1" x14ac:dyDescent="0.2">
      <c r="A115" s="44" t="s">
        <v>31</v>
      </c>
      <c r="B115" s="9">
        <f>'R3総括表（月別）'!C3</f>
        <v>34</v>
      </c>
      <c r="C115" s="9">
        <f>'R3総括表（月別）'!C4</f>
        <v>44</v>
      </c>
      <c r="D115" s="9">
        <f>'R3総括表（月別）'!C5</f>
        <v>40</v>
      </c>
      <c r="E115" s="9">
        <f>'R3総括表（月別）'!C6</f>
        <v>34</v>
      </c>
      <c r="F115" s="9">
        <f>'R3総括表（月別）'!C7</f>
        <v>47</v>
      </c>
      <c r="G115" s="9">
        <f>'R3総括表（月別）'!C8</f>
        <v>44</v>
      </c>
      <c r="H115" s="9">
        <f>'R3総括表（月別）'!C9</f>
        <v>40</v>
      </c>
      <c r="I115" s="9">
        <f>'R3総括表（月別）'!C10</f>
        <v>29</v>
      </c>
      <c r="J115" s="9">
        <f>'R3総括表（月別）'!C11</f>
        <v>30</v>
      </c>
      <c r="K115" s="9">
        <f>'R3総括表（月別）'!C12</f>
        <v>14</v>
      </c>
      <c r="L115" s="9">
        <f>'R3総括表（月別）'!C13</f>
        <v>14</v>
      </c>
      <c r="M115" s="9">
        <f>'R3総括表（月別）'!C14</f>
        <v>0</v>
      </c>
      <c r="N115" s="45">
        <f>SUM(B115:M115)</f>
        <v>370</v>
      </c>
      <c r="O115" t="s">
        <v>2</v>
      </c>
    </row>
    <row r="116" spans="1:15" ht="18" customHeight="1" x14ac:dyDescent="0.2">
      <c r="A116" s="46" t="s">
        <v>30</v>
      </c>
      <c r="B116" s="10">
        <v>5</v>
      </c>
      <c r="C116" s="10">
        <v>5</v>
      </c>
      <c r="D116" s="10">
        <v>4</v>
      </c>
      <c r="E116" s="10">
        <v>0</v>
      </c>
      <c r="F116" s="10">
        <v>1</v>
      </c>
      <c r="G116" s="10">
        <v>1</v>
      </c>
      <c r="H116" s="10">
        <v>2</v>
      </c>
      <c r="I116" s="10">
        <v>0</v>
      </c>
      <c r="J116" s="10">
        <v>0</v>
      </c>
      <c r="K116" s="10">
        <v>1</v>
      </c>
      <c r="L116" s="10">
        <v>0</v>
      </c>
      <c r="M116" s="10"/>
      <c r="N116" s="47">
        <f t="shared" ref="N116" si="16">SUM(B116:M116)</f>
        <v>19</v>
      </c>
      <c r="O116" t="s">
        <v>51</v>
      </c>
    </row>
    <row r="117" spans="1:15" ht="18" customHeight="1" x14ac:dyDescent="0.2">
      <c r="A117" s="48" t="s">
        <v>38</v>
      </c>
      <c r="B117" s="7">
        <f>'R3総括表（月別）'!B3</f>
        <v>77</v>
      </c>
      <c r="C117" s="7">
        <f>'R3総括表（月別）'!B4</f>
        <v>121</v>
      </c>
      <c r="D117" s="7">
        <f>'R3総括表（月別）'!B5</f>
        <v>141</v>
      </c>
      <c r="E117" s="7">
        <f>'R3総括表（月別）'!B6</f>
        <v>151</v>
      </c>
      <c r="F117" s="7">
        <f>'R3総括表（月別）'!B7</f>
        <v>195</v>
      </c>
      <c r="G117" s="7">
        <f>'R3総括表（月別）'!B8</f>
        <v>146</v>
      </c>
      <c r="H117" s="7">
        <f>'R3総括表（月別）'!B9</f>
        <v>128</v>
      </c>
      <c r="I117" s="7">
        <f>'R3総括表（月別）'!B10</f>
        <v>78</v>
      </c>
      <c r="J117" s="7">
        <f>'R3総括表（月別）'!B11</f>
        <v>73</v>
      </c>
      <c r="K117" s="7">
        <f>'R3総括表（月別）'!B12</f>
        <v>29</v>
      </c>
      <c r="L117" s="7">
        <f>'R3総括表（月別）'!B13</f>
        <v>29</v>
      </c>
      <c r="M117" s="7">
        <f>'R3総括表（月別）'!B14</f>
        <v>0</v>
      </c>
      <c r="N117" s="49">
        <f>SUM(B117:M117)</f>
        <v>1168</v>
      </c>
      <c r="O117" t="s">
        <v>36</v>
      </c>
    </row>
    <row r="118" spans="1:15" ht="18" customHeight="1" thickBot="1" x14ac:dyDescent="0.25">
      <c r="A118" s="50" t="s">
        <v>29</v>
      </c>
      <c r="B118" s="24">
        <v>656</v>
      </c>
      <c r="C118" s="24">
        <v>891</v>
      </c>
      <c r="D118" s="24">
        <v>1113</v>
      </c>
      <c r="E118" s="24">
        <v>793</v>
      </c>
      <c r="F118" s="24">
        <v>1173</v>
      </c>
      <c r="G118" s="24">
        <v>948</v>
      </c>
      <c r="H118" s="24">
        <v>944</v>
      </c>
      <c r="I118" s="24">
        <v>568</v>
      </c>
      <c r="J118" s="24">
        <v>595</v>
      </c>
      <c r="K118" s="24">
        <v>244</v>
      </c>
      <c r="L118" s="24">
        <v>182</v>
      </c>
      <c r="M118" s="24"/>
      <c r="N118" s="33">
        <f>SUM(B118:M118)</f>
        <v>8107</v>
      </c>
      <c r="O118" t="s">
        <v>35</v>
      </c>
    </row>
    <row r="120" spans="1:15" x14ac:dyDescent="0.2">
      <c r="A120" s="12" t="s">
        <v>39</v>
      </c>
    </row>
    <row r="121" spans="1:15" x14ac:dyDescent="0.2">
      <c r="A121" s="13" t="s">
        <v>40</v>
      </c>
    </row>
  </sheetData>
  <autoFilter ref="A3:O118" xr:uid="{00000000-0009-0000-0000-000002000000}"/>
  <mergeCells count="1">
    <mergeCell ref="A1:M1"/>
  </mergeCells>
  <phoneticPr fontId="1"/>
  <printOptions horizontalCentered="1"/>
  <pageMargins left="0.70866141732283472" right="0.31496062992125984" top="0.74803149606299213" bottom="0.35433070866141736" header="0.31496062992125984" footer="0.31496062992125984"/>
  <pageSetup paperSize="9" scale="7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topLeftCell="A22" workbookViewId="0">
      <selection activeCell="B36" sqref="B36"/>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89</v>
      </c>
      <c r="B1" s="66"/>
      <c r="C1" s="66"/>
      <c r="D1" s="17" t="s">
        <v>53</v>
      </c>
    </row>
    <row r="2" spans="1:5" ht="18" customHeight="1" x14ac:dyDescent="0.2">
      <c r="A2" s="30" t="s">
        <v>56</v>
      </c>
      <c r="B2" s="30" t="s">
        <v>55</v>
      </c>
      <c r="C2" s="67" t="s">
        <v>52</v>
      </c>
      <c r="D2" s="67"/>
    </row>
    <row r="3" spans="1:5" ht="18" customHeight="1" x14ac:dyDescent="0.2">
      <c r="A3" s="51" t="s">
        <v>144</v>
      </c>
      <c r="B3" s="31">
        <v>8</v>
      </c>
      <c r="C3" s="16" t="s">
        <v>255</v>
      </c>
      <c r="D3" s="15" t="s">
        <v>256</v>
      </c>
      <c r="E3" s="14"/>
    </row>
    <row r="4" spans="1:5" ht="18" customHeight="1" x14ac:dyDescent="0.2">
      <c r="A4" s="51" t="s">
        <v>14</v>
      </c>
      <c r="B4" s="31">
        <v>8</v>
      </c>
      <c r="C4" s="16" t="s">
        <v>257</v>
      </c>
      <c r="D4" s="15" t="s">
        <v>258</v>
      </c>
      <c r="E4" s="14"/>
    </row>
    <row r="5" spans="1:5" ht="18" customHeight="1" x14ac:dyDescent="0.2">
      <c r="A5" s="51" t="s">
        <v>3</v>
      </c>
      <c r="B5" s="31">
        <v>5</v>
      </c>
      <c r="C5" s="16" t="s">
        <v>259</v>
      </c>
      <c r="D5" s="15" t="s">
        <v>260</v>
      </c>
      <c r="E5" s="14"/>
    </row>
    <row r="6" spans="1:5" ht="18" customHeight="1" x14ac:dyDescent="0.2">
      <c r="A6" s="51" t="s">
        <v>195</v>
      </c>
      <c r="B6" s="31">
        <v>4</v>
      </c>
      <c r="C6" s="16" t="s">
        <v>261</v>
      </c>
      <c r="D6" s="15" t="s">
        <v>262</v>
      </c>
      <c r="E6" s="14"/>
    </row>
    <row r="7" spans="1:5" ht="18" customHeight="1" x14ac:dyDescent="0.2">
      <c r="A7" s="51" t="s">
        <v>7</v>
      </c>
      <c r="B7" s="31">
        <v>4</v>
      </c>
      <c r="C7" s="16" t="s">
        <v>191</v>
      </c>
      <c r="D7" s="15" t="s">
        <v>192</v>
      </c>
      <c r="E7" s="14"/>
    </row>
    <row r="8" spans="1:5" ht="18" customHeight="1" x14ac:dyDescent="0.2">
      <c r="A8" s="51" t="s">
        <v>48</v>
      </c>
      <c r="B8" s="31">
        <v>4</v>
      </c>
      <c r="C8" s="16" t="s">
        <v>263</v>
      </c>
      <c r="D8" s="15" t="s">
        <v>264</v>
      </c>
      <c r="E8" s="14"/>
    </row>
    <row r="9" spans="1:5" ht="18" customHeight="1" x14ac:dyDescent="0.2">
      <c r="A9" s="51" t="s">
        <v>78</v>
      </c>
      <c r="B9" s="31">
        <v>3</v>
      </c>
      <c r="C9" s="16" t="s">
        <v>265</v>
      </c>
      <c r="D9" s="15" t="s">
        <v>266</v>
      </c>
      <c r="E9" s="14"/>
    </row>
    <row r="10" spans="1:5" ht="18" customHeight="1" x14ac:dyDescent="0.2">
      <c r="A10" s="51" t="s">
        <v>4</v>
      </c>
      <c r="B10" s="31">
        <v>3</v>
      </c>
      <c r="C10" s="16" t="s">
        <v>267</v>
      </c>
      <c r="D10" s="15" t="s">
        <v>268</v>
      </c>
      <c r="E10" s="14"/>
    </row>
    <row r="11" spans="1:5" ht="18" customHeight="1" x14ac:dyDescent="0.2">
      <c r="A11" s="51" t="s">
        <v>218</v>
      </c>
      <c r="B11" s="31">
        <v>3</v>
      </c>
      <c r="C11" s="16" t="s">
        <v>269</v>
      </c>
      <c r="D11" s="15" t="s">
        <v>270</v>
      </c>
      <c r="E11" s="14"/>
    </row>
    <row r="12" spans="1:5" ht="18" customHeight="1" x14ac:dyDescent="0.2">
      <c r="A12" s="51" t="s">
        <v>11</v>
      </c>
      <c r="B12" s="31">
        <v>3</v>
      </c>
      <c r="C12" s="16" t="s">
        <v>63</v>
      </c>
      <c r="D12" s="15" t="s">
        <v>64</v>
      </c>
      <c r="E12" s="14"/>
    </row>
    <row r="13" spans="1:5" ht="18" customHeight="1" x14ac:dyDescent="0.2">
      <c r="A13" s="51" t="s">
        <v>254</v>
      </c>
      <c r="B13" s="31">
        <v>3</v>
      </c>
      <c r="C13" s="16" t="s">
        <v>168</v>
      </c>
      <c r="D13" s="15" t="s">
        <v>169</v>
      </c>
      <c r="E13" s="14"/>
    </row>
    <row r="14" spans="1:5" ht="18" customHeight="1" x14ac:dyDescent="0.2">
      <c r="A14" s="51" t="s">
        <v>248</v>
      </c>
      <c r="B14" s="31">
        <v>2</v>
      </c>
      <c r="C14" s="16" t="s">
        <v>271</v>
      </c>
      <c r="D14" s="15" t="s">
        <v>272</v>
      </c>
      <c r="E14" s="14"/>
    </row>
    <row r="15" spans="1:5" ht="18" customHeight="1" x14ac:dyDescent="0.2">
      <c r="A15" s="51" t="s">
        <v>223</v>
      </c>
      <c r="B15" s="31">
        <v>2</v>
      </c>
      <c r="C15" s="16" t="s">
        <v>273</v>
      </c>
      <c r="D15" s="15" t="s">
        <v>274</v>
      </c>
      <c r="E15" s="14"/>
    </row>
    <row r="16" spans="1:5" ht="18" customHeight="1" x14ac:dyDescent="0.2">
      <c r="A16" s="51" t="s">
        <v>106</v>
      </c>
      <c r="B16" s="31">
        <v>2</v>
      </c>
      <c r="C16" s="16" t="s">
        <v>182</v>
      </c>
      <c r="D16" s="15" t="s">
        <v>183</v>
      </c>
      <c r="E16" s="14"/>
    </row>
    <row r="17" spans="1:5" ht="18" customHeight="1" x14ac:dyDescent="0.2">
      <c r="A17" s="51" t="s">
        <v>23</v>
      </c>
      <c r="B17" s="31">
        <v>2</v>
      </c>
      <c r="C17" s="16" t="s">
        <v>116</v>
      </c>
      <c r="D17" s="15" t="s">
        <v>117</v>
      </c>
      <c r="E17" s="14"/>
    </row>
    <row r="18" spans="1:5" ht="18" customHeight="1" x14ac:dyDescent="0.2">
      <c r="A18" s="51" t="s">
        <v>249</v>
      </c>
      <c r="B18" s="31">
        <v>2</v>
      </c>
      <c r="C18" s="16" t="s">
        <v>140</v>
      </c>
      <c r="D18" s="15" t="s">
        <v>141</v>
      </c>
      <c r="E18" s="14"/>
    </row>
    <row r="19" spans="1:5" ht="18" customHeight="1" x14ac:dyDescent="0.2">
      <c r="A19" s="51" t="s">
        <v>174</v>
      </c>
      <c r="B19" s="31">
        <v>2</v>
      </c>
      <c r="C19" s="16" t="s">
        <v>100</v>
      </c>
      <c r="D19" s="15" t="s">
        <v>101</v>
      </c>
      <c r="E19" s="14"/>
    </row>
    <row r="20" spans="1:5" ht="18" customHeight="1" x14ac:dyDescent="0.2">
      <c r="A20" s="51" t="s">
        <v>68</v>
      </c>
      <c r="B20" s="31">
        <v>1</v>
      </c>
      <c r="C20" s="16" t="s">
        <v>252</v>
      </c>
      <c r="D20" s="15" t="s">
        <v>253</v>
      </c>
      <c r="E20" s="14"/>
    </row>
    <row r="21" spans="1:5" ht="18" customHeight="1" x14ac:dyDescent="0.2">
      <c r="A21" s="51" t="s">
        <v>173</v>
      </c>
      <c r="B21" s="31">
        <v>1</v>
      </c>
      <c r="C21" s="16" t="s">
        <v>138</v>
      </c>
      <c r="D21" s="15" t="s">
        <v>139</v>
      </c>
      <c r="E21" s="14"/>
    </row>
    <row r="22" spans="1:5" ht="18" customHeight="1" x14ac:dyDescent="0.2">
      <c r="A22" s="51" t="s">
        <v>247</v>
      </c>
      <c r="B22" s="31">
        <v>1</v>
      </c>
      <c r="C22" s="16" t="s">
        <v>219</v>
      </c>
      <c r="D22" s="15" t="s">
        <v>220</v>
      </c>
      <c r="E22" s="14"/>
    </row>
    <row r="23" spans="1:5" ht="18" customHeight="1" x14ac:dyDescent="0.2">
      <c r="A23" s="51" t="s">
        <v>84</v>
      </c>
      <c r="B23" s="31">
        <v>1</v>
      </c>
      <c r="C23" s="16" t="s">
        <v>145</v>
      </c>
      <c r="D23" s="15" t="s">
        <v>146</v>
      </c>
      <c r="E23" s="14"/>
    </row>
    <row r="24" spans="1:5" ht="18" customHeight="1" x14ac:dyDescent="0.2">
      <c r="A24" s="51" t="s">
        <v>204</v>
      </c>
      <c r="B24" s="31">
        <v>1</v>
      </c>
      <c r="C24" s="16" t="s">
        <v>82</v>
      </c>
      <c r="D24" s="15" t="s">
        <v>83</v>
      </c>
      <c r="E24" s="14"/>
    </row>
    <row r="25" spans="1:5" ht="18" customHeight="1" x14ac:dyDescent="0.2">
      <c r="A25" s="51" t="s">
        <v>240</v>
      </c>
      <c r="B25" s="31">
        <v>1</v>
      </c>
      <c r="C25" s="16" t="s">
        <v>175</v>
      </c>
      <c r="D25" s="15" t="s">
        <v>176</v>
      </c>
      <c r="E25" s="14"/>
    </row>
    <row r="26" spans="1:5" ht="18" customHeight="1" x14ac:dyDescent="0.2">
      <c r="A26" s="51" t="s">
        <v>150</v>
      </c>
      <c r="B26" s="31">
        <v>1</v>
      </c>
      <c r="C26" s="16" t="s">
        <v>125</v>
      </c>
      <c r="D26" s="15" t="s">
        <v>126</v>
      </c>
      <c r="E26" s="14"/>
    </row>
    <row r="27" spans="1:5" ht="18" customHeight="1" x14ac:dyDescent="0.2">
      <c r="A27" s="51" t="s">
        <v>153</v>
      </c>
      <c r="B27" s="31">
        <v>1</v>
      </c>
      <c r="C27" s="16" t="s">
        <v>125</v>
      </c>
      <c r="D27" s="15" t="s">
        <v>126</v>
      </c>
      <c r="E27" s="14"/>
    </row>
    <row r="28" spans="1:5" ht="18" customHeight="1" x14ac:dyDescent="0.2">
      <c r="A28" s="51" t="s">
        <v>149</v>
      </c>
      <c r="B28" s="31">
        <v>1</v>
      </c>
      <c r="C28" s="16" t="s">
        <v>162</v>
      </c>
      <c r="D28" s="15" t="s">
        <v>163</v>
      </c>
      <c r="E28" s="14"/>
    </row>
    <row r="29" spans="1:5" ht="18" customHeight="1" x14ac:dyDescent="0.2">
      <c r="A29" s="51" t="s">
        <v>236</v>
      </c>
      <c r="B29" s="31">
        <v>1</v>
      </c>
      <c r="C29" s="16" t="s">
        <v>69</v>
      </c>
      <c r="D29" s="15" t="s">
        <v>70</v>
      </c>
      <c r="E29" s="14"/>
    </row>
    <row r="30" spans="1:5" ht="18" customHeight="1" x14ac:dyDescent="0.2">
      <c r="A30" s="51" t="s">
        <v>67</v>
      </c>
      <c r="B30" s="31">
        <v>1</v>
      </c>
      <c r="C30" s="16" t="s">
        <v>147</v>
      </c>
      <c r="D30" s="15" t="s">
        <v>148</v>
      </c>
      <c r="E30" s="14"/>
    </row>
    <row r="31" spans="1:5" ht="18" customHeight="1" x14ac:dyDescent="0.2">
      <c r="A31" s="51" t="s">
        <v>205</v>
      </c>
      <c r="B31" s="31">
        <v>1</v>
      </c>
      <c r="C31" s="16" t="s">
        <v>164</v>
      </c>
      <c r="D31" s="15" t="s">
        <v>165</v>
      </c>
      <c r="E31" s="14"/>
    </row>
    <row r="32" spans="1:5" ht="18" customHeight="1" x14ac:dyDescent="0.2">
      <c r="A32" s="51" t="s">
        <v>120</v>
      </c>
      <c r="B32" s="31">
        <v>1</v>
      </c>
      <c r="C32" s="16" t="s">
        <v>166</v>
      </c>
      <c r="D32" s="15" t="s">
        <v>167</v>
      </c>
      <c r="E32" s="14"/>
    </row>
    <row r="33" spans="1:5" ht="18" customHeight="1" x14ac:dyDescent="0.2">
      <c r="A33" s="51" t="s">
        <v>12</v>
      </c>
      <c r="B33" s="31">
        <v>1</v>
      </c>
      <c r="C33" s="16" t="s">
        <v>151</v>
      </c>
      <c r="D33" s="15" t="s">
        <v>152</v>
      </c>
      <c r="E33" s="14"/>
    </row>
    <row r="34" spans="1:5" ht="18" customHeight="1" x14ac:dyDescent="0.2">
      <c r="A34" s="51" t="s">
        <v>109</v>
      </c>
      <c r="B34" s="31">
        <v>1</v>
      </c>
      <c r="C34" s="16" t="s">
        <v>76</v>
      </c>
      <c r="D34" s="15" t="s">
        <v>77</v>
      </c>
      <c r="E34" s="14"/>
    </row>
    <row r="35" spans="1:5" ht="18" customHeight="1" x14ac:dyDescent="0.2">
      <c r="A35" s="51" t="s">
        <v>71</v>
      </c>
      <c r="B35" s="31">
        <v>1</v>
      </c>
      <c r="C35" s="16" t="s">
        <v>142</v>
      </c>
      <c r="D35" s="15" t="s">
        <v>143</v>
      </c>
      <c r="E35" s="14"/>
    </row>
    <row r="36" spans="1:5" ht="18" customHeight="1" x14ac:dyDescent="0.2">
      <c r="A36" s="51" t="s">
        <v>179</v>
      </c>
      <c r="B36" s="31">
        <v>1</v>
      </c>
      <c r="C36" s="16" t="s">
        <v>107</v>
      </c>
      <c r="D36" s="15" t="s">
        <v>108</v>
      </c>
      <c r="E36"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6"/>
  <sheetViews>
    <sheetView view="pageBreakPreview" zoomScale="60" zoomScaleNormal="100" workbookViewId="0">
      <selection activeCell="B46" sqref="B46"/>
    </sheetView>
  </sheetViews>
  <sheetFormatPr defaultColWidth="9.21875" defaultRowHeight="14.4" x14ac:dyDescent="0.2"/>
  <cols>
    <col min="1" max="1" width="32.109375" style="29" customWidth="1"/>
    <col min="2" max="3" width="20.44140625" style="29" customWidth="1"/>
    <col min="4" max="4" width="10.21875" style="29" customWidth="1"/>
    <col min="5" max="13" width="9.21875" style="18"/>
    <col min="14" max="16384" width="9.21875" style="14"/>
  </cols>
  <sheetData>
    <row r="1" spans="1:5" ht="18" customHeight="1" x14ac:dyDescent="0.2">
      <c r="A1" s="65" t="s">
        <v>372</v>
      </c>
      <c r="B1" s="66"/>
      <c r="C1" s="66"/>
      <c r="D1" s="17" t="s">
        <v>53</v>
      </c>
    </row>
    <row r="2" spans="1:5" ht="18" customHeight="1" x14ac:dyDescent="0.2">
      <c r="A2" s="30" t="s">
        <v>56</v>
      </c>
      <c r="B2" s="30" t="s">
        <v>55</v>
      </c>
      <c r="C2" s="67" t="s">
        <v>52</v>
      </c>
      <c r="D2" s="67"/>
    </row>
    <row r="3" spans="1:5" ht="18" customHeight="1" x14ac:dyDescent="0.2">
      <c r="A3" s="51" t="s">
        <v>13</v>
      </c>
      <c r="B3" s="31">
        <v>10</v>
      </c>
      <c r="C3" s="16" t="s">
        <v>373</v>
      </c>
      <c r="D3" s="15" t="s">
        <v>374</v>
      </c>
      <c r="E3" s="14"/>
    </row>
    <row r="4" spans="1:5" ht="18" customHeight="1" x14ac:dyDescent="0.2">
      <c r="A4" s="51" t="s">
        <v>48</v>
      </c>
      <c r="B4" s="31">
        <v>9</v>
      </c>
      <c r="C4" s="16" t="s">
        <v>375</v>
      </c>
      <c r="D4" s="15" t="s">
        <v>376</v>
      </c>
      <c r="E4" s="14"/>
    </row>
    <row r="5" spans="1:5" ht="18" customHeight="1" x14ac:dyDescent="0.2">
      <c r="A5" s="51" t="s">
        <v>240</v>
      </c>
      <c r="B5" s="31">
        <v>6</v>
      </c>
      <c r="C5" s="16" t="s">
        <v>377</v>
      </c>
      <c r="D5" s="15" t="s">
        <v>378</v>
      </c>
      <c r="E5" s="14"/>
    </row>
    <row r="6" spans="1:5" ht="18" customHeight="1" x14ac:dyDescent="0.2">
      <c r="A6" s="51" t="s">
        <v>3</v>
      </c>
      <c r="B6" s="31">
        <v>5</v>
      </c>
      <c r="C6" s="16" t="s">
        <v>379</v>
      </c>
      <c r="D6" s="15" t="s">
        <v>380</v>
      </c>
      <c r="E6" s="14"/>
    </row>
    <row r="7" spans="1:5" ht="18" customHeight="1" x14ac:dyDescent="0.2">
      <c r="A7" s="51" t="s">
        <v>7</v>
      </c>
      <c r="B7" s="31">
        <v>5</v>
      </c>
      <c r="C7" s="16" t="s">
        <v>381</v>
      </c>
      <c r="D7" s="15" t="s">
        <v>382</v>
      </c>
      <c r="E7" s="14"/>
    </row>
    <row r="8" spans="1:5" ht="18" customHeight="1" x14ac:dyDescent="0.2">
      <c r="A8" s="51" t="s">
        <v>205</v>
      </c>
      <c r="B8" s="31">
        <v>5</v>
      </c>
      <c r="C8" s="16" t="s">
        <v>383</v>
      </c>
      <c r="D8" s="15" t="s">
        <v>384</v>
      </c>
      <c r="E8" s="14"/>
    </row>
    <row r="9" spans="1:5" ht="18" customHeight="1" x14ac:dyDescent="0.2">
      <c r="A9" s="51" t="s">
        <v>84</v>
      </c>
      <c r="B9" s="31">
        <v>5</v>
      </c>
      <c r="C9" s="16" t="s">
        <v>385</v>
      </c>
      <c r="D9" s="15" t="s">
        <v>386</v>
      </c>
      <c r="E9" s="14"/>
    </row>
    <row r="10" spans="1:5" ht="18" customHeight="1" x14ac:dyDescent="0.2">
      <c r="A10" s="51" t="s">
        <v>254</v>
      </c>
      <c r="B10" s="31">
        <v>5</v>
      </c>
      <c r="C10" s="16" t="s">
        <v>387</v>
      </c>
      <c r="D10" s="15" t="s">
        <v>388</v>
      </c>
      <c r="E10" s="14"/>
    </row>
    <row r="11" spans="1:5" ht="18" customHeight="1" x14ac:dyDescent="0.2">
      <c r="A11" s="51" t="s">
        <v>329</v>
      </c>
      <c r="B11" s="31">
        <v>5</v>
      </c>
      <c r="C11" s="16" t="s">
        <v>121</v>
      </c>
      <c r="D11" s="15" t="s">
        <v>122</v>
      </c>
      <c r="E11" s="14"/>
    </row>
    <row r="12" spans="1:5" ht="18" customHeight="1" x14ac:dyDescent="0.2">
      <c r="A12" s="51" t="s">
        <v>288</v>
      </c>
      <c r="B12" s="31">
        <v>4</v>
      </c>
      <c r="C12" s="16" t="s">
        <v>389</v>
      </c>
      <c r="D12" s="15" t="s">
        <v>390</v>
      </c>
      <c r="E12" s="14"/>
    </row>
    <row r="13" spans="1:5" ht="18" customHeight="1" x14ac:dyDescent="0.2">
      <c r="A13" s="51" t="s">
        <v>106</v>
      </c>
      <c r="B13" s="31">
        <v>4</v>
      </c>
      <c r="C13" s="16" t="s">
        <v>391</v>
      </c>
      <c r="D13" s="15" t="s">
        <v>392</v>
      </c>
      <c r="E13" s="14"/>
    </row>
    <row r="14" spans="1:5" ht="18" customHeight="1" x14ac:dyDescent="0.2">
      <c r="A14" s="51" t="s">
        <v>149</v>
      </c>
      <c r="B14" s="31">
        <v>4</v>
      </c>
      <c r="C14" s="16" t="s">
        <v>393</v>
      </c>
      <c r="D14" s="15" t="s">
        <v>394</v>
      </c>
      <c r="E14" s="14"/>
    </row>
    <row r="15" spans="1:5" ht="18" customHeight="1" x14ac:dyDescent="0.2">
      <c r="A15" s="51" t="s">
        <v>326</v>
      </c>
      <c r="B15" s="31">
        <v>4</v>
      </c>
      <c r="C15" s="16" t="s">
        <v>395</v>
      </c>
      <c r="D15" s="15" t="s">
        <v>396</v>
      </c>
      <c r="E15" s="14"/>
    </row>
    <row r="16" spans="1:5" ht="18" customHeight="1" x14ac:dyDescent="0.2">
      <c r="A16" s="51" t="s">
        <v>71</v>
      </c>
      <c r="B16" s="31">
        <v>3</v>
      </c>
      <c r="C16" s="16" t="s">
        <v>397</v>
      </c>
      <c r="D16" s="15" t="s">
        <v>398</v>
      </c>
      <c r="E16" s="14"/>
    </row>
    <row r="17" spans="1:5" ht="18" customHeight="1" x14ac:dyDescent="0.2">
      <c r="A17" s="51" t="s">
        <v>4</v>
      </c>
      <c r="B17" s="31">
        <v>3</v>
      </c>
      <c r="C17" s="16" t="s">
        <v>399</v>
      </c>
      <c r="D17" s="15" t="s">
        <v>400</v>
      </c>
      <c r="E17" s="14"/>
    </row>
    <row r="18" spans="1:5" ht="18" customHeight="1" x14ac:dyDescent="0.2">
      <c r="A18" s="51" t="s">
        <v>144</v>
      </c>
      <c r="B18" s="31">
        <v>3</v>
      </c>
      <c r="C18" s="16" t="s">
        <v>401</v>
      </c>
      <c r="D18" s="15" t="s">
        <v>402</v>
      </c>
      <c r="E18" s="14"/>
    </row>
    <row r="19" spans="1:5" ht="18" customHeight="1" x14ac:dyDescent="0.2">
      <c r="A19" s="51" t="s">
        <v>310</v>
      </c>
      <c r="B19" s="31">
        <v>3</v>
      </c>
      <c r="C19" s="16" t="s">
        <v>403</v>
      </c>
      <c r="D19" s="15" t="s">
        <v>404</v>
      </c>
      <c r="E19" s="14"/>
    </row>
    <row r="20" spans="1:5" ht="18" customHeight="1" x14ac:dyDescent="0.2">
      <c r="A20" s="51" t="s">
        <v>174</v>
      </c>
      <c r="B20" s="31">
        <v>3</v>
      </c>
      <c r="C20" s="16" t="s">
        <v>405</v>
      </c>
      <c r="D20" s="15" t="s">
        <v>406</v>
      </c>
      <c r="E20" s="14"/>
    </row>
    <row r="21" spans="1:5" ht="18" customHeight="1" x14ac:dyDescent="0.2">
      <c r="A21" s="51" t="s">
        <v>218</v>
      </c>
      <c r="B21" s="31">
        <v>3</v>
      </c>
      <c r="C21" s="16" t="s">
        <v>407</v>
      </c>
      <c r="D21" s="15" t="s">
        <v>408</v>
      </c>
      <c r="E21" s="14"/>
    </row>
    <row r="22" spans="1:5" ht="18" customHeight="1" x14ac:dyDescent="0.2">
      <c r="A22" s="51" t="s">
        <v>354</v>
      </c>
      <c r="B22" s="31">
        <v>2</v>
      </c>
      <c r="C22" s="16" t="s">
        <v>409</v>
      </c>
      <c r="D22" s="15" t="s">
        <v>410</v>
      </c>
      <c r="E22" s="14"/>
    </row>
    <row r="23" spans="1:5" ht="18" customHeight="1" x14ac:dyDescent="0.2">
      <c r="A23" s="51" t="s">
        <v>78</v>
      </c>
      <c r="B23" s="31">
        <v>2</v>
      </c>
      <c r="C23" s="16" t="s">
        <v>411</v>
      </c>
      <c r="D23" s="15" t="s">
        <v>412</v>
      </c>
      <c r="E23" s="14"/>
    </row>
    <row r="24" spans="1:5" ht="18" customHeight="1" x14ac:dyDescent="0.2">
      <c r="A24" s="51" t="s">
        <v>109</v>
      </c>
      <c r="B24" s="31">
        <v>2</v>
      </c>
      <c r="C24" s="16" t="s">
        <v>245</v>
      </c>
      <c r="D24" s="15" t="s">
        <v>246</v>
      </c>
      <c r="E24" s="14"/>
    </row>
    <row r="25" spans="1:5" ht="18" customHeight="1" x14ac:dyDescent="0.2">
      <c r="A25" s="51" t="s">
        <v>150</v>
      </c>
      <c r="B25" s="31">
        <v>2</v>
      </c>
      <c r="C25" s="16" t="s">
        <v>413</v>
      </c>
      <c r="D25" s="15" t="s">
        <v>414</v>
      </c>
      <c r="E25" s="14"/>
    </row>
    <row r="26" spans="1:5" ht="18" customHeight="1" x14ac:dyDescent="0.2">
      <c r="A26" s="51" t="s">
        <v>338</v>
      </c>
      <c r="B26" s="31">
        <v>2</v>
      </c>
      <c r="C26" s="16" t="s">
        <v>219</v>
      </c>
      <c r="D26" s="15" t="s">
        <v>220</v>
      </c>
      <c r="E26" s="14"/>
    </row>
    <row r="27" spans="1:5" ht="18" customHeight="1" x14ac:dyDescent="0.2">
      <c r="A27" s="51" t="s">
        <v>23</v>
      </c>
      <c r="B27" s="31">
        <v>2</v>
      </c>
      <c r="C27" s="16" t="s">
        <v>327</v>
      </c>
      <c r="D27" s="15" t="s">
        <v>328</v>
      </c>
      <c r="E27" s="14"/>
    </row>
    <row r="28" spans="1:5" ht="18" customHeight="1" x14ac:dyDescent="0.2">
      <c r="A28" s="51" t="s">
        <v>368</v>
      </c>
      <c r="B28" s="31">
        <v>2</v>
      </c>
      <c r="C28" s="16" t="s">
        <v>102</v>
      </c>
      <c r="D28" s="15" t="s">
        <v>103</v>
      </c>
      <c r="E28" s="14"/>
    </row>
    <row r="29" spans="1:5" ht="18" customHeight="1" x14ac:dyDescent="0.2">
      <c r="A29" s="51" t="s">
        <v>335</v>
      </c>
      <c r="B29" s="31">
        <v>1</v>
      </c>
      <c r="C29" s="16" t="s">
        <v>85</v>
      </c>
      <c r="D29" s="15" t="s">
        <v>86</v>
      </c>
      <c r="E29" s="14"/>
    </row>
    <row r="30" spans="1:5" ht="18" customHeight="1" x14ac:dyDescent="0.2">
      <c r="A30" s="51" t="s">
        <v>120</v>
      </c>
      <c r="B30" s="31">
        <v>1</v>
      </c>
      <c r="C30" s="16" t="s">
        <v>317</v>
      </c>
      <c r="D30" s="15" t="s">
        <v>318</v>
      </c>
      <c r="E30" s="14"/>
    </row>
    <row r="31" spans="1:5" ht="18" customHeight="1" x14ac:dyDescent="0.2">
      <c r="A31" s="51" t="s">
        <v>306</v>
      </c>
      <c r="B31" s="31">
        <v>1</v>
      </c>
      <c r="C31" s="16" t="s">
        <v>304</v>
      </c>
      <c r="D31" s="15" t="s">
        <v>305</v>
      </c>
      <c r="E31" s="14"/>
    </row>
    <row r="32" spans="1:5" ht="18" customHeight="1" x14ac:dyDescent="0.2">
      <c r="A32" s="51" t="s">
        <v>349</v>
      </c>
      <c r="B32" s="31">
        <v>1</v>
      </c>
      <c r="C32" s="16" t="s">
        <v>339</v>
      </c>
      <c r="D32" s="15" t="s">
        <v>340</v>
      </c>
      <c r="E32" s="14"/>
    </row>
    <row r="33" spans="1:5" ht="18" customHeight="1" x14ac:dyDescent="0.2">
      <c r="A33" s="51" t="s">
        <v>14</v>
      </c>
      <c r="B33" s="31">
        <v>1</v>
      </c>
      <c r="C33" s="16" t="s">
        <v>300</v>
      </c>
      <c r="D33" s="15" t="s">
        <v>301</v>
      </c>
      <c r="E33" s="14"/>
    </row>
    <row r="34" spans="1:5" ht="18" customHeight="1" x14ac:dyDescent="0.2">
      <c r="A34" s="51" t="s">
        <v>369</v>
      </c>
      <c r="B34" s="31">
        <v>1</v>
      </c>
      <c r="C34" s="16" t="s">
        <v>291</v>
      </c>
      <c r="D34" s="15" t="s">
        <v>292</v>
      </c>
      <c r="E34" s="14"/>
    </row>
    <row r="35" spans="1:5" ht="18" customHeight="1" x14ac:dyDescent="0.2">
      <c r="A35" s="51" t="s">
        <v>24</v>
      </c>
      <c r="B35" s="31">
        <v>1</v>
      </c>
      <c r="C35" s="16" t="s">
        <v>104</v>
      </c>
      <c r="D35" s="15" t="s">
        <v>105</v>
      </c>
      <c r="E35" s="14"/>
    </row>
    <row r="36" spans="1:5" ht="18" customHeight="1" x14ac:dyDescent="0.2">
      <c r="A36" s="51" t="s">
        <v>323</v>
      </c>
      <c r="B36" s="31">
        <v>1</v>
      </c>
      <c r="C36" s="16" t="s">
        <v>321</v>
      </c>
      <c r="D36" s="15" t="s">
        <v>322</v>
      </c>
      <c r="E36" s="14"/>
    </row>
    <row r="37" spans="1:5" ht="18" customHeight="1" x14ac:dyDescent="0.2">
      <c r="A37" s="51" t="s">
        <v>15</v>
      </c>
      <c r="B37" s="31">
        <v>1</v>
      </c>
      <c r="C37" s="16" t="s">
        <v>370</v>
      </c>
      <c r="D37" s="15" t="s">
        <v>371</v>
      </c>
      <c r="E37" s="14"/>
    </row>
    <row r="38" spans="1:5" ht="18" customHeight="1" x14ac:dyDescent="0.2">
      <c r="A38" s="51" t="s">
        <v>332</v>
      </c>
      <c r="B38" s="31">
        <v>1</v>
      </c>
      <c r="C38" s="16" t="s">
        <v>330</v>
      </c>
      <c r="D38" s="15" t="s">
        <v>331</v>
      </c>
      <c r="E38" s="14"/>
    </row>
    <row r="39" spans="1:5" ht="18" customHeight="1" x14ac:dyDescent="0.2">
      <c r="A39" s="51" t="s">
        <v>6</v>
      </c>
      <c r="B39" s="31">
        <v>1</v>
      </c>
      <c r="C39" s="16" t="s">
        <v>162</v>
      </c>
      <c r="D39" s="15" t="s">
        <v>163</v>
      </c>
      <c r="E39" s="14"/>
    </row>
    <row r="40" spans="1:5" ht="18" customHeight="1" x14ac:dyDescent="0.2">
      <c r="A40" s="51" t="s">
        <v>299</v>
      </c>
      <c r="B40" s="31">
        <v>1</v>
      </c>
      <c r="C40" s="16" t="s">
        <v>297</v>
      </c>
      <c r="D40" s="15" t="s">
        <v>298</v>
      </c>
      <c r="E40" s="14"/>
    </row>
    <row r="41" spans="1:5" ht="18" customHeight="1" x14ac:dyDescent="0.2">
      <c r="A41" s="51" t="s">
        <v>365</v>
      </c>
      <c r="B41" s="31">
        <v>1</v>
      </c>
      <c r="C41" s="16" t="s">
        <v>363</v>
      </c>
      <c r="D41" s="15" t="s">
        <v>364</v>
      </c>
      <c r="E41" s="14"/>
    </row>
    <row r="42" spans="1:5" ht="18" customHeight="1" x14ac:dyDescent="0.2">
      <c r="A42" s="51" t="s">
        <v>67</v>
      </c>
      <c r="B42" s="31">
        <v>1</v>
      </c>
      <c r="C42" s="16" t="s">
        <v>352</v>
      </c>
      <c r="D42" s="15" t="s">
        <v>353</v>
      </c>
      <c r="E42" s="14"/>
    </row>
    <row r="43" spans="1:5" ht="18" customHeight="1" x14ac:dyDescent="0.2">
      <c r="A43" s="51" t="s">
        <v>249</v>
      </c>
      <c r="B43" s="31">
        <v>1</v>
      </c>
      <c r="C43" s="16" t="s">
        <v>307</v>
      </c>
      <c r="D43" s="15" t="s">
        <v>308</v>
      </c>
      <c r="E43" s="14"/>
    </row>
    <row r="44" spans="1:5" ht="18" customHeight="1" x14ac:dyDescent="0.2">
      <c r="A44" s="51" t="s">
        <v>173</v>
      </c>
      <c r="B44" s="31">
        <v>1</v>
      </c>
      <c r="C44" s="16" t="s">
        <v>293</v>
      </c>
      <c r="D44" s="15" t="s">
        <v>294</v>
      </c>
      <c r="E44" s="14"/>
    </row>
    <row r="45" spans="1:5" ht="18" customHeight="1" x14ac:dyDescent="0.2">
      <c r="A45" s="51" t="s">
        <v>309</v>
      </c>
      <c r="B45" s="31">
        <v>1</v>
      </c>
      <c r="C45" s="16" t="s">
        <v>302</v>
      </c>
      <c r="D45" s="15" t="s">
        <v>303</v>
      </c>
      <c r="E45" s="14"/>
    </row>
    <row r="46" spans="1:5" ht="18" customHeight="1" x14ac:dyDescent="0.2">
      <c r="A46" s="51" t="s">
        <v>11</v>
      </c>
      <c r="B46" s="31">
        <v>1</v>
      </c>
      <c r="C46" s="16" t="s">
        <v>357</v>
      </c>
      <c r="D46" s="15" t="s">
        <v>358</v>
      </c>
      <c r="E46" s="14"/>
    </row>
  </sheetData>
  <mergeCells count="2">
    <mergeCell ref="A1:C1"/>
    <mergeCell ref="C2:D2"/>
  </mergeCells>
  <phoneticPr fontI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2"/>
  <sheetViews>
    <sheetView view="pageBreakPreview" zoomScaleNormal="100" zoomScaleSheetLayoutView="100" workbookViewId="0">
      <selection activeCell="E2" sqref="E2"/>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486</v>
      </c>
      <c r="B1" s="66"/>
      <c r="C1" s="66"/>
      <c r="D1" s="17" t="s">
        <v>53</v>
      </c>
    </row>
    <row r="2" spans="1:5" ht="18" customHeight="1" x14ac:dyDescent="0.2">
      <c r="A2" s="30" t="s">
        <v>56</v>
      </c>
      <c r="B2" s="30" t="s">
        <v>55</v>
      </c>
      <c r="C2" s="67" t="s">
        <v>52</v>
      </c>
      <c r="D2" s="67"/>
    </row>
    <row r="3" spans="1:5" ht="18" customHeight="1" x14ac:dyDescent="0.2">
      <c r="A3" s="31" t="s">
        <v>144</v>
      </c>
      <c r="B3" s="31">
        <v>18</v>
      </c>
      <c r="C3" s="16" t="s">
        <v>487</v>
      </c>
      <c r="D3" s="15" t="s">
        <v>488</v>
      </c>
      <c r="E3" s="14"/>
    </row>
    <row r="4" spans="1:5" ht="18" customHeight="1" x14ac:dyDescent="0.2">
      <c r="A4" s="31" t="s">
        <v>78</v>
      </c>
      <c r="B4" s="31">
        <v>15</v>
      </c>
      <c r="C4" s="16" t="s">
        <v>489</v>
      </c>
      <c r="D4" s="15" t="s">
        <v>490</v>
      </c>
      <c r="E4" s="14"/>
    </row>
    <row r="5" spans="1:5" ht="18" customHeight="1" x14ac:dyDescent="0.2">
      <c r="A5" s="31" t="s">
        <v>218</v>
      </c>
      <c r="B5" s="31">
        <v>12</v>
      </c>
      <c r="C5" s="16" t="s">
        <v>491</v>
      </c>
      <c r="D5" s="15" t="s">
        <v>492</v>
      </c>
      <c r="E5" s="14"/>
    </row>
    <row r="6" spans="1:5" ht="18" customHeight="1" x14ac:dyDescent="0.2">
      <c r="A6" s="31" t="s">
        <v>66</v>
      </c>
      <c r="B6" s="31">
        <v>6</v>
      </c>
      <c r="C6" s="16" t="s">
        <v>493</v>
      </c>
      <c r="D6" s="15" t="s">
        <v>494</v>
      </c>
      <c r="E6" s="14"/>
    </row>
    <row r="7" spans="1:5" ht="18" customHeight="1" x14ac:dyDescent="0.2">
      <c r="A7" s="31" t="s">
        <v>23</v>
      </c>
      <c r="B7" s="31">
        <v>6</v>
      </c>
      <c r="C7" s="16" t="s">
        <v>495</v>
      </c>
      <c r="D7" s="15" t="s">
        <v>496</v>
      </c>
      <c r="E7" s="14"/>
    </row>
    <row r="8" spans="1:5" ht="18" customHeight="1" x14ac:dyDescent="0.2">
      <c r="A8" s="31" t="s">
        <v>299</v>
      </c>
      <c r="B8" s="31">
        <v>5</v>
      </c>
      <c r="C8" s="16" t="s">
        <v>497</v>
      </c>
      <c r="D8" s="15" t="s">
        <v>498</v>
      </c>
      <c r="E8" s="14"/>
    </row>
    <row r="9" spans="1:5" ht="18" customHeight="1" x14ac:dyDescent="0.2">
      <c r="A9" s="31" t="s">
        <v>174</v>
      </c>
      <c r="B9" s="31">
        <v>5</v>
      </c>
      <c r="C9" s="16" t="s">
        <v>138</v>
      </c>
      <c r="D9" s="15" t="s">
        <v>139</v>
      </c>
      <c r="E9" s="14"/>
    </row>
    <row r="10" spans="1:5" ht="18" customHeight="1" x14ac:dyDescent="0.2">
      <c r="A10" s="31" t="s">
        <v>3</v>
      </c>
      <c r="B10" s="31">
        <v>4</v>
      </c>
      <c r="C10" s="16" t="s">
        <v>499</v>
      </c>
      <c r="D10" s="15" t="s">
        <v>500</v>
      </c>
      <c r="E10" s="14"/>
    </row>
    <row r="11" spans="1:5" ht="18" customHeight="1" x14ac:dyDescent="0.2">
      <c r="A11" s="31" t="s">
        <v>150</v>
      </c>
      <c r="B11" s="31">
        <v>4</v>
      </c>
      <c r="C11" s="16" t="s">
        <v>273</v>
      </c>
      <c r="D11" s="15" t="s">
        <v>274</v>
      </c>
      <c r="E11" s="14"/>
    </row>
    <row r="12" spans="1:5" ht="18" customHeight="1" x14ac:dyDescent="0.2">
      <c r="A12" s="31" t="s">
        <v>323</v>
      </c>
      <c r="B12" s="31">
        <v>4</v>
      </c>
      <c r="C12" s="16" t="s">
        <v>387</v>
      </c>
      <c r="D12" s="15" t="s">
        <v>388</v>
      </c>
      <c r="E12" s="14"/>
    </row>
    <row r="13" spans="1:5" ht="18" customHeight="1" x14ac:dyDescent="0.2">
      <c r="A13" s="31" t="s">
        <v>153</v>
      </c>
      <c r="B13" s="31">
        <v>4</v>
      </c>
      <c r="C13" s="16" t="s">
        <v>501</v>
      </c>
      <c r="D13" s="15" t="s">
        <v>502</v>
      </c>
      <c r="E13" s="14"/>
    </row>
    <row r="14" spans="1:5" ht="18" customHeight="1" x14ac:dyDescent="0.2">
      <c r="A14" s="31" t="s">
        <v>470</v>
      </c>
      <c r="B14" s="31">
        <v>4</v>
      </c>
      <c r="C14" s="16" t="s">
        <v>315</v>
      </c>
      <c r="D14" s="15" t="s">
        <v>316</v>
      </c>
      <c r="E14" s="14"/>
    </row>
    <row r="15" spans="1:5" ht="18" customHeight="1" x14ac:dyDescent="0.2">
      <c r="A15" s="31" t="s">
        <v>84</v>
      </c>
      <c r="B15" s="31">
        <v>3</v>
      </c>
      <c r="C15" s="16" t="s">
        <v>361</v>
      </c>
      <c r="D15" s="15" t="s">
        <v>362</v>
      </c>
      <c r="E15" s="14"/>
    </row>
    <row r="16" spans="1:5" ht="18" customHeight="1" x14ac:dyDescent="0.2">
      <c r="A16" s="31" t="s">
        <v>48</v>
      </c>
      <c r="B16" s="31">
        <v>3</v>
      </c>
      <c r="C16" s="16" t="s">
        <v>503</v>
      </c>
      <c r="D16" s="15" t="s">
        <v>504</v>
      </c>
      <c r="E16" s="14"/>
    </row>
    <row r="17" spans="1:5" ht="18" customHeight="1" x14ac:dyDescent="0.2">
      <c r="A17" s="31" t="s">
        <v>445</v>
      </c>
      <c r="B17" s="31">
        <v>3</v>
      </c>
      <c r="C17" s="16" t="s">
        <v>505</v>
      </c>
      <c r="D17" s="15" t="s">
        <v>506</v>
      </c>
      <c r="E17" s="14"/>
    </row>
    <row r="18" spans="1:5" ht="18" customHeight="1" x14ac:dyDescent="0.2">
      <c r="A18" s="31" t="s">
        <v>7</v>
      </c>
      <c r="B18" s="31">
        <v>3</v>
      </c>
      <c r="C18" s="16" t="s">
        <v>507</v>
      </c>
      <c r="D18" s="15" t="s">
        <v>508</v>
      </c>
      <c r="E18" s="14"/>
    </row>
    <row r="19" spans="1:5" ht="18" customHeight="1" x14ac:dyDescent="0.2">
      <c r="A19" s="31" t="s">
        <v>465</v>
      </c>
      <c r="B19" s="31">
        <v>3</v>
      </c>
      <c r="C19" s="16" t="s">
        <v>446</v>
      </c>
      <c r="D19" s="15" t="s">
        <v>447</v>
      </c>
      <c r="E19" s="14"/>
    </row>
    <row r="20" spans="1:5" ht="18" customHeight="1" x14ac:dyDescent="0.2">
      <c r="A20" s="31" t="s">
        <v>326</v>
      </c>
      <c r="B20" s="31">
        <v>3</v>
      </c>
      <c r="C20" s="16" t="s">
        <v>118</v>
      </c>
      <c r="D20" s="15" t="s">
        <v>119</v>
      </c>
      <c r="E20" s="14"/>
    </row>
    <row r="21" spans="1:5" ht="18" customHeight="1" x14ac:dyDescent="0.2">
      <c r="A21" s="31" t="s">
        <v>306</v>
      </c>
      <c r="B21" s="31">
        <v>3</v>
      </c>
      <c r="C21" s="16" t="s">
        <v>114</v>
      </c>
      <c r="D21" s="15" t="s">
        <v>115</v>
      </c>
      <c r="E21" s="14"/>
    </row>
    <row r="22" spans="1:5" ht="18" customHeight="1" x14ac:dyDescent="0.2">
      <c r="A22" s="31" t="s">
        <v>457</v>
      </c>
      <c r="B22" s="31">
        <v>3</v>
      </c>
      <c r="C22" s="16" t="s">
        <v>311</v>
      </c>
      <c r="D22" s="15" t="s">
        <v>312</v>
      </c>
      <c r="E22" s="14"/>
    </row>
    <row r="23" spans="1:5" ht="18" customHeight="1" x14ac:dyDescent="0.2">
      <c r="A23" s="31" t="s">
        <v>13</v>
      </c>
      <c r="B23" s="31">
        <v>3</v>
      </c>
      <c r="C23" s="16" t="s">
        <v>170</v>
      </c>
      <c r="D23" s="15" t="s">
        <v>171</v>
      </c>
      <c r="E23" s="14"/>
    </row>
    <row r="24" spans="1:5" ht="18" customHeight="1" x14ac:dyDescent="0.2">
      <c r="A24" s="31" t="s">
        <v>173</v>
      </c>
      <c r="B24" s="31">
        <v>3</v>
      </c>
      <c r="C24" s="16" t="s">
        <v>121</v>
      </c>
      <c r="D24" s="15" t="s">
        <v>122</v>
      </c>
      <c r="E24" s="14"/>
    </row>
    <row r="25" spans="1:5" ht="18" customHeight="1" x14ac:dyDescent="0.2">
      <c r="A25" s="31" t="s">
        <v>14</v>
      </c>
      <c r="B25" s="31">
        <v>2</v>
      </c>
      <c r="C25" s="16" t="s">
        <v>478</v>
      </c>
      <c r="D25" s="15" t="s">
        <v>479</v>
      </c>
      <c r="E25" s="14"/>
    </row>
    <row r="26" spans="1:5" ht="18" customHeight="1" x14ac:dyDescent="0.2">
      <c r="A26" s="31" t="s">
        <v>332</v>
      </c>
      <c r="B26" s="31">
        <v>2</v>
      </c>
      <c r="C26" s="16" t="s">
        <v>411</v>
      </c>
      <c r="D26" s="15" t="s">
        <v>412</v>
      </c>
      <c r="E26" s="14"/>
    </row>
    <row r="27" spans="1:5" ht="18" customHeight="1" x14ac:dyDescent="0.2">
      <c r="A27" s="31" t="s">
        <v>240</v>
      </c>
      <c r="B27" s="31">
        <v>2</v>
      </c>
      <c r="C27" s="16" t="s">
        <v>350</v>
      </c>
      <c r="D27" s="15" t="s">
        <v>351</v>
      </c>
      <c r="E27" s="14"/>
    </row>
    <row r="28" spans="1:5" ht="18" customHeight="1" x14ac:dyDescent="0.2">
      <c r="A28" s="31" t="s">
        <v>458</v>
      </c>
      <c r="B28" s="31">
        <v>2</v>
      </c>
      <c r="C28" s="16" t="s">
        <v>104</v>
      </c>
      <c r="D28" s="15" t="s">
        <v>105</v>
      </c>
      <c r="E28" s="14"/>
    </row>
    <row r="29" spans="1:5" ht="18" customHeight="1" x14ac:dyDescent="0.2">
      <c r="A29" s="31" t="s">
        <v>450</v>
      </c>
      <c r="B29" s="31">
        <v>2</v>
      </c>
      <c r="C29" s="16" t="s">
        <v>177</v>
      </c>
      <c r="D29" s="15" t="s">
        <v>178</v>
      </c>
      <c r="E29" s="14"/>
    </row>
    <row r="30" spans="1:5" ht="18" customHeight="1" x14ac:dyDescent="0.2">
      <c r="A30" s="31" t="s">
        <v>205</v>
      </c>
      <c r="B30" s="31">
        <v>2</v>
      </c>
      <c r="C30" s="16" t="s">
        <v>289</v>
      </c>
      <c r="D30" s="15" t="s">
        <v>290</v>
      </c>
      <c r="E30" s="14"/>
    </row>
    <row r="31" spans="1:5" ht="18" customHeight="1" x14ac:dyDescent="0.2">
      <c r="A31" s="31" t="s">
        <v>68</v>
      </c>
      <c r="B31" s="31">
        <v>1</v>
      </c>
      <c r="C31" s="16" t="s">
        <v>423</v>
      </c>
      <c r="D31" s="15" t="s">
        <v>424</v>
      </c>
      <c r="E31" s="14"/>
    </row>
    <row r="32" spans="1:5" ht="18" customHeight="1" x14ac:dyDescent="0.2">
      <c r="A32" s="31" t="s">
        <v>58</v>
      </c>
      <c r="B32" s="31">
        <v>1</v>
      </c>
      <c r="C32" s="16" t="s">
        <v>448</v>
      </c>
      <c r="D32" s="15" t="s">
        <v>449</v>
      </c>
      <c r="E32" s="14"/>
    </row>
    <row r="33" spans="1:5" ht="18" customHeight="1" x14ac:dyDescent="0.2">
      <c r="A33" s="31" t="s">
        <v>223</v>
      </c>
      <c r="B33" s="31">
        <v>1</v>
      </c>
      <c r="C33" s="16" t="s">
        <v>443</v>
      </c>
      <c r="D33" s="15" t="s">
        <v>444</v>
      </c>
      <c r="E33" s="14"/>
    </row>
    <row r="34" spans="1:5" ht="18" customHeight="1" x14ac:dyDescent="0.2">
      <c r="A34" s="31" t="s">
        <v>365</v>
      </c>
      <c r="B34" s="31">
        <v>1</v>
      </c>
      <c r="C34" s="16" t="s">
        <v>429</v>
      </c>
      <c r="D34" s="15" t="s">
        <v>430</v>
      </c>
      <c r="E34" s="14"/>
    </row>
    <row r="35" spans="1:5" ht="18" customHeight="1" x14ac:dyDescent="0.2">
      <c r="A35" s="31" t="s">
        <v>249</v>
      </c>
      <c r="B35" s="31">
        <v>1</v>
      </c>
      <c r="C35" s="16" t="s">
        <v>446</v>
      </c>
      <c r="D35" s="15" t="s">
        <v>447</v>
      </c>
      <c r="E35" s="14"/>
    </row>
    <row r="36" spans="1:5" ht="18" customHeight="1" x14ac:dyDescent="0.2">
      <c r="A36" s="31" t="s">
        <v>288</v>
      </c>
      <c r="B36" s="31">
        <v>1</v>
      </c>
      <c r="C36" s="16" t="s">
        <v>437</v>
      </c>
      <c r="D36" s="15" t="s">
        <v>438</v>
      </c>
      <c r="E36" s="14"/>
    </row>
    <row r="37" spans="1:5" ht="18" customHeight="1" x14ac:dyDescent="0.2">
      <c r="A37" s="31" t="s">
        <v>120</v>
      </c>
      <c r="B37" s="31">
        <v>1</v>
      </c>
      <c r="C37" s="16" t="s">
        <v>345</v>
      </c>
      <c r="D37" s="15" t="s">
        <v>346</v>
      </c>
      <c r="E37" s="14"/>
    </row>
    <row r="38" spans="1:5" ht="18" customHeight="1" x14ac:dyDescent="0.2">
      <c r="A38" s="31" t="s">
        <v>310</v>
      </c>
      <c r="B38" s="31">
        <v>1</v>
      </c>
      <c r="C38" s="16" t="s">
        <v>341</v>
      </c>
      <c r="D38" s="15" t="s">
        <v>342</v>
      </c>
      <c r="E38" s="14"/>
    </row>
    <row r="39" spans="1:5" ht="18" customHeight="1" x14ac:dyDescent="0.2">
      <c r="A39" s="31" t="s">
        <v>149</v>
      </c>
      <c r="B39" s="31">
        <v>1</v>
      </c>
      <c r="C39" s="16" t="s">
        <v>427</v>
      </c>
      <c r="D39" s="15" t="s">
        <v>428</v>
      </c>
      <c r="E39" s="14"/>
    </row>
    <row r="40" spans="1:5" ht="18" customHeight="1" x14ac:dyDescent="0.2">
      <c r="A40" s="31" t="s">
        <v>354</v>
      </c>
      <c r="B40" s="31">
        <v>1</v>
      </c>
      <c r="C40" s="16" t="s">
        <v>343</v>
      </c>
      <c r="D40" s="15" t="s">
        <v>344</v>
      </c>
      <c r="E40" s="14"/>
    </row>
    <row r="41" spans="1:5" ht="18" customHeight="1" x14ac:dyDescent="0.2">
      <c r="A41" s="31" t="s">
        <v>106</v>
      </c>
      <c r="B41" s="31">
        <v>1</v>
      </c>
      <c r="C41" s="16" t="s">
        <v>336</v>
      </c>
      <c r="D41" s="15" t="s">
        <v>337</v>
      </c>
      <c r="E41" s="14"/>
    </row>
    <row r="42" spans="1:5" ht="18" customHeight="1" x14ac:dyDescent="0.2">
      <c r="A42" s="31" t="s">
        <v>477</v>
      </c>
      <c r="B42" s="31">
        <v>1</v>
      </c>
      <c r="C42" s="16" t="s">
        <v>475</v>
      </c>
      <c r="D42" s="15" t="s">
        <v>476</v>
      </c>
      <c r="E42"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view="pageBreakPreview" zoomScaleNormal="100" zoomScaleSheetLayoutView="100" workbookViewId="0">
      <selection activeCell="G19" sqref="G19"/>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548</v>
      </c>
      <c r="B1" s="66"/>
      <c r="C1" s="66"/>
      <c r="D1" s="17" t="s">
        <v>53</v>
      </c>
    </row>
    <row r="2" spans="1:5" ht="18" customHeight="1" x14ac:dyDescent="0.2">
      <c r="A2" s="30" t="s">
        <v>56</v>
      </c>
      <c r="B2" s="30" t="s">
        <v>55</v>
      </c>
      <c r="C2" s="67" t="s">
        <v>52</v>
      </c>
      <c r="D2" s="67"/>
    </row>
    <row r="3" spans="1:5" ht="18" customHeight="1" x14ac:dyDescent="0.2">
      <c r="A3" s="31" t="s">
        <v>78</v>
      </c>
      <c r="B3" s="31">
        <v>60</v>
      </c>
      <c r="C3" s="16" t="s">
        <v>549</v>
      </c>
      <c r="D3" s="15" t="s">
        <v>550</v>
      </c>
      <c r="E3" s="14"/>
    </row>
    <row r="4" spans="1:5" ht="18" customHeight="1" x14ac:dyDescent="0.2">
      <c r="A4" s="31" t="s">
        <v>218</v>
      </c>
      <c r="B4" s="31">
        <v>11</v>
      </c>
      <c r="C4" s="16" t="s">
        <v>551</v>
      </c>
      <c r="D4" s="15" t="s">
        <v>552</v>
      </c>
      <c r="E4" s="14"/>
    </row>
    <row r="5" spans="1:5" ht="18" customHeight="1" x14ac:dyDescent="0.2">
      <c r="A5" s="31" t="s">
        <v>458</v>
      </c>
      <c r="B5" s="31">
        <v>7</v>
      </c>
      <c r="C5" s="16" t="s">
        <v>553</v>
      </c>
      <c r="D5" s="15" t="s">
        <v>554</v>
      </c>
      <c r="E5" s="14"/>
    </row>
    <row r="6" spans="1:5" ht="18" customHeight="1" x14ac:dyDescent="0.2">
      <c r="A6" s="31" t="s">
        <v>48</v>
      </c>
      <c r="B6" s="31">
        <v>7</v>
      </c>
      <c r="C6" s="16" t="s">
        <v>397</v>
      </c>
      <c r="D6" s="15" t="s">
        <v>398</v>
      </c>
      <c r="E6" s="14"/>
    </row>
    <row r="7" spans="1:5" ht="18" customHeight="1" x14ac:dyDescent="0.2">
      <c r="A7" s="31" t="s">
        <v>529</v>
      </c>
      <c r="B7" s="31">
        <v>6</v>
      </c>
      <c r="C7" s="16" t="s">
        <v>555</v>
      </c>
      <c r="D7" s="15" t="s">
        <v>556</v>
      </c>
      <c r="E7" s="14"/>
    </row>
    <row r="8" spans="1:5" ht="18" customHeight="1" x14ac:dyDescent="0.2">
      <c r="A8" s="31" t="s">
        <v>7</v>
      </c>
      <c r="B8" s="31">
        <v>5</v>
      </c>
      <c r="C8" s="16" t="s">
        <v>518</v>
      </c>
      <c r="D8" s="15" t="s">
        <v>519</v>
      </c>
      <c r="E8" s="14"/>
    </row>
    <row r="9" spans="1:5" ht="18" customHeight="1" x14ac:dyDescent="0.2">
      <c r="A9" s="31" t="s">
        <v>323</v>
      </c>
      <c r="B9" s="31">
        <v>4</v>
      </c>
      <c r="C9" s="16" t="s">
        <v>557</v>
      </c>
      <c r="D9" s="15" t="s">
        <v>558</v>
      </c>
      <c r="E9" s="14"/>
    </row>
    <row r="10" spans="1:5" ht="18" customHeight="1" x14ac:dyDescent="0.2">
      <c r="A10" s="31" t="s">
        <v>445</v>
      </c>
      <c r="B10" s="31">
        <v>4</v>
      </c>
      <c r="C10" s="16" t="s">
        <v>559</v>
      </c>
      <c r="D10" s="15" t="s">
        <v>560</v>
      </c>
      <c r="E10" s="14"/>
    </row>
    <row r="11" spans="1:5" ht="18" customHeight="1" x14ac:dyDescent="0.2">
      <c r="A11" s="31" t="s">
        <v>354</v>
      </c>
      <c r="B11" s="31">
        <v>3</v>
      </c>
      <c r="C11" s="16" t="s">
        <v>527</v>
      </c>
      <c r="D11" s="15" t="s">
        <v>528</v>
      </c>
      <c r="E11" s="14"/>
    </row>
    <row r="12" spans="1:5" ht="18" customHeight="1" x14ac:dyDescent="0.2">
      <c r="A12" s="31" t="s">
        <v>254</v>
      </c>
      <c r="B12" s="31">
        <v>3</v>
      </c>
      <c r="C12" s="16" t="s">
        <v>561</v>
      </c>
      <c r="D12" s="15" t="s">
        <v>562</v>
      </c>
      <c r="E12" s="14"/>
    </row>
    <row r="13" spans="1:5" ht="18" customHeight="1" x14ac:dyDescent="0.2">
      <c r="A13" s="31" t="s">
        <v>3</v>
      </c>
      <c r="B13" s="31">
        <v>3</v>
      </c>
      <c r="C13" s="16" t="s">
        <v>563</v>
      </c>
      <c r="D13" s="15" t="s">
        <v>564</v>
      </c>
      <c r="E13" s="14"/>
    </row>
    <row r="14" spans="1:5" ht="18" customHeight="1" x14ac:dyDescent="0.2">
      <c r="A14" s="31" t="s">
        <v>4</v>
      </c>
      <c r="B14" s="31">
        <v>3</v>
      </c>
      <c r="C14" s="16" t="s">
        <v>565</v>
      </c>
      <c r="D14" s="15" t="s">
        <v>566</v>
      </c>
      <c r="E14" s="14"/>
    </row>
    <row r="15" spans="1:5" ht="18" customHeight="1" x14ac:dyDescent="0.2">
      <c r="A15" s="31" t="s">
        <v>240</v>
      </c>
      <c r="B15" s="31">
        <v>3</v>
      </c>
      <c r="C15" s="16" t="s">
        <v>567</v>
      </c>
      <c r="D15" s="15" t="s">
        <v>568</v>
      </c>
      <c r="E15" s="14"/>
    </row>
    <row r="16" spans="1:5" ht="18" customHeight="1" x14ac:dyDescent="0.2">
      <c r="A16" s="31" t="s">
        <v>450</v>
      </c>
      <c r="B16" s="31">
        <v>3</v>
      </c>
      <c r="C16" s="16" t="s">
        <v>569</v>
      </c>
      <c r="D16" s="15" t="s">
        <v>570</v>
      </c>
      <c r="E16" s="14"/>
    </row>
    <row r="17" spans="1:5" ht="18" customHeight="1" x14ac:dyDescent="0.2">
      <c r="A17" s="31" t="s">
        <v>153</v>
      </c>
      <c r="B17" s="31">
        <v>2</v>
      </c>
      <c r="C17" s="16" t="s">
        <v>542</v>
      </c>
      <c r="D17" s="15" t="s">
        <v>543</v>
      </c>
      <c r="E17" s="14"/>
    </row>
    <row r="18" spans="1:5" ht="18" customHeight="1" x14ac:dyDescent="0.2">
      <c r="A18" s="31" t="s">
        <v>338</v>
      </c>
      <c r="B18" s="31">
        <v>2</v>
      </c>
      <c r="C18" s="16" t="s">
        <v>571</v>
      </c>
      <c r="D18" s="15" t="s">
        <v>572</v>
      </c>
      <c r="E18" s="14"/>
    </row>
    <row r="19" spans="1:5" ht="18" customHeight="1" x14ac:dyDescent="0.2">
      <c r="A19" s="31" t="s">
        <v>14</v>
      </c>
      <c r="B19" s="31">
        <v>2</v>
      </c>
      <c r="C19" s="16" t="s">
        <v>573</v>
      </c>
      <c r="D19" s="15" t="s">
        <v>574</v>
      </c>
      <c r="E19" s="14"/>
    </row>
    <row r="20" spans="1:5" ht="18" customHeight="1" x14ac:dyDescent="0.2">
      <c r="A20" s="31" t="s">
        <v>23</v>
      </c>
      <c r="B20" s="31">
        <v>2</v>
      </c>
      <c r="C20" s="16" t="s">
        <v>575</v>
      </c>
      <c r="D20" s="15" t="s">
        <v>576</v>
      </c>
      <c r="E20" s="14"/>
    </row>
    <row r="21" spans="1:5" ht="18" customHeight="1" x14ac:dyDescent="0.2">
      <c r="A21" s="31" t="s">
        <v>150</v>
      </c>
      <c r="B21" s="31">
        <v>2</v>
      </c>
      <c r="C21" s="16" t="s">
        <v>577</v>
      </c>
      <c r="D21" s="15" t="s">
        <v>578</v>
      </c>
      <c r="E21" s="14"/>
    </row>
    <row r="22" spans="1:5" ht="18" customHeight="1" x14ac:dyDescent="0.2">
      <c r="A22" s="31" t="s">
        <v>541</v>
      </c>
      <c r="B22" s="31">
        <v>2</v>
      </c>
      <c r="C22" s="16" t="s">
        <v>480</v>
      </c>
      <c r="D22" s="15" t="s">
        <v>481</v>
      </c>
      <c r="E22" s="14"/>
    </row>
    <row r="23" spans="1:5" ht="18" customHeight="1" x14ac:dyDescent="0.2">
      <c r="A23" s="31" t="s">
        <v>520</v>
      </c>
      <c r="B23" s="31">
        <v>2</v>
      </c>
      <c r="C23" s="16" t="s">
        <v>579</v>
      </c>
      <c r="D23" s="15" t="s">
        <v>580</v>
      </c>
      <c r="E23" s="14"/>
    </row>
    <row r="24" spans="1:5" ht="18" customHeight="1" x14ac:dyDescent="0.2">
      <c r="A24" s="31" t="s">
        <v>536</v>
      </c>
      <c r="B24" s="31">
        <v>2</v>
      </c>
      <c r="C24" s="16" t="s">
        <v>431</v>
      </c>
      <c r="D24" s="15" t="s">
        <v>432</v>
      </c>
      <c r="E24" s="14"/>
    </row>
    <row r="25" spans="1:5" ht="18" customHeight="1" x14ac:dyDescent="0.2">
      <c r="A25" s="31" t="s">
        <v>11</v>
      </c>
      <c r="B25" s="31">
        <v>2</v>
      </c>
      <c r="C25" s="16" t="s">
        <v>581</v>
      </c>
      <c r="D25" s="15" t="s">
        <v>582</v>
      </c>
      <c r="E25" s="14"/>
    </row>
    <row r="26" spans="1:5" ht="18" customHeight="1" x14ac:dyDescent="0.2">
      <c r="A26" s="31" t="s">
        <v>173</v>
      </c>
      <c r="B26" s="31">
        <v>1</v>
      </c>
      <c r="C26" s="16" t="s">
        <v>525</v>
      </c>
      <c r="D26" s="15" t="s">
        <v>526</v>
      </c>
      <c r="E26" s="14"/>
    </row>
    <row r="27" spans="1:5" ht="18" customHeight="1" x14ac:dyDescent="0.2">
      <c r="A27" s="31" t="s">
        <v>249</v>
      </c>
      <c r="B27" s="31">
        <v>1</v>
      </c>
      <c r="C27" s="16" t="s">
        <v>516</v>
      </c>
      <c r="D27" s="15" t="s">
        <v>517</v>
      </c>
      <c r="E27" s="14"/>
    </row>
    <row r="28" spans="1:5" ht="18" customHeight="1" x14ac:dyDescent="0.2">
      <c r="A28" s="31" t="s">
        <v>332</v>
      </c>
      <c r="B28" s="31">
        <v>1</v>
      </c>
      <c r="C28" s="16" t="s">
        <v>145</v>
      </c>
      <c r="D28" s="15" t="s">
        <v>146</v>
      </c>
      <c r="E28" s="14"/>
    </row>
    <row r="29" spans="1:5" ht="18" customHeight="1" x14ac:dyDescent="0.2">
      <c r="A29" s="31" t="s">
        <v>310</v>
      </c>
      <c r="B29" s="31">
        <v>1</v>
      </c>
      <c r="C29" s="16" t="s">
        <v>534</v>
      </c>
      <c r="D29" s="15" t="s">
        <v>535</v>
      </c>
      <c r="E29" s="14"/>
    </row>
    <row r="30" spans="1:5" ht="18" customHeight="1" x14ac:dyDescent="0.2">
      <c r="A30" s="31" t="s">
        <v>84</v>
      </c>
      <c r="B30" s="31">
        <v>1</v>
      </c>
      <c r="C30" s="16" t="s">
        <v>453</v>
      </c>
      <c r="D30" s="15" t="s">
        <v>454</v>
      </c>
      <c r="E30" s="14"/>
    </row>
    <row r="31" spans="1:5" ht="18" customHeight="1" x14ac:dyDescent="0.2">
      <c r="A31" s="31" t="s">
        <v>369</v>
      </c>
      <c r="B31" s="31">
        <v>1</v>
      </c>
      <c r="C31" s="16" t="s">
        <v>427</v>
      </c>
      <c r="D31" s="15" t="s">
        <v>428</v>
      </c>
      <c r="E31" s="14"/>
    </row>
    <row r="32" spans="1:5" ht="18" customHeight="1" x14ac:dyDescent="0.2">
      <c r="A32" s="31" t="s">
        <v>149</v>
      </c>
      <c r="B32" s="31">
        <v>1</v>
      </c>
      <c r="C32" s="16" t="s">
        <v>121</v>
      </c>
      <c r="D32" s="15" t="s">
        <v>122</v>
      </c>
      <c r="E32" s="14"/>
    </row>
    <row r="33" spans="1:5" ht="18" customHeight="1" x14ac:dyDescent="0.2">
      <c r="A33" s="31" t="s">
        <v>306</v>
      </c>
      <c r="B33" s="31">
        <v>1</v>
      </c>
      <c r="C33" s="16" t="s">
        <v>546</v>
      </c>
      <c r="D33" s="15" t="s">
        <v>547</v>
      </c>
      <c r="E33" s="14"/>
    </row>
    <row r="34" spans="1:5" ht="18" customHeight="1" x14ac:dyDescent="0.2">
      <c r="A34" s="31" t="s">
        <v>57</v>
      </c>
      <c r="B34" s="31">
        <v>1</v>
      </c>
      <c r="C34" s="16" t="s">
        <v>359</v>
      </c>
      <c r="D34" s="15" t="s">
        <v>360</v>
      </c>
      <c r="E34" s="14"/>
    </row>
    <row r="35" spans="1:5" ht="18" customHeight="1" x14ac:dyDescent="0.2">
      <c r="A35" s="31" t="s">
        <v>326</v>
      </c>
      <c r="B35" s="31">
        <v>1</v>
      </c>
      <c r="C35" s="16" t="s">
        <v>74</v>
      </c>
      <c r="D35" s="15" t="s">
        <v>75</v>
      </c>
      <c r="E35" s="14"/>
    </row>
    <row r="36" spans="1:5" ht="18" customHeight="1" x14ac:dyDescent="0.2">
      <c r="A36" s="31" t="s">
        <v>205</v>
      </c>
      <c r="B36" s="31">
        <v>1</v>
      </c>
      <c r="C36" s="16" t="s">
        <v>459</v>
      </c>
      <c r="D36" s="15" t="s">
        <v>460</v>
      </c>
      <c r="E36"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view="pageBreakPreview" zoomScaleNormal="100" zoomScaleSheetLayoutView="100" workbookViewId="0">
      <selection activeCell="F5" sqref="F5"/>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604</v>
      </c>
      <c r="B1" s="66"/>
      <c r="C1" s="66"/>
      <c r="D1" s="17" t="s">
        <v>53</v>
      </c>
    </row>
    <row r="2" spans="1:5" ht="18" customHeight="1" x14ac:dyDescent="0.2">
      <c r="A2" s="30" t="s">
        <v>56</v>
      </c>
      <c r="B2" s="30" t="s">
        <v>55</v>
      </c>
      <c r="C2" s="67" t="s">
        <v>52</v>
      </c>
      <c r="D2" s="67"/>
    </row>
    <row r="3" spans="1:5" ht="18" customHeight="1" x14ac:dyDescent="0.2">
      <c r="A3" s="31" t="s">
        <v>536</v>
      </c>
      <c r="B3" s="31">
        <v>21</v>
      </c>
      <c r="C3" s="16" t="s">
        <v>605</v>
      </c>
      <c r="D3" s="15" t="s">
        <v>606</v>
      </c>
      <c r="E3" s="14"/>
    </row>
    <row r="4" spans="1:5" ht="18" customHeight="1" x14ac:dyDescent="0.2">
      <c r="A4" s="31" t="s">
        <v>78</v>
      </c>
      <c r="B4" s="31">
        <v>17</v>
      </c>
      <c r="C4" s="16" t="s">
        <v>607</v>
      </c>
      <c r="D4" s="15" t="s">
        <v>608</v>
      </c>
      <c r="E4" s="14"/>
    </row>
    <row r="5" spans="1:5" ht="18" customHeight="1" x14ac:dyDescent="0.2">
      <c r="A5" s="31" t="s">
        <v>23</v>
      </c>
      <c r="B5" s="31">
        <v>10</v>
      </c>
      <c r="C5" s="16" t="s">
        <v>609</v>
      </c>
      <c r="D5" s="15" t="s">
        <v>610</v>
      </c>
      <c r="E5" s="14"/>
    </row>
    <row r="6" spans="1:5" ht="18" customHeight="1" x14ac:dyDescent="0.2">
      <c r="A6" s="31" t="s">
        <v>586</v>
      </c>
      <c r="B6" s="31">
        <v>10</v>
      </c>
      <c r="C6" s="16" t="s">
        <v>611</v>
      </c>
      <c r="D6" s="15" t="s">
        <v>612</v>
      </c>
      <c r="E6" s="14"/>
    </row>
    <row r="7" spans="1:5" ht="18" customHeight="1" x14ac:dyDescent="0.2">
      <c r="A7" s="31" t="s">
        <v>597</v>
      </c>
      <c r="B7" s="31">
        <v>8</v>
      </c>
      <c r="C7" s="16" t="s">
        <v>613</v>
      </c>
      <c r="D7" s="15" t="s">
        <v>614</v>
      </c>
      <c r="E7" s="14"/>
    </row>
    <row r="8" spans="1:5" ht="18" customHeight="1" x14ac:dyDescent="0.2">
      <c r="A8" s="31" t="s">
        <v>14</v>
      </c>
      <c r="B8" s="31">
        <v>8</v>
      </c>
      <c r="C8" s="16" t="s">
        <v>615</v>
      </c>
      <c r="D8" s="15" t="s">
        <v>616</v>
      </c>
      <c r="E8" s="14"/>
    </row>
    <row r="9" spans="1:5" ht="18" customHeight="1" x14ac:dyDescent="0.2">
      <c r="A9" s="31" t="s">
        <v>84</v>
      </c>
      <c r="B9" s="31">
        <v>8</v>
      </c>
      <c r="C9" s="16" t="s">
        <v>617</v>
      </c>
      <c r="D9" s="15" t="s">
        <v>618</v>
      </c>
      <c r="E9" s="14"/>
    </row>
    <row r="10" spans="1:5" ht="18" customHeight="1" x14ac:dyDescent="0.2">
      <c r="A10" s="31" t="s">
        <v>7</v>
      </c>
      <c r="B10" s="31">
        <v>7</v>
      </c>
      <c r="C10" s="16" t="s">
        <v>619</v>
      </c>
      <c r="D10" s="15" t="s">
        <v>620</v>
      </c>
      <c r="E10" s="14"/>
    </row>
    <row r="11" spans="1:5" ht="18" customHeight="1" x14ac:dyDescent="0.2">
      <c r="A11" s="31" t="s">
        <v>601</v>
      </c>
      <c r="B11" s="31">
        <v>7</v>
      </c>
      <c r="C11" s="16" t="s">
        <v>391</v>
      </c>
      <c r="D11" s="15" t="s">
        <v>392</v>
      </c>
      <c r="E11" s="14"/>
    </row>
    <row r="12" spans="1:5" ht="18" customHeight="1" x14ac:dyDescent="0.2">
      <c r="A12" s="31" t="s">
        <v>465</v>
      </c>
      <c r="B12" s="31">
        <v>7</v>
      </c>
      <c r="C12" s="16" t="s">
        <v>621</v>
      </c>
      <c r="D12" s="15" t="s">
        <v>622</v>
      </c>
      <c r="E12" s="14"/>
    </row>
    <row r="13" spans="1:5" ht="18" customHeight="1" x14ac:dyDescent="0.2">
      <c r="A13" s="31" t="s">
        <v>323</v>
      </c>
      <c r="B13" s="31">
        <v>7</v>
      </c>
      <c r="C13" s="16" t="s">
        <v>463</v>
      </c>
      <c r="D13" s="15" t="s">
        <v>464</v>
      </c>
      <c r="E13" s="14"/>
    </row>
    <row r="14" spans="1:5" ht="18" customHeight="1" x14ac:dyDescent="0.2">
      <c r="A14" s="31" t="s">
        <v>520</v>
      </c>
      <c r="B14" s="31">
        <v>6</v>
      </c>
      <c r="C14" s="16" t="s">
        <v>623</v>
      </c>
      <c r="D14" s="15" t="s">
        <v>624</v>
      </c>
      <c r="E14" s="14"/>
    </row>
    <row r="15" spans="1:5" ht="18" customHeight="1" x14ac:dyDescent="0.2">
      <c r="A15" s="31" t="s">
        <v>4</v>
      </c>
      <c r="B15" s="31">
        <v>6</v>
      </c>
      <c r="C15" s="16" t="s">
        <v>625</v>
      </c>
      <c r="D15" s="15" t="s">
        <v>626</v>
      </c>
      <c r="E15" s="14"/>
    </row>
    <row r="16" spans="1:5" ht="18" customHeight="1" x14ac:dyDescent="0.2">
      <c r="A16" s="31" t="s">
        <v>48</v>
      </c>
      <c r="B16" s="31">
        <v>6</v>
      </c>
      <c r="C16" s="16" t="s">
        <v>473</v>
      </c>
      <c r="D16" s="15" t="s">
        <v>474</v>
      </c>
      <c r="E16" s="14"/>
    </row>
    <row r="17" spans="1:5" ht="18" customHeight="1" x14ac:dyDescent="0.2">
      <c r="A17" s="31" t="s">
        <v>3</v>
      </c>
      <c r="B17" s="31">
        <v>5</v>
      </c>
      <c r="C17" s="16" t="s">
        <v>627</v>
      </c>
      <c r="D17" s="15" t="s">
        <v>628</v>
      </c>
      <c r="E17" s="14"/>
    </row>
    <row r="18" spans="1:5" ht="18" customHeight="1" x14ac:dyDescent="0.2">
      <c r="A18" s="31" t="s">
        <v>65</v>
      </c>
      <c r="B18" s="31">
        <v>5</v>
      </c>
      <c r="C18" s="16" t="s">
        <v>629</v>
      </c>
      <c r="D18" s="15" t="s">
        <v>630</v>
      </c>
      <c r="E18" s="14"/>
    </row>
    <row r="19" spans="1:5" ht="18" customHeight="1" x14ac:dyDescent="0.2">
      <c r="A19" s="31" t="s">
        <v>218</v>
      </c>
      <c r="B19" s="31">
        <v>4</v>
      </c>
      <c r="C19" s="16" t="s">
        <v>631</v>
      </c>
      <c r="D19" s="15" t="s">
        <v>632</v>
      </c>
      <c r="E19" s="14"/>
    </row>
    <row r="20" spans="1:5" ht="18" customHeight="1" x14ac:dyDescent="0.2">
      <c r="A20" s="31" t="s">
        <v>354</v>
      </c>
      <c r="B20" s="31">
        <v>3</v>
      </c>
      <c r="C20" s="16" t="s">
        <v>633</v>
      </c>
      <c r="D20" s="15" t="s">
        <v>634</v>
      </c>
      <c r="E20" s="14"/>
    </row>
    <row r="21" spans="1:5" ht="18" customHeight="1" x14ac:dyDescent="0.2">
      <c r="A21" s="31" t="s">
        <v>179</v>
      </c>
      <c r="B21" s="31">
        <v>3</v>
      </c>
      <c r="C21" s="16" t="s">
        <v>250</v>
      </c>
      <c r="D21" s="15" t="s">
        <v>251</v>
      </c>
      <c r="E21" s="14"/>
    </row>
    <row r="22" spans="1:5" ht="18" customHeight="1" x14ac:dyDescent="0.2">
      <c r="A22" s="31" t="s">
        <v>153</v>
      </c>
      <c r="B22" s="31">
        <v>3</v>
      </c>
      <c r="C22" s="16" t="s">
        <v>482</v>
      </c>
      <c r="D22" s="15" t="s">
        <v>483</v>
      </c>
      <c r="E22" s="14"/>
    </row>
    <row r="23" spans="1:5" ht="18" customHeight="1" x14ac:dyDescent="0.2">
      <c r="A23" s="31" t="s">
        <v>306</v>
      </c>
      <c r="B23" s="31">
        <v>3</v>
      </c>
      <c r="C23" s="16" t="s">
        <v>241</v>
      </c>
      <c r="D23" s="15" t="s">
        <v>242</v>
      </c>
      <c r="E23" s="14"/>
    </row>
    <row r="24" spans="1:5" ht="18" customHeight="1" x14ac:dyDescent="0.2">
      <c r="A24" s="31" t="s">
        <v>335</v>
      </c>
      <c r="B24" s="31">
        <v>2</v>
      </c>
      <c r="C24" s="16" t="s">
        <v>635</v>
      </c>
      <c r="D24" s="15" t="s">
        <v>636</v>
      </c>
      <c r="E24" s="14"/>
    </row>
    <row r="25" spans="1:5" ht="18" customHeight="1" x14ac:dyDescent="0.2">
      <c r="A25" s="31" t="s">
        <v>338</v>
      </c>
      <c r="B25" s="31">
        <v>2</v>
      </c>
      <c r="C25" s="16" t="s">
        <v>637</v>
      </c>
      <c r="D25" s="15" t="s">
        <v>638</v>
      </c>
      <c r="E25" s="14"/>
    </row>
    <row r="26" spans="1:5" ht="18" customHeight="1" x14ac:dyDescent="0.2">
      <c r="A26" s="31" t="s">
        <v>529</v>
      </c>
      <c r="B26" s="31">
        <v>2</v>
      </c>
      <c r="C26" s="16" t="s">
        <v>395</v>
      </c>
      <c r="D26" s="15" t="s">
        <v>396</v>
      </c>
      <c r="E26" s="14"/>
    </row>
    <row r="27" spans="1:5" ht="18" customHeight="1" x14ac:dyDescent="0.2">
      <c r="A27" s="31" t="s">
        <v>332</v>
      </c>
      <c r="B27" s="31">
        <v>2</v>
      </c>
      <c r="C27" s="16" t="s">
        <v>639</v>
      </c>
      <c r="D27" s="15" t="s">
        <v>640</v>
      </c>
      <c r="E27" s="14"/>
    </row>
    <row r="28" spans="1:5" ht="18" customHeight="1" x14ac:dyDescent="0.2">
      <c r="A28" s="31" t="s">
        <v>13</v>
      </c>
      <c r="B28" s="31">
        <v>2</v>
      </c>
      <c r="C28" s="16" t="s">
        <v>594</v>
      </c>
      <c r="D28" s="15" t="s">
        <v>595</v>
      </c>
      <c r="E28" s="14"/>
    </row>
    <row r="29" spans="1:5" ht="18" customHeight="1" x14ac:dyDescent="0.2">
      <c r="A29" s="31" t="s">
        <v>445</v>
      </c>
      <c r="B29" s="31">
        <v>2</v>
      </c>
      <c r="C29" s="16" t="s">
        <v>501</v>
      </c>
      <c r="D29" s="15" t="s">
        <v>502</v>
      </c>
      <c r="E29" s="14"/>
    </row>
    <row r="30" spans="1:5" ht="18" customHeight="1" x14ac:dyDescent="0.2">
      <c r="A30" s="31" t="s">
        <v>591</v>
      </c>
      <c r="B30" s="31">
        <v>2</v>
      </c>
      <c r="C30" s="16" t="s">
        <v>641</v>
      </c>
      <c r="D30" s="15" t="s">
        <v>642</v>
      </c>
      <c r="E30" s="14"/>
    </row>
    <row r="31" spans="1:5" ht="18" customHeight="1" x14ac:dyDescent="0.2">
      <c r="A31" s="31" t="s">
        <v>174</v>
      </c>
      <c r="B31" s="31">
        <v>2</v>
      </c>
      <c r="C31" s="16" t="s">
        <v>592</v>
      </c>
      <c r="D31" s="15" t="s">
        <v>593</v>
      </c>
      <c r="E31" s="14"/>
    </row>
    <row r="32" spans="1:5" ht="18" customHeight="1" x14ac:dyDescent="0.2">
      <c r="A32" s="31" t="s">
        <v>240</v>
      </c>
      <c r="B32" s="31">
        <v>2</v>
      </c>
      <c r="C32" s="16" t="s">
        <v>433</v>
      </c>
      <c r="D32" s="15" t="s">
        <v>434</v>
      </c>
      <c r="E32" s="14"/>
    </row>
    <row r="33" spans="1:5" ht="18" customHeight="1" x14ac:dyDescent="0.2">
      <c r="A33" s="31" t="s">
        <v>106</v>
      </c>
      <c r="B33" s="31">
        <v>2</v>
      </c>
      <c r="C33" s="16" t="s">
        <v>451</v>
      </c>
      <c r="D33" s="15" t="s">
        <v>452</v>
      </c>
      <c r="E33" s="14"/>
    </row>
    <row r="34" spans="1:5" ht="18" customHeight="1" x14ac:dyDescent="0.2">
      <c r="A34" s="31" t="s">
        <v>173</v>
      </c>
      <c r="B34" s="31">
        <v>2</v>
      </c>
      <c r="C34" s="16" t="s">
        <v>123</v>
      </c>
      <c r="D34" s="15" t="s">
        <v>124</v>
      </c>
      <c r="E34" s="14"/>
    </row>
    <row r="35" spans="1:5" ht="18" customHeight="1" x14ac:dyDescent="0.2">
      <c r="A35" s="31" t="s">
        <v>150</v>
      </c>
      <c r="B35" s="31">
        <v>2</v>
      </c>
      <c r="C35" s="16" t="s">
        <v>468</v>
      </c>
      <c r="D35" s="15" t="s">
        <v>469</v>
      </c>
      <c r="E35" s="14"/>
    </row>
    <row r="36" spans="1:5" ht="18" customHeight="1" x14ac:dyDescent="0.2">
      <c r="A36" s="31" t="s">
        <v>205</v>
      </c>
      <c r="B36" s="31">
        <v>2</v>
      </c>
      <c r="C36" s="16" t="s">
        <v>539</v>
      </c>
      <c r="D36" s="15" t="s">
        <v>540</v>
      </c>
      <c r="E36" s="14"/>
    </row>
    <row r="37" spans="1:5" ht="18" customHeight="1" x14ac:dyDescent="0.2">
      <c r="A37" s="31" t="s">
        <v>596</v>
      </c>
      <c r="B37" s="31">
        <v>2</v>
      </c>
      <c r="C37" s="16" t="s">
        <v>164</v>
      </c>
      <c r="D37" s="15" t="s">
        <v>165</v>
      </c>
      <c r="E37" s="14"/>
    </row>
    <row r="38" spans="1:5" ht="18" customHeight="1" x14ac:dyDescent="0.2">
      <c r="A38" s="31" t="s">
        <v>450</v>
      </c>
      <c r="B38" s="31">
        <v>2</v>
      </c>
      <c r="C38" s="16" t="s">
        <v>282</v>
      </c>
      <c r="D38" s="15" t="s">
        <v>283</v>
      </c>
      <c r="E38" s="14"/>
    </row>
    <row r="39" spans="1:5" ht="18" customHeight="1" x14ac:dyDescent="0.2">
      <c r="A39" s="31" t="s">
        <v>458</v>
      </c>
      <c r="B39" s="31">
        <v>1</v>
      </c>
      <c r="C39" s="16" t="s">
        <v>525</v>
      </c>
      <c r="D39" s="15" t="s">
        <v>526</v>
      </c>
      <c r="E39" s="14"/>
    </row>
    <row r="40" spans="1:5" ht="18" customHeight="1" x14ac:dyDescent="0.2">
      <c r="A40" s="31" t="s">
        <v>57</v>
      </c>
      <c r="B40" s="31">
        <v>1</v>
      </c>
      <c r="C40" s="16" t="s">
        <v>589</v>
      </c>
      <c r="D40" s="15" t="s">
        <v>590</v>
      </c>
      <c r="E40" s="14"/>
    </row>
    <row r="41" spans="1:5" ht="18" customHeight="1" x14ac:dyDescent="0.2">
      <c r="A41" s="31" t="s">
        <v>248</v>
      </c>
      <c r="B41" s="31">
        <v>1</v>
      </c>
      <c r="C41" s="16" t="s">
        <v>602</v>
      </c>
      <c r="D41" s="15" t="s">
        <v>603</v>
      </c>
      <c r="E41" s="14"/>
    </row>
    <row r="42" spans="1:5" ht="18" customHeight="1" x14ac:dyDescent="0.2">
      <c r="A42" s="31" t="s">
        <v>541</v>
      </c>
      <c r="B42" s="31">
        <v>1</v>
      </c>
      <c r="C42" s="16" t="s">
        <v>471</v>
      </c>
      <c r="D42" s="15" t="s">
        <v>472</v>
      </c>
      <c r="E42" s="14"/>
    </row>
    <row r="43" spans="1:5" ht="18" customHeight="1" x14ac:dyDescent="0.2">
      <c r="A43" s="31" t="s">
        <v>288</v>
      </c>
      <c r="B43" s="31">
        <v>1</v>
      </c>
      <c r="C43" s="16" t="s">
        <v>433</v>
      </c>
      <c r="D43" s="15" t="s">
        <v>434</v>
      </c>
      <c r="E43" s="14"/>
    </row>
    <row r="44" spans="1:5" ht="18" customHeight="1" x14ac:dyDescent="0.2">
      <c r="A44" s="31" t="s">
        <v>15</v>
      </c>
      <c r="B44" s="31">
        <v>1</v>
      </c>
      <c r="C44" s="16" t="s">
        <v>315</v>
      </c>
      <c r="D44" s="15" t="s">
        <v>316</v>
      </c>
      <c r="E44" s="14"/>
    </row>
    <row r="45" spans="1:5" ht="18" customHeight="1" x14ac:dyDescent="0.2">
      <c r="A45" s="31" t="s">
        <v>600</v>
      </c>
      <c r="B45" s="31">
        <v>1</v>
      </c>
      <c r="C45" s="16" t="s">
        <v>123</v>
      </c>
      <c r="D45" s="15" t="s">
        <v>124</v>
      </c>
      <c r="E45" s="14"/>
    </row>
    <row r="46" spans="1:5" ht="18" customHeight="1" x14ac:dyDescent="0.2">
      <c r="A46" s="31" t="s">
        <v>365</v>
      </c>
      <c r="B46" s="31">
        <v>1</v>
      </c>
      <c r="C46" s="16" t="s">
        <v>435</v>
      </c>
      <c r="D46" s="15" t="s">
        <v>436</v>
      </c>
      <c r="E46" s="14"/>
    </row>
    <row r="47" spans="1:5" ht="18" customHeight="1" x14ac:dyDescent="0.2">
      <c r="A47" s="31" t="s">
        <v>349</v>
      </c>
      <c r="B47" s="31">
        <v>1</v>
      </c>
      <c r="C47" s="16" t="s">
        <v>87</v>
      </c>
      <c r="D47" s="15" t="s">
        <v>88</v>
      </c>
      <c r="E47" s="14"/>
    </row>
    <row r="48" spans="1:5" ht="18" customHeight="1" x14ac:dyDescent="0.2">
      <c r="A48" s="31" t="s">
        <v>195</v>
      </c>
      <c r="B48" s="31">
        <v>1</v>
      </c>
      <c r="C48" s="16" t="s">
        <v>546</v>
      </c>
      <c r="D48" s="15" t="s">
        <v>547</v>
      </c>
      <c r="E48" s="14"/>
    </row>
    <row r="49" spans="1:5" ht="18" customHeight="1" x14ac:dyDescent="0.2">
      <c r="A49" s="31" t="s">
        <v>326</v>
      </c>
      <c r="B49" s="31">
        <v>1</v>
      </c>
      <c r="C49" s="16" t="s">
        <v>523</v>
      </c>
      <c r="D49" s="15" t="s">
        <v>524</v>
      </c>
      <c r="E49" s="14"/>
    </row>
  </sheetData>
  <mergeCells count="2">
    <mergeCell ref="A1:C1"/>
    <mergeCell ref="C2:D2"/>
  </mergeCells>
  <phoneticPr fontI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6"/>
  <sheetViews>
    <sheetView view="pageBreakPreview" zoomScaleNormal="100" zoomScaleSheetLayoutView="100" workbookViewId="0">
      <selection activeCell="K151" sqref="K151"/>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655</v>
      </c>
      <c r="B1" s="66"/>
      <c r="C1" s="66"/>
      <c r="D1" s="17" t="s">
        <v>53</v>
      </c>
    </row>
    <row r="2" spans="1:5" ht="18" customHeight="1" x14ac:dyDescent="0.2">
      <c r="A2" s="30" t="s">
        <v>56</v>
      </c>
      <c r="B2" s="30" t="s">
        <v>55</v>
      </c>
      <c r="C2" s="67" t="s">
        <v>52</v>
      </c>
      <c r="D2" s="67"/>
    </row>
    <row r="3" spans="1:5" ht="18" customHeight="1" x14ac:dyDescent="0.2">
      <c r="A3" s="31" t="s">
        <v>218</v>
      </c>
      <c r="B3" s="31">
        <v>23</v>
      </c>
      <c r="C3" s="16" t="s">
        <v>656</v>
      </c>
      <c r="D3" s="15" t="s">
        <v>657</v>
      </c>
      <c r="E3" s="14"/>
    </row>
    <row r="4" spans="1:5" ht="18" customHeight="1" x14ac:dyDescent="0.2">
      <c r="A4" s="31" t="s">
        <v>78</v>
      </c>
      <c r="B4" s="31">
        <v>22</v>
      </c>
      <c r="C4" s="16" t="s">
        <v>658</v>
      </c>
      <c r="D4" s="15" t="s">
        <v>659</v>
      </c>
      <c r="E4" s="14"/>
    </row>
    <row r="5" spans="1:5" ht="18" customHeight="1" x14ac:dyDescent="0.2">
      <c r="A5" s="31" t="s">
        <v>7</v>
      </c>
      <c r="B5" s="31">
        <v>9</v>
      </c>
      <c r="C5" s="16" t="s">
        <v>660</v>
      </c>
      <c r="D5" s="15" t="s">
        <v>661</v>
      </c>
      <c r="E5" s="14"/>
    </row>
    <row r="6" spans="1:5" ht="18" customHeight="1" x14ac:dyDescent="0.2">
      <c r="A6" s="31" t="s">
        <v>14</v>
      </c>
      <c r="B6" s="31">
        <v>7</v>
      </c>
      <c r="C6" s="16" t="s">
        <v>662</v>
      </c>
      <c r="D6" s="15" t="s">
        <v>663</v>
      </c>
      <c r="E6" s="14"/>
    </row>
    <row r="7" spans="1:5" ht="18" customHeight="1" x14ac:dyDescent="0.2">
      <c r="A7" s="31" t="s">
        <v>144</v>
      </c>
      <c r="B7" s="31">
        <v>7</v>
      </c>
      <c r="C7" s="16" t="s">
        <v>664</v>
      </c>
      <c r="D7" s="15" t="s">
        <v>665</v>
      </c>
      <c r="E7" s="14"/>
    </row>
    <row r="8" spans="1:5" ht="18" customHeight="1" x14ac:dyDescent="0.2">
      <c r="A8" s="31" t="s">
        <v>240</v>
      </c>
      <c r="B8" s="31">
        <v>5</v>
      </c>
      <c r="C8" s="16" t="s">
        <v>243</v>
      </c>
      <c r="D8" s="15" t="s">
        <v>244</v>
      </c>
      <c r="E8" s="14"/>
    </row>
    <row r="9" spans="1:5" ht="18" customHeight="1" x14ac:dyDescent="0.2">
      <c r="A9" s="31" t="s">
        <v>12</v>
      </c>
      <c r="B9" s="31">
        <v>4</v>
      </c>
      <c r="C9" s="16" t="s">
        <v>395</v>
      </c>
      <c r="D9" s="15" t="s">
        <v>396</v>
      </c>
      <c r="E9" s="14"/>
    </row>
    <row r="10" spans="1:5" ht="18" customHeight="1" x14ac:dyDescent="0.2">
      <c r="A10" s="31" t="s">
        <v>3</v>
      </c>
      <c r="B10" s="31">
        <v>4</v>
      </c>
      <c r="C10" s="16" t="s">
        <v>532</v>
      </c>
      <c r="D10" s="15" t="s">
        <v>533</v>
      </c>
      <c r="E10" s="14"/>
    </row>
    <row r="11" spans="1:5" ht="18" customHeight="1" x14ac:dyDescent="0.2">
      <c r="A11" s="31" t="s">
        <v>520</v>
      </c>
      <c r="B11" s="31">
        <v>3</v>
      </c>
      <c r="C11" s="16" t="s">
        <v>666</v>
      </c>
      <c r="D11" s="15" t="s">
        <v>667</v>
      </c>
      <c r="E11" s="14"/>
    </row>
    <row r="12" spans="1:5" ht="18" customHeight="1" x14ac:dyDescent="0.2">
      <c r="A12" s="31" t="s">
        <v>149</v>
      </c>
      <c r="B12" s="31">
        <v>3</v>
      </c>
      <c r="C12" s="16" t="s">
        <v>668</v>
      </c>
      <c r="D12" s="15" t="s">
        <v>669</v>
      </c>
      <c r="E12" s="14"/>
    </row>
    <row r="13" spans="1:5" ht="18" customHeight="1" x14ac:dyDescent="0.2">
      <c r="A13" s="31" t="s">
        <v>23</v>
      </c>
      <c r="B13" s="31">
        <v>3</v>
      </c>
      <c r="C13" s="16" t="s">
        <v>271</v>
      </c>
      <c r="D13" s="15" t="s">
        <v>272</v>
      </c>
      <c r="E13" s="14"/>
    </row>
    <row r="14" spans="1:5" ht="18" customHeight="1" x14ac:dyDescent="0.2">
      <c r="A14" s="31" t="s">
        <v>651</v>
      </c>
      <c r="B14" s="31">
        <v>3</v>
      </c>
      <c r="C14" s="16" t="s">
        <v>670</v>
      </c>
      <c r="D14" s="15" t="s">
        <v>671</v>
      </c>
      <c r="E14" s="14"/>
    </row>
    <row r="15" spans="1:5" ht="18" customHeight="1" x14ac:dyDescent="0.2">
      <c r="A15" s="31" t="s">
        <v>66</v>
      </c>
      <c r="B15" s="31">
        <v>3</v>
      </c>
      <c r="C15" s="16" t="s">
        <v>505</v>
      </c>
      <c r="D15" s="15" t="s">
        <v>506</v>
      </c>
      <c r="E15" s="14"/>
    </row>
    <row r="16" spans="1:5" ht="18" customHeight="1" x14ac:dyDescent="0.2">
      <c r="A16" s="31" t="s">
        <v>13</v>
      </c>
      <c r="B16" s="31">
        <v>3</v>
      </c>
      <c r="C16" s="16" t="s">
        <v>269</v>
      </c>
      <c r="D16" s="15" t="s">
        <v>270</v>
      </c>
      <c r="E16" s="14"/>
    </row>
    <row r="17" spans="1:5" ht="18" customHeight="1" x14ac:dyDescent="0.2">
      <c r="A17" s="31" t="s">
        <v>150</v>
      </c>
      <c r="B17" s="31">
        <v>3</v>
      </c>
      <c r="C17" s="16" t="s">
        <v>395</v>
      </c>
      <c r="D17" s="15" t="s">
        <v>396</v>
      </c>
      <c r="E17" s="14"/>
    </row>
    <row r="18" spans="1:5" ht="18" customHeight="1" x14ac:dyDescent="0.2">
      <c r="A18" s="31" t="s">
        <v>174</v>
      </c>
      <c r="B18" s="31">
        <v>3</v>
      </c>
      <c r="C18" s="16" t="s">
        <v>672</v>
      </c>
      <c r="D18" s="15" t="s">
        <v>673</v>
      </c>
      <c r="E18" s="14"/>
    </row>
    <row r="19" spans="1:5" ht="18" customHeight="1" x14ac:dyDescent="0.2">
      <c r="A19" s="31" t="s">
        <v>450</v>
      </c>
      <c r="B19" s="31">
        <v>3</v>
      </c>
      <c r="C19" s="16" t="s">
        <v>674</v>
      </c>
      <c r="D19" s="15" t="s">
        <v>675</v>
      </c>
      <c r="E19" s="14"/>
    </row>
    <row r="20" spans="1:5" ht="18" customHeight="1" x14ac:dyDescent="0.2">
      <c r="A20" s="31" t="s">
        <v>323</v>
      </c>
      <c r="B20" s="31">
        <v>3</v>
      </c>
      <c r="C20" s="16" t="s">
        <v>324</v>
      </c>
      <c r="D20" s="15" t="s">
        <v>325</v>
      </c>
      <c r="E20" s="14"/>
    </row>
    <row r="21" spans="1:5" ht="18" customHeight="1" x14ac:dyDescent="0.2">
      <c r="A21" s="31" t="s">
        <v>153</v>
      </c>
      <c r="B21" s="31">
        <v>2</v>
      </c>
      <c r="C21" s="16" t="s">
        <v>212</v>
      </c>
      <c r="D21" s="15" t="s">
        <v>213</v>
      </c>
      <c r="E21" s="14"/>
    </row>
    <row r="22" spans="1:5" ht="18" customHeight="1" x14ac:dyDescent="0.2">
      <c r="A22" s="31" t="s">
        <v>179</v>
      </c>
      <c r="B22" s="31">
        <v>2</v>
      </c>
      <c r="C22" s="16" t="s">
        <v>676</v>
      </c>
      <c r="D22" s="15" t="s">
        <v>677</v>
      </c>
      <c r="E22" s="14"/>
    </row>
    <row r="23" spans="1:5" ht="18" customHeight="1" x14ac:dyDescent="0.2">
      <c r="A23" s="31" t="s">
        <v>332</v>
      </c>
      <c r="B23" s="31">
        <v>2</v>
      </c>
      <c r="C23" s="16" t="s">
        <v>678</v>
      </c>
      <c r="D23" s="15" t="s">
        <v>679</v>
      </c>
      <c r="E23" s="14"/>
    </row>
    <row r="24" spans="1:5" ht="18" customHeight="1" x14ac:dyDescent="0.2">
      <c r="A24" s="31" t="s">
        <v>591</v>
      </c>
      <c r="B24" s="31">
        <v>2</v>
      </c>
      <c r="C24" s="16" t="s">
        <v>589</v>
      </c>
      <c r="D24" s="15" t="s">
        <v>590</v>
      </c>
      <c r="E24" s="14"/>
    </row>
    <row r="25" spans="1:5" ht="18" customHeight="1" x14ac:dyDescent="0.2">
      <c r="A25" s="31" t="s">
        <v>445</v>
      </c>
      <c r="B25" s="31">
        <v>2</v>
      </c>
      <c r="C25" s="16" t="s">
        <v>241</v>
      </c>
      <c r="D25" s="15" t="s">
        <v>242</v>
      </c>
      <c r="E25" s="14"/>
    </row>
    <row r="26" spans="1:5" ht="18" customHeight="1" x14ac:dyDescent="0.2">
      <c r="A26" s="31" t="s">
        <v>57</v>
      </c>
      <c r="B26" s="31">
        <v>2</v>
      </c>
      <c r="C26" s="16" t="s">
        <v>245</v>
      </c>
      <c r="D26" s="15" t="s">
        <v>246</v>
      </c>
      <c r="E26" s="14"/>
    </row>
    <row r="27" spans="1:5" ht="18" customHeight="1" x14ac:dyDescent="0.2">
      <c r="A27" s="31" t="s">
        <v>106</v>
      </c>
      <c r="B27" s="31">
        <v>2</v>
      </c>
      <c r="C27" s="16" t="s">
        <v>63</v>
      </c>
      <c r="D27" s="15" t="s">
        <v>64</v>
      </c>
      <c r="E27" s="14"/>
    </row>
    <row r="28" spans="1:5" ht="18" customHeight="1" x14ac:dyDescent="0.2">
      <c r="A28" s="31" t="s">
        <v>326</v>
      </c>
      <c r="B28" s="31">
        <v>2</v>
      </c>
      <c r="C28" s="16" t="s">
        <v>102</v>
      </c>
      <c r="D28" s="15" t="s">
        <v>103</v>
      </c>
      <c r="E28" s="14"/>
    </row>
    <row r="29" spans="1:5" ht="18" customHeight="1" x14ac:dyDescent="0.2">
      <c r="A29" s="31" t="s">
        <v>205</v>
      </c>
      <c r="B29" s="31">
        <v>2</v>
      </c>
      <c r="C29" s="16" t="s">
        <v>180</v>
      </c>
      <c r="D29" s="15" t="s">
        <v>181</v>
      </c>
      <c r="E29" s="14"/>
    </row>
    <row r="30" spans="1:5" ht="18" customHeight="1" x14ac:dyDescent="0.2">
      <c r="A30" s="31" t="s">
        <v>195</v>
      </c>
      <c r="B30" s="31">
        <v>1</v>
      </c>
      <c r="C30" s="16" t="s">
        <v>446</v>
      </c>
      <c r="D30" s="15" t="s">
        <v>447</v>
      </c>
      <c r="E30" s="14"/>
    </row>
    <row r="31" spans="1:5" ht="18" customHeight="1" x14ac:dyDescent="0.2">
      <c r="A31" s="31" t="s">
        <v>236</v>
      </c>
      <c r="B31" s="31">
        <v>1</v>
      </c>
      <c r="C31" s="16" t="s">
        <v>501</v>
      </c>
      <c r="D31" s="15" t="s">
        <v>502</v>
      </c>
      <c r="E31" s="14"/>
    </row>
    <row r="32" spans="1:5" ht="18" customHeight="1" x14ac:dyDescent="0.2">
      <c r="A32" s="31" t="s">
        <v>349</v>
      </c>
      <c r="B32" s="31">
        <v>1</v>
      </c>
      <c r="C32" s="16" t="s">
        <v>514</v>
      </c>
      <c r="D32" s="15" t="s">
        <v>515</v>
      </c>
      <c r="E32" s="14"/>
    </row>
    <row r="33" spans="1:5" ht="18" customHeight="1" x14ac:dyDescent="0.2">
      <c r="A33" s="31" t="s">
        <v>654</v>
      </c>
      <c r="B33" s="31">
        <v>1</v>
      </c>
      <c r="C33" s="16" t="s">
        <v>652</v>
      </c>
      <c r="D33" s="15" t="s">
        <v>653</v>
      </c>
      <c r="E33" s="14"/>
    </row>
    <row r="34" spans="1:5" ht="18" customHeight="1" x14ac:dyDescent="0.2">
      <c r="A34" s="31" t="s">
        <v>536</v>
      </c>
      <c r="B34" s="31">
        <v>1</v>
      </c>
      <c r="C34" s="16" t="s">
        <v>304</v>
      </c>
      <c r="D34" s="15" t="s">
        <v>305</v>
      </c>
      <c r="E34" s="14"/>
    </row>
    <row r="35" spans="1:5" ht="18" customHeight="1" x14ac:dyDescent="0.2">
      <c r="A35" s="31" t="s">
        <v>465</v>
      </c>
      <c r="B35" s="31">
        <v>1</v>
      </c>
      <c r="C35" s="16" t="s">
        <v>521</v>
      </c>
      <c r="D35" s="15" t="s">
        <v>522</v>
      </c>
      <c r="E35" s="14"/>
    </row>
    <row r="36" spans="1:5" ht="18" customHeight="1" x14ac:dyDescent="0.2">
      <c r="A36" s="31" t="s">
        <v>48</v>
      </c>
      <c r="B36" s="31">
        <v>1</v>
      </c>
      <c r="C36" s="16" t="s">
        <v>645</v>
      </c>
      <c r="D36" s="15" t="s">
        <v>646</v>
      </c>
      <c r="E36" s="14"/>
    </row>
    <row r="37" spans="1:5" ht="18" customHeight="1" x14ac:dyDescent="0.2">
      <c r="A37" s="31" t="s">
        <v>15</v>
      </c>
      <c r="B37" s="31">
        <v>1</v>
      </c>
      <c r="C37" s="16" t="s">
        <v>324</v>
      </c>
      <c r="D37" s="15" t="s">
        <v>325</v>
      </c>
      <c r="E37" s="14"/>
    </row>
    <row r="38" spans="1:5" ht="18" customHeight="1" x14ac:dyDescent="0.2">
      <c r="A38" s="31" t="s">
        <v>299</v>
      </c>
      <c r="B38" s="31">
        <v>1</v>
      </c>
      <c r="C38" s="16" t="s">
        <v>433</v>
      </c>
      <c r="D38" s="15" t="s">
        <v>434</v>
      </c>
      <c r="E38" s="14"/>
    </row>
    <row r="39" spans="1:5" ht="18" customHeight="1" x14ac:dyDescent="0.2">
      <c r="A39" s="31" t="s">
        <v>306</v>
      </c>
      <c r="B39" s="31">
        <v>1</v>
      </c>
      <c r="C39" s="16" t="s">
        <v>431</v>
      </c>
      <c r="D39" s="15" t="s">
        <v>432</v>
      </c>
      <c r="E39" s="14"/>
    </row>
    <row r="40" spans="1:5" ht="18" customHeight="1" x14ac:dyDescent="0.2">
      <c r="A40" s="31" t="s">
        <v>586</v>
      </c>
      <c r="B40" s="31">
        <v>1</v>
      </c>
      <c r="C40" s="16" t="s">
        <v>170</v>
      </c>
      <c r="D40" s="15" t="s">
        <v>171</v>
      </c>
      <c r="E40" s="14"/>
    </row>
    <row r="41" spans="1:5" ht="18" customHeight="1" x14ac:dyDescent="0.2">
      <c r="A41" s="31" t="s">
        <v>600</v>
      </c>
      <c r="B41" s="31">
        <v>1</v>
      </c>
      <c r="C41" s="16" t="s">
        <v>295</v>
      </c>
      <c r="D41" s="15" t="s">
        <v>296</v>
      </c>
      <c r="E41" s="14"/>
    </row>
    <row r="42" spans="1:5" ht="18" customHeight="1" x14ac:dyDescent="0.2">
      <c r="A42" s="31" t="s">
        <v>4</v>
      </c>
      <c r="B42" s="31">
        <v>1</v>
      </c>
      <c r="C42" s="16" t="s">
        <v>286</v>
      </c>
      <c r="D42" s="15" t="s">
        <v>287</v>
      </c>
      <c r="E42" s="14"/>
    </row>
    <row r="43" spans="1:5" ht="18" customHeight="1" x14ac:dyDescent="0.2">
      <c r="A43" s="31" t="s">
        <v>120</v>
      </c>
      <c r="B43" s="31">
        <v>1</v>
      </c>
      <c r="C43" s="16" t="s">
        <v>425</v>
      </c>
      <c r="D43" s="15" t="s">
        <v>426</v>
      </c>
      <c r="E43" s="14"/>
    </row>
    <row r="44" spans="1:5" ht="18" customHeight="1" x14ac:dyDescent="0.2">
      <c r="A44" s="31" t="s">
        <v>541</v>
      </c>
      <c r="B44" s="31">
        <v>1</v>
      </c>
      <c r="C44" s="16" t="s">
        <v>112</v>
      </c>
      <c r="D44" s="15" t="s">
        <v>113</v>
      </c>
      <c r="E44" s="14"/>
    </row>
    <row r="45" spans="1:5" ht="18" customHeight="1" x14ac:dyDescent="0.2">
      <c r="A45" s="31" t="s">
        <v>11</v>
      </c>
      <c r="B45" s="31">
        <v>1</v>
      </c>
      <c r="C45" s="16" t="s">
        <v>475</v>
      </c>
      <c r="D45" s="15" t="s">
        <v>476</v>
      </c>
      <c r="E45" s="14"/>
    </row>
    <row r="46" spans="1:5" ht="18" customHeight="1" x14ac:dyDescent="0.2">
      <c r="A46" s="31" t="s">
        <v>24</v>
      </c>
      <c r="B46" s="31">
        <v>1</v>
      </c>
      <c r="C46" s="16" t="s">
        <v>587</v>
      </c>
      <c r="D46" s="15" t="s">
        <v>588</v>
      </c>
      <c r="E46" s="14"/>
    </row>
  </sheetData>
  <mergeCells count="2">
    <mergeCell ref="A1:C1"/>
    <mergeCell ref="C2:D2"/>
  </mergeCells>
  <phoneticPr fontId="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2"/>
  <sheetViews>
    <sheetView workbookViewId="0">
      <selection activeCell="B2" sqref="B2"/>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694</v>
      </c>
      <c r="B1" s="66"/>
      <c r="C1" s="66"/>
      <c r="D1" s="17" t="s">
        <v>53</v>
      </c>
    </row>
    <row r="2" spans="1:5" ht="18" customHeight="1" x14ac:dyDescent="0.2">
      <c r="A2" s="30" t="s">
        <v>56</v>
      </c>
      <c r="B2" s="30" t="s">
        <v>55</v>
      </c>
      <c r="C2" s="67" t="s">
        <v>52</v>
      </c>
      <c r="D2" s="67"/>
    </row>
    <row r="3" spans="1:5" ht="18" customHeight="1" x14ac:dyDescent="0.2">
      <c r="A3" s="31" t="s">
        <v>78</v>
      </c>
      <c r="B3" s="31">
        <v>20</v>
      </c>
      <c r="C3" s="16" t="s">
        <v>695</v>
      </c>
      <c r="D3" s="15" t="s">
        <v>696</v>
      </c>
      <c r="E3" s="14"/>
    </row>
    <row r="4" spans="1:5" ht="18" customHeight="1" x14ac:dyDescent="0.2">
      <c r="A4" s="31" t="s">
        <v>144</v>
      </c>
      <c r="B4" s="31">
        <v>10</v>
      </c>
      <c r="C4" s="16" t="s">
        <v>697</v>
      </c>
      <c r="D4" s="15" t="s">
        <v>698</v>
      </c>
      <c r="E4" s="14"/>
    </row>
    <row r="5" spans="1:5" ht="18" customHeight="1" x14ac:dyDescent="0.2">
      <c r="A5" s="31" t="s">
        <v>218</v>
      </c>
      <c r="B5" s="31">
        <v>10</v>
      </c>
      <c r="C5" s="16" t="s">
        <v>699</v>
      </c>
      <c r="D5" s="15" t="s">
        <v>700</v>
      </c>
      <c r="E5" s="14"/>
    </row>
    <row r="6" spans="1:5" ht="18" customHeight="1" x14ac:dyDescent="0.2">
      <c r="A6" s="31" t="s">
        <v>153</v>
      </c>
      <c r="B6" s="31">
        <v>9</v>
      </c>
      <c r="C6" s="16" t="s">
        <v>701</v>
      </c>
      <c r="D6" s="15" t="s">
        <v>702</v>
      </c>
      <c r="E6" s="14"/>
    </row>
    <row r="7" spans="1:5" ht="18" customHeight="1" x14ac:dyDescent="0.2">
      <c r="A7" s="31" t="s">
        <v>3</v>
      </c>
      <c r="B7" s="31">
        <v>6</v>
      </c>
      <c r="C7" s="16" t="s">
        <v>703</v>
      </c>
      <c r="D7" s="15" t="s">
        <v>704</v>
      </c>
      <c r="E7" s="14"/>
    </row>
    <row r="8" spans="1:5" ht="18" customHeight="1" x14ac:dyDescent="0.2">
      <c r="A8" s="31" t="s">
        <v>205</v>
      </c>
      <c r="B8" s="31">
        <v>6</v>
      </c>
      <c r="C8" s="16" t="s">
        <v>705</v>
      </c>
      <c r="D8" s="15" t="s">
        <v>706</v>
      </c>
      <c r="E8" s="14"/>
    </row>
    <row r="9" spans="1:5" ht="18" customHeight="1" x14ac:dyDescent="0.2">
      <c r="A9" s="31" t="s">
        <v>529</v>
      </c>
      <c r="B9" s="31">
        <v>6</v>
      </c>
      <c r="C9" s="16" t="s">
        <v>707</v>
      </c>
      <c r="D9" s="15" t="s">
        <v>708</v>
      </c>
      <c r="E9" s="14"/>
    </row>
    <row r="10" spans="1:5" ht="18" customHeight="1" x14ac:dyDescent="0.2">
      <c r="A10" s="31" t="s">
        <v>651</v>
      </c>
      <c r="B10" s="31">
        <v>5</v>
      </c>
      <c r="C10" s="16" t="s">
        <v>709</v>
      </c>
      <c r="D10" s="15" t="s">
        <v>710</v>
      </c>
      <c r="E10" s="14"/>
    </row>
    <row r="11" spans="1:5" ht="18" customHeight="1" x14ac:dyDescent="0.2">
      <c r="A11" s="31" t="s">
        <v>24</v>
      </c>
      <c r="B11" s="31">
        <v>5</v>
      </c>
      <c r="C11" s="16" t="s">
        <v>711</v>
      </c>
      <c r="D11" s="15" t="s">
        <v>712</v>
      </c>
      <c r="E11" s="14"/>
    </row>
    <row r="12" spans="1:5" ht="18" customHeight="1" x14ac:dyDescent="0.2">
      <c r="A12" s="31" t="s">
        <v>450</v>
      </c>
      <c r="B12" s="31">
        <v>5</v>
      </c>
      <c r="C12" s="16" t="s">
        <v>713</v>
      </c>
      <c r="D12" s="15" t="s">
        <v>714</v>
      </c>
      <c r="E12" s="14"/>
    </row>
    <row r="13" spans="1:5" ht="18" customHeight="1" x14ac:dyDescent="0.2">
      <c r="A13" s="31" t="s">
        <v>84</v>
      </c>
      <c r="B13" s="31">
        <v>5</v>
      </c>
      <c r="C13" s="16" t="s">
        <v>715</v>
      </c>
      <c r="D13" s="15" t="s">
        <v>716</v>
      </c>
      <c r="E13" s="14"/>
    </row>
    <row r="14" spans="1:5" ht="18" customHeight="1" x14ac:dyDescent="0.2">
      <c r="A14" s="31" t="s">
        <v>520</v>
      </c>
      <c r="B14" s="31">
        <v>4</v>
      </c>
      <c r="C14" s="16" t="s">
        <v>717</v>
      </c>
      <c r="D14" s="15" t="s">
        <v>718</v>
      </c>
      <c r="E14" s="14"/>
    </row>
    <row r="15" spans="1:5" ht="18" customHeight="1" x14ac:dyDescent="0.2">
      <c r="A15" s="31" t="s">
        <v>693</v>
      </c>
      <c r="B15" s="31">
        <v>4</v>
      </c>
      <c r="C15" s="16" t="s">
        <v>719</v>
      </c>
      <c r="D15" s="15" t="s">
        <v>720</v>
      </c>
      <c r="E15" s="14"/>
    </row>
    <row r="16" spans="1:5" ht="18" customHeight="1" x14ac:dyDescent="0.2">
      <c r="A16" s="31" t="s">
        <v>240</v>
      </c>
      <c r="B16" s="31">
        <v>3</v>
      </c>
      <c r="C16" s="16" t="s">
        <v>598</v>
      </c>
      <c r="D16" s="15" t="s">
        <v>599</v>
      </c>
      <c r="E16" s="14"/>
    </row>
    <row r="17" spans="1:5" ht="18" customHeight="1" x14ac:dyDescent="0.2">
      <c r="A17" s="31" t="s">
        <v>338</v>
      </c>
      <c r="B17" s="31">
        <v>2</v>
      </c>
      <c r="C17" s="16" t="s">
        <v>721</v>
      </c>
      <c r="D17" s="15" t="s">
        <v>722</v>
      </c>
      <c r="E17" s="14"/>
    </row>
    <row r="18" spans="1:5" ht="18" customHeight="1" x14ac:dyDescent="0.2">
      <c r="A18" s="31" t="s">
        <v>654</v>
      </c>
      <c r="B18" s="31">
        <v>2</v>
      </c>
      <c r="C18" s="16" t="s">
        <v>723</v>
      </c>
      <c r="D18" s="15" t="s">
        <v>724</v>
      </c>
      <c r="E18" s="14"/>
    </row>
    <row r="19" spans="1:5" ht="18" customHeight="1" x14ac:dyDescent="0.2">
      <c r="A19" s="31" t="s">
        <v>7</v>
      </c>
      <c r="B19" s="31">
        <v>2</v>
      </c>
      <c r="C19" s="16" t="s">
        <v>725</v>
      </c>
      <c r="D19" s="15" t="s">
        <v>726</v>
      </c>
      <c r="E19" s="14"/>
    </row>
    <row r="20" spans="1:5" ht="18" customHeight="1" x14ac:dyDescent="0.2">
      <c r="A20" s="31" t="s">
        <v>106</v>
      </c>
      <c r="B20" s="31">
        <v>2</v>
      </c>
      <c r="C20" s="16" t="s">
        <v>598</v>
      </c>
      <c r="D20" s="15" t="s">
        <v>599</v>
      </c>
      <c r="E20" s="14"/>
    </row>
    <row r="21" spans="1:5" ht="18" customHeight="1" x14ac:dyDescent="0.2">
      <c r="A21" s="31" t="s">
        <v>68</v>
      </c>
      <c r="B21" s="31">
        <v>1</v>
      </c>
      <c r="C21" s="16" t="s">
        <v>563</v>
      </c>
      <c r="D21" s="15" t="s">
        <v>564</v>
      </c>
      <c r="E21" s="14"/>
    </row>
    <row r="22" spans="1:5" ht="18" customHeight="1" x14ac:dyDescent="0.2">
      <c r="A22" s="31" t="s">
        <v>692</v>
      </c>
      <c r="B22" s="31">
        <v>1</v>
      </c>
      <c r="C22" s="16" t="s">
        <v>690</v>
      </c>
      <c r="D22" s="15" t="s">
        <v>691</v>
      </c>
      <c r="E22" s="14"/>
    </row>
    <row r="23" spans="1:5" ht="18" customHeight="1" x14ac:dyDescent="0.2">
      <c r="A23" s="31" t="s">
        <v>223</v>
      </c>
      <c r="B23" s="31">
        <v>1</v>
      </c>
      <c r="C23" s="16" t="s">
        <v>629</v>
      </c>
      <c r="D23" s="15" t="s">
        <v>630</v>
      </c>
      <c r="E23" s="14"/>
    </row>
    <row r="24" spans="1:5" ht="18" customHeight="1" x14ac:dyDescent="0.2">
      <c r="A24" s="31" t="s">
        <v>13</v>
      </c>
      <c r="B24" s="31">
        <v>1</v>
      </c>
      <c r="C24" s="16" t="s">
        <v>598</v>
      </c>
      <c r="D24" s="15" t="s">
        <v>599</v>
      </c>
      <c r="E24" s="14"/>
    </row>
    <row r="25" spans="1:5" ht="18" customHeight="1" x14ac:dyDescent="0.2">
      <c r="A25" s="31" t="s">
        <v>597</v>
      </c>
      <c r="B25" s="31">
        <v>1</v>
      </c>
      <c r="C25" s="16" t="s">
        <v>544</v>
      </c>
      <c r="D25" s="15" t="s">
        <v>545</v>
      </c>
      <c r="E25" s="14"/>
    </row>
    <row r="26" spans="1:5" ht="18" customHeight="1" x14ac:dyDescent="0.2">
      <c r="A26" s="31" t="s">
        <v>48</v>
      </c>
      <c r="B26" s="31">
        <v>1</v>
      </c>
      <c r="C26" s="16" t="s">
        <v>82</v>
      </c>
      <c r="D26" s="15" t="s">
        <v>83</v>
      </c>
      <c r="E26" s="14"/>
    </row>
    <row r="27" spans="1:5" ht="18" customHeight="1" x14ac:dyDescent="0.2">
      <c r="A27" s="31" t="s">
        <v>173</v>
      </c>
      <c r="B27" s="31">
        <v>1</v>
      </c>
      <c r="C27" s="16" t="s">
        <v>123</v>
      </c>
      <c r="D27" s="15" t="s">
        <v>124</v>
      </c>
      <c r="E27" s="14"/>
    </row>
    <row r="28" spans="1:5" ht="18" customHeight="1" x14ac:dyDescent="0.2">
      <c r="A28" s="31" t="s">
        <v>536</v>
      </c>
      <c r="B28" s="31">
        <v>1</v>
      </c>
      <c r="C28" s="16" t="s">
        <v>468</v>
      </c>
      <c r="D28" s="15" t="s">
        <v>469</v>
      </c>
      <c r="E28" s="14"/>
    </row>
    <row r="29" spans="1:5" ht="18" customHeight="1" x14ac:dyDescent="0.2">
      <c r="A29" s="31" t="s">
        <v>323</v>
      </c>
      <c r="B29" s="31">
        <v>1</v>
      </c>
      <c r="C29" s="16" t="s">
        <v>177</v>
      </c>
      <c r="D29" s="15" t="s">
        <v>178</v>
      </c>
      <c r="E29" s="14"/>
    </row>
    <row r="30" spans="1:5" ht="18" customHeight="1" x14ac:dyDescent="0.2">
      <c r="A30" s="31" t="s">
        <v>310</v>
      </c>
      <c r="B30" s="31">
        <v>1</v>
      </c>
      <c r="C30" s="16" t="s">
        <v>79</v>
      </c>
      <c r="D30" s="15" t="s">
        <v>80</v>
      </c>
      <c r="E30" s="14"/>
    </row>
    <row r="31" spans="1:5" ht="18" customHeight="1" x14ac:dyDescent="0.2">
      <c r="A31" s="31" t="s">
        <v>150</v>
      </c>
      <c r="B31" s="31">
        <v>1</v>
      </c>
      <c r="C31" s="16" t="s">
        <v>484</v>
      </c>
      <c r="D31" s="15" t="s">
        <v>485</v>
      </c>
      <c r="E31" s="14"/>
    </row>
    <row r="32" spans="1:5" ht="18" customHeight="1" x14ac:dyDescent="0.2">
      <c r="A32" s="31" t="s">
        <v>15</v>
      </c>
      <c r="B32" s="31">
        <v>1</v>
      </c>
      <c r="C32" s="16" t="s">
        <v>539</v>
      </c>
      <c r="D32" s="15" t="s">
        <v>540</v>
      </c>
      <c r="E32" s="14"/>
    </row>
    <row r="33" spans="1:5" ht="18" customHeight="1" x14ac:dyDescent="0.2">
      <c r="A33" s="31" t="s">
        <v>600</v>
      </c>
      <c r="B33" s="31">
        <v>1</v>
      </c>
      <c r="C33" s="16" t="s">
        <v>286</v>
      </c>
      <c r="D33" s="15" t="s">
        <v>287</v>
      </c>
      <c r="E33" s="14"/>
    </row>
    <row r="34" spans="1:5" ht="18" customHeight="1" x14ac:dyDescent="0.2">
      <c r="A34" s="31" t="s">
        <v>681</v>
      </c>
      <c r="B34" s="31">
        <v>1</v>
      </c>
      <c r="C34" s="16" t="s">
        <v>100</v>
      </c>
      <c r="D34" s="15" t="s">
        <v>101</v>
      </c>
      <c r="E34" s="14"/>
    </row>
    <row r="35" spans="1:5" ht="18" customHeight="1" x14ac:dyDescent="0.2">
      <c r="A35" s="31" t="s">
        <v>120</v>
      </c>
      <c r="B35" s="31">
        <v>1</v>
      </c>
      <c r="C35" s="16" t="s">
        <v>154</v>
      </c>
      <c r="D35" s="15" t="s">
        <v>155</v>
      </c>
      <c r="E35" s="14"/>
    </row>
    <row r="36" spans="1:5" ht="18" customHeight="1" x14ac:dyDescent="0.2">
      <c r="A36" s="31" t="s">
        <v>23</v>
      </c>
      <c r="B36" s="31">
        <v>1</v>
      </c>
      <c r="C36" s="16" t="s">
        <v>72</v>
      </c>
      <c r="D36" s="15" t="s">
        <v>73</v>
      </c>
      <c r="E36" s="14"/>
    </row>
    <row r="37" spans="1:5" ht="18" customHeight="1" x14ac:dyDescent="0.2">
      <c r="A37" s="31" t="s">
        <v>14</v>
      </c>
      <c r="B37" s="31">
        <v>1</v>
      </c>
      <c r="C37" s="16" t="s">
        <v>289</v>
      </c>
      <c r="D37" s="15" t="s">
        <v>290</v>
      </c>
      <c r="E37" s="14"/>
    </row>
    <row r="38" spans="1:5" ht="18" customHeight="1" x14ac:dyDescent="0.2">
      <c r="A38" s="31" t="s">
        <v>368</v>
      </c>
      <c r="B38" s="31">
        <v>1</v>
      </c>
      <c r="C38" s="16" t="s">
        <v>357</v>
      </c>
      <c r="D38" s="15" t="s">
        <v>358</v>
      </c>
      <c r="E38" s="14"/>
    </row>
    <row r="39" spans="1:5" ht="18" customHeight="1" x14ac:dyDescent="0.2">
      <c r="A39" s="31" t="s">
        <v>11</v>
      </c>
      <c r="B39" s="31">
        <v>1</v>
      </c>
      <c r="C39" s="16" t="s">
        <v>347</v>
      </c>
      <c r="D39" s="15" t="s">
        <v>348</v>
      </c>
      <c r="E39" s="14"/>
    </row>
    <row r="40" spans="1:5" ht="18" customHeight="1" x14ac:dyDescent="0.2">
      <c r="A40" s="31" t="s">
        <v>195</v>
      </c>
      <c r="B40" s="31">
        <v>1</v>
      </c>
      <c r="C40" s="16" t="s">
        <v>193</v>
      </c>
      <c r="D40" s="15" t="s">
        <v>194</v>
      </c>
      <c r="E40" s="14"/>
    </row>
    <row r="41" spans="1:5" ht="18" customHeight="1" x14ac:dyDescent="0.2">
      <c r="A41" s="31" t="s">
        <v>689</v>
      </c>
      <c r="B41" s="31">
        <v>1</v>
      </c>
      <c r="C41" s="16" t="s">
        <v>313</v>
      </c>
      <c r="D41" s="15" t="s">
        <v>314</v>
      </c>
      <c r="E41" s="14"/>
    </row>
    <row r="42" spans="1:5" ht="18" customHeight="1" x14ac:dyDescent="0.2">
      <c r="A42" s="31" t="s">
        <v>684</v>
      </c>
      <c r="B42" s="31">
        <v>1</v>
      </c>
      <c r="C42" s="16" t="s">
        <v>355</v>
      </c>
      <c r="D42" s="15" t="s">
        <v>356</v>
      </c>
      <c r="E42"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1"/>
  <sheetViews>
    <sheetView view="pageBreakPreview" zoomScale="115" zoomScaleNormal="100" zoomScaleSheetLayoutView="115" workbookViewId="0">
      <selection activeCell="J14" sqref="J14"/>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732</v>
      </c>
      <c r="B1" s="66"/>
      <c r="C1" s="66"/>
      <c r="D1" s="17" t="s">
        <v>53</v>
      </c>
    </row>
    <row r="2" spans="1:5" ht="18" customHeight="1" x14ac:dyDescent="0.2">
      <c r="A2" s="30" t="s">
        <v>56</v>
      </c>
      <c r="B2" s="30" t="s">
        <v>55</v>
      </c>
      <c r="C2" s="67" t="s">
        <v>52</v>
      </c>
      <c r="D2" s="67"/>
    </row>
    <row r="3" spans="1:5" ht="18" customHeight="1" x14ac:dyDescent="0.2">
      <c r="A3" s="31" t="s">
        <v>78</v>
      </c>
      <c r="B3" s="31">
        <v>18</v>
      </c>
      <c r="C3" s="16" t="s">
        <v>733</v>
      </c>
      <c r="D3" s="15" t="s">
        <v>734</v>
      </c>
      <c r="E3" s="14"/>
    </row>
    <row r="4" spans="1:5" ht="18" customHeight="1" x14ac:dyDescent="0.2">
      <c r="A4" s="31" t="s">
        <v>684</v>
      </c>
      <c r="B4" s="31">
        <v>5</v>
      </c>
      <c r="C4" s="16" t="s">
        <v>252</v>
      </c>
      <c r="D4" s="15" t="s">
        <v>253</v>
      </c>
      <c r="E4" s="14"/>
    </row>
    <row r="5" spans="1:5" ht="18" customHeight="1" x14ac:dyDescent="0.2">
      <c r="A5" s="31" t="s">
        <v>299</v>
      </c>
      <c r="B5" s="31">
        <v>4</v>
      </c>
      <c r="C5" s="16" t="s">
        <v>735</v>
      </c>
      <c r="D5" s="15" t="s">
        <v>736</v>
      </c>
      <c r="E5" s="14"/>
    </row>
    <row r="6" spans="1:5" ht="18" customHeight="1" x14ac:dyDescent="0.2">
      <c r="A6" s="31" t="s">
        <v>84</v>
      </c>
      <c r="B6" s="31">
        <v>4</v>
      </c>
      <c r="C6" s="16" t="s">
        <v>737</v>
      </c>
      <c r="D6" s="15" t="s">
        <v>738</v>
      </c>
      <c r="E6" s="14"/>
    </row>
    <row r="7" spans="1:5" ht="18" customHeight="1" x14ac:dyDescent="0.2">
      <c r="A7" s="31" t="s">
        <v>3</v>
      </c>
      <c r="B7" s="31">
        <v>4</v>
      </c>
      <c r="C7" s="16" t="s">
        <v>739</v>
      </c>
      <c r="D7" s="15" t="s">
        <v>740</v>
      </c>
      <c r="E7" s="14"/>
    </row>
    <row r="8" spans="1:5" ht="18" customHeight="1" x14ac:dyDescent="0.2">
      <c r="A8" s="31" t="s">
        <v>218</v>
      </c>
      <c r="B8" s="31">
        <v>4</v>
      </c>
      <c r="C8" s="16" t="s">
        <v>399</v>
      </c>
      <c r="D8" s="15" t="s">
        <v>400</v>
      </c>
      <c r="E8" s="14"/>
    </row>
    <row r="9" spans="1:5" ht="18" customHeight="1" x14ac:dyDescent="0.2">
      <c r="A9" s="31" t="s">
        <v>24</v>
      </c>
      <c r="B9" s="31">
        <v>4</v>
      </c>
      <c r="C9" s="16" t="s">
        <v>741</v>
      </c>
      <c r="D9" s="15" t="s">
        <v>742</v>
      </c>
      <c r="E9" s="14"/>
    </row>
    <row r="10" spans="1:5" ht="18" customHeight="1" x14ac:dyDescent="0.2">
      <c r="A10" s="31" t="s">
        <v>205</v>
      </c>
      <c r="B10" s="31">
        <v>3</v>
      </c>
      <c r="C10" s="16" t="s">
        <v>482</v>
      </c>
      <c r="D10" s="15" t="s">
        <v>483</v>
      </c>
      <c r="E10" s="14"/>
    </row>
    <row r="11" spans="1:5" ht="18" customHeight="1" x14ac:dyDescent="0.2">
      <c r="A11" s="31" t="s">
        <v>450</v>
      </c>
      <c r="B11" s="31">
        <v>3</v>
      </c>
      <c r="C11" s="16" t="s">
        <v>557</v>
      </c>
      <c r="D11" s="15" t="s">
        <v>558</v>
      </c>
      <c r="E11" s="14"/>
    </row>
    <row r="12" spans="1:5" ht="18" customHeight="1" x14ac:dyDescent="0.2">
      <c r="A12" s="31" t="s">
        <v>195</v>
      </c>
      <c r="B12" s="31">
        <v>2</v>
      </c>
      <c r="C12" s="16" t="s">
        <v>743</v>
      </c>
      <c r="D12" s="15" t="s">
        <v>744</v>
      </c>
      <c r="E12" s="14"/>
    </row>
    <row r="13" spans="1:5" ht="18" customHeight="1" x14ac:dyDescent="0.2">
      <c r="A13" s="31" t="s">
        <v>68</v>
      </c>
      <c r="B13" s="31">
        <v>2</v>
      </c>
      <c r="C13" s="16" t="s">
        <v>745</v>
      </c>
      <c r="D13" s="15" t="s">
        <v>746</v>
      </c>
      <c r="E13" s="14"/>
    </row>
    <row r="14" spans="1:5" ht="18" customHeight="1" x14ac:dyDescent="0.2">
      <c r="A14" s="31" t="s">
        <v>288</v>
      </c>
      <c r="B14" s="31">
        <v>2</v>
      </c>
      <c r="C14" s="16" t="s">
        <v>461</v>
      </c>
      <c r="D14" s="15" t="s">
        <v>462</v>
      </c>
      <c r="E14" s="14"/>
    </row>
    <row r="15" spans="1:5" ht="18" customHeight="1" x14ac:dyDescent="0.2">
      <c r="A15" s="31" t="s">
        <v>338</v>
      </c>
      <c r="B15" s="31">
        <v>2</v>
      </c>
      <c r="C15" s="16" t="s">
        <v>747</v>
      </c>
      <c r="D15" s="15" t="s">
        <v>748</v>
      </c>
      <c r="E15" s="14"/>
    </row>
    <row r="16" spans="1:5" ht="18" customHeight="1" x14ac:dyDescent="0.2">
      <c r="A16" s="31" t="s">
        <v>368</v>
      </c>
      <c r="B16" s="31">
        <v>2</v>
      </c>
      <c r="C16" s="16" t="s">
        <v>478</v>
      </c>
      <c r="D16" s="15" t="s">
        <v>479</v>
      </c>
      <c r="E16" s="14"/>
    </row>
    <row r="17" spans="1:5" ht="18" customHeight="1" x14ac:dyDescent="0.2">
      <c r="A17" s="31" t="s">
        <v>23</v>
      </c>
      <c r="B17" s="31">
        <v>2</v>
      </c>
      <c r="C17" s="16" t="s">
        <v>674</v>
      </c>
      <c r="D17" s="15" t="s">
        <v>675</v>
      </c>
      <c r="E17" s="14"/>
    </row>
    <row r="18" spans="1:5" ht="18" customHeight="1" x14ac:dyDescent="0.2">
      <c r="A18" s="31" t="s">
        <v>13</v>
      </c>
      <c r="B18" s="31">
        <v>2</v>
      </c>
      <c r="C18" s="16" t="s">
        <v>749</v>
      </c>
      <c r="D18" s="15" t="s">
        <v>750</v>
      </c>
      <c r="E18" s="14"/>
    </row>
    <row r="19" spans="1:5" ht="18" customHeight="1" x14ac:dyDescent="0.2">
      <c r="A19" s="31" t="s">
        <v>651</v>
      </c>
      <c r="B19" s="31">
        <v>2</v>
      </c>
      <c r="C19" s="16" t="s">
        <v>682</v>
      </c>
      <c r="D19" s="15" t="s">
        <v>683</v>
      </c>
      <c r="E19" s="14"/>
    </row>
    <row r="20" spans="1:5" ht="18" customHeight="1" x14ac:dyDescent="0.2">
      <c r="A20" s="31" t="s">
        <v>153</v>
      </c>
      <c r="B20" s="31">
        <v>2</v>
      </c>
      <c r="C20" s="16" t="s">
        <v>534</v>
      </c>
      <c r="D20" s="15" t="s">
        <v>535</v>
      </c>
      <c r="E20" s="14"/>
    </row>
    <row r="21" spans="1:5" ht="18" customHeight="1" x14ac:dyDescent="0.2">
      <c r="A21" s="31" t="s">
        <v>601</v>
      </c>
      <c r="B21" s="31">
        <v>1</v>
      </c>
      <c r="C21" s="16" t="s">
        <v>730</v>
      </c>
      <c r="D21" s="15" t="s">
        <v>731</v>
      </c>
      <c r="E21" s="14"/>
    </row>
    <row r="22" spans="1:5" ht="18" customHeight="1" x14ac:dyDescent="0.2">
      <c r="A22" s="31" t="s">
        <v>106</v>
      </c>
      <c r="B22" s="31">
        <v>1</v>
      </c>
      <c r="C22" s="16" t="s">
        <v>687</v>
      </c>
      <c r="D22" s="15" t="s">
        <v>688</v>
      </c>
      <c r="E22" s="14"/>
    </row>
    <row r="23" spans="1:5" ht="18" customHeight="1" x14ac:dyDescent="0.2">
      <c r="A23" s="31" t="s">
        <v>4</v>
      </c>
      <c r="B23" s="31">
        <v>1</v>
      </c>
      <c r="C23" s="16" t="s">
        <v>435</v>
      </c>
      <c r="D23" s="15" t="s">
        <v>436</v>
      </c>
      <c r="E23" s="14"/>
    </row>
    <row r="24" spans="1:5" ht="18" customHeight="1" x14ac:dyDescent="0.2">
      <c r="A24" s="31" t="s">
        <v>310</v>
      </c>
      <c r="B24" s="31">
        <v>1</v>
      </c>
      <c r="C24" s="16" t="s">
        <v>330</v>
      </c>
      <c r="D24" s="15" t="s">
        <v>331</v>
      </c>
      <c r="E24" s="14"/>
    </row>
    <row r="25" spans="1:5" ht="18" customHeight="1" x14ac:dyDescent="0.2">
      <c r="A25" s="31" t="s">
        <v>240</v>
      </c>
      <c r="B25" s="31">
        <v>1</v>
      </c>
      <c r="C25" s="16" t="s">
        <v>72</v>
      </c>
      <c r="D25" s="15" t="s">
        <v>73</v>
      </c>
      <c r="E25" s="14"/>
    </row>
    <row r="26" spans="1:5" ht="18" customHeight="1" x14ac:dyDescent="0.2">
      <c r="A26" s="31" t="s">
        <v>48</v>
      </c>
      <c r="B26" s="31">
        <v>1</v>
      </c>
      <c r="C26" s="16" t="s">
        <v>343</v>
      </c>
      <c r="D26" s="15" t="s">
        <v>344</v>
      </c>
      <c r="E26" s="14"/>
    </row>
    <row r="27" spans="1:5" ht="18" customHeight="1" x14ac:dyDescent="0.2">
      <c r="A27" s="31" t="s">
        <v>144</v>
      </c>
      <c r="B27" s="31">
        <v>1</v>
      </c>
      <c r="C27" s="16" t="s">
        <v>293</v>
      </c>
      <c r="D27" s="15" t="s">
        <v>294</v>
      </c>
      <c r="E27" s="14"/>
    </row>
    <row r="28" spans="1:5" ht="18" customHeight="1" x14ac:dyDescent="0.2">
      <c r="A28" s="31" t="s">
        <v>600</v>
      </c>
      <c r="B28" s="31">
        <v>1</v>
      </c>
      <c r="C28" s="16" t="s">
        <v>347</v>
      </c>
      <c r="D28" s="15" t="s">
        <v>348</v>
      </c>
      <c r="E28" s="14"/>
    </row>
    <row r="29" spans="1:5" ht="18" customHeight="1" x14ac:dyDescent="0.2">
      <c r="A29" s="31" t="s">
        <v>354</v>
      </c>
      <c r="B29" s="31">
        <v>1</v>
      </c>
      <c r="C29" s="16" t="s">
        <v>466</v>
      </c>
      <c r="D29" s="15" t="s">
        <v>467</v>
      </c>
      <c r="E29" s="14"/>
    </row>
    <row r="30" spans="1:5" ht="18" customHeight="1" x14ac:dyDescent="0.2">
      <c r="A30" s="31" t="s">
        <v>591</v>
      </c>
      <c r="B30" s="31">
        <v>1</v>
      </c>
      <c r="C30" s="16" t="s">
        <v>136</v>
      </c>
      <c r="D30" s="15" t="s">
        <v>137</v>
      </c>
      <c r="E30" s="14"/>
    </row>
    <row r="31" spans="1:5" ht="18" customHeight="1" x14ac:dyDescent="0.2">
      <c r="A31" s="31" t="s">
        <v>12</v>
      </c>
      <c r="B31" s="31">
        <v>1</v>
      </c>
      <c r="C31" s="16" t="s">
        <v>110</v>
      </c>
      <c r="D31" s="15" t="s">
        <v>111</v>
      </c>
      <c r="E31"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2"/>
  <sheetViews>
    <sheetView workbookViewId="0">
      <selection sqref="A1:C1"/>
    </sheetView>
  </sheetViews>
  <sheetFormatPr defaultColWidth="9" defaultRowHeight="14.4" x14ac:dyDescent="0.2"/>
  <cols>
    <col min="1" max="1" width="32" style="29" customWidth="1"/>
    <col min="2" max="3" width="20.44140625" style="29" customWidth="1"/>
    <col min="4" max="4" width="10.109375" style="29" customWidth="1"/>
    <col min="5" max="13" width="9" style="18"/>
    <col min="14" max="16384" width="9" style="14"/>
  </cols>
  <sheetData>
    <row r="1" spans="1:5" ht="18" customHeight="1" x14ac:dyDescent="0.2">
      <c r="A1" s="65" t="s">
        <v>756</v>
      </c>
      <c r="B1" s="66"/>
      <c r="C1" s="66"/>
      <c r="D1" s="17" t="s">
        <v>53</v>
      </c>
    </row>
    <row r="2" spans="1:5" ht="18" customHeight="1" x14ac:dyDescent="0.2">
      <c r="A2" s="30" t="s">
        <v>56</v>
      </c>
      <c r="B2" s="30" t="s">
        <v>55</v>
      </c>
      <c r="C2" s="67" t="s">
        <v>52</v>
      </c>
      <c r="D2" s="67"/>
    </row>
    <row r="3" spans="1:5" ht="18" customHeight="1" x14ac:dyDescent="0.2">
      <c r="A3" s="31" t="s">
        <v>14</v>
      </c>
      <c r="B3" s="31">
        <v>9</v>
      </c>
      <c r="C3" s="16" t="s">
        <v>757</v>
      </c>
      <c r="D3" s="15" t="s">
        <v>758</v>
      </c>
      <c r="E3" s="14"/>
    </row>
    <row r="4" spans="1:5" ht="18" customHeight="1" x14ac:dyDescent="0.2">
      <c r="A4" s="31" t="s">
        <v>68</v>
      </c>
      <c r="B4" s="31">
        <v>6</v>
      </c>
      <c r="C4" s="16" t="s">
        <v>759</v>
      </c>
      <c r="D4" s="15" t="s">
        <v>760</v>
      </c>
      <c r="E4" s="14"/>
    </row>
    <row r="5" spans="1:5" ht="18" customHeight="1" x14ac:dyDescent="0.2">
      <c r="A5" s="31" t="s">
        <v>84</v>
      </c>
      <c r="B5" s="31">
        <v>5</v>
      </c>
      <c r="C5" s="16" t="s">
        <v>761</v>
      </c>
      <c r="D5" s="15" t="s">
        <v>762</v>
      </c>
      <c r="E5" s="14"/>
    </row>
    <row r="6" spans="1:5" ht="18" customHeight="1" x14ac:dyDescent="0.2">
      <c r="A6" s="31" t="s">
        <v>4</v>
      </c>
      <c r="B6" s="31">
        <v>5</v>
      </c>
      <c r="C6" s="16" t="s">
        <v>763</v>
      </c>
      <c r="D6" s="15" t="s">
        <v>764</v>
      </c>
      <c r="E6" s="14"/>
    </row>
    <row r="7" spans="1:5" ht="18" customHeight="1" x14ac:dyDescent="0.2">
      <c r="A7" s="31" t="s">
        <v>109</v>
      </c>
      <c r="B7" s="31">
        <v>4</v>
      </c>
      <c r="C7" s="16" t="s">
        <v>765</v>
      </c>
      <c r="D7" s="15" t="s">
        <v>766</v>
      </c>
      <c r="E7" s="14"/>
    </row>
    <row r="8" spans="1:5" ht="18" customHeight="1" x14ac:dyDescent="0.2">
      <c r="A8" s="31" t="s">
        <v>78</v>
      </c>
      <c r="B8" s="31">
        <v>4</v>
      </c>
      <c r="C8" s="16" t="s">
        <v>767</v>
      </c>
      <c r="D8" s="15" t="s">
        <v>768</v>
      </c>
      <c r="E8" s="14"/>
    </row>
    <row r="9" spans="1:5" ht="18" customHeight="1" x14ac:dyDescent="0.2">
      <c r="A9" s="31" t="s">
        <v>218</v>
      </c>
      <c r="B9" s="31">
        <v>4</v>
      </c>
      <c r="C9" s="16" t="s">
        <v>769</v>
      </c>
      <c r="D9" s="15" t="s">
        <v>770</v>
      </c>
      <c r="E9" s="14"/>
    </row>
    <row r="10" spans="1:5" ht="18" customHeight="1" x14ac:dyDescent="0.2">
      <c r="A10" s="31" t="s">
        <v>7</v>
      </c>
      <c r="B10" s="31">
        <v>3</v>
      </c>
      <c r="C10" s="16" t="s">
        <v>771</v>
      </c>
      <c r="D10" s="15" t="s">
        <v>772</v>
      </c>
      <c r="E10" s="14"/>
    </row>
    <row r="11" spans="1:5" ht="18" customHeight="1" x14ac:dyDescent="0.2">
      <c r="A11" s="31" t="s">
        <v>3</v>
      </c>
      <c r="B11" s="31">
        <v>3</v>
      </c>
      <c r="C11" s="16" t="s">
        <v>252</v>
      </c>
      <c r="D11" s="15" t="s">
        <v>253</v>
      </c>
      <c r="E11" s="14"/>
    </row>
    <row r="12" spans="1:5" ht="18" customHeight="1" x14ac:dyDescent="0.2">
      <c r="A12" s="31" t="s">
        <v>13</v>
      </c>
      <c r="B12" s="31">
        <v>3</v>
      </c>
      <c r="C12" s="16" t="s">
        <v>647</v>
      </c>
      <c r="D12" s="15" t="s">
        <v>648</v>
      </c>
      <c r="E12" s="14"/>
    </row>
    <row r="13" spans="1:5" ht="18" customHeight="1" x14ac:dyDescent="0.2">
      <c r="A13" s="31" t="s">
        <v>465</v>
      </c>
      <c r="B13" s="31">
        <v>3</v>
      </c>
      <c r="C13" s="16" t="s">
        <v>649</v>
      </c>
      <c r="D13" s="15" t="s">
        <v>650</v>
      </c>
      <c r="E13" s="14"/>
    </row>
    <row r="14" spans="1:5" ht="18" customHeight="1" x14ac:dyDescent="0.2">
      <c r="A14" s="31" t="s">
        <v>24</v>
      </c>
      <c r="B14" s="31">
        <v>2</v>
      </c>
      <c r="C14" s="16" t="s">
        <v>763</v>
      </c>
      <c r="D14" s="15" t="s">
        <v>764</v>
      </c>
      <c r="E14" s="14"/>
    </row>
    <row r="15" spans="1:5" ht="18" customHeight="1" x14ac:dyDescent="0.2">
      <c r="A15" s="31" t="s">
        <v>249</v>
      </c>
      <c r="B15" s="31">
        <v>2</v>
      </c>
      <c r="C15" s="16" t="s">
        <v>773</v>
      </c>
      <c r="D15" s="15" t="s">
        <v>774</v>
      </c>
      <c r="E15" s="14"/>
    </row>
    <row r="16" spans="1:5" ht="18" customHeight="1" x14ac:dyDescent="0.2">
      <c r="A16" s="31" t="s">
        <v>240</v>
      </c>
      <c r="B16" s="31">
        <v>2</v>
      </c>
      <c r="C16" s="16" t="s">
        <v>579</v>
      </c>
      <c r="D16" s="15" t="s">
        <v>580</v>
      </c>
      <c r="E16" s="14"/>
    </row>
    <row r="17" spans="1:5" ht="18" customHeight="1" x14ac:dyDescent="0.2">
      <c r="A17" s="31" t="s">
        <v>120</v>
      </c>
      <c r="B17" s="31">
        <v>2</v>
      </c>
      <c r="C17" s="16" t="s">
        <v>451</v>
      </c>
      <c r="D17" s="15" t="s">
        <v>452</v>
      </c>
      <c r="E17" s="14"/>
    </row>
    <row r="18" spans="1:5" ht="18" customHeight="1" x14ac:dyDescent="0.2">
      <c r="A18" s="31" t="s">
        <v>450</v>
      </c>
      <c r="B18" s="31">
        <v>2</v>
      </c>
      <c r="C18" s="16" t="s">
        <v>79</v>
      </c>
      <c r="D18" s="15" t="s">
        <v>80</v>
      </c>
      <c r="E18" s="14"/>
    </row>
    <row r="19" spans="1:5" ht="18" customHeight="1" x14ac:dyDescent="0.2">
      <c r="A19" s="31" t="s">
        <v>205</v>
      </c>
      <c r="B19" s="31">
        <v>1</v>
      </c>
      <c r="C19" s="16" t="s">
        <v>754</v>
      </c>
      <c r="D19" s="15" t="s">
        <v>755</v>
      </c>
      <c r="E19" s="14"/>
    </row>
    <row r="20" spans="1:5" ht="18" customHeight="1" x14ac:dyDescent="0.2">
      <c r="A20" s="31" t="s">
        <v>684</v>
      </c>
      <c r="B20" s="31">
        <v>1</v>
      </c>
      <c r="C20" s="16" t="s">
        <v>752</v>
      </c>
      <c r="D20" s="15" t="s">
        <v>753</v>
      </c>
      <c r="E20" s="14"/>
    </row>
    <row r="21" spans="1:5" ht="18" customHeight="1" x14ac:dyDescent="0.2">
      <c r="A21" s="31" t="s">
        <v>354</v>
      </c>
      <c r="B21" s="31">
        <v>1</v>
      </c>
      <c r="C21" s="16" t="s">
        <v>63</v>
      </c>
      <c r="D21" s="15" t="s">
        <v>64</v>
      </c>
      <c r="E21" s="14"/>
    </row>
    <row r="22" spans="1:5" ht="18" customHeight="1" x14ac:dyDescent="0.2">
      <c r="A22" s="31" t="s">
        <v>10</v>
      </c>
      <c r="B22" s="31">
        <v>1</v>
      </c>
      <c r="C22" s="16" t="s">
        <v>537</v>
      </c>
      <c r="D22" s="15" t="s">
        <v>538</v>
      </c>
      <c r="E22" s="14"/>
    </row>
    <row r="23" spans="1:5" ht="18" customHeight="1" x14ac:dyDescent="0.2">
      <c r="A23" s="31" t="s">
        <v>326</v>
      </c>
      <c r="B23" s="31">
        <v>1</v>
      </c>
      <c r="C23" s="16" t="s">
        <v>79</v>
      </c>
      <c r="D23" s="15" t="s">
        <v>80</v>
      </c>
      <c r="E23" s="14"/>
    </row>
    <row r="24" spans="1:5" ht="18" customHeight="1" x14ac:dyDescent="0.2">
      <c r="A24" s="31" t="s">
        <v>174</v>
      </c>
      <c r="B24" s="31">
        <v>1</v>
      </c>
      <c r="C24" s="16" t="s">
        <v>286</v>
      </c>
      <c r="D24" s="15" t="s">
        <v>287</v>
      </c>
      <c r="E24" s="14"/>
    </row>
    <row r="25" spans="1:5" ht="18" customHeight="1" x14ac:dyDescent="0.2">
      <c r="A25" s="31" t="s">
        <v>600</v>
      </c>
      <c r="B25" s="31">
        <v>1</v>
      </c>
      <c r="C25" s="16" t="s">
        <v>180</v>
      </c>
      <c r="D25" s="15" t="s">
        <v>181</v>
      </c>
      <c r="E25" s="14"/>
    </row>
    <row r="26" spans="1:5" ht="18" customHeight="1" x14ac:dyDescent="0.2">
      <c r="A26" s="31" t="s">
        <v>195</v>
      </c>
      <c r="B26" s="31">
        <v>1</v>
      </c>
      <c r="C26" s="16" t="s">
        <v>180</v>
      </c>
      <c r="D26" s="15" t="s">
        <v>181</v>
      </c>
      <c r="E26" s="14"/>
    </row>
    <row r="27" spans="1:5" ht="18" customHeight="1" x14ac:dyDescent="0.2">
      <c r="A27" s="31" t="s">
        <v>153</v>
      </c>
      <c r="B27" s="31">
        <v>1</v>
      </c>
      <c r="C27" s="16" t="s">
        <v>584</v>
      </c>
      <c r="D27" s="15" t="s">
        <v>585</v>
      </c>
      <c r="E27" s="14"/>
    </row>
    <row r="28" spans="1:5" ht="18" customHeight="1" x14ac:dyDescent="0.2">
      <c r="A28" s="31" t="s">
        <v>365</v>
      </c>
      <c r="B28" s="31">
        <v>1</v>
      </c>
      <c r="C28" s="16" t="s">
        <v>685</v>
      </c>
      <c r="D28" s="15" t="s">
        <v>686</v>
      </c>
      <c r="E28" s="14"/>
    </row>
    <row r="29" spans="1:5" ht="18" customHeight="1" x14ac:dyDescent="0.2">
      <c r="A29" s="31" t="s">
        <v>48</v>
      </c>
      <c r="B29" s="31">
        <v>1</v>
      </c>
      <c r="C29" s="16" t="s">
        <v>685</v>
      </c>
      <c r="D29" s="15" t="s">
        <v>686</v>
      </c>
      <c r="E29" s="14"/>
    </row>
    <row r="30" spans="1:5" ht="18" customHeight="1" x14ac:dyDescent="0.2">
      <c r="A30" s="31" t="s">
        <v>23</v>
      </c>
      <c r="B30" s="31">
        <v>1</v>
      </c>
      <c r="C30" s="16" t="s">
        <v>343</v>
      </c>
      <c r="D30" s="15" t="s">
        <v>344</v>
      </c>
      <c r="E30" s="14"/>
    </row>
    <row r="31" spans="1:5" ht="18" customHeight="1" x14ac:dyDescent="0.2">
      <c r="A31" s="31" t="s">
        <v>11</v>
      </c>
      <c r="B31" s="31">
        <v>1</v>
      </c>
      <c r="C31" s="16" t="s">
        <v>530</v>
      </c>
      <c r="D31" s="15" t="s">
        <v>531</v>
      </c>
      <c r="E31" s="14"/>
    </row>
    <row r="32" spans="1:5" ht="18" customHeight="1" x14ac:dyDescent="0.2">
      <c r="A32" s="31" t="s">
        <v>150</v>
      </c>
      <c r="B32" s="31">
        <v>1</v>
      </c>
      <c r="C32" s="16" t="s">
        <v>455</v>
      </c>
      <c r="D32" s="15" t="s">
        <v>456</v>
      </c>
      <c r="E32"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6"/>
  <sheetViews>
    <sheetView view="pageBreakPreview" zoomScaleNormal="100" zoomScaleSheetLayoutView="100" workbookViewId="0">
      <selection activeCell="L13" sqref="L13"/>
    </sheetView>
  </sheetViews>
  <sheetFormatPr defaultColWidth="9.21875" defaultRowHeight="14.4" x14ac:dyDescent="0.2"/>
  <cols>
    <col min="1" max="1" width="32.109375" style="29" customWidth="1"/>
    <col min="2" max="3" width="20.44140625" style="29" customWidth="1"/>
    <col min="4" max="4" width="10.21875" style="29" customWidth="1"/>
    <col min="5" max="13" width="9.21875" style="18"/>
    <col min="14" max="16384" width="9.21875" style="14"/>
  </cols>
  <sheetData>
    <row r="1" spans="1:5" ht="18" customHeight="1" x14ac:dyDescent="0.2">
      <c r="A1" s="65" t="s">
        <v>779</v>
      </c>
      <c r="B1" s="66"/>
      <c r="C1" s="66"/>
      <c r="D1" s="17" t="s">
        <v>53</v>
      </c>
    </row>
    <row r="2" spans="1:5" ht="18" customHeight="1" x14ac:dyDescent="0.2">
      <c r="A2" s="30" t="s">
        <v>56</v>
      </c>
      <c r="B2" s="30" t="s">
        <v>55</v>
      </c>
      <c r="C2" s="67" t="s">
        <v>52</v>
      </c>
      <c r="D2" s="67"/>
    </row>
    <row r="3" spans="1:5" ht="18" customHeight="1" x14ac:dyDescent="0.2">
      <c r="A3" s="31" t="s">
        <v>218</v>
      </c>
      <c r="B3" s="31">
        <v>4</v>
      </c>
      <c r="C3" s="16" t="s">
        <v>269</v>
      </c>
      <c r="D3" s="15" t="s">
        <v>270</v>
      </c>
      <c r="E3" s="14"/>
    </row>
    <row r="4" spans="1:5" ht="18" customHeight="1" x14ac:dyDescent="0.2">
      <c r="A4" s="31" t="s">
        <v>326</v>
      </c>
      <c r="B4" s="31">
        <v>4</v>
      </c>
      <c r="C4" s="16" t="s">
        <v>559</v>
      </c>
      <c r="D4" s="15" t="s">
        <v>560</v>
      </c>
      <c r="E4" s="14"/>
    </row>
    <row r="5" spans="1:5" ht="18" customHeight="1" x14ac:dyDescent="0.2">
      <c r="A5" s="31" t="s">
        <v>23</v>
      </c>
      <c r="B5" s="31">
        <v>3</v>
      </c>
      <c r="C5" s="16" t="s">
        <v>715</v>
      </c>
      <c r="D5" s="15" t="s">
        <v>716</v>
      </c>
      <c r="E5" s="14"/>
    </row>
    <row r="6" spans="1:5" ht="18" customHeight="1" x14ac:dyDescent="0.2">
      <c r="A6" s="31" t="s">
        <v>332</v>
      </c>
      <c r="B6" s="31">
        <v>3</v>
      </c>
      <c r="C6" s="16" t="s">
        <v>780</v>
      </c>
      <c r="D6" s="15" t="s">
        <v>781</v>
      </c>
      <c r="E6" s="14"/>
    </row>
    <row r="7" spans="1:5" ht="18" customHeight="1" x14ac:dyDescent="0.2">
      <c r="A7" s="31" t="s">
        <v>174</v>
      </c>
      <c r="B7" s="31">
        <v>3</v>
      </c>
      <c r="C7" s="16" t="s">
        <v>441</v>
      </c>
      <c r="D7" s="15" t="s">
        <v>442</v>
      </c>
      <c r="E7" s="14"/>
    </row>
    <row r="8" spans="1:5" ht="18" customHeight="1" x14ac:dyDescent="0.2">
      <c r="A8" s="31" t="s">
        <v>310</v>
      </c>
      <c r="B8" s="31">
        <v>2</v>
      </c>
      <c r="C8" s="16" t="s">
        <v>304</v>
      </c>
      <c r="D8" s="15" t="s">
        <v>305</v>
      </c>
      <c r="E8" s="14"/>
    </row>
    <row r="9" spans="1:5" ht="18" customHeight="1" x14ac:dyDescent="0.2">
      <c r="A9" s="31" t="s">
        <v>450</v>
      </c>
      <c r="B9" s="31">
        <v>2</v>
      </c>
      <c r="C9" s="16" t="s">
        <v>366</v>
      </c>
      <c r="D9" s="15" t="s">
        <v>367</v>
      </c>
      <c r="E9" s="14"/>
    </row>
    <row r="10" spans="1:5" ht="18" customHeight="1" x14ac:dyDescent="0.2">
      <c r="A10" s="31" t="s">
        <v>11</v>
      </c>
      <c r="B10" s="31">
        <v>2</v>
      </c>
      <c r="C10" s="16" t="s">
        <v>164</v>
      </c>
      <c r="D10" s="15" t="s">
        <v>165</v>
      </c>
      <c r="E10" s="14"/>
    </row>
    <row r="11" spans="1:5" ht="18" customHeight="1" x14ac:dyDescent="0.2">
      <c r="A11" s="31" t="s">
        <v>3</v>
      </c>
      <c r="B11" s="31">
        <v>1</v>
      </c>
      <c r="C11" s="16" t="s">
        <v>563</v>
      </c>
      <c r="D11" s="15" t="s">
        <v>564</v>
      </c>
      <c r="E11" s="14"/>
    </row>
    <row r="12" spans="1:5" ht="18" customHeight="1" x14ac:dyDescent="0.2">
      <c r="A12" s="31" t="s">
        <v>13</v>
      </c>
      <c r="B12" s="31">
        <v>1</v>
      </c>
      <c r="C12" s="16" t="s">
        <v>776</v>
      </c>
      <c r="D12" s="15" t="s">
        <v>777</v>
      </c>
      <c r="E12" s="14"/>
    </row>
    <row r="13" spans="1:5" ht="18" customHeight="1" x14ac:dyDescent="0.2">
      <c r="A13" s="31" t="s">
        <v>7</v>
      </c>
      <c r="B13" s="31">
        <v>1</v>
      </c>
      <c r="C13" s="16" t="s">
        <v>319</v>
      </c>
      <c r="D13" s="15" t="s">
        <v>320</v>
      </c>
      <c r="E13" s="14"/>
    </row>
    <row r="14" spans="1:5" ht="18" customHeight="1" x14ac:dyDescent="0.2">
      <c r="A14" s="31" t="s">
        <v>778</v>
      </c>
      <c r="B14" s="31">
        <v>1</v>
      </c>
      <c r="C14" s="16" t="s">
        <v>166</v>
      </c>
      <c r="D14" s="15" t="s">
        <v>167</v>
      </c>
      <c r="E14" s="14"/>
    </row>
    <row r="15" spans="1:5" ht="18" customHeight="1" x14ac:dyDescent="0.2">
      <c r="A15" s="31" t="s">
        <v>10</v>
      </c>
      <c r="B15" s="31">
        <v>1</v>
      </c>
      <c r="C15" s="16" t="s">
        <v>313</v>
      </c>
      <c r="D15" s="15" t="s">
        <v>314</v>
      </c>
      <c r="E15" s="14"/>
    </row>
    <row r="16" spans="1:5" ht="18" customHeight="1" x14ac:dyDescent="0.2">
      <c r="A16" s="31" t="s">
        <v>299</v>
      </c>
      <c r="B16" s="31">
        <v>1</v>
      </c>
      <c r="C16" s="16" t="s">
        <v>333</v>
      </c>
      <c r="D16" s="15" t="s">
        <v>334</v>
      </c>
      <c r="E16"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
  <sheetViews>
    <sheetView view="pageBreakPreview" zoomScale="60" zoomScaleNormal="100" workbookViewId="0">
      <selection activeCell="C20" sqref="C20"/>
    </sheetView>
  </sheetViews>
  <sheetFormatPr defaultColWidth="9.21875" defaultRowHeight="14.4" x14ac:dyDescent="0.2"/>
  <cols>
    <col min="1" max="1" width="32.109375" style="29" customWidth="1"/>
    <col min="2" max="3" width="20.5546875" style="29" customWidth="1"/>
    <col min="4" max="4" width="10.21875" style="29" customWidth="1"/>
    <col min="5" max="13" width="9.21875" style="18"/>
    <col min="14" max="16384" width="9.21875" style="14"/>
  </cols>
  <sheetData>
    <row r="1" spans="1:5" ht="42.45" customHeight="1" x14ac:dyDescent="0.2">
      <c r="A1" s="68" t="s">
        <v>793</v>
      </c>
      <c r="B1" s="66"/>
      <c r="C1" s="66"/>
      <c r="D1" s="17" t="s">
        <v>53</v>
      </c>
    </row>
    <row r="2" spans="1:5" ht="18" customHeight="1" x14ac:dyDescent="0.2">
      <c r="A2" s="30" t="s">
        <v>56</v>
      </c>
      <c r="B2" s="30" t="s">
        <v>55</v>
      </c>
      <c r="C2" s="67" t="s">
        <v>52</v>
      </c>
      <c r="D2" s="67"/>
    </row>
    <row r="3" spans="1:5" ht="18" customHeight="1" x14ac:dyDescent="0.2">
      <c r="A3" s="31" t="s">
        <v>144</v>
      </c>
      <c r="B3" s="31">
        <v>5</v>
      </c>
      <c r="C3" s="16" t="s">
        <v>784</v>
      </c>
      <c r="D3" s="15" t="s">
        <v>785</v>
      </c>
      <c r="E3" s="14"/>
    </row>
    <row r="4" spans="1:5" ht="18" customHeight="1" x14ac:dyDescent="0.2">
      <c r="A4" s="31" t="s">
        <v>778</v>
      </c>
      <c r="B4" s="31">
        <v>4</v>
      </c>
      <c r="C4" s="16" t="s">
        <v>786</v>
      </c>
      <c r="D4" s="15" t="s">
        <v>787</v>
      </c>
      <c r="E4" s="14"/>
    </row>
    <row r="5" spans="1:5" ht="18" customHeight="1" x14ac:dyDescent="0.2">
      <c r="A5" s="31" t="s">
        <v>218</v>
      </c>
      <c r="B5" s="31">
        <v>4</v>
      </c>
      <c r="C5" s="16" t="s">
        <v>788</v>
      </c>
      <c r="D5" s="15" t="s">
        <v>789</v>
      </c>
      <c r="E5" s="14"/>
    </row>
    <row r="6" spans="1:5" ht="18" customHeight="1" x14ac:dyDescent="0.2">
      <c r="A6" s="31" t="s">
        <v>174</v>
      </c>
      <c r="B6" s="31">
        <v>4</v>
      </c>
      <c r="C6" s="16" t="s">
        <v>210</v>
      </c>
      <c r="D6" s="15" t="s">
        <v>211</v>
      </c>
      <c r="E6" s="14"/>
    </row>
    <row r="7" spans="1:5" ht="18" customHeight="1" x14ac:dyDescent="0.2">
      <c r="A7" s="31" t="s">
        <v>332</v>
      </c>
      <c r="B7" s="31">
        <v>2</v>
      </c>
      <c r="C7" s="16" t="s">
        <v>284</v>
      </c>
      <c r="D7" s="15" t="s">
        <v>285</v>
      </c>
      <c r="E7" s="14"/>
    </row>
    <row r="8" spans="1:5" ht="18" customHeight="1" x14ac:dyDescent="0.2">
      <c r="A8" s="31" t="s">
        <v>450</v>
      </c>
      <c r="B8" s="31">
        <v>2</v>
      </c>
      <c r="C8" s="16" t="s">
        <v>313</v>
      </c>
      <c r="D8" s="15" t="s">
        <v>314</v>
      </c>
      <c r="E8" s="14"/>
    </row>
    <row r="9" spans="1:5" ht="18" customHeight="1" x14ac:dyDescent="0.2">
      <c r="A9" s="31" t="s">
        <v>68</v>
      </c>
      <c r="B9" s="31">
        <v>1</v>
      </c>
      <c r="C9" s="16" t="s">
        <v>561</v>
      </c>
      <c r="D9" s="15" t="s">
        <v>562</v>
      </c>
      <c r="E9" s="14"/>
    </row>
    <row r="10" spans="1:5" ht="18" customHeight="1" x14ac:dyDescent="0.2">
      <c r="A10" s="31" t="s">
        <v>205</v>
      </c>
      <c r="B10" s="31">
        <v>1</v>
      </c>
      <c r="C10" s="16" t="s">
        <v>202</v>
      </c>
      <c r="D10" s="15" t="s">
        <v>203</v>
      </c>
      <c r="E10" s="14"/>
    </row>
    <row r="11" spans="1:5" ht="18" customHeight="1" x14ac:dyDescent="0.2">
      <c r="A11" s="31" t="s">
        <v>536</v>
      </c>
      <c r="B11" s="31">
        <v>1</v>
      </c>
      <c r="C11" s="16" t="s">
        <v>687</v>
      </c>
      <c r="D11" s="15" t="s">
        <v>688</v>
      </c>
      <c r="E11" s="14"/>
    </row>
    <row r="12" spans="1:5" ht="18" customHeight="1" x14ac:dyDescent="0.2">
      <c r="A12" s="31" t="s">
        <v>106</v>
      </c>
      <c r="B12" s="31">
        <v>1</v>
      </c>
      <c r="C12" s="16" t="s">
        <v>439</v>
      </c>
      <c r="D12" s="15" t="s">
        <v>440</v>
      </c>
      <c r="E12" s="14"/>
    </row>
    <row r="13" spans="1:5" ht="18" customHeight="1" x14ac:dyDescent="0.2">
      <c r="A13" s="31" t="s">
        <v>354</v>
      </c>
      <c r="B13" s="31">
        <v>1</v>
      </c>
      <c r="C13" s="16" t="s">
        <v>100</v>
      </c>
      <c r="D13" s="15" t="s">
        <v>101</v>
      </c>
      <c r="E13" s="14"/>
    </row>
    <row r="14" spans="1:5" ht="18" customHeight="1" x14ac:dyDescent="0.2">
      <c r="A14" s="31" t="s">
        <v>3</v>
      </c>
      <c r="B14" s="31">
        <v>1</v>
      </c>
      <c r="C14" s="16" t="s">
        <v>425</v>
      </c>
      <c r="D14" s="15" t="s">
        <v>426</v>
      </c>
      <c r="E14" s="14"/>
    </row>
    <row r="15" spans="1:5" ht="18" customHeight="1" x14ac:dyDescent="0.2">
      <c r="A15" s="31" t="s">
        <v>23</v>
      </c>
      <c r="B15" s="31">
        <v>1</v>
      </c>
      <c r="C15" s="16" t="s">
        <v>685</v>
      </c>
      <c r="D15" s="15" t="s">
        <v>686</v>
      </c>
      <c r="E15" s="14"/>
    </row>
    <row r="16" spans="1:5" ht="18" customHeight="1" x14ac:dyDescent="0.2">
      <c r="A16" s="31" t="s">
        <v>326</v>
      </c>
      <c r="B16" s="31">
        <v>1</v>
      </c>
      <c r="C16" s="16" t="s">
        <v>147</v>
      </c>
      <c r="D16" s="15" t="s">
        <v>148</v>
      </c>
      <c r="E16" s="14"/>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R3総括表（月別）</vt:lpstr>
      <vt:lpstr>R3総括表（所属別）</vt:lpstr>
      <vt:lpstr>4月（利用回数順）</vt:lpstr>
      <vt:lpstr>5月（利用回数順）</vt:lpstr>
      <vt:lpstr>6月（利用回数順）</vt:lpstr>
      <vt:lpstr>7月（利用回数順）</vt:lpstr>
      <vt:lpstr>8月（利用回数順）</vt:lpstr>
      <vt:lpstr>9月（利用回数順）</vt:lpstr>
      <vt:lpstr>10月（利用回数順）</vt:lpstr>
      <vt:lpstr>11月（利用回数順）</vt:lpstr>
      <vt:lpstr>12月（利用回数順）</vt:lpstr>
      <vt:lpstr>1月（利用回数順）</vt:lpstr>
      <vt:lpstr>2月（利用回数順）</vt:lpstr>
      <vt:lpstr>'R3総括表（月別）'!Print_Area</vt:lpstr>
      <vt:lpstr>'R3総括表（所属別）'!Print_Area</vt:lpstr>
      <vt:lpstr>'5月（利用回数順）'!Print_Titles</vt:lpstr>
      <vt:lpstr>'8月（利用回数順）'!Print_Titles</vt:lpstr>
      <vt:lpstr>'9月（利用回数順）'!Print_Titles</vt:lpstr>
      <vt:lpstr>'R3総括表（所属別）'!Print_Titles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2200093</cp:lastModifiedBy>
  <cp:lastPrinted>2022-03-09T06:20:57Z</cp:lastPrinted>
  <dcterms:created xsi:type="dcterms:W3CDTF">2018-08-14T00:32:55Z</dcterms:created>
  <dcterms:modified xsi:type="dcterms:W3CDTF">2022-12-27T03:44:40Z</dcterms:modified>
</cp:coreProperties>
</file>