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codeName="ThisWorkbook" defaultThemeVersion="124226"/>
  <mc:AlternateContent xmlns:mc="http://schemas.openxmlformats.org/markup-compatibility/2006">
    <mc:Choice Requires="x15">
      <x15ac:absPath xmlns:x15ac="http://schemas.microsoft.com/office/spreadsheetml/2010/11/ac" url="L:\公開\R04\03_業務システム改革班共有\42 オンライン会議システム\05_利用状況ログ\オープンデータ提出について\"/>
    </mc:Choice>
  </mc:AlternateContent>
  <xr:revisionPtr revIDLastSave="0" documentId="13_ncr:1_{1E86C031-FA4B-4897-9C58-8796EAE73304}" xr6:coauthVersionLast="47" xr6:coauthVersionMax="47" xr10:uidLastSave="{00000000-0000-0000-0000-000000000000}"/>
  <bookViews>
    <workbookView xWindow="28680" yWindow="-120" windowWidth="29040" windowHeight="15840" tabRatio="920" xr2:uid="{00000000-000D-0000-FFFF-FFFF00000000}"/>
  </bookViews>
  <sheets>
    <sheet name="総括表（月別）" sheetId="1" r:id="rId1"/>
    <sheet name="総括表（所属別）" sheetId="40" r:id="rId2"/>
    <sheet name="4月（利用回数順）" sheetId="84" r:id="rId3"/>
    <sheet name="5月（利用回数順）" sheetId="86" r:id="rId4"/>
    <sheet name="6月（利用回数順）" sheetId="88" r:id="rId5"/>
    <sheet name="7月（利用回数順）" sheetId="90" r:id="rId6"/>
    <sheet name="8月（利用回数順）" sheetId="92" r:id="rId7"/>
    <sheet name="9月（利用回数順）" sheetId="94" r:id="rId8"/>
    <sheet name="10月（利用回数順）" sheetId="96" r:id="rId9"/>
    <sheet name="11月（利用回数順）" sheetId="98" r:id="rId10"/>
    <sheet name="12月（利用回数順）" sheetId="100" r:id="rId11"/>
    <sheet name="1月（利用回数順）" sheetId="102" r:id="rId12"/>
    <sheet name="2月（利用回数順）" sheetId="104" r:id="rId13"/>
    <sheet name="3月（利用回数順）" sheetId="106" r:id="rId14"/>
  </sheets>
  <definedNames>
    <definedName name="_xlnm.Print_Area" localSheetId="0">'総括表（月別）'!$A$1:$E$15</definedName>
    <definedName name="_xlnm.Print_Area" localSheetId="1">'総括表（所属別）'!$A$1:$N$104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4" i="40" l="1"/>
  <c r="N94" i="40" s="1"/>
  <c r="M93" i="40"/>
  <c r="N93" i="40" s="1"/>
  <c r="M92" i="40"/>
  <c r="N92" i="40" s="1"/>
  <c r="M14" i="40"/>
  <c r="M16" i="40"/>
  <c r="M18" i="40"/>
  <c r="M19" i="40"/>
  <c r="M26" i="40"/>
  <c r="M27" i="40"/>
  <c r="M28" i="40"/>
  <c r="M31" i="40"/>
  <c r="M33" i="40"/>
  <c r="M34" i="40"/>
  <c r="M36" i="40"/>
  <c r="M37" i="40"/>
  <c r="M46" i="40"/>
  <c r="M49" i="40"/>
  <c r="M53" i="40"/>
  <c r="M55" i="40"/>
  <c r="M56" i="40"/>
  <c r="M58" i="40"/>
  <c r="M63" i="40"/>
  <c r="M68" i="40"/>
  <c r="M71" i="40"/>
  <c r="M75" i="40"/>
  <c r="M78" i="40"/>
  <c r="M79" i="40"/>
  <c r="M80" i="40"/>
  <c r="M83" i="40"/>
  <c r="M86" i="40"/>
  <c r="M90" i="40"/>
  <c r="M8" i="40"/>
  <c r="M4" i="40"/>
  <c r="L91" i="40" l="1"/>
  <c r="N91" i="40" s="1"/>
  <c r="L86" i="40"/>
  <c r="L90" i="40"/>
  <c r="L89" i="40"/>
  <c r="L87" i="40"/>
  <c r="L83" i="40"/>
  <c r="L80" i="40"/>
  <c r="L79" i="40"/>
  <c r="L77" i="40"/>
  <c r="L75" i="40"/>
  <c r="L74" i="40"/>
  <c r="L69" i="40"/>
  <c r="L68" i="40"/>
  <c r="L66" i="40"/>
  <c r="L63" i="40"/>
  <c r="L61" i="40"/>
  <c r="L58" i="40"/>
  <c r="L57" i="40"/>
  <c r="L56" i="40"/>
  <c r="L55" i="40"/>
  <c r="L53" i="40"/>
  <c r="L43" i="40"/>
  <c r="L42" i="40"/>
  <c r="L41" i="40"/>
  <c r="L39" i="40"/>
  <c r="L38" i="40"/>
  <c r="L37" i="40"/>
  <c r="L34" i="40"/>
  <c r="L31" i="40"/>
  <c r="L30" i="40"/>
  <c r="L29" i="40"/>
  <c r="L27" i="40"/>
  <c r="L26" i="40"/>
  <c r="L25" i="40"/>
  <c r="L21" i="40"/>
  <c r="L19" i="40"/>
  <c r="L18" i="40"/>
  <c r="L14" i="40"/>
  <c r="L11" i="40"/>
  <c r="L8" i="40"/>
  <c r="L4" i="40"/>
  <c r="K4" i="40"/>
  <c r="B15" i="1" l="1"/>
  <c r="K90" i="40" l="1"/>
  <c r="N90" i="40" s="1"/>
  <c r="K89" i="40"/>
  <c r="N89" i="40" s="1"/>
  <c r="K88" i="40"/>
  <c r="N88" i="40" s="1"/>
  <c r="K87" i="40"/>
  <c r="N87" i="40" s="1"/>
  <c r="K86" i="40"/>
  <c r="N86" i="40" s="1"/>
  <c r="K85" i="40"/>
  <c r="N85" i="40" s="1"/>
  <c r="K84" i="40"/>
  <c r="N84" i="40" s="1"/>
  <c r="K83" i="40"/>
  <c r="N83" i="40" s="1"/>
  <c r="K82" i="40"/>
  <c r="N82" i="40" s="1"/>
  <c r="K81" i="40"/>
  <c r="K78" i="40"/>
  <c r="K76" i="40"/>
  <c r="K75" i="40"/>
  <c r="K74" i="40"/>
  <c r="K69" i="40"/>
  <c r="K68" i="40"/>
  <c r="K65" i="40"/>
  <c r="K63" i="40"/>
  <c r="K60" i="40"/>
  <c r="K56" i="40"/>
  <c r="K55" i="40"/>
  <c r="K48" i="40"/>
  <c r="K43" i="40"/>
  <c r="K42" i="40"/>
  <c r="K41" i="40"/>
  <c r="K34" i="40"/>
  <c r="K37" i="40"/>
  <c r="K38" i="40"/>
  <c r="K39" i="40"/>
  <c r="K32" i="40"/>
  <c r="K31" i="40"/>
  <c r="K21" i="40"/>
  <c r="K25" i="40"/>
  <c r="K26" i="40"/>
  <c r="K28" i="40"/>
  <c r="K8" i="40"/>
  <c r="K10" i="40"/>
  <c r="K11" i="40"/>
  <c r="K14" i="40"/>
  <c r="K18" i="40"/>
  <c r="K19" i="40"/>
  <c r="N81" i="40" l="1"/>
  <c r="N80" i="40"/>
  <c r="N79" i="40" l="1"/>
  <c r="N78" i="40"/>
  <c r="N77" i="40"/>
  <c r="N76" i="40"/>
  <c r="N75" i="40" l="1"/>
  <c r="N74" i="40"/>
  <c r="N73" i="40"/>
  <c r="N72" i="40"/>
  <c r="N71" i="40"/>
  <c r="N70" i="40" l="1"/>
  <c r="N69" i="40"/>
  <c r="N68" i="40"/>
  <c r="N67" i="40"/>
  <c r="N66" i="40" l="1"/>
  <c r="N65" i="40"/>
  <c r="N64" i="40"/>
  <c r="N63" i="40"/>
  <c r="N62" i="40"/>
  <c r="N61" i="40"/>
  <c r="N60" i="40"/>
  <c r="M100" i="40"/>
  <c r="L100" i="40"/>
  <c r="K100" i="40"/>
  <c r="J100" i="40"/>
  <c r="I100" i="40"/>
  <c r="H100" i="40"/>
  <c r="G100" i="40"/>
  <c r="D100" i="40"/>
  <c r="C100" i="40"/>
  <c r="B100" i="40"/>
  <c r="E100" i="40"/>
  <c r="F100" i="40"/>
  <c r="M98" i="40"/>
  <c r="L98" i="40"/>
  <c r="K98" i="40"/>
  <c r="J98" i="40"/>
  <c r="I98" i="40"/>
  <c r="H98" i="40"/>
  <c r="G98" i="40"/>
  <c r="B98" i="40"/>
  <c r="C98" i="40"/>
  <c r="D98" i="40"/>
  <c r="E98" i="40"/>
  <c r="F98" i="40"/>
  <c r="N59" i="40" l="1"/>
  <c r="N58" i="40" l="1"/>
  <c r="N57" i="40"/>
  <c r="N56" i="40"/>
  <c r="N55" i="40"/>
  <c r="N54" i="40"/>
  <c r="N53" i="40"/>
  <c r="N52" i="40" l="1"/>
  <c r="N51" i="40"/>
  <c r="N50" i="40"/>
  <c r="N49" i="40"/>
  <c r="N48" i="40"/>
  <c r="N47" i="40"/>
  <c r="N46" i="40"/>
  <c r="N45" i="40"/>
  <c r="N44" i="40"/>
  <c r="N43" i="40"/>
  <c r="N42" i="40"/>
  <c r="N30" i="40" l="1"/>
  <c r="N29" i="40"/>
  <c r="N28" i="40"/>
  <c r="N27" i="40"/>
  <c r="N41" i="40" l="1"/>
  <c r="N40" i="40"/>
  <c r="N39" i="40"/>
  <c r="N38" i="40"/>
  <c r="N37" i="40"/>
  <c r="N36" i="40"/>
  <c r="N35" i="40"/>
  <c r="N34" i="40"/>
  <c r="N33" i="40"/>
  <c r="N32" i="40"/>
  <c r="N31" i="40"/>
  <c r="N4" i="40" l="1"/>
  <c r="N5" i="40"/>
  <c r="N6" i="40"/>
  <c r="N7" i="40"/>
  <c r="N8" i="40"/>
  <c r="N9" i="40"/>
  <c r="N10" i="40"/>
  <c r="N11" i="40"/>
  <c r="N12" i="40"/>
  <c r="N13" i="40"/>
  <c r="N14" i="40"/>
  <c r="N15" i="40"/>
  <c r="N16" i="40"/>
  <c r="N17" i="40"/>
  <c r="N18" i="40"/>
  <c r="N19" i="40"/>
  <c r="N20" i="40"/>
  <c r="N21" i="40"/>
  <c r="N22" i="40"/>
  <c r="N23" i="40"/>
  <c r="N24" i="40"/>
  <c r="N25" i="40"/>
  <c r="N26" i="40"/>
  <c r="E15" i="1" l="1"/>
  <c r="D15" i="1" s="1"/>
  <c r="N101" i="40" l="1"/>
  <c r="N100" i="40"/>
  <c r="C15" i="1" l="1"/>
  <c r="N98" i="40" l="1"/>
  <c r="N99" i="40"/>
</calcChain>
</file>

<file path=xl/sharedStrings.xml><?xml version="1.0" encoding="utf-8"?>
<sst xmlns="http://schemas.openxmlformats.org/spreadsheetml/2006/main" count="1456" uniqueCount="830">
  <si>
    <t>[総括表]</t>
    <rPh sb="1" eb="4">
      <t>ソウカツヒョウ</t>
    </rPh>
    <phoneticPr fontId="1"/>
  </si>
  <si>
    <t>月</t>
    <rPh sb="0" eb="1">
      <t>ツキ</t>
    </rPh>
    <phoneticPr fontId="1"/>
  </si>
  <si>
    <t>利用所属数</t>
    <rPh sb="0" eb="2">
      <t>リヨウ</t>
    </rPh>
    <rPh sb="2" eb="4">
      <t>ショゾク</t>
    </rPh>
    <rPh sb="4" eb="5">
      <t>スウ</t>
    </rPh>
    <phoneticPr fontId="1"/>
  </si>
  <si>
    <t>くまモングループ</t>
  </si>
  <si>
    <t>危機管理防災課</t>
  </si>
  <si>
    <t>県南総務総務課</t>
  </si>
  <si>
    <t>県央上益城土木総務出納課</t>
  </si>
  <si>
    <t>県央上益城総務振興課</t>
  </si>
  <si>
    <t>健康福祉政策課</t>
  </si>
  <si>
    <t>労働雇用創生課</t>
  </si>
  <si>
    <t>県央宇城総務振興課</t>
  </si>
  <si>
    <t>市町村課</t>
  </si>
  <si>
    <t>県南芦北保健総務企画課</t>
  </si>
  <si>
    <t>県南芦北総務振興課</t>
  </si>
  <si>
    <t>農地・担い手支援課</t>
  </si>
  <si>
    <t>農業技術課</t>
  </si>
  <si>
    <t>県北阿蘇総務振興課</t>
  </si>
  <si>
    <t>計</t>
    <rPh sb="0" eb="1">
      <t>ケイ</t>
    </rPh>
    <phoneticPr fontId="1"/>
  </si>
  <si>
    <t>所属</t>
    <rPh sb="0" eb="2">
      <t>ショゾク</t>
    </rPh>
    <phoneticPr fontId="1"/>
  </si>
  <si>
    <t>9月</t>
  </si>
  <si>
    <t>10月</t>
  </si>
  <si>
    <t>11月</t>
  </si>
  <si>
    <t>総利用時間</t>
    <rPh sb="0" eb="1">
      <t>ソウ</t>
    </rPh>
    <rPh sb="1" eb="3">
      <t>リヨウ</t>
    </rPh>
    <rPh sb="3" eb="5">
      <t>ジカン</t>
    </rPh>
    <phoneticPr fontId="1"/>
  </si>
  <si>
    <t>12月</t>
    <rPh sb="2" eb="3">
      <t>ガツ</t>
    </rPh>
    <phoneticPr fontId="1"/>
  </si>
  <si>
    <t>消防保安課</t>
  </si>
  <si>
    <t>消費生活課</t>
  </si>
  <si>
    <t>1月</t>
    <rPh sb="1" eb="2">
      <t>ガツ</t>
    </rPh>
    <phoneticPr fontId="1"/>
  </si>
  <si>
    <t>1月</t>
  </si>
  <si>
    <t>12月</t>
  </si>
  <si>
    <t>9月</t>
    <rPh sb="1" eb="2">
      <t>ガツ</t>
    </rPh>
    <phoneticPr fontId="1"/>
  </si>
  <si>
    <t>参加所属等</t>
    <rPh sb="0" eb="2">
      <t>サンカ</t>
    </rPh>
    <rPh sb="2" eb="4">
      <t>ショゾク</t>
    </rPh>
    <rPh sb="4" eb="5">
      <t>トウ</t>
    </rPh>
    <phoneticPr fontId="1"/>
  </si>
  <si>
    <t>（うち新規利用所属分）</t>
    <rPh sb="9" eb="10">
      <t>ブン</t>
    </rPh>
    <phoneticPr fontId="1"/>
  </si>
  <si>
    <t>利用所属</t>
    <phoneticPr fontId="1"/>
  </si>
  <si>
    <t>計</t>
  </si>
  <si>
    <t>2月</t>
  </si>
  <si>
    <t>3月</t>
  </si>
  <si>
    <t>ログの利用人数から集計</t>
    <rPh sb="3" eb="5">
      <t>リヨウ</t>
    </rPh>
    <rPh sb="5" eb="7">
      <t>ニンズウ</t>
    </rPh>
    <rPh sb="9" eb="11">
      <t>シュウケイ</t>
    </rPh>
    <phoneticPr fontId="1"/>
  </si>
  <si>
    <t>利用件数の集計</t>
    <rPh sb="0" eb="2">
      <t>リヨウ</t>
    </rPh>
    <rPh sb="2" eb="4">
      <t>ケンスウ</t>
    </rPh>
    <rPh sb="5" eb="7">
      <t>シュウケイ</t>
    </rPh>
    <phoneticPr fontId="1"/>
  </si>
  <si>
    <t>2月</t>
    <rPh sb="1" eb="2">
      <t>ガツ</t>
    </rPh>
    <phoneticPr fontId="1"/>
  </si>
  <si>
    <t>開催会議数</t>
    <rPh sb="0" eb="2">
      <t>カイサイ</t>
    </rPh>
    <rPh sb="2" eb="4">
      <t>カイギ</t>
    </rPh>
    <rPh sb="4" eb="5">
      <t>スウ</t>
    </rPh>
    <phoneticPr fontId="1"/>
  </si>
  <si>
    <t>　利用所属　　：オンライン会議で会議を開催（システムで予約）した所属。</t>
    <phoneticPr fontId="1"/>
  </si>
  <si>
    <t>　参加所属等 ：利用所属が開催したオンライン会議に参加した県の所属や民間企業（数値は参加端末の個数）。</t>
    <phoneticPr fontId="1"/>
  </si>
  <si>
    <t>3月</t>
    <rPh sb="1" eb="2">
      <t>ガツ</t>
    </rPh>
    <phoneticPr fontId="1"/>
  </si>
  <si>
    <t>[総括表]</t>
    <phoneticPr fontId="1"/>
  </si>
  <si>
    <t>5月</t>
  </si>
  <si>
    <t>6月</t>
  </si>
  <si>
    <t>7月</t>
  </si>
  <si>
    <t>8月</t>
  </si>
  <si>
    <t>人事課</t>
    <rPh sb="0" eb="3">
      <t>ジンジカ</t>
    </rPh>
    <phoneticPr fontId="1"/>
  </si>
  <si>
    <t>情報政策課</t>
  </si>
  <si>
    <t>情報政策課</t>
    <rPh sb="0" eb="2">
      <t>ジョウホウ</t>
    </rPh>
    <rPh sb="2" eb="5">
      <t>セイサクカ</t>
    </rPh>
    <phoneticPr fontId="1"/>
  </si>
  <si>
    <t>県央土木技術管理課</t>
    <rPh sb="0" eb="2">
      <t>ケンオウ</t>
    </rPh>
    <rPh sb="2" eb="4">
      <t>ドボク</t>
    </rPh>
    <rPh sb="4" eb="6">
      <t>ギジュツ</t>
    </rPh>
    <rPh sb="6" eb="8">
      <t>カンリ</t>
    </rPh>
    <rPh sb="8" eb="9">
      <t>カ</t>
    </rPh>
    <phoneticPr fontId="1"/>
  </si>
  <si>
    <t>当月から初めて利用し始めた所属数</t>
    <rPh sb="0" eb="1">
      <t>トウ</t>
    </rPh>
    <rPh sb="1" eb="2">
      <t>ツキ</t>
    </rPh>
    <rPh sb="4" eb="5">
      <t>ハジ</t>
    </rPh>
    <rPh sb="7" eb="9">
      <t>リヨウ</t>
    </rPh>
    <rPh sb="10" eb="11">
      <t>ハジ</t>
    </rPh>
    <rPh sb="13" eb="15">
      <t>ショゾク</t>
    </rPh>
    <rPh sb="15" eb="16">
      <t>スウ</t>
    </rPh>
    <phoneticPr fontId="1"/>
  </si>
  <si>
    <t>利用時間</t>
  </si>
  <si>
    <t>[内訳表]</t>
  </si>
  <si>
    <t>県南農林農地整備課</t>
  </si>
  <si>
    <t>利用回数</t>
  </si>
  <si>
    <t>所属</t>
  </si>
  <si>
    <t>健康づくり推進課</t>
  </si>
  <si>
    <t>産業支援課</t>
  </si>
  <si>
    <t>企画課</t>
    <rPh sb="0" eb="2">
      <t>キカク</t>
    </rPh>
    <rPh sb="2" eb="3">
      <t>カ</t>
    </rPh>
    <phoneticPr fontId="1"/>
  </si>
  <si>
    <t>4月</t>
    <rPh sb="1" eb="2">
      <t>ガツ</t>
    </rPh>
    <phoneticPr fontId="1"/>
  </si>
  <si>
    <t>R2年度オンライン会議利用実績（月別）</t>
    <rPh sb="2" eb="4">
      <t>ネンド</t>
    </rPh>
    <rPh sb="3" eb="4">
      <t>ガンネン</t>
    </rPh>
    <rPh sb="9" eb="11">
      <t>カイギ</t>
    </rPh>
    <rPh sb="11" eb="13">
      <t>リヨウ</t>
    </rPh>
    <rPh sb="13" eb="15">
      <t>ジッセキ</t>
    </rPh>
    <rPh sb="16" eb="18">
      <t>ツキベツ</t>
    </rPh>
    <phoneticPr fontId="1"/>
  </si>
  <si>
    <t>R2年度オンライン会議利用実績（所属別）</t>
    <rPh sb="2" eb="4">
      <t>ネンド</t>
    </rPh>
    <rPh sb="9" eb="11">
      <t>カイギ</t>
    </rPh>
    <rPh sb="11" eb="13">
      <t>リヨウ</t>
    </rPh>
    <rPh sb="13" eb="15">
      <t>ジッセキ</t>
    </rPh>
    <rPh sb="16" eb="18">
      <t>ショゾク</t>
    </rPh>
    <rPh sb="18" eb="19">
      <t>ベツ</t>
    </rPh>
    <phoneticPr fontId="1"/>
  </si>
  <si>
    <t>（57分）</t>
  </si>
  <si>
    <t>57分</t>
  </si>
  <si>
    <t>（80分）</t>
  </si>
  <si>
    <t>1時間20分</t>
  </si>
  <si>
    <t>（82分）</t>
  </si>
  <si>
    <t>1時間22分</t>
  </si>
  <si>
    <t>○所属別内訳</t>
    <rPh sb="1" eb="3">
      <t>ショゾク</t>
    </rPh>
    <rPh sb="3" eb="4">
      <t>ベツ</t>
    </rPh>
    <rPh sb="4" eb="6">
      <t>ウチワケ</t>
    </rPh>
    <phoneticPr fontId="1"/>
  </si>
  <si>
    <t>○まとめ</t>
    <phoneticPr fontId="1"/>
  </si>
  <si>
    <t>こども総合療育センター</t>
  </si>
  <si>
    <t>3時間25分</t>
  </si>
  <si>
    <t>（205分）</t>
  </si>
  <si>
    <t>2時間36分</t>
  </si>
  <si>
    <t>（156分）</t>
  </si>
  <si>
    <t>2時間17分</t>
  </si>
  <si>
    <t>（137分）</t>
  </si>
  <si>
    <t>15分</t>
  </si>
  <si>
    <t>（15分）</t>
  </si>
  <si>
    <t>監理課</t>
  </si>
  <si>
    <t>議会事務局政務調査課</t>
  </si>
  <si>
    <t>知事公室付</t>
  </si>
  <si>
    <t>農林水産政策課</t>
  </si>
  <si>
    <t>1時間17分</t>
  </si>
  <si>
    <t>（77分）</t>
  </si>
  <si>
    <t>28分</t>
  </si>
  <si>
    <t>（28分）</t>
  </si>
  <si>
    <t>2時間35分</t>
  </si>
  <si>
    <t>（155分）</t>
  </si>
  <si>
    <t>1時間11分</t>
  </si>
  <si>
    <t>（71分）</t>
  </si>
  <si>
    <t>13分</t>
  </si>
  <si>
    <t>（13分）</t>
  </si>
  <si>
    <t>環境政策課</t>
  </si>
  <si>
    <t>36分</t>
  </si>
  <si>
    <t>（36分）</t>
  </si>
  <si>
    <t>県北総務総務課</t>
  </si>
  <si>
    <t>1時間0分</t>
  </si>
  <si>
    <t>（60分）</t>
  </si>
  <si>
    <t>交通政策課</t>
  </si>
  <si>
    <t>2時間39分</t>
  </si>
  <si>
    <t>（159分）</t>
  </si>
  <si>
    <t>県北阿蘇保健総務福祉課</t>
  </si>
  <si>
    <t>39分</t>
  </si>
  <si>
    <t>（39分）</t>
  </si>
  <si>
    <t>1時間35分</t>
  </si>
  <si>
    <t>（95分）</t>
  </si>
  <si>
    <t>人事課</t>
  </si>
  <si>
    <t>1時間40分</t>
  </si>
  <si>
    <t>（100分）</t>
  </si>
  <si>
    <t>建築課</t>
  </si>
  <si>
    <t>38分</t>
  </si>
  <si>
    <t>（38分）</t>
  </si>
  <si>
    <t>2時間47分</t>
  </si>
  <si>
    <t>（167分）</t>
  </si>
  <si>
    <t>49分</t>
  </si>
  <si>
    <t>（49分）</t>
  </si>
  <si>
    <t>2時間14分</t>
  </si>
  <si>
    <t>（134分）</t>
  </si>
  <si>
    <t>3時間19分</t>
  </si>
  <si>
    <t>（199分）</t>
  </si>
  <si>
    <t>3時間0分</t>
  </si>
  <si>
    <t>（180分）</t>
  </si>
  <si>
    <t>営繕課</t>
  </si>
  <si>
    <t>45分</t>
  </si>
  <si>
    <t>（45分）</t>
  </si>
  <si>
    <t>2時間6分</t>
  </si>
  <si>
    <t>（126分）</t>
  </si>
  <si>
    <t>2時間2分</t>
  </si>
  <si>
    <t>（122分）</t>
  </si>
  <si>
    <t>1時間4分</t>
  </si>
  <si>
    <t>（64分）</t>
  </si>
  <si>
    <t>1時間25分</t>
  </si>
  <si>
    <t>（85分）</t>
  </si>
  <si>
    <t>2時間18分</t>
  </si>
  <si>
    <t>（138分）</t>
  </si>
  <si>
    <t>県央・農林農業普及振興課</t>
  </si>
  <si>
    <t>農産園芸課</t>
  </si>
  <si>
    <t>2時間23分</t>
  </si>
  <si>
    <t>（143分）</t>
  </si>
  <si>
    <t>1時間33分</t>
  </si>
  <si>
    <t>（93分）</t>
  </si>
  <si>
    <t>2時間28分</t>
  </si>
  <si>
    <t>（148分）</t>
  </si>
  <si>
    <t>2時間57分</t>
  </si>
  <si>
    <t>（177分）</t>
  </si>
  <si>
    <t>3時間28分</t>
  </si>
  <si>
    <t>（208分）</t>
  </si>
  <si>
    <t>都市計画課</t>
  </si>
  <si>
    <t>1時間12分</t>
  </si>
  <si>
    <t>（72分）</t>
  </si>
  <si>
    <t>3時間56分</t>
  </si>
  <si>
    <t>（236分）</t>
  </si>
  <si>
    <t>1時間15分</t>
  </si>
  <si>
    <t>（75分）</t>
  </si>
  <si>
    <t>20時間49分</t>
  </si>
  <si>
    <t>（1,249分）</t>
  </si>
  <si>
    <t>23時間15分</t>
  </si>
  <si>
    <t>（1,395分）</t>
  </si>
  <si>
    <t>19時間25分</t>
  </si>
  <si>
    <t>（1,165分）</t>
  </si>
  <si>
    <t>2時間54分</t>
  </si>
  <si>
    <t>（174分）</t>
  </si>
  <si>
    <t>4時間4分</t>
  </si>
  <si>
    <t>（244分）</t>
  </si>
  <si>
    <t>4時間3分</t>
  </si>
  <si>
    <t>（243分）</t>
  </si>
  <si>
    <t>3時間2分</t>
  </si>
  <si>
    <t>（182分）</t>
  </si>
  <si>
    <t>8時間28分</t>
  </si>
  <si>
    <t>（508分）</t>
  </si>
  <si>
    <t>6時間32分</t>
  </si>
  <si>
    <t>（392分）</t>
  </si>
  <si>
    <t>7時間14分</t>
  </si>
  <si>
    <t>（434分）</t>
  </si>
  <si>
    <t>4時間9分</t>
  </si>
  <si>
    <t>（249分）</t>
  </si>
  <si>
    <t>2時間19分</t>
  </si>
  <si>
    <t>（139分）</t>
  </si>
  <si>
    <t>2時間0分</t>
  </si>
  <si>
    <t>（120分）</t>
  </si>
  <si>
    <t>オンライン会議利用実績（４月分）（利用回数順）</t>
    <phoneticPr fontId="11"/>
  </si>
  <si>
    <t>154時間17分</t>
  </si>
  <si>
    <t>28時間19分</t>
  </si>
  <si>
    <t>（1,699分）</t>
  </si>
  <si>
    <t>営繕課</t>
    <rPh sb="0" eb="2">
      <t>エイゼン</t>
    </rPh>
    <rPh sb="2" eb="3">
      <t>カ</t>
    </rPh>
    <phoneticPr fontId="1"/>
  </si>
  <si>
    <t>県北総務総務課</t>
    <phoneticPr fontId="11"/>
  </si>
  <si>
    <t>農産園芸課</t>
    <phoneticPr fontId="11"/>
  </si>
  <si>
    <t>県北阿蘇保健総務福祉課</t>
    <phoneticPr fontId="11"/>
  </si>
  <si>
    <t>都市計画課</t>
    <phoneticPr fontId="1"/>
  </si>
  <si>
    <t>交通政策課</t>
    <phoneticPr fontId="1"/>
  </si>
  <si>
    <t>こども総合療育センター</t>
    <phoneticPr fontId="1"/>
  </si>
  <si>
    <t>知事公室付</t>
    <phoneticPr fontId="1"/>
  </si>
  <si>
    <t>農林水産政策課</t>
    <phoneticPr fontId="1"/>
  </si>
  <si>
    <t>畜産課</t>
    <phoneticPr fontId="1"/>
  </si>
  <si>
    <t>1時間21分</t>
  </si>
  <si>
    <t>（81分）</t>
  </si>
  <si>
    <t>16分</t>
  </si>
  <si>
    <t>（16分）</t>
  </si>
  <si>
    <t>20分</t>
  </si>
  <si>
    <t>（20分）</t>
  </si>
  <si>
    <t>広報グループ</t>
  </si>
  <si>
    <t>30分</t>
  </si>
  <si>
    <t>（30分）</t>
  </si>
  <si>
    <t>3時間35分</t>
  </si>
  <si>
    <t>（215分）</t>
  </si>
  <si>
    <t>1時間2分</t>
  </si>
  <si>
    <t>（62分）</t>
  </si>
  <si>
    <t>3時間13分</t>
  </si>
  <si>
    <t>（193分）</t>
  </si>
  <si>
    <t>1時間58分</t>
  </si>
  <si>
    <t>（118分）</t>
  </si>
  <si>
    <t>水産研究センター</t>
  </si>
  <si>
    <t>1時間52分</t>
  </si>
  <si>
    <t>（112分）</t>
  </si>
  <si>
    <t>1時間55分</t>
  </si>
  <si>
    <t>（115分）</t>
  </si>
  <si>
    <t>天草広域総務総務振興課</t>
  </si>
  <si>
    <t>企画課</t>
  </si>
  <si>
    <t>1時間9分</t>
  </si>
  <si>
    <t>（69分）</t>
  </si>
  <si>
    <t>17分</t>
  </si>
  <si>
    <t>（17分）</t>
  </si>
  <si>
    <t>県央土木益城復興街路用地課</t>
  </si>
  <si>
    <t>56分</t>
  </si>
  <si>
    <t>（56分）</t>
  </si>
  <si>
    <t>農業研究センター企画調整部</t>
  </si>
  <si>
    <t>2時間1分</t>
  </si>
  <si>
    <t>（121分）</t>
  </si>
  <si>
    <t>国保・高齢者医療課</t>
  </si>
  <si>
    <t>3時間29分</t>
  </si>
  <si>
    <t>（209分）</t>
  </si>
  <si>
    <t>2時間3分</t>
  </si>
  <si>
    <t>（123分）</t>
  </si>
  <si>
    <t>2時間13分</t>
  </si>
  <si>
    <t>（133分）</t>
  </si>
  <si>
    <t>1時間24分</t>
  </si>
  <si>
    <t>（84分）</t>
  </si>
  <si>
    <t>10分</t>
  </si>
  <si>
    <t>（10分）</t>
  </si>
  <si>
    <t>2分</t>
  </si>
  <si>
    <t>（2分）</t>
  </si>
  <si>
    <t>59分</t>
  </si>
  <si>
    <t>（59分）</t>
  </si>
  <si>
    <t>水俣病審査課</t>
  </si>
  <si>
    <t>森林整備課</t>
  </si>
  <si>
    <t>2時間46分</t>
  </si>
  <si>
    <t>（166分）</t>
  </si>
  <si>
    <t>1時間1分</t>
  </si>
  <si>
    <t>（61分）</t>
  </si>
  <si>
    <t>8分</t>
  </si>
  <si>
    <t>（8分）</t>
  </si>
  <si>
    <t>43分</t>
  </si>
  <si>
    <t>（43分）</t>
  </si>
  <si>
    <t>1時間13分</t>
  </si>
  <si>
    <t>（73分）</t>
  </si>
  <si>
    <t>35分</t>
  </si>
  <si>
    <t>（35分）</t>
  </si>
  <si>
    <t>4時間7分</t>
  </si>
  <si>
    <t>（247分）</t>
  </si>
  <si>
    <t>41分</t>
  </si>
  <si>
    <t>（41分）</t>
  </si>
  <si>
    <t>4時間30分</t>
  </si>
  <si>
    <t>（270分）</t>
  </si>
  <si>
    <t>1時間56分</t>
  </si>
  <si>
    <t>（116分）</t>
  </si>
  <si>
    <t>県北・振興課</t>
  </si>
  <si>
    <t>1時間5分</t>
  </si>
  <si>
    <t>（65分）</t>
  </si>
  <si>
    <t>2時間27分</t>
  </si>
  <si>
    <t>（147分）</t>
  </si>
  <si>
    <t>1時間53分</t>
  </si>
  <si>
    <t>（113分）</t>
  </si>
  <si>
    <t>1時間23分</t>
  </si>
  <si>
    <t>（83分）</t>
  </si>
  <si>
    <t>1時間31分</t>
  </si>
  <si>
    <t>（91分）</t>
  </si>
  <si>
    <t>4時間5分</t>
  </si>
  <si>
    <t>（245分）</t>
  </si>
  <si>
    <t>県南球磨総務振興課</t>
  </si>
  <si>
    <t>1時間41分</t>
  </si>
  <si>
    <t>（101分）</t>
  </si>
  <si>
    <t>県北玉名総務振興課</t>
  </si>
  <si>
    <t>オンライン会議利用実績（５月分）（利用回数順）</t>
    <phoneticPr fontId="11"/>
  </si>
  <si>
    <t>5時間41分</t>
  </si>
  <si>
    <t>（341分）</t>
  </si>
  <si>
    <t>7時間5分</t>
  </si>
  <si>
    <t>（425分）</t>
  </si>
  <si>
    <t>6時間11分</t>
  </si>
  <si>
    <t>（371分）</t>
  </si>
  <si>
    <t>12時間18分</t>
  </si>
  <si>
    <t>（738分）</t>
  </si>
  <si>
    <t>13時間22分</t>
  </si>
  <si>
    <t>（802分）</t>
  </si>
  <si>
    <t>12時間17分</t>
  </si>
  <si>
    <t>（737分）</t>
  </si>
  <si>
    <t>8時間55分</t>
  </si>
  <si>
    <t>（535分）</t>
  </si>
  <si>
    <t>7時間46分</t>
  </si>
  <si>
    <t>（466分）</t>
  </si>
  <si>
    <t>9時間21分</t>
  </si>
  <si>
    <t>（561分）</t>
  </si>
  <si>
    <t>5時間1分</t>
  </si>
  <si>
    <t>（301分）</t>
  </si>
  <si>
    <t>4時間34分</t>
  </si>
  <si>
    <t>（274分）</t>
  </si>
  <si>
    <t>5時間20分</t>
  </si>
  <si>
    <t>（320分）</t>
  </si>
  <si>
    <t>4時間48分</t>
  </si>
  <si>
    <t>（288分）</t>
  </si>
  <si>
    <t>4時間43分</t>
  </si>
  <si>
    <t>（283分）</t>
  </si>
  <si>
    <t>3時間43分</t>
  </si>
  <si>
    <t>（223分）</t>
  </si>
  <si>
    <t>3時間18分</t>
  </si>
  <si>
    <t>（198分）</t>
  </si>
  <si>
    <t>1時間19分</t>
  </si>
  <si>
    <t>（79分）</t>
  </si>
  <si>
    <t>151時間40分</t>
    <phoneticPr fontId="1"/>
  </si>
  <si>
    <t>農業研究センター企画調整部</t>
    <rPh sb="2" eb="4">
      <t>ケンキュウ</t>
    </rPh>
    <rPh sb="8" eb="10">
      <t>キカク</t>
    </rPh>
    <rPh sb="10" eb="12">
      <t>チョウセイ</t>
    </rPh>
    <rPh sb="12" eb="13">
      <t>ブ</t>
    </rPh>
    <phoneticPr fontId="1"/>
  </si>
  <si>
    <t>広報グループ</t>
    <rPh sb="0" eb="2">
      <t>コウホウ</t>
    </rPh>
    <phoneticPr fontId="1"/>
  </si>
  <si>
    <t>水俣病審査課</t>
    <rPh sb="0" eb="3">
      <t>ミナマタビョウ</t>
    </rPh>
    <rPh sb="3" eb="5">
      <t>シンサ</t>
    </rPh>
    <rPh sb="5" eb="6">
      <t>カ</t>
    </rPh>
    <phoneticPr fontId="1"/>
  </si>
  <si>
    <t>水産研究センター</t>
    <rPh sb="0" eb="2">
      <t>スイサン</t>
    </rPh>
    <rPh sb="2" eb="4">
      <t>ケンキュウ</t>
    </rPh>
    <phoneticPr fontId="1"/>
  </si>
  <si>
    <t>森林整備課</t>
    <rPh sb="0" eb="2">
      <t>シンリン</t>
    </rPh>
    <rPh sb="2" eb="4">
      <t>セイビ</t>
    </rPh>
    <rPh sb="4" eb="5">
      <t>カ</t>
    </rPh>
    <phoneticPr fontId="1"/>
  </si>
  <si>
    <t>国保・高齢者医療課</t>
    <rPh sb="0" eb="2">
      <t>コクホ</t>
    </rPh>
    <rPh sb="3" eb="6">
      <t>コウレイシャ</t>
    </rPh>
    <rPh sb="6" eb="8">
      <t>イリョウ</t>
    </rPh>
    <rPh sb="8" eb="9">
      <t>カ</t>
    </rPh>
    <phoneticPr fontId="1"/>
  </si>
  <si>
    <t>県央土木益城復興街路用地課</t>
    <rPh sb="0" eb="2">
      <t>ケンオウ</t>
    </rPh>
    <rPh sb="2" eb="4">
      <t>ドボク</t>
    </rPh>
    <rPh sb="4" eb="6">
      <t>マシキ</t>
    </rPh>
    <rPh sb="6" eb="8">
      <t>フッコウ</t>
    </rPh>
    <rPh sb="8" eb="10">
      <t>ガイロ</t>
    </rPh>
    <rPh sb="10" eb="13">
      <t>ヨウチカ</t>
    </rPh>
    <phoneticPr fontId="1"/>
  </si>
  <si>
    <t>県南球磨総務振興課</t>
    <rPh sb="0" eb="2">
      <t>ケンナン</t>
    </rPh>
    <rPh sb="2" eb="4">
      <t>クマ</t>
    </rPh>
    <rPh sb="4" eb="6">
      <t>ソウム</t>
    </rPh>
    <rPh sb="6" eb="8">
      <t>シンコウ</t>
    </rPh>
    <rPh sb="8" eb="9">
      <t>カ</t>
    </rPh>
    <phoneticPr fontId="1"/>
  </si>
  <si>
    <t>県北振興課</t>
    <rPh sb="0" eb="2">
      <t>ケンホク</t>
    </rPh>
    <rPh sb="2" eb="4">
      <t>シンコウ</t>
    </rPh>
    <rPh sb="4" eb="5">
      <t>カ</t>
    </rPh>
    <phoneticPr fontId="1"/>
  </si>
  <si>
    <t>天草総務振興課</t>
    <rPh sb="0" eb="2">
      <t>アマクサ</t>
    </rPh>
    <rPh sb="2" eb="4">
      <t>ソウム</t>
    </rPh>
    <rPh sb="4" eb="6">
      <t>シンコウ</t>
    </rPh>
    <rPh sb="6" eb="7">
      <t>カ</t>
    </rPh>
    <phoneticPr fontId="1"/>
  </si>
  <si>
    <t>県北玉名総務振興課</t>
    <rPh sb="0" eb="2">
      <t>ケンホク</t>
    </rPh>
    <rPh sb="2" eb="4">
      <t>タマナ</t>
    </rPh>
    <rPh sb="4" eb="6">
      <t>ソウム</t>
    </rPh>
    <rPh sb="6" eb="8">
      <t>シンコウ</t>
    </rPh>
    <rPh sb="8" eb="9">
      <t>カ</t>
    </rPh>
    <phoneticPr fontId="1"/>
  </si>
  <si>
    <t>22分</t>
  </si>
  <si>
    <t>（22分）</t>
  </si>
  <si>
    <t>2時間22分</t>
  </si>
  <si>
    <t>（142分）</t>
  </si>
  <si>
    <t>3時間40分</t>
  </si>
  <si>
    <t>（220分）</t>
  </si>
  <si>
    <t>51分</t>
  </si>
  <si>
    <t>（51分）</t>
  </si>
  <si>
    <t>47分</t>
  </si>
  <si>
    <t>（47分）</t>
  </si>
  <si>
    <t>道路整備課</t>
  </si>
  <si>
    <t>7時間9分</t>
  </si>
  <si>
    <t>（429分）</t>
  </si>
  <si>
    <t>1時間30分</t>
  </si>
  <si>
    <t>（90分）</t>
  </si>
  <si>
    <t>1時間43分</t>
  </si>
  <si>
    <t>（103分）</t>
  </si>
  <si>
    <t>9分</t>
  </si>
  <si>
    <t>（9分）</t>
  </si>
  <si>
    <t>2時間26分</t>
  </si>
  <si>
    <t>（146分）</t>
  </si>
  <si>
    <t>1時間10分</t>
  </si>
  <si>
    <t>（70分）</t>
  </si>
  <si>
    <t>議会事務局議事課</t>
  </si>
  <si>
    <t>37分</t>
  </si>
  <si>
    <t>（37分）</t>
  </si>
  <si>
    <t>2時間48分</t>
  </si>
  <si>
    <t>（168分）</t>
  </si>
  <si>
    <t>4時間38分</t>
  </si>
  <si>
    <t>（278分）</t>
  </si>
  <si>
    <t>3時間55分</t>
  </si>
  <si>
    <t>（235分）</t>
  </si>
  <si>
    <t>1時間38分</t>
  </si>
  <si>
    <t>（98分）</t>
  </si>
  <si>
    <t>環境立県推進課</t>
  </si>
  <si>
    <t>子ども未来課</t>
  </si>
  <si>
    <t>7分</t>
  </si>
  <si>
    <t>（7分）</t>
  </si>
  <si>
    <t>40分</t>
  </si>
  <si>
    <t>（40分）</t>
  </si>
  <si>
    <t>医療政策課</t>
  </si>
  <si>
    <t>1時間54分</t>
  </si>
  <si>
    <t>（114分）</t>
  </si>
  <si>
    <t>54分</t>
  </si>
  <si>
    <t>（54分）</t>
  </si>
  <si>
    <t>エネルギー政策課</t>
  </si>
  <si>
    <t>1時間8分</t>
  </si>
  <si>
    <t>（68分）</t>
  </si>
  <si>
    <t>1時間16分</t>
  </si>
  <si>
    <t>（76分）</t>
  </si>
  <si>
    <t>44分</t>
  </si>
  <si>
    <t>（44分）</t>
  </si>
  <si>
    <t>オンライン会議利用実績（６月分）（利用回数順）</t>
    <phoneticPr fontId="11"/>
  </si>
  <si>
    <t>7時間59分</t>
  </si>
  <si>
    <t>（479分）</t>
  </si>
  <si>
    <t>18時間26分</t>
  </si>
  <si>
    <t>（1,106分）</t>
  </si>
  <si>
    <t>28時間33分</t>
  </si>
  <si>
    <t>（1,713分）</t>
  </si>
  <si>
    <t>19時間50分</t>
  </si>
  <si>
    <t>（1,190分）</t>
  </si>
  <si>
    <t>10時間54分</t>
  </si>
  <si>
    <t>（654分）</t>
  </si>
  <si>
    <t>10時間50分</t>
  </si>
  <si>
    <t>（650分）</t>
  </si>
  <si>
    <t>8時間41分</t>
  </si>
  <si>
    <t>（521分）</t>
  </si>
  <si>
    <t>7時間55分</t>
  </si>
  <si>
    <t>（475分）</t>
  </si>
  <si>
    <t>7時間23分</t>
  </si>
  <si>
    <t>（443分）</t>
  </si>
  <si>
    <t>7時間4分</t>
  </si>
  <si>
    <t>（424分）</t>
  </si>
  <si>
    <t>5時間11分</t>
  </si>
  <si>
    <t>（311分）</t>
  </si>
  <si>
    <t>4時間11分</t>
  </si>
  <si>
    <t>（251分）</t>
  </si>
  <si>
    <t>15時間40分</t>
  </si>
  <si>
    <t>（940分）</t>
  </si>
  <si>
    <t>5時間37分</t>
  </si>
  <si>
    <t>（337分）</t>
  </si>
  <si>
    <t>5時間2分</t>
  </si>
  <si>
    <t>（302分）</t>
  </si>
  <si>
    <t>4時間35分</t>
  </si>
  <si>
    <t>（275分）</t>
  </si>
  <si>
    <t>4時間17分</t>
  </si>
  <si>
    <t>（257分）</t>
  </si>
  <si>
    <t>2時間53分</t>
  </si>
  <si>
    <t>（173分）</t>
  </si>
  <si>
    <t>201時間18分</t>
    <phoneticPr fontId="1"/>
  </si>
  <si>
    <t>議会事務局議事課</t>
    <phoneticPr fontId="1"/>
  </si>
  <si>
    <t>道路整備課</t>
    <rPh sb="0" eb="2">
      <t>ドウロ</t>
    </rPh>
    <rPh sb="2" eb="4">
      <t>セイビ</t>
    </rPh>
    <rPh sb="4" eb="5">
      <t>カ</t>
    </rPh>
    <phoneticPr fontId="1"/>
  </si>
  <si>
    <t>子ども未来課</t>
    <rPh sb="5" eb="6">
      <t>カ</t>
    </rPh>
    <phoneticPr fontId="1"/>
  </si>
  <si>
    <t>環境立県推進課</t>
    <phoneticPr fontId="1"/>
  </si>
  <si>
    <t>エネルギー政策課</t>
    <rPh sb="5" eb="8">
      <t>セイサクカ</t>
    </rPh>
    <phoneticPr fontId="1"/>
  </si>
  <si>
    <t>医療政策課</t>
    <rPh sb="0" eb="2">
      <t>イリョウ</t>
    </rPh>
    <rPh sb="2" eb="5">
      <t>セイサクカ</t>
    </rPh>
    <phoneticPr fontId="1"/>
  </si>
  <si>
    <t>6時間5分</t>
  </si>
  <si>
    <t>（365分）</t>
  </si>
  <si>
    <t>1時間37分</t>
  </si>
  <si>
    <t>（97分）</t>
  </si>
  <si>
    <t>1時間7分</t>
  </si>
  <si>
    <t>（67分）</t>
  </si>
  <si>
    <t>2時間25分</t>
  </si>
  <si>
    <t>（145分）</t>
  </si>
  <si>
    <t>52分</t>
  </si>
  <si>
    <t>（52分）</t>
  </si>
  <si>
    <t>2時間16分</t>
  </si>
  <si>
    <t>（136分）</t>
  </si>
  <si>
    <t>1時間18分</t>
  </si>
  <si>
    <t>（78分）</t>
  </si>
  <si>
    <t>5時間5分</t>
  </si>
  <si>
    <t>（305分）</t>
  </si>
  <si>
    <t>2時間11分</t>
  </si>
  <si>
    <t>（131分）</t>
  </si>
  <si>
    <t>2時間12分</t>
  </si>
  <si>
    <t>（132分）</t>
  </si>
  <si>
    <t>1時間50分</t>
  </si>
  <si>
    <t>（110分）</t>
  </si>
  <si>
    <t>1時間47分</t>
  </si>
  <si>
    <t>（107分）</t>
  </si>
  <si>
    <t>2時間44分</t>
  </si>
  <si>
    <t>（164分）</t>
  </si>
  <si>
    <t>県北・農業普及振興課</t>
  </si>
  <si>
    <t>オンライン会議利用実績（７月分）（利用回数順）</t>
    <phoneticPr fontId="11"/>
  </si>
  <si>
    <t>54時間34分</t>
  </si>
  <si>
    <t>（3,274分）</t>
  </si>
  <si>
    <t>13時間44分</t>
  </si>
  <si>
    <t>（824分）</t>
  </si>
  <si>
    <t>15時間53分</t>
  </si>
  <si>
    <t>（953分）</t>
  </si>
  <si>
    <t>17時間17分</t>
  </si>
  <si>
    <t>（1,037分）</t>
  </si>
  <si>
    <t>19時間5分</t>
  </si>
  <si>
    <t>（1,145分）</t>
  </si>
  <si>
    <t>9時間0分</t>
  </si>
  <si>
    <t>（540分）</t>
  </si>
  <si>
    <t>6時間54分</t>
  </si>
  <si>
    <t>（414分）</t>
  </si>
  <si>
    <t>9時間19分</t>
  </si>
  <si>
    <t>（559分）</t>
  </si>
  <si>
    <t>5時間27分</t>
  </si>
  <si>
    <t>（327分）</t>
  </si>
  <si>
    <t>9時間6分</t>
  </si>
  <si>
    <t>（546分）</t>
  </si>
  <si>
    <t>4時間47分</t>
  </si>
  <si>
    <t>（287分）</t>
  </si>
  <si>
    <t>4時間42分</t>
  </si>
  <si>
    <t>（282分）</t>
  </si>
  <si>
    <t>5時間43分</t>
  </si>
  <si>
    <t>（343分）</t>
  </si>
  <si>
    <t>3時間41分</t>
  </si>
  <si>
    <t>（221分）</t>
  </si>
  <si>
    <t>3時間20分</t>
  </si>
  <si>
    <t>（200分）</t>
  </si>
  <si>
    <t>208時間6分</t>
    <phoneticPr fontId="1"/>
  </si>
  <si>
    <t>県北・農業普及振興課</t>
    <phoneticPr fontId="1"/>
  </si>
  <si>
    <t>県北・農業普及振興課</t>
    <phoneticPr fontId="1"/>
  </si>
  <si>
    <t>2時間41分</t>
  </si>
  <si>
    <t>（161分）</t>
  </si>
  <si>
    <t>2時間9分</t>
  </si>
  <si>
    <t>（129分）</t>
  </si>
  <si>
    <t>流通アグリビジネス課</t>
  </si>
  <si>
    <t>県南・保健総務企画課</t>
  </si>
  <si>
    <t>2時間29分</t>
  </si>
  <si>
    <t>（149分）</t>
  </si>
  <si>
    <t>2時間34分</t>
  </si>
  <si>
    <t>（154分）</t>
  </si>
  <si>
    <t>4時間28分</t>
  </si>
  <si>
    <t>（268分）</t>
  </si>
  <si>
    <t>清水が丘学園</t>
  </si>
  <si>
    <t>1時間57分</t>
  </si>
  <si>
    <t>（117分）</t>
  </si>
  <si>
    <t>6分</t>
  </si>
  <si>
    <t>（6分）</t>
  </si>
  <si>
    <t>2時間7分</t>
  </si>
  <si>
    <t>（127分）</t>
  </si>
  <si>
    <t>5分</t>
  </si>
  <si>
    <t>（5分）</t>
  </si>
  <si>
    <t>1時間42分</t>
  </si>
  <si>
    <t>（102分）</t>
  </si>
  <si>
    <t>薬務衛生課</t>
  </si>
  <si>
    <t>土木技術管理課</t>
  </si>
  <si>
    <t>6時間25分</t>
  </si>
  <si>
    <t>（385分）</t>
  </si>
  <si>
    <t>水俣病保健課</t>
  </si>
  <si>
    <t>1時間14分</t>
  </si>
  <si>
    <t>（74分）</t>
  </si>
  <si>
    <t>4時間20分</t>
  </si>
  <si>
    <t>（260分）</t>
  </si>
  <si>
    <t>3時間54分</t>
  </si>
  <si>
    <t>（234分）</t>
  </si>
  <si>
    <t>病院局総務経営課</t>
  </si>
  <si>
    <t>4時間57分</t>
  </si>
  <si>
    <t>（297分）</t>
  </si>
  <si>
    <t>畜産課</t>
  </si>
  <si>
    <t>オンライン会議利用実績（８月分）（利用回数順）</t>
    <phoneticPr fontId="11"/>
  </si>
  <si>
    <t>38時間21分</t>
  </si>
  <si>
    <t>（2,301分）</t>
  </si>
  <si>
    <t>12時間21分</t>
  </si>
  <si>
    <t>（741分）</t>
  </si>
  <si>
    <t>14時間32分</t>
  </si>
  <si>
    <t>（872分）</t>
  </si>
  <si>
    <t>16時間39分</t>
  </si>
  <si>
    <t>（999分）</t>
  </si>
  <si>
    <t>9時間18分</t>
  </si>
  <si>
    <t>（558分）</t>
  </si>
  <si>
    <t>5時間28分</t>
  </si>
  <si>
    <t>（328分）</t>
  </si>
  <si>
    <t>8時間27分</t>
  </si>
  <si>
    <t>（507分）</t>
  </si>
  <si>
    <t>7時間13分</t>
  </si>
  <si>
    <t>（433分）</t>
  </si>
  <si>
    <t>6時間28分</t>
  </si>
  <si>
    <t>（388分）</t>
  </si>
  <si>
    <t>6時間19分</t>
  </si>
  <si>
    <t>（379分）</t>
  </si>
  <si>
    <t>5時間16分</t>
  </si>
  <si>
    <t>（316分）</t>
  </si>
  <si>
    <t>13時間0分</t>
  </si>
  <si>
    <t>（780分）</t>
  </si>
  <si>
    <t>5時間55分</t>
  </si>
  <si>
    <t>（355分）</t>
  </si>
  <si>
    <t>5時間4分</t>
  </si>
  <si>
    <t>（304分）</t>
  </si>
  <si>
    <t>6時間22分</t>
  </si>
  <si>
    <t>（382分）</t>
  </si>
  <si>
    <t>4時間50分</t>
  </si>
  <si>
    <t>（290分）</t>
  </si>
  <si>
    <t>3時間48分</t>
  </si>
  <si>
    <t>（228分）</t>
  </si>
  <si>
    <t>215時間48分</t>
    <phoneticPr fontId="1"/>
  </si>
  <si>
    <t>流通アグリビジネス課</t>
    <phoneticPr fontId="1"/>
  </si>
  <si>
    <t>土木技術管理課</t>
    <phoneticPr fontId="1"/>
  </si>
  <si>
    <t>水俣病保健課</t>
    <phoneticPr fontId="1"/>
  </si>
  <si>
    <t>薬務衛生課</t>
    <phoneticPr fontId="1"/>
  </si>
  <si>
    <t>病院局総務経営課</t>
    <phoneticPr fontId="1"/>
  </si>
  <si>
    <t>清水が丘学園</t>
    <phoneticPr fontId="1"/>
  </si>
  <si>
    <t>県南・保健総務企画課</t>
    <phoneticPr fontId="11"/>
  </si>
  <si>
    <t>55分</t>
  </si>
  <si>
    <t>（55分）</t>
  </si>
  <si>
    <t>4時間16分</t>
  </si>
  <si>
    <t>（256分）</t>
  </si>
  <si>
    <t>福岡事務所</t>
  </si>
  <si>
    <t>商工政策課</t>
  </si>
  <si>
    <t>県央・宇城農業普及振興課</t>
  </si>
  <si>
    <t>認知症対策・地域ケア推進課</t>
  </si>
  <si>
    <t>オンライン会議利用実績（９月分）（利用回数順）</t>
    <phoneticPr fontId="11"/>
  </si>
  <si>
    <t>25時間46分</t>
  </si>
  <si>
    <t>（1,546分）</t>
  </si>
  <si>
    <t>23時間45分</t>
  </si>
  <si>
    <t>（1,425分）</t>
  </si>
  <si>
    <t>11時間39分</t>
  </si>
  <si>
    <t>（699分）</t>
  </si>
  <si>
    <t>21時間38分</t>
  </si>
  <si>
    <t>（1,298分）</t>
  </si>
  <si>
    <t>8時間10分</t>
  </si>
  <si>
    <t>（490分）</t>
  </si>
  <si>
    <t>6時間49分</t>
  </si>
  <si>
    <t>（409分）</t>
  </si>
  <si>
    <t>5時間10分</t>
  </si>
  <si>
    <t>（310分）</t>
  </si>
  <si>
    <t>3時間1分</t>
  </si>
  <si>
    <t>（181分）</t>
  </si>
  <si>
    <t>169時間52分</t>
    <phoneticPr fontId="1"/>
  </si>
  <si>
    <t>福岡事務所</t>
    <rPh sb="0" eb="2">
      <t>フクオカ</t>
    </rPh>
    <rPh sb="2" eb="4">
      <t>ジム</t>
    </rPh>
    <rPh sb="4" eb="5">
      <t>ショ</t>
    </rPh>
    <phoneticPr fontId="1"/>
  </si>
  <si>
    <t>認知症対策・地域ケア推進課</t>
    <rPh sb="0" eb="3">
      <t>ニンチショウ</t>
    </rPh>
    <rPh sb="3" eb="5">
      <t>タイサク</t>
    </rPh>
    <rPh sb="6" eb="8">
      <t>チイキ</t>
    </rPh>
    <rPh sb="10" eb="12">
      <t>スイシン</t>
    </rPh>
    <rPh sb="12" eb="13">
      <t>カ</t>
    </rPh>
    <phoneticPr fontId="1"/>
  </si>
  <si>
    <t>県央・宇城農業普及振興課</t>
    <phoneticPr fontId="1"/>
  </si>
  <si>
    <t>商工政策課</t>
    <phoneticPr fontId="1"/>
  </si>
  <si>
    <t>利用件数　[件]</t>
    <rPh sb="0" eb="2">
      <t>リヨウ</t>
    </rPh>
    <rPh sb="2" eb="4">
      <t>ケンスウ</t>
    </rPh>
    <rPh sb="6" eb="7">
      <t>ケン</t>
    </rPh>
    <phoneticPr fontId="1"/>
  </si>
  <si>
    <t>利用所属数　[所属]</t>
    <rPh sb="0" eb="2">
      <t>リヨウ</t>
    </rPh>
    <rPh sb="2" eb="4">
      <t>ショゾク</t>
    </rPh>
    <rPh sb="4" eb="5">
      <t>スウ</t>
    </rPh>
    <rPh sb="7" eb="9">
      <t>ショゾク</t>
    </rPh>
    <phoneticPr fontId="1"/>
  </si>
  <si>
    <t>くらしの安全推進課</t>
  </si>
  <si>
    <t>4時間40分</t>
  </si>
  <si>
    <t>（280分）</t>
  </si>
  <si>
    <t>1時間48分</t>
  </si>
  <si>
    <t>（108分）</t>
  </si>
  <si>
    <t>新型コロナウイルス感染症対策室</t>
  </si>
  <si>
    <t>福祉総合相談所</t>
  </si>
  <si>
    <t>オンライン会議利用実績（１０月分）（利用回数順）</t>
    <phoneticPr fontId="11"/>
  </si>
  <si>
    <t>60時間59分</t>
  </si>
  <si>
    <t>（3,659分）</t>
  </si>
  <si>
    <t>9時間49分</t>
  </si>
  <si>
    <t>（589分）</t>
  </si>
  <si>
    <t>8時間2分</t>
  </si>
  <si>
    <t>（482分）</t>
  </si>
  <si>
    <t>19時間9分</t>
  </si>
  <si>
    <t>（1,149分）</t>
  </si>
  <si>
    <t>9時間12分</t>
  </si>
  <si>
    <t>（552分）</t>
  </si>
  <si>
    <t>8時間24分</t>
  </si>
  <si>
    <t>（504分）</t>
  </si>
  <si>
    <t>7時間43分</t>
  </si>
  <si>
    <t>（463分）</t>
  </si>
  <si>
    <t>6時間21分</t>
  </si>
  <si>
    <t>（381分）</t>
  </si>
  <si>
    <t>7時間54分</t>
  </si>
  <si>
    <t>（474分）</t>
  </si>
  <si>
    <t>6時間34分</t>
  </si>
  <si>
    <t>（394分）</t>
  </si>
  <si>
    <t>5時間47分</t>
  </si>
  <si>
    <t>（347分）</t>
  </si>
  <si>
    <t>3時間4分</t>
  </si>
  <si>
    <t>（184分）</t>
  </si>
  <si>
    <t>2時間51分</t>
  </si>
  <si>
    <t>（171分）</t>
  </si>
  <si>
    <t>215時間16分</t>
    <phoneticPr fontId="1"/>
  </si>
  <si>
    <t>くらしの安全推進課</t>
    <phoneticPr fontId="1"/>
  </si>
  <si>
    <t>天草広域総務総務振興課</t>
    <phoneticPr fontId="1"/>
  </si>
  <si>
    <t>県北・振興課</t>
    <phoneticPr fontId="1"/>
  </si>
  <si>
    <t>新型コロナウイルス感染症対策室</t>
    <phoneticPr fontId="1"/>
  </si>
  <si>
    <t>福祉総合相談所</t>
    <phoneticPr fontId="1"/>
  </si>
  <si>
    <t>4時間1分</t>
  </si>
  <si>
    <t>（241分）</t>
  </si>
  <si>
    <t>2時間15分</t>
  </si>
  <si>
    <t>（135分）</t>
  </si>
  <si>
    <t>人事委員会事務局公務員課</t>
  </si>
  <si>
    <t>漁港漁場整備課</t>
  </si>
  <si>
    <t>4時間23分</t>
  </si>
  <si>
    <t>（263分）</t>
  </si>
  <si>
    <t>観光交流政策課</t>
  </si>
  <si>
    <t>県央宇城総務福祉課</t>
  </si>
  <si>
    <t>6時間48分</t>
  </si>
  <si>
    <t>（408分）</t>
  </si>
  <si>
    <t>オンライン会議利用実績（１１月分）（利用回数順）</t>
    <phoneticPr fontId="11"/>
  </si>
  <si>
    <t>11時間18分</t>
  </si>
  <si>
    <t>（678分）</t>
  </si>
  <si>
    <t>7時間52分</t>
  </si>
  <si>
    <t>（472分）</t>
  </si>
  <si>
    <t>4時間6分</t>
  </si>
  <si>
    <t>（246分）</t>
  </si>
  <si>
    <t>3時間37分</t>
  </si>
  <si>
    <t>（217分）</t>
  </si>
  <si>
    <t>5時間40分</t>
  </si>
  <si>
    <t>（340分）</t>
  </si>
  <si>
    <t>96時間43分</t>
    <phoneticPr fontId="1"/>
  </si>
  <si>
    <t>漁港漁場整備課</t>
    <phoneticPr fontId="1"/>
  </si>
  <si>
    <t>7時間41分</t>
    <phoneticPr fontId="1"/>
  </si>
  <si>
    <t>（461分）</t>
    <phoneticPr fontId="1"/>
  </si>
  <si>
    <t>県央宇城総務福祉課</t>
    <phoneticPr fontId="1"/>
  </si>
  <si>
    <t>人事委員会事務局公務員課</t>
    <phoneticPr fontId="1"/>
  </si>
  <si>
    <t>観光交流政策課</t>
    <phoneticPr fontId="1"/>
  </si>
  <si>
    <t>3時間14分</t>
  </si>
  <si>
    <t>（194分）</t>
  </si>
  <si>
    <t>5時間8分</t>
  </si>
  <si>
    <t>（308分）</t>
  </si>
  <si>
    <t>1時間27分</t>
  </si>
  <si>
    <t>（87分）</t>
  </si>
  <si>
    <t>2時間37分</t>
  </si>
  <si>
    <t>（157分）</t>
  </si>
  <si>
    <t>漁業取締事務所</t>
  </si>
  <si>
    <t>障がい者支援課</t>
  </si>
  <si>
    <t>オンライン会議利用実績（１２月分）（利用回数順）</t>
    <phoneticPr fontId="11"/>
  </si>
  <si>
    <t>23時間2分</t>
  </si>
  <si>
    <t>（1,382分）</t>
  </si>
  <si>
    <t>15時間48分</t>
  </si>
  <si>
    <t>（948分）</t>
  </si>
  <si>
    <t>9時間4分</t>
  </si>
  <si>
    <t>（544分）</t>
  </si>
  <si>
    <t>7時間57分</t>
  </si>
  <si>
    <t>（477分）</t>
  </si>
  <si>
    <t>6時間24分</t>
  </si>
  <si>
    <t>（384分）</t>
  </si>
  <si>
    <t>4時間41分</t>
  </si>
  <si>
    <t>（281分）</t>
  </si>
  <si>
    <t>4時間39分</t>
  </si>
  <si>
    <t>（279分）</t>
  </si>
  <si>
    <t>3時間5分</t>
  </si>
  <si>
    <t>（185分）</t>
  </si>
  <si>
    <t>127時間25分</t>
    <phoneticPr fontId="1"/>
  </si>
  <si>
    <t>漁業取締事務所</t>
    <phoneticPr fontId="1"/>
  </si>
  <si>
    <t>障がい者支援課</t>
    <phoneticPr fontId="1"/>
  </si>
  <si>
    <t>総務厚生課</t>
  </si>
  <si>
    <t>環境センター</t>
  </si>
  <si>
    <t>5時間59分</t>
  </si>
  <si>
    <t>（359分）</t>
  </si>
  <si>
    <t>博物館ネットワークセンター</t>
  </si>
  <si>
    <t>技術管理課</t>
  </si>
  <si>
    <t>産業技術センター</t>
  </si>
  <si>
    <t>精神保健福祉センター</t>
  </si>
  <si>
    <t>2時間59分</t>
  </si>
  <si>
    <t>（179分）</t>
  </si>
  <si>
    <t>消防学校</t>
  </si>
  <si>
    <t>環境保全課</t>
  </si>
  <si>
    <t>3時間6分</t>
  </si>
  <si>
    <t>（186分）</t>
  </si>
  <si>
    <t>河川課</t>
  </si>
  <si>
    <t>オンライン会議利用実績（１月分）（利用回数順）</t>
    <phoneticPr fontId="11"/>
  </si>
  <si>
    <t>26時間0分</t>
  </si>
  <si>
    <t>（1,560分）</t>
  </si>
  <si>
    <t>12時間48分</t>
  </si>
  <si>
    <t>（768分）</t>
  </si>
  <si>
    <t>23時間24分</t>
  </si>
  <si>
    <t>（1,404分）</t>
  </si>
  <si>
    <t>7時間26分</t>
  </si>
  <si>
    <t>（446分）</t>
  </si>
  <si>
    <t>14時間9分</t>
  </si>
  <si>
    <t>（849分）</t>
  </si>
  <si>
    <t>13時間17分</t>
  </si>
  <si>
    <t>（797分）</t>
  </si>
  <si>
    <t>21時間13分</t>
  </si>
  <si>
    <t>（1,273分）</t>
  </si>
  <si>
    <t>11時間20分</t>
  </si>
  <si>
    <t>（680分）</t>
  </si>
  <si>
    <t>8時間13分</t>
  </si>
  <si>
    <t>（493分）</t>
  </si>
  <si>
    <t>6時間14分</t>
  </si>
  <si>
    <t>（374分）</t>
  </si>
  <si>
    <t>9時間25分</t>
  </si>
  <si>
    <t>（565分）</t>
  </si>
  <si>
    <t>4時間37分</t>
  </si>
  <si>
    <t>（277分）</t>
  </si>
  <si>
    <t>4時間13分</t>
  </si>
  <si>
    <t>（253分）</t>
  </si>
  <si>
    <t>4時間8分</t>
  </si>
  <si>
    <t>（248分）</t>
  </si>
  <si>
    <t>3時間27分</t>
  </si>
  <si>
    <t>（207分）</t>
  </si>
  <si>
    <t>4時間44分</t>
  </si>
  <si>
    <t>（284分）</t>
  </si>
  <si>
    <t>4時間25分</t>
  </si>
  <si>
    <t>（265分）</t>
  </si>
  <si>
    <t>239時間45分</t>
    <phoneticPr fontId="1"/>
  </si>
  <si>
    <t>危機管理防災課</t>
    <phoneticPr fontId="1"/>
  </si>
  <si>
    <t>くまモングループ</t>
    <phoneticPr fontId="1"/>
  </si>
  <si>
    <t>環境保全課</t>
    <rPh sb="0" eb="2">
      <t>カンキョウ</t>
    </rPh>
    <rPh sb="2" eb="4">
      <t>ホゼン</t>
    </rPh>
    <rPh sb="4" eb="5">
      <t>カ</t>
    </rPh>
    <phoneticPr fontId="1"/>
  </si>
  <si>
    <t>総務厚生課</t>
    <rPh sb="0" eb="2">
      <t>ソウム</t>
    </rPh>
    <rPh sb="2" eb="4">
      <t>コウセイ</t>
    </rPh>
    <rPh sb="4" eb="5">
      <t>カ</t>
    </rPh>
    <phoneticPr fontId="1"/>
  </si>
  <si>
    <t>環境センター</t>
    <rPh sb="0" eb="2">
      <t>カンキョウ</t>
    </rPh>
    <phoneticPr fontId="1"/>
  </si>
  <si>
    <t>産業技術センター</t>
    <phoneticPr fontId="1"/>
  </si>
  <si>
    <t>精神保健福祉センター</t>
    <phoneticPr fontId="1"/>
  </si>
  <si>
    <t>消防学校</t>
    <phoneticPr fontId="1"/>
  </si>
  <si>
    <t>博物館ネットワークセンター</t>
    <phoneticPr fontId="1"/>
  </si>
  <si>
    <t>河川課</t>
    <rPh sb="0" eb="3">
      <t>カセンカ</t>
    </rPh>
    <phoneticPr fontId="1"/>
  </si>
  <si>
    <t>技術管理課</t>
    <phoneticPr fontId="1"/>
  </si>
  <si>
    <t>むらづくり課</t>
  </si>
  <si>
    <t>3時間30分</t>
  </si>
  <si>
    <t>（210分）</t>
  </si>
  <si>
    <t>県南・球磨保健総務福祉課</t>
  </si>
  <si>
    <t>循環社会推進課</t>
  </si>
  <si>
    <t>東京事務所</t>
  </si>
  <si>
    <t>オンライン会議利用実績（2月分）（利用回数順）</t>
    <phoneticPr fontId="11"/>
  </si>
  <si>
    <t>12時間38分</t>
  </si>
  <si>
    <t>（758分）</t>
  </si>
  <si>
    <t>23時間27分</t>
  </si>
  <si>
    <t>（1,407分）</t>
  </si>
  <si>
    <t>20時間18分</t>
  </si>
  <si>
    <t>（1,218分）</t>
  </si>
  <si>
    <t>15時間56分</t>
  </si>
  <si>
    <t>（956分）</t>
  </si>
  <si>
    <t>9時間36分</t>
  </si>
  <si>
    <t>（576分）</t>
  </si>
  <si>
    <t>6時間37分</t>
  </si>
  <si>
    <t>（397分）</t>
  </si>
  <si>
    <t>11時間45分</t>
  </si>
  <si>
    <t>（705分）</t>
  </si>
  <si>
    <t>22時間25分</t>
  </si>
  <si>
    <t>（1,345分）</t>
  </si>
  <si>
    <t>12時間47分</t>
  </si>
  <si>
    <t>（767分）</t>
  </si>
  <si>
    <t>10時間2分</t>
  </si>
  <si>
    <t>（602分）</t>
  </si>
  <si>
    <t>7時間0分</t>
  </si>
  <si>
    <t>（420分）</t>
  </si>
  <si>
    <t>6時間44分</t>
  </si>
  <si>
    <t>（404分）</t>
  </si>
  <si>
    <t>9時間43分</t>
  </si>
  <si>
    <t>（583分）</t>
  </si>
  <si>
    <t>8時間32分</t>
  </si>
  <si>
    <t>（512分）</t>
  </si>
  <si>
    <t>7時間16分</t>
  </si>
  <si>
    <t>（436分）</t>
  </si>
  <si>
    <t>8時間22分</t>
  </si>
  <si>
    <t>（502分）</t>
  </si>
  <si>
    <t>268時間13分</t>
    <rPh sb="3" eb="5">
      <t>ジカン</t>
    </rPh>
    <rPh sb="7" eb="8">
      <t>フン</t>
    </rPh>
    <phoneticPr fontId="1"/>
  </si>
  <si>
    <t>県央・農林農業普及振興課</t>
    <phoneticPr fontId="1"/>
  </si>
  <si>
    <t>人権同和政策課</t>
  </si>
  <si>
    <t>労委事務・審査調整課</t>
  </si>
  <si>
    <t>オンライン会議利用実績（３月分）（利用回数順）</t>
    <phoneticPr fontId="11"/>
  </si>
  <si>
    <t>18時間20分</t>
  </si>
  <si>
    <t>（1,100分）</t>
  </si>
  <si>
    <t>29時間47分</t>
  </si>
  <si>
    <t>（1,787分）</t>
  </si>
  <si>
    <t>13時間51分</t>
  </si>
  <si>
    <t>（831分）</t>
  </si>
  <si>
    <t>18時間13分</t>
  </si>
  <si>
    <t>（1,093分）</t>
  </si>
  <si>
    <t>10時間8分</t>
  </si>
  <si>
    <t>（608分）</t>
  </si>
  <si>
    <t>8時間23分</t>
  </si>
  <si>
    <t>（503分）</t>
  </si>
  <si>
    <t>5時間44分</t>
  </si>
  <si>
    <t>（344分）</t>
  </si>
  <si>
    <t>8時間18分</t>
  </si>
  <si>
    <t>（498分）</t>
  </si>
  <si>
    <t>6時間27分</t>
  </si>
  <si>
    <t>（387分）</t>
  </si>
  <si>
    <t>175時間3分</t>
    <rPh sb="3" eb="5">
      <t>ジカン</t>
    </rPh>
    <rPh sb="6" eb="7">
      <t>フン</t>
    </rPh>
    <phoneticPr fontId="1"/>
  </si>
  <si>
    <t>労委事務・審査調整課</t>
    <phoneticPr fontId="1"/>
  </si>
  <si>
    <t>東京事務所</t>
    <rPh sb="0" eb="2">
      <t>トウキョウ</t>
    </rPh>
    <rPh sb="2" eb="5">
      <t>ジムショ</t>
    </rPh>
    <phoneticPr fontId="1"/>
  </si>
  <si>
    <t>人権同和政策課</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</si>
</sst>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分&quot;\)"/>
    <numFmt numFmtId="178" formatCode="\(#,##0\)"/>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rgb="FF000000"/>
      <name val="ＭＳ Ｐゴシック"/>
      <family val="3"/>
      <charset val="128"/>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scheme val="minor"/>
    </font>
    <font>
      <sz val="12"/>
      <color theme="1"/>
      <name val="ＭＳ Ｐゴシック"/>
      <family val="2"/>
      <scheme val="minor"/>
    </font>
    <font>
      <sz val="6"/>
      <name val="ＭＳ Ｐゴシック"/>
      <family val="3"/>
      <charset val="128"/>
      <scheme val="minor"/>
    </font>
    <font>
      <sz val="12"/>
      <name val="ＭＳ Ｐゴシック"/>
      <family val="3"/>
      <charset val="128"/>
      <scheme val="minor"/>
    </font>
  </fonts>
  <fills count="8">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D9D9D9"/>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9" fillId="0" borderId="0"/>
  </cellStyleXfs>
  <cellXfs count="93">
    <xf numFmtId="0" fontId="0" fillId="0" borderId="0" xfId="0">
      <alignment vertical="center"/>
    </xf>
    <xf numFmtId="0" fontId="0" fillId="0" borderId="0" xfId="0" applyAlignment="1">
      <alignment horizontal="right"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xf>
    <xf numFmtId="0" fontId="2" fillId="0" borderId="3" xfId="0" applyFont="1" applyBorder="1" applyAlignment="1">
      <alignment horizontal="center" vertical="center"/>
    </xf>
    <xf numFmtId="177" fontId="2" fillId="0" borderId="4" xfId="0" applyNumberFormat="1" applyFont="1" applyBorder="1" applyAlignment="1">
      <alignment horizontal="center" vertical="center"/>
    </xf>
    <xf numFmtId="0" fontId="2" fillId="0" borderId="1" xfId="0" applyFont="1" applyBorder="1" applyAlignment="1">
      <alignment horizontal="center" vertical="center"/>
    </xf>
    <xf numFmtId="0" fontId="5" fillId="0" borderId="1" xfId="0" applyFont="1" applyBorder="1" applyAlignment="1">
      <alignment horizontal="center" vertical="center" wrapText="1"/>
    </xf>
    <xf numFmtId="0" fontId="6" fillId="3" borderId="1" xfId="0" applyFont="1" applyFill="1" applyBorder="1" applyAlignment="1">
      <alignment horizontal="center" vertical="center"/>
    </xf>
    <xf numFmtId="0" fontId="2" fillId="0" borderId="1" xfId="0" applyFont="1" applyBorder="1" applyAlignment="1">
      <alignment horizontal="left" vertical="center"/>
    </xf>
    <xf numFmtId="0" fontId="2" fillId="0" borderId="0" xfId="0" applyFont="1">
      <alignment vertical="center"/>
    </xf>
    <xf numFmtId="0" fontId="5" fillId="4" borderId="1" xfId="0" applyFont="1" applyFill="1" applyBorder="1" applyAlignment="1">
      <alignment horizontal="center" vertical="center"/>
    </xf>
    <xf numFmtId="0" fontId="5" fillId="0" borderId="5" xfId="0" applyFont="1" applyBorder="1" applyAlignment="1">
      <alignment horizontal="center" vertical="center"/>
    </xf>
    <xf numFmtId="178" fontId="2" fillId="0" borderId="5" xfId="0" applyNumberFormat="1" applyFont="1" applyBorder="1" applyAlignment="1">
      <alignment horizontal="center" vertical="center"/>
    </xf>
    <xf numFmtId="0" fontId="5" fillId="0" borderId="1" xfId="0" applyFont="1" applyBorder="1" applyAlignment="1">
      <alignment horizontal="center" vertical="center"/>
    </xf>
    <xf numFmtId="0" fontId="0" fillId="0" borderId="0" xfId="0" applyAlignment="1">
      <alignment horizontal="center" vertical="center"/>
    </xf>
    <xf numFmtId="0" fontId="5" fillId="0" borderId="5" xfId="0" applyFont="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1"/>
    <xf numFmtId="0" fontId="10" fillId="0" borderId="4" xfId="1" applyFont="1" applyBorder="1" applyAlignment="1">
      <alignment horizontal="center" vertical="center"/>
    </xf>
    <xf numFmtId="0" fontId="10" fillId="0" borderId="3" xfId="1" applyFont="1" applyBorder="1" applyAlignment="1">
      <alignment horizontal="center" vertical="center"/>
    </xf>
    <xf numFmtId="0" fontId="10" fillId="0" borderId="0" xfId="1" applyFont="1" applyAlignment="1">
      <alignment horizontal="right" vertical="center"/>
    </xf>
    <xf numFmtId="0" fontId="10" fillId="0" borderId="0" xfId="1" applyFont="1"/>
    <xf numFmtId="0" fontId="4" fillId="0" borderId="2" xfId="0" applyFont="1" applyBorder="1" applyAlignment="1">
      <alignment horizontal="center" vertical="center"/>
    </xf>
    <xf numFmtId="0" fontId="10" fillId="0" borderId="0" xfId="1" applyFont="1" applyAlignment="1">
      <alignment horizontal="center" vertical="center"/>
    </xf>
    <xf numFmtId="0" fontId="10" fillId="5" borderId="1" xfId="1" applyFont="1" applyFill="1" applyBorder="1" applyAlignment="1">
      <alignment horizontal="center" vertical="center"/>
    </xf>
    <xf numFmtId="0" fontId="10" fillId="0" borderId="1" xfId="1" applyFont="1" applyBorder="1" applyAlignment="1">
      <alignment horizontal="center" vertical="center"/>
    </xf>
    <xf numFmtId="0" fontId="0" fillId="0" borderId="2" xfId="0" applyBorder="1" applyAlignment="1">
      <alignment horizontal="center" vertical="center"/>
    </xf>
    <xf numFmtId="0" fontId="2" fillId="0" borderId="2"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left" vertical="center"/>
    </xf>
    <xf numFmtId="0" fontId="10" fillId="0" borderId="7" xfId="0" applyFont="1" applyBorder="1" applyAlignment="1">
      <alignment horizontal="center" vertical="center"/>
    </xf>
    <xf numFmtId="176" fontId="12"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177" fontId="12" fillId="0" borderId="4" xfId="0" applyNumberFormat="1" applyFont="1" applyBorder="1" applyAlignment="1">
      <alignment horizontal="center" vertical="center"/>
    </xf>
    <xf numFmtId="0" fontId="10" fillId="0" borderId="8" xfId="0" applyFont="1" applyBorder="1" applyAlignment="1">
      <alignment horizontal="left" vertical="center"/>
    </xf>
    <xf numFmtId="0" fontId="10" fillId="0" borderId="8" xfId="0" applyFont="1" applyBorder="1" applyAlignment="1">
      <alignment horizontal="center" vertical="center"/>
    </xf>
    <xf numFmtId="0" fontId="2" fillId="0" borderId="8" xfId="0" applyFont="1" applyBorder="1" applyAlignment="1">
      <alignment horizontal="center" vertical="center"/>
    </xf>
    <xf numFmtId="0" fontId="5" fillId="6" borderId="5" xfId="0" applyFont="1" applyFill="1" applyBorder="1" applyAlignment="1">
      <alignment horizontal="center" vertical="center"/>
    </xf>
    <xf numFmtId="178" fontId="2" fillId="6" borderId="5" xfId="0"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center" vertical="center"/>
    </xf>
    <xf numFmtId="0" fontId="2" fillId="6" borderId="7" xfId="0" applyFont="1" applyFill="1" applyBorder="1" applyAlignment="1">
      <alignment horizontal="center" vertical="center"/>
    </xf>
    <xf numFmtId="0" fontId="10" fillId="0" borderId="9" xfId="0" applyFont="1" applyBorder="1" applyAlignment="1">
      <alignment horizontal="left" vertical="center"/>
    </xf>
    <xf numFmtId="0" fontId="10" fillId="0" borderId="9" xfId="0" applyFont="1" applyBorder="1" applyAlignment="1">
      <alignment horizontal="center" vertical="center"/>
    </xf>
    <xf numFmtId="0" fontId="2" fillId="0" borderId="9" xfId="0" applyFont="1" applyBorder="1" applyAlignment="1">
      <alignment horizontal="center" vertical="center"/>
    </xf>
    <xf numFmtId="0" fontId="2" fillId="6" borderId="9" xfId="0" applyFont="1" applyFill="1" applyBorder="1" applyAlignment="1">
      <alignment horizontal="center" vertical="center"/>
    </xf>
    <xf numFmtId="0" fontId="10" fillId="0" borderId="10" xfId="0" applyFont="1" applyBorder="1" applyAlignment="1">
      <alignment horizontal="left" vertical="center"/>
    </xf>
    <xf numFmtId="0" fontId="10" fillId="0" borderId="10" xfId="0" applyFont="1" applyBorder="1" applyAlignment="1">
      <alignment horizontal="center" vertical="center"/>
    </xf>
    <xf numFmtId="0" fontId="2" fillId="0" borderId="10" xfId="0" applyFont="1" applyBorder="1" applyAlignment="1">
      <alignment horizontal="center" vertical="center"/>
    </xf>
    <xf numFmtId="0" fontId="2" fillId="6" borderId="10"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10" xfId="0" applyFont="1" applyFill="1" applyBorder="1" applyAlignment="1">
      <alignment horizontal="center" vertical="center"/>
    </xf>
    <xf numFmtId="0" fontId="2" fillId="7" borderId="9" xfId="0" applyFont="1" applyFill="1" applyBorder="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176" fontId="2" fillId="6" borderId="1" xfId="0" applyNumberFormat="1" applyFont="1" applyFill="1" applyBorder="1" applyAlignment="1">
      <alignment horizontal="center" vertical="center"/>
    </xf>
    <xf numFmtId="0" fontId="2" fillId="6" borderId="1" xfId="0" applyFont="1" applyFill="1" applyBorder="1" applyAlignment="1">
      <alignment horizontal="center" vertical="center" wrapText="1"/>
    </xf>
    <xf numFmtId="0" fontId="2" fillId="6" borderId="3" xfId="0" applyFont="1" applyFill="1" applyBorder="1" applyAlignment="1">
      <alignment horizontal="center" vertical="center"/>
    </xf>
    <xf numFmtId="177" fontId="2" fillId="6" borderId="4" xfId="0" applyNumberFormat="1" applyFont="1" applyFill="1" applyBorder="1" applyAlignment="1">
      <alignment horizontal="center" vertical="center"/>
    </xf>
    <xf numFmtId="0" fontId="2" fillId="0" borderId="11" xfId="0" applyFont="1" applyBorder="1" applyAlignment="1">
      <alignment horizontal="center" vertical="center"/>
    </xf>
    <xf numFmtId="176" fontId="2" fillId="7" borderId="1" xfId="0" applyNumberFormat="1"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3" xfId="0" applyFont="1" applyFill="1" applyBorder="1" applyAlignment="1">
      <alignment horizontal="center" vertical="center"/>
    </xf>
    <xf numFmtId="177" fontId="2" fillId="7" borderId="4"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5" xfId="0" applyFont="1" applyFill="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3" fillId="0" borderId="0" xfId="1" applyFont="1" applyAlignment="1">
      <alignment horizontal="center" vertical="center"/>
    </xf>
    <xf numFmtId="0" fontId="10" fillId="0" borderId="0" xfId="1" applyFont="1" applyAlignment="1">
      <alignment horizontal="center" vertical="center"/>
    </xf>
    <xf numFmtId="0" fontId="10" fillId="5" borderId="1" xfId="1"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5"/>
  <sheetViews>
    <sheetView tabSelected="1" view="pageBreakPreview" zoomScale="85" zoomScaleNormal="85" zoomScaleSheetLayoutView="85" workbookViewId="0">
      <selection activeCell="H12" sqref="H12"/>
    </sheetView>
  </sheetViews>
  <sheetFormatPr defaultRowHeight="13.2" x14ac:dyDescent="0.2"/>
  <cols>
    <col min="1" max="1" width="15.109375" customWidth="1"/>
    <col min="2" max="2" width="18.33203125" customWidth="1"/>
    <col min="3" max="3" width="18.77734375" customWidth="1"/>
    <col min="4" max="4" width="16.44140625" customWidth="1"/>
    <col min="5" max="5" width="12.77734375" customWidth="1"/>
    <col min="6" max="6" width="12.44140625" bestFit="1" customWidth="1"/>
    <col min="7" max="7" width="19.33203125" customWidth="1"/>
  </cols>
  <sheetData>
    <row r="1" spans="1:5" ht="18" customHeight="1" x14ac:dyDescent="0.2">
      <c r="A1" s="86" t="s">
        <v>62</v>
      </c>
      <c r="B1" s="86"/>
      <c r="C1" s="87"/>
      <c r="D1" s="87"/>
      <c r="E1" s="1" t="s">
        <v>0</v>
      </c>
    </row>
    <row r="2" spans="1:5" ht="18.75" customHeight="1" x14ac:dyDescent="0.2">
      <c r="A2" s="2" t="s">
        <v>1</v>
      </c>
      <c r="B2" s="2" t="s">
        <v>600</v>
      </c>
      <c r="C2" s="2" t="s">
        <v>601</v>
      </c>
      <c r="D2" s="88" t="s">
        <v>22</v>
      </c>
      <c r="E2" s="89"/>
    </row>
    <row r="3" spans="1:5" ht="25.5" customHeight="1" x14ac:dyDescent="0.2">
      <c r="A3" s="4" t="s">
        <v>61</v>
      </c>
      <c r="B3" s="3">
        <v>85</v>
      </c>
      <c r="C3" s="3">
        <v>25</v>
      </c>
      <c r="D3" s="22" t="s">
        <v>184</v>
      </c>
      <c r="E3" s="6">
        <v>9257</v>
      </c>
    </row>
    <row r="4" spans="1:5" ht="25.5" customHeight="1" x14ac:dyDescent="0.2">
      <c r="A4" s="4" t="s">
        <v>44</v>
      </c>
      <c r="B4" s="3">
        <v>100</v>
      </c>
      <c r="C4" s="3">
        <v>34</v>
      </c>
      <c r="D4" s="5" t="s">
        <v>320</v>
      </c>
      <c r="E4" s="6">
        <v>9100</v>
      </c>
    </row>
    <row r="5" spans="1:5" ht="25.5" customHeight="1" x14ac:dyDescent="0.2">
      <c r="A5" s="4" t="s">
        <v>45</v>
      </c>
      <c r="B5" s="3">
        <v>126</v>
      </c>
      <c r="C5" s="3">
        <v>30</v>
      </c>
      <c r="D5" s="5" t="s">
        <v>421</v>
      </c>
      <c r="E5" s="6">
        <v>12078</v>
      </c>
    </row>
    <row r="6" spans="1:5" ht="25.5" customHeight="1" x14ac:dyDescent="0.2">
      <c r="A6" s="41" t="s">
        <v>46</v>
      </c>
      <c r="B6" s="42">
        <v>129</v>
      </c>
      <c r="C6" s="42">
        <v>23</v>
      </c>
      <c r="D6" s="43" t="s">
        <v>486</v>
      </c>
      <c r="E6" s="44">
        <v>12486</v>
      </c>
    </row>
    <row r="7" spans="1:5" ht="25.5" customHeight="1" x14ac:dyDescent="0.2">
      <c r="A7" s="4" t="s">
        <v>47</v>
      </c>
      <c r="B7" s="3">
        <v>116</v>
      </c>
      <c r="C7" s="3">
        <v>37</v>
      </c>
      <c r="D7" s="5" t="s">
        <v>562</v>
      </c>
      <c r="E7" s="6">
        <v>12948</v>
      </c>
    </row>
    <row r="8" spans="1:5" ht="25.5" customHeight="1" x14ac:dyDescent="0.2">
      <c r="A8" s="4" t="s">
        <v>19</v>
      </c>
      <c r="B8" s="3">
        <v>120</v>
      </c>
      <c r="C8" s="3">
        <v>35</v>
      </c>
      <c r="D8" s="5" t="s">
        <v>595</v>
      </c>
      <c r="E8" s="6">
        <v>10192</v>
      </c>
    </row>
    <row r="9" spans="1:5" ht="25.5" customHeight="1" x14ac:dyDescent="0.2">
      <c r="A9" s="4" t="s">
        <v>20</v>
      </c>
      <c r="B9" s="3">
        <v>118</v>
      </c>
      <c r="C9" s="3">
        <v>39</v>
      </c>
      <c r="D9" s="5" t="s">
        <v>636</v>
      </c>
      <c r="E9" s="6">
        <v>12916</v>
      </c>
    </row>
    <row r="10" spans="1:5" ht="25.5" customHeight="1" x14ac:dyDescent="0.2">
      <c r="A10" s="4" t="s">
        <v>21</v>
      </c>
      <c r="B10" s="3">
        <v>60</v>
      </c>
      <c r="C10" s="3">
        <v>34</v>
      </c>
      <c r="D10" s="5" t="s">
        <v>665</v>
      </c>
      <c r="E10" s="6">
        <v>5803</v>
      </c>
    </row>
    <row r="11" spans="1:5" ht="25.5" customHeight="1" x14ac:dyDescent="0.2">
      <c r="A11" s="4" t="s">
        <v>23</v>
      </c>
      <c r="B11" s="3">
        <v>82</v>
      </c>
      <c r="C11" s="3">
        <v>35</v>
      </c>
      <c r="D11" s="5" t="s">
        <v>699</v>
      </c>
      <c r="E11" s="6">
        <v>7645</v>
      </c>
    </row>
    <row r="12" spans="1:5" ht="25.5" customHeight="1" x14ac:dyDescent="0.2">
      <c r="A12" s="4" t="s">
        <v>26</v>
      </c>
      <c r="B12" s="3">
        <v>153</v>
      </c>
      <c r="C12" s="3">
        <v>42</v>
      </c>
      <c r="D12" s="5" t="s">
        <v>752</v>
      </c>
      <c r="E12" s="6">
        <v>14385</v>
      </c>
    </row>
    <row r="13" spans="1:5" ht="25.5" customHeight="1" x14ac:dyDescent="0.2">
      <c r="A13" s="79" t="s">
        <v>38</v>
      </c>
      <c r="B13" s="80">
        <v>144</v>
      </c>
      <c r="C13" s="80">
        <v>44</v>
      </c>
      <c r="D13" s="81" t="s">
        <v>803</v>
      </c>
      <c r="E13" s="82">
        <v>16093</v>
      </c>
    </row>
    <row r="14" spans="1:5" ht="25.5" customHeight="1" x14ac:dyDescent="0.2">
      <c r="A14" s="74" t="s">
        <v>42</v>
      </c>
      <c r="B14" s="75">
        <v>98</v>
      </c>
      <c r="C14" s="75">
        <v>33</v>
      </c>
      <c r="D14" s="76" t="s">
        <v>826</v>
      </c>
      <c r="E14" s="77">
        <v>10503</v>
      </c>
    </row>
    <row r="15" spans="1:5" ht="25.5" customHeight="1" x14ac:dyDescent="0.2">
      <c r="A15" s="4" t="s">
        <v>17</v>
      </c>
      <c r="B15" s="3">
        <f>SUM(B3:B14)</f>
        <v>1331</v>
      </c>
      <c r="C15" s="3">
        <f>SUM(C3:C14)</f>
        <v>411</v>
      </c>
      <c r="D15" s="5" t="str">
        <f>IF(INT(E15/60)=0,SUM(E15)-(INT(SUM(E15)/60)*60)&amp;"分",INT(SUM(E15)/60)&amp;"時間"&amp;SUM(E15)-(INT(SUM(E15)/60)*60)&amp;"分")</f>
        <v>2223時間26分</v>
      </c>
      <c r="E15" s="6">
        <f>SUM(E3:E14)</f>
        <v>133406</v>
      </c>
    </row>
  </sheetData>
  <mergeCells count="2">
    <mergeCell ref="A1:D1"/>
    <mergeCell ref="D2:E2"/>
  </mergeCells>
  <phoneticPr fontId="1"/>
  <printOptions horizontalCentered="1"/>
  <pageMargins left="0.70866141732283472" right="0.70866141732283472" top="0.55118110236220474" bottom="0.55118110236220474" header="0.31496062992125984" footer="0.31496062992125984"/>
  <pageSetup paperSize="9" fitToHeight="0" orientation="portrait"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36"/>
  <sheetViews>
    <sheetView workbookViewId="0">
      <selection activeCell="E24" sqref="E24"/>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654</v>
      </c>
      <c r="B1" s="91"/>
      <c r="C1" s="91"/>
      <c r="D1" s="23" t="s">
        <v>54</v>
      </c>
    </row>
    <row r="2" spans="1:5" ht="18" customHeight="1" x14ac:dyDescent="0.2">
      <c r="A2" s="27" t="s">
        <v>57</v>
      </c>
      <c r="B2" s="27" t="s">
        <v>56</v>
      </c>
      <c r="C2" s="92" t="s">
        <v>53</v>
      </c>
      <c r="D2" s="92"/>
    </row>
    <row r="3" spans="1:5" ht="18" customHeight="1" x14ac:dyDescent="0.2">
      <c r="A3" s="28" t="s">
        <v>367</v>
      </c>
      <c r="B3" s="28">
        <v>8</v>
      </c>
      <c r="C3" s="22" t="s">
        <v>667</v>
      </c>
      <c r="D3" s="21" t="s">
        <v>668</v>
      </c>
      <c r="E3" s="20"/>
    </row>
    <row r="4" spans="1:5" ht="18" customHeight="1" x14ac:dyDescent="0.2">
      <c r="A4" s="28" t="s">
        <v>355</v>
      </c>
      <c r="B4" s="28">
        <v>4</v>
      </c>
      <c r="C4" s="22" t="s">
        <v>655</v>
      </c>
      <c r="D4" s="21" t="s">
        <v>656</v>
      </c>
      <c r="E4" s="20"/>
    </row>
    <row r="5" spans="1:5" ht="18" customHeight="1" x14ac:dyDescent="0.2">
      <c r="A5" s="28" t="s">
        <v>109</v>
      </c>
      <c r="B5" s="28">
        <v>4</v>
      </c>
      <c r="C5" s="22" t="s">
        <v>657</v>
      </c>
      <c r="D5" s="21" t="s">
        <v>658</v>
      </c>
      <c r="E5" s="20"/>
    </row>
    <row r="6" spans="1:5" ht="18" customHeight="1" x14ac:dyDescent="0.2">
      <c r="A6" s="28" t="s">
        <v>284</v>
      </c>
      <c r="B6" s="28">
        <v>3</v>
      </c>
      <c r="C6" s="22" t="s">
        <v>260</v>
      </c>
      <c r="D6" s="21" t="s">
        <v>261</v>
      </c>
      <c r="E6" s="20"/>
    </row>
    <row r="7" spans="1:5" ht="18" customHeight="1" x14ac:dyDescent="0.2">
      <c r="A7" s="28" t="s">
        <v>104</v>
      </c>
      <c r="B7" s="28">
        <v>3</v>
      </c>
      <c r="C7" s="22" t="s">
        <v>659</v>
      </c>
      <c r="D7" s="21" t="s">
        <v>660</v>
      </c>
      <c r="E7" s="20"/>
    </row>
    <row r="8" spans="1:5" ht="18" customHeight="1" x14ac:dyDescent="0.2">
      <c r="A8" s="28" t="s">
        <v>577</v>
      </c>
      <c r="B8" s="28">
        <v>3</v>
      </c>
      <c r="C8" s="22" t="s">
        <v>661</v>
      </c>
      <c r="D8" s="21" t="s">
        <v>662</v>
      </c>
      <c r="E8" s="20"/>
    </row>
    <row r="9" spans="1:5" ht="18" customHeight="1" x14ac:dyDescent="0.2">
      <c r="A9" s="28" t="s">
        <v>150</v>
      </c>
      <c r="B9" s="28">
        <v>3</v>
      </c>
      <c r="C9" s="22" t="s">
        <v>506</v>
      </c>
      <c r="D9" s="21" t="s">
        <v>507</v>
      </c>
      <c r="E9" s="20"/>
    </row>
    <row r="10" spans="1:5" ht="18" customHeight="1" x14ac:dyDescent="0.2">
      <c r="A10" s="28" t="s">
        <v>84</v>
      </c>
      <c r="B10" s="28">
        <v>2</v>
      </c>
      <c r="C10" s="22" t="s">
        <v>663</v>
      </c>
      <c r="D10" s="21" t="s">
        <v>664</v>
      </c>
      <c r="E10" s="20"/>
    </row>
    <row r="11" spans="1:5" ht="18" customHeight="1" x14ac:dyDescent="0.2">
      <c r="A11" s="28" t="s">
        <v>366</v>
      </c>
      <c r="B11" s="28">
        <v>2</v>
      </c>
      <c r="C11" s="22" t="s">
        <v>362</v>
      </c>
      <c r="D11" s="21" t="s">
        <v>363</v>
      </c>
      <c r="E11" s="20"/>
    </row>
    <row r="12" spans="1:5" ht="18" customHeight="1" x14ac:dyDescent="0.2">
      <c r="A12" s="28" t="s">
        <v>220</v>
      </c>
      <c r="B12" s="28">
        <v>2</v>
      </c>
      <c r="C12" s="22" t="s">
        <v>634</v>
      </c>
      <c r="D12" s="21" t="s">
        <v>635</v>
      </c>
      <c r="E12" s="20"/>
    </row>
    <row r="13" spans="1:5" ht="18" customHeight="1" x14ac:dyDescent="0.2">
      <c r="A13" s="28" t="s">
        <v>12</v>
      </c>
      <c r="B13" s="28">
        <v>2</v>
      </c>
      <c r="C13" s="22" t="s">
        <v>69</v>
      </c>
      <c r="D13" s="21" t="s">
        <v>68</v>
      </c>
      <c r="E13" s="20"/>
    </row>
    <row r="14" spans="1:5" ht="18" customHeight="1" x14ac:dyDescent="0.2">
      <c r="A14" s="28" t="s">
        <v>647</v>
      </c>
      <c r="B14" s="28">
        <v>2</v>
      </c>
      <c r="C14" s="22" t="s">
        <v>375</v>
      </c>
      <c r="D14" s="21" t="s">
        <v>376</v>
      </c>
      <c r="E14" s="20"/>
    </row>
    <row r="15" spans="1:5" ht="18" customHeight="1" x14ac:dyDescent="0.2">
      <c r="A15" s="28" t="s">
        <v>214</v>
      </c>
      <c r="B15" s="28">
        <v>1</v>
      </c>
      <c r="C15" s="22" t="s">
        <v>652</v>
      </c>
      <c r="D15" s="21" t="s">
        <v>653</v>
      </c>
      <c r="E15" s="20"/>
    </row>
    <row r="16" spans="1:5" ht="18" customHeight="1" x14ac:dyDescent="0.2">
      <c r="A16" s="28" t="s">
        <v>228</v>
      </c>
      <c r="B16" s="28">
        <v>1</v>
      </c>
      <c r="C16" s="22" t="s">
        <v>624</v>
      </c>
      <c r="D16" s="21" t="s">
        <v>625</v>
      </c>
      <c r="E16" s="20"/>
    </row>
    <row r="17" spans="1:5" ht="18" customHeight="1" x14ac:dyDescent="0.2">
      <c r="A17" s="28" t="s">
        <v>608</v>
      </c>
      <c r="B17" s="28">
        <v>1</v>
      </c>
      <c r="C17" s="22" t="s">
        <v>642</v>
      </c>
      <c r="D17" s="21" t="s">
        <v>643</v>
      </c>
      <c r="E17" s="20"/>
    </row>
    <row r="18" spans="1:5" ht="18" customHeight="1" x14ac:dyDescent="0.2">
      <c r="A18" s="28" t="s">
        <v>512</v>
      </c>
      <c r="B18" s="28">
        <v>1</v>
      </c>
      <c r="C18" s="22" t="s">
        <v>121</v>
      </c>
      <c r="D18" s="21" t="s">
        <v>122</v>
      </c>
      <c r="E18" s="20"/>
    </row>
    <row r="19" spans="1:5" ht="18" customHeight="1" x14ac:dyDescent="0.2">
      <c r="A19" s="28" t="s">
        <v>5</v>
      </c>
      <c r="B19" s="28">
        <v>1</v>
      </c>
      <c r="C19" s="22" t="s">
        <v>140</v>
      </c>
      <c r="D19" s="21" t="s">
        <v>141</v>
      </c>
      <c r="E19" s="20"/>
    </row>
    <row r="20" spans="1:5" ht="18" customHeight="1" x14ac:dyDescent="0.2">
      <c r="A20" s="28" t="s">
        <v>138</v>
      </c>
      <c r="B20" s="28">
        <v>1</v>
      </c>
      <c r="C20" s="22" t="s">
        <v>128</v>
      </c>
      <c r="D20" s="21" t="s">
        <v>129</v>
      </c>
      <c r="E20" s="20"/>
    </row>
    <row r="21" spans="1:5" ht="18" customHeight="1" x14ac:dyDescent="0.2">
      <c r="A21" s="28" t="s">
        <v>49</v>
      </c>
      <c r="B21" s="28">
        <v>1</v>
      </c>
      <c r="C21" s="22" t="s">
        <v>229</v>
      </c>
      <c r="D21" s="21" t="s">
        <v>230</v>
      </c>
      <c r="E21" s="20"/>
    </row>
    <row r="22" spans="1:5" ht="18" customHeight="1" x14ac:dyDescent="0.2">
      <c r="A22" s="28" t="s">
        <v>526</v>
      </c>
      <c r="B22" s="28">
        <v>1</v>
      </c>
      <c r="C22" s="22" t="s">
        <v>450</v>
      </c>
      <c r="D22" s="21" t="s">
        <v>451</v>
      </c>
      <c r="E22" s="20"/>
    </row>
    <row r="23" spans="1:5" ht="18" customHeight="1" x14ac:dyDescent="0.2">
      <c r="A23" s="28" t="s">
        <v>576</v>
      </c>
      <c r="B23" s="28">
        <v>1</v>
      </c>
      <c r="C23" s="22" t="s">
        <v>450</v>
      </c>
      <c r="D23" s="21" t="s">
        <v>451</v>
      </c>
      <c r="E23" s="20"/>
    </row>
    <row r="24" spans="1:5" s="24" customFormat="1" ht="18" customHeight="1" x14ac:dyDescent="0.2">
      <c r="A24" s="28" t="s">
        <v>15</v>
      </c>
      <c r="B24" s="28">
        <v>1</v>
      </c>
      <c r="C24" s="22" t="s">
        <v>318</v>
      </c>
      <c r="D24" s="21" t="s">
        <v>319</v>
      </c>
      <c r="E24" s="20"/>
    </row>
    <row r="25" spans="1:5" s="24" customFormat="1" ht="18" customHeight="1" x14ac:dyDescent="0.2">
      <c r="A25" s="28" t="s">
        <v>8</v>
      </c>
      <c r="B25" s="28">
        <v>1</v>
      </c>
      <c r="C25" s="22" t="s">
        <v>155</v>
      </c>
      <c r="D25" s="21" t="s">
        <v>156</v>
      </c>
      <c r="E25" s="20"/>
    </row>
    <row r="26" spans="1:5" s="24" customFormat="1" ht="18" customHeight="1" x14ac:dyDescent="0.2">
      <c r="A26" s="28" t="s">
        <v>377</v>
      </c>
      <c r="B26" s="28">
        <v>1</v>
      </c>
      <c r="C26" s="22" t="s">
        <v>221</v>
      </c>
      <c r="D26" s="21" t="s">
        <v>222</v>
      </c>
      <c r="E26" s="20"/>
    </row>
    <row r="27" spans="1:5" s="24" customFormat="1" ht="18" customHeight="1" x14ac:dyDescent="0.2">
      <c r="A27" s="28" t="s">
        <v>493</v>
      </c>
      <c r="B27" s="28">
        <v>1</v>
      </c>
      <c r="C27" s="22" t="s">
        <v>378</v>
      </c>
      <c r="D27" s="21" t="s">
        <v>379</v>
      </c>
      <c r="E27" s="20"/>
    </row>
    <row r="28" spans="1:5" s="24" customFormat="1" ht="18" customHeight="1" x14ac:dyDescent="0.2">
      <c r="A28" s="28" t="s">
        <v>139</v>
      </c>
      <c r="B28" s="28">
        <v>1</v>
      </c>
      <c r="C28" s="22" t="s">
        <v>378</v>
      </c>
      <c r="D28" s="21" t="s">
        <v>379</v>
      </c>
      <c r="E28" s="20"/>
    </row>
    <row r="29" spans="1:5" s="24" customFormat="1" ht="18" customHeight="1" x14ac:dyDescent="0.2">
      <c r="A29" s="28" t="s">
        <v>651</v>
      </c>
      <c r="B29" s="28">
        <v>1</v>
      </c>
      <c r="C29" s="22" t="s">
        <v>432</v>
      </c>
      <c r="D29" s="21" t="s">
        <v>433</v>
      </c>
      <c r="E29" s="20"/>
    </row>
    <row r="30" spans="1:5" s="24" customFormat="1" ht="18" customHeight="1" x14ac:dyDescent="0.2">
      <c r="A30" s="28" t="s">
        <v>203</v>
      </c>
      <c r="B30" s="28">
        <v>1</v>
      </c>
      <c r="C30" s="22" t="s">
        <v>269</v>
      </c>
      <c r="D30" s="21" t="s">
        <v>270</v>
      </c>
      <c r="E30" s="20"/>
    </row>
    <row r="31" spans="1:5" s="24" customFormat="1" ht="18" customHeight="1" x14ac:dyDescent="0.2">
      <c r="A31" s="28" t="s">
        <v>112</v>
      </c>
      <c r="B31" s="28">
        <v>1</v>
      </c>
      <c r="C31" s="22" t="s">
        <v>375</v>
      </c>
      <c r="D31" s="21" t="s">
        <v>376</v>
      </c>
      <c r="E31" s="20"/>
    </row>
    <row r="32" spans="1:5" s="24" customFormat="1" ht="18" customHeight="1" x14ac:dyDescent="0.2">
      <c r="A32" s="28" t="s">
        <v>454</v>
      </c>
      <c r="B32" s="28">
        <v>1</v>
      </c>
      <c r="C32" s="22" t="s">
        <v>262</v>
      </c>
      <c r="D32" s="21" t="s">
        <v>263</v>
      </c>
      <c r="E32" s="20"/>
    </row>
    <row r="33" spans="1:5" s="24" customFormat="1" ht="18" customHeight="1" x14ac:dyDescent="0.2">
      <c r="A33" s="28" t="s">
        <v>646</v>
      </c>
      <c r="B33" s="28">
        <v>1</v>
      </c>
      <c r="C33" s="22" t="s">
        <v>87</v>
      </c>
      <c r="D33" s="21" t="s">
        <v>88</v>
      </c>
      <c r="E33" s="20"/>
    </row>
    <row r="34" spans="1:5" s="24" customFormat="1" ht="18" customHeight="1" x14ac:dyDescent="0.2">
      <c r="A34" s="28" t="s">
        <v>246</v>
      </c>
      <c r="B34" s="28">
        <v>1</v>
      </c>
      <c r="C34" s="22" t="s">
        <v>240</v>
      </c>
      <c r="D34" s="21" t="s">
        <v>241</v>
      </c>
      <c r="E34" s="20"/>
    </row>
    <row r="35" spans="1:5" s="24" customFormat="1" ht="18" customHeight="1" x14ac:dyDescent="0.2">
      <c r="A35" s="28" t="s">
        <v>602</v>
      </c>
      <c r="B35" s="28">
        <v>1</v>
      </c>
      <c r="C35" s="22" t="s">
        <v>349</v>
      </c>
      <c r="D35" s="21" t="s">
        <v>350</v>
      </c>
      <c r="E35" s="20"/>
    </row>
    <row r="36" spans="1:5" s="24" customFormat="1" ht="18" customHeight="1" x14ac:dyDescent="0.2">
      <c r="A36" s="28" t="s">
        <v>650</v>
      </c>
      <c r="B36" s="28">
        <v>1</v>
      </c>
      <c r="C36" s="22" t="s">
        <v>368</v>
      </c>
      <c r="D36" s="21" t="s">
        <v>369</v>
      </c>
      <c r="E36"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37"/>
  <sheetViews>
    <sheetView view="pageBreakPreview" zoomScale="60" zoomScaleNormal="100" workbookViewId="0">
      <selection activeCell="B5" sqref="B5"/>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682</v>
      </c>
      <c r="B1" s="91"/>
      <c r="C1" s="91"/>
      <c r="D1" s="23" t="s">
        <v>54</v>
      </c>
    </row>
    <row r="2" spans="1:5" ht="18" customHeight="1" x14ac:dyDescent="0.2">
      <c r="A2" s="27" t="s">
        <v>57</v>
      </c>
      <c r="B2" s="27" t="s">
        <v>56</v>
      </c>
      <c r="C2" s="92" t="s">
        <v>53</v>
      </c>
      <c r="D2" s="92"/>
    </row>
    <row r="3" spans="1:5" ht="18" customHeight="1" x14ac:dyDescent="0.2">
      <c r="A3" s="28" t="s">
        <v>355</v>
      </c>
      <c r="B3" s="28">
        <v>8</v>
      </c>
      <c r="C3" s="22" t="s">
        <v>683</v>
      </c>
      <c r="D3" s="21" t="s">
        <v>684</v>
      </c>
      <c r="E3" s="20"/>
    </row>
    <row r="4" spans="1:5" ht="18" customHeight="1" x14ac:dyDescent="0.2">
      <c r="A4" s="28" t="s">
        <v>82</v>
      </c>
      <c r="B4" s="28">
        <v>6</v>
      </c>
      <c r="C4" s="22" t="s">
        <v>685</v>
      </c>
      <c r="D4" s="21" t="s">
        <v>686</v>
      </c>
      <c r="E4" s="20"/>
    </row>
    <row r="5" spans="1:5" ht="18" customHeight="1" x14ac:dyDescent="0.2">
      <c r="A5" s="28" t="s">
        <v>49</v>
      </c>
      <c r="B5" s="28">
        <v>5</v>
      </c>
      <c r="C5" s="22" t="s">
        <v>687</v>
      </c>
      <c r="D5" s="21" t="s">
        <v>688</v>
      </c>
      <c r="E5" s="20"/>
    </row>
    <row r="6" spans="1:5" ht="18" customHeight="1" x14ac:dyDescent="0.2">
      <c r="A6" s="28" t="s">
        <v>650</v>
      </c>
      <c r="B6" s="28">
        <v>4</v>
      </c>
      <c r="C6" s="22" t="s">
        <v>689</v>
      </c>
      <c r="D6" s="21" t="s">
        <v>690</v>
      </c>
      <c r="E6" s="20"/>
    </row>
    <row r="7" spans="1:5" ht="18" customHeight="1" x14ac:dyDescent="0.2">
      <c r="A7" s="28" t="s">
        <v>8</v>
      </c>
      <c r="B7" s="28">
        <v>4</v>
      </c>
      <c r="C7" s="22" t="s">
        <v>691</v>
      </c>
      <c r="D7" s="21" t="s">
        <v>692</v>
      </c>
      <c r="E7" s="20"/>
    </row>
    <row r="8" spans="1:5" ht="18" customHeight="1" x14ac:dyDescent="0.2">
      <c r="A8" s="28" t="s">
        <v>367</v>
      </c>
      <c r="B8" s="28">
        <v>4</v>
      </c>
      <c r="C8" s="22" t="s">
        <v>524</v>
      </c>
      <c r="D8" s="21" t="s">
        <v>525</v>
      </c>
      <c r="E8" s="20"/>
    </row>
    <row r="9" spans="1:5" ht="18" customHeight="1" x14ac:dyDescent="0.2">
      <c r="A9" s="28" t="s">
        <v>24</v>
      </c>
      <c r="B9" s="28">
        <v>3</v>
      </c>
      <c r="C9" s="22" t="s">
        <v>428</v>
      </c>
      <c r="D9" s="21" t="s">
        <v>429</v>
      </c>
      <c r="E9" s="20"/>
    </row>
    <row r="10" spans="1:5" ht="18" customHeight="1" x14ac:dyDescent="0.2">
      <c r="A10" s="28" t="s">
        <v>366</v>
      </c>
      <c r="B10" s="28">
        <v>3</v>
      </c>
      <c r="C10" s="22" t="s">
        <v>693</v>
      </c>
      <c r="D10" s="21" t="s">
        <v>694</v>
      </c>
      <c r="E10" s="20"/>
    </row>
    <row r="11" spans="1:5" ht="18" customHeight="1" x14ac:dyDescent="0.2">
      <c r="A11" s="28" t="s">
        <v>512</v>
      </c>
      <c r="B11" s="28">
        <v>3</v>
      </c>
      <c r="C11" s="22" t="s">
        <v>695</v>
      </c>
      <c r="D11" s="21" t="s">
        <v>696</v>
      </c>
      <c r="E11" s="20"/>
    </row>
    <row r="12" spans="1:5" ht="18" customHeight="1" x14ac:dyDescent="0.2">
      <c r="A12" s="28" t="s">
        <v>607</v>
      </c>
      <c r="B12" s="28">
        <v>3</v>
      </c>
      <c r="C12" s="22" t="s">
        <v>153</v>
      </c>
      <c r="D12" s="21" t="s">
        <v>154</v>
      </c>
      <c r="E12" s="20"/>
    </row>
    <row r="13" spans="1:5" ht="18" customHeight="1" x14ac:dyDescent="0.2">
      <c r="A13" s="28" t="s">
        <v>4</v>
      </c>
      <c r="B13" s="28">
        <v>3</v>
      </c>
      <c r="C13" s="22" t="s">
        <v>697</v>
      </c>
      <c r="D13" s="21" t="s">
        <v>698</v>
      </c>
      <c r="E13" s="20"/>
    </row>
    <row r="14" spans="1:5" ht="18" customHeight="1" x14ac:dyDescent="0.2">
      <c r="A14" s="28" t="s">
        <v>501</v>
      </c>
      <c r="B14" s="28">
        <v>3</v>
      </c>
      <c r="C14" s="22" t="s">
        <v>434</v>
      </c>
      <c r="D14" s="21" t="s">
        <v>435</v>
      </c>
      <c r="E14" s="20"/>
    </row>
    <row r="15" spans="1:5" ht="18" customHeight="1" x14ac:dyDescent="0.2">
      <c r="A15" s="28" t="s">
        <v>139</v>
      </c>
      <c r="B15" s="28">
        <v>3</v>
      </c>
      <c r="C15" s="22" t="s">
        <v>244</v>
      </c>
      <c r="D15" s="21" t="s">
        <v>245</v>
      </c>
      <c r="E15" s="20"/>
    </row>
    <row r="16" spans="1:5" ht="18" customHeight="1" x14ac:dyDescent="0.2">
      <c r="A16" s="28" t="s">
        <v>15</v>
      </c>
      <c r="B16" s="28">
        <v>2</v>
      </c>
      <c r="C16" s="22" t="s">
        <v>478</v>
      </c>
      <c r="D16" s="21" t="s">
        <v>479</v>
      </c>
      <c r="E16" s="20"/>
    </row>
    <row r="17" spans="1:5" ht="18" customHeight="1" x14ac:dyDescent="0.2">
      <c r="A17" s="28" t="s">
        <v>608</v>
      </c>
      <c r="B17" s="28">
        <v>2</v>
      </c>
      <c r="C17" s="22" t="s">
        <v>360</v>
      </c>
      <c r="D17" s="21" t="s">
        <v>361</v>
      </c>
      <c r="E17" s="20"/>
    </row>
    <row r="18" spans="1:5" ht="18" customHeight="1" x14ac:dyDescent="0.2">
      <c r="A18" s="28" t="s">
        <v>104</v>
      </c>
      <c r="B18" s="28">
        <v>2</v>
      </c>
      <c r="C18" s="22" t="s">
        <v>497</v>
      </c>
      <c r="D18" s="21" t="s">
        <v>498</v>
      </c>
      <c r="E18" s="20"/>
    </row>
    <row r="19" spans="1:5" ht="18" customHeight="1" x14ac:dyDescent="0.2">
      <c r="A19" s="28" t="s">
        <v>577</v>
      </c>
      <c r="B19" s="28">
        <v>2</v>
      </c>
      <c r="C19" s="22" t="s">
        <v>605</v>
      </c>
      <c r="D19" s="21" t="s">
        <v>606</v>
      </c>
      <c r="E19" s="20"/>
    </row>
    <row r="20" spans="1:5" ht="18" customHeight="1" x14ac:dyDescent="0.2">
      <c r="A20" s="28" t="s">
        <v>9</v>
      </c>
      <c r="B20" s="28">
        <v>2</v>
      </c>
      <c r="C20" s="22" t="s">
        <v>510</v>
      </c>
      <c r="D20" s="21" t="s">
        <v>511</v>
      </c>
      <c r="E20" s="20"/>
    </row>
    <row r="21" spans="1:5" ht="18" customHeight="1" x14ac:dyDescent="0.2">
      <c r="A21" s="28" t="s">
        <v>13</v>
      </c>
      <c r="B21" s="28">
        <v>2</v>
      </c>
      <c r="C21" s="22" t="s">
        <v>197</v>
      </c>
      <c r="D21" s="21" t="s">
        <v>198</v>
      </c>
      <c r="E21" s="20"/>
    </row>
    <row r="22" spans="1:5" ht="18" customHeight="1" x14ac:dyDescent="0.2">
      <c r="A22" s="28" t="s">
        <v>12</v>
      </c>
      <c r="B22" s="28">
        <v>2</v>
      </c>
      <c r="C22" s="22" t="s">
        <v>318</v>
      </c>
      <c r="D22" s="21" t="s">
        <v>319</v>
      </c>
      <c r="E22" s="20"/>
    </row>
    <row r="23" spans="1:5" ht="18" customHeight="1" x14ac:dyDescent="0.2">
      <c r="A23" s="28" t="s">
        <v>84</v>
      </c>
      <c r="B23" s="28">
        <v>2</v>
      </c>
      <c r="C23" s="22" t="s">
        <v>570</v>
      </c>
      <c r="D23" s="21" t="s">
        <v>571</v>
      </c>
      <c r="E23" s="20"/>
    </row>
    <row r="24" spans="1:5" ht="18" customHeight="1" x14ac:dyDescent="0.2">
      <c r="A24" s="28" t="s">
        <v>680</v>
      </c>
      <c r="B24" s="28">
        <v>1</v>
      </c>
      <c r="C24" s="22" t="s">
        <v>678</v>
      </c>
      <c r="D24" s="21" t="s">
        <v>679</v>
      </c>
      <c r="E24" s="20"/>
    </row>
    <row r="25" spans="1:5" ht="18" customHeight="1" x14ac:dyDescent="0.2">
      <c r="A25" s="28" t="s">
        <v>125</v>
      </c>
      <c r="B25" s="28">
        <v>1</v>
      </c>
      <c r="C25" s="22" t="s">
        <v>491</v>
      </c>
      <c r="D25" s="21" t="s">
        <v>492</v>
      </c>
      <c r="E25" s="20"/>
    </row>
    <row r="26" spans="1:5" ht="18" customHeight="1" x14ac:dyDescent="0.2">
      <c r="A26" s="28" t="s">
        <v>219</v>
      </c>
      <c r="B26" s="28">
        <v>1</v>
      </c>
      <c r="C26" s="22" t="s">
        <v>605</v>
      </c>
      <c r="D26" s="21" t="s">
        <v>606</v>
      </c>
      <c r="E26" s="20"/>
    </row>
    <row r="27" spans="1:5" ht="18" customHeight="1" x14ac:dyDescent="0.2">
      <c r="A27" s="28" t="s">
        <v>220</v>
      </c>
      <c r="B27" s="28">
        <v>1</v>
      </c>
      <c r="C27" s="22" t="s">
        <v>110</v>
      </c>
      <c r="D27" s="21" t="s">
        <v>111</v>
      </c>
      <c r="E27" s="20"/>
    </row>
    <row r="28" spans="1:5" ht="18" customHeight="1" x14ac:dyDescent="0.2">
      <c r="A28" s="28" t="s">
        <v>268</v>
      </c>
      <c r="B28" s="28">
        <v>1</v>
      </c>
      <c r="C28" s="22" t="s">
        <v>155</v>
      </c>
      <c r="D28" s="21" t="s">
        <v>156</v>
      </c>
      <c r="E28" s="20"/>
    </row>
    <row r="29" spans="1:5" ht="18" customHeight="1" x14ac:dyDescent="0.2">
      <c r="A29" s="28" t="s">
        <v>14</v>
      </c>
      <c r="B29" s="28">
        <v>1</v>
      </c>
      <c r="C29" s="22" t="s">
        <v>99</v>
      </c>
      <c r="D29" s="21" t="s">
        <v>100</v>
      </c>
      <c r="E29" s="20"/>
    </row>
    <row r="30" spans="1:5" ht="18" customHeight="1" x14ac:dyDescent="0.2">
      <c r="A30" s="28" t="s">
        <v>138</v>
      </c>
      <c r="B30" s="28">
        <v>1</v>
      </c>
      <c r="C30" s="22" t="s">
        <v>375</v>
      </c>
      <c r="D30" s="21" t="s">
        <v>376</v>
      </c>
      <c r="E30" s="20"/>
    </row>
    <row r="31" spans="1:5" ht="18" customHeight="1" x14ac:dyDescent="0.2">
      <c r="A31" s="28" t="s">
        <v>203</v>
      </c>
      <c r="B31" s="28">
        <v>1</v>
      </c>
      <c r="C31" s="22" t="s">
        <v>117</v>
      </c>
      <c r="D31" s="21" t="s">
        <v>118</v>
      </c>
      <c r="E31" s="20"/>
    </row>
    <row r="32" spans="1:5" ht="18" customHeight="1" x14ac:dyDescent="0.2">
      <c r="A32" s="28" t="s">
        <v>681</v>
      </c>
      <c r="B32" s="28">
        <v>1</v>
      </c>
      <c r="C32" s="22" t="s">
        <v>254</v>
      </c>
      <c r="D32" s="21" t="s">
        <v>255</v>
      </c>
      <c r="E32" s="20"/>
    </row>
    <row r="33" spans="1:5" ht="18" customHeight="1" x14ac:dyDescent="0.2">
      <c r="A33" s="28" t="s">
        <v>59</v>
      </c>
      <c r="B33" s="28">
        <v>1</v>
      </c>
      <c r="C33" s="22" t="s">
        <v>105</v>
      </c>
      <c r="D33" s="21" t="s">
        <v>106</v>
      </c>
      <c r="E33" s="20"/>
    </row>
    <row r="34" spans="1:5" ht="18" customHeight="1" x14ac:dyDescent="0.2">
      <c r="A34" s="28" t="s">
        <v>377</v>
      </c>
      <c r="B34" s="28">
        <v>1</v>
      </c>
      <c r="C34" s="22" t="s">
        <v>356</v>
      </c>
      <c r="D34" s="21" t="s">
        <v>357</v>
      </c>
      <c r="E34" s="20"/>
    </row>
    <row r="35" spans="1:5" ht="18" customHeight="1" x14ac:dyDescent="0.2">
      <c r="A35" s="28" t="s">
        <v>83</v>
      </c>
      <c r="B35" s="28">
        <v>1</v>
      </c>
      <c r="C35" s="22" t="s">
        <v>258</v>
      </c>
      <c r="D35" s="21" t="s">
        <v>259</v>
      </c>
      <c r="E35" s="20"/>
    </row>
    <row r="36" spans="1:5" ht="18" customHeight="1" x14ac:dyDescent="0.2">
      <c r="A36" s="28" t="s">
        <v>576</v>
      </c>
      <c r="B36" s="28">
        <v>1</v>
      </c>
      <c r="C36" s="22" t="s">
        <v>204</v>
      </c>
      <c r="D36" s="21" t="s">
        <v>205</v>
      </c>
      <c r="E36" s="20"/>
    </row>
    <row r="37" spans="1:5" ht="18" customHeight="1" x14ac:dyDescent="0.2">
      <c r="A37" s="28" t="s">
        <v>3</v>
      </c>
      <c r="B37" s="28">
        <v>1</v>
      </c>
      <c r="C37" s="22" t="s">
        <v>252</v>
      </c>
      <c r="D37" s="21" t="s">
        <v>253</v>
      </c>
      <c r="E37"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44"/>
  <sheetViews>
    <sheetView view="pageBreakPreview" zoomScale="60" zoomScaleNormal="100" workbookViewId="0">
      <selection activeCell="A4" sqref="A4"/>
    </sheetView>
  </sheetViews>
  <sheetFormatPr defaultColWidth="9.21875" defaultRowHeight="14.4" x14ac:dyDescent="0.2"/>
  <cols>
    <col min="1" max="1" width="32.109375" style="26" customWidth="1"/>
    <col min="2" max="3" width="20.44140625" style="26" customWidth="1"/>
    <col min="4" max="4" width="10.21875" style="26" customWidth="1"/>
    <col min="5" max="13" width="9.21875" style="24"/>
    <col min="14" max="16384" width="9.21875" style="20"/>
  </cols>
  <sheetData>
    <row r="1" spans="1:5" ht="18" customHeight="1" x14ac:dyDescent="0.2">
      <c r="A1" s="90" t="s">
        <v>717</v>
      </c>
      <c r="B1" s="91"/>
      <c r="C1" s="91"/>
      <c r="D1" s="23" t="s">
        <v>54</v>
      </c>
    </row>
    <row r="2" spans="1:5" ht="18" customHeight="1" x14ac:dyDescent="0.2">
      <c r="A2" s="27" t="s">
        <v>57</v>
      </c>
      <c r="B2" s="27" t="s">
        <v>56</v>
      </c>
      <c r="C2" s="92" t="s">
        <v>53</v>
      </c>
      <c r="D2" s="92"/>
    </row>
    <row r="3" spans="1:5" ht="18" customHeight="1" x14ac:dyDescent="0.2">
      <c r="A3" s="28" t="s">
        <v>139</v>
      </c>
      <c r="B3" s="28">
        <v>27</v>
      </c>
      <c r="C3" s="22" t="s">
        <v>718</v>
      </c>
      <c r="D3" s="21" t="s">
        <v>719</v>
      </c>
      <c r="E3" s="20"/>
    </row>
    <row r="4" spans="1:5" ht="18" customHeight="1" x14ac:dyDescent="0.2">
      <c r="A4" s="28" t="s">
        <v>8</v>
      </c>
      <c r="B4" s="28">
        <v>14</v>
      </c>
      <c r="C4" s="22" t="s">
        <v>720</v>
      </c>
      <c r="D4" s="21" t="s">
        <v>721</v>
      </c>
      <c r="E4" s="20"/>
    </row>
    <row r="5" spans="1:5" ht="18" customHeight="1" x14ac:dyDescent="0.2">
      <c r="A5" s="28" t="s">
        <v>109</v>
      </c>
      <c r="B5" s="28">
        <v>11</v>
      </c>
      <c r="C5" s="22" t="s">
        <v>722</v>
      </c>
      <c r="D5" s="21" t="s">
        <v>723</v>
      </c>
      <c r="E5" s="20"/>
    </row>
    <row r="6" spans="1:5" ht="18" customHeight="1" x14ac:dyDescent="0.2">
      <c r="A6" s="28" t="s">
        <v>713</v>
      </c>
      <c r="B6" s="28">
        <v>9</v>
      </c>
      <c r="C6" s="22" t="s">
        <v>724</v>
      </c>
      <c r="D6" s="21" t="s">
        <v>725</v>
      </c>
      <c r="E6" s="20"/>
    </row>
    <row r="7" spans="1:5" ht="18" customHeight="1" x14ac:dyDescent="0.2">
      <c r="A7" s="28" t="s">
        <v>4</v>
      </c>
      <c r="B7" s="28">
        <v>6</v>
      </c>
      <c r="C7" s="22" t="s">
        <v>726</v>
      </c>
      <c r="D7" s="21" t="s">
        <v>727</v>
      </c>
      <c r="E7" s="20"/>
    </row>
    <row r="8" spans="1:5" ht="18" customHeight="1" x14ac:dyDescent="0.2">
      <c r="A8" s="28" t="s">
        <v>702</v>
      </c>
      <c r="B8" s="28">
        <v>5</v>
      </c>
      <c r="C8" s="22" t="s">
        <v>728</v>
      </c>
      <c r="D8" s="21" t="s">
        <v>729</v>
      </c>
      <c r="E8" s="20"/>
    </row>
    <row r="9" spans="1:5" ht="18" customHeight="1" x14ac:dyDescent="0.2">
      <c r="A9" s="28" t="s">
        <v>707</v>
      </c>
      <c r="B9" s="28">
        <v>5</v>
      </c>
      <c r="C9" s="22" t="s">
        <v>652</v>
      </c>
      <c r="D9" s="21" t="s">
        <v>653</v>
      </c>
      <c r="E9" s="20"/>
    </row>
    <row r="10" spans="1:5" ht="18" customHeight="1" x14ac:dyDescent="0.2">
      <c r="A10" s="28" t="s">
        <v>703</v>
      </c>
      <c r="B10" s="28">
        <v>4</v>
      </c>
      <c r="C10" s="22" t="s">
        <v>730</v>
      </c>
      <c r="D10" s="21" t="s">
        <v>731</v>
      </c>
      <c r="E10" s="20"/>
    </row>
    <row r="11" spans="1:5" ht="18" customHeight="1" x14ac:dyDescent="0.2">
      <c r="A11" s="28" t="s">
        <v>646</v>
      </c>
      <c r="B11" s="28">
        <v>4</v>
      </c>
      <c r="C11" s="22" t="s">
        <v>732</v>
      </c>
      <c r="D11" s="21" t="s">
        <v>733</v>
      </c>
      <c r="E11" s="20"/>
    </row>
    <row r="12" spans="1:5" ht="18" customHeight="1" x14ac:dyDescent="0.2">
      <c r="A12" s="28" t="s">
        <v>220</v>
      </c>
      <c r="B12" s="28">
        <v>4</v>
      </c>
      <c r="C12" s="22" t="s">
        <v>734</v>
      </c>
      <c r="D12" s="21" t="s">
        <v>735</v>
      </c>
      <c r="E12" s="20"/>
    </row>
    <row r="13" spans="1:5" ht="18" customHeight="1" x14ac:dyDescent="0.2">
      <c r="A13" s="28" t="s">
        <v>49</v>
      </c>
      <c r="B13" s="28">
        <v>4</v>
      </c>
      <c r="C13" s="22" t="s">
        <v>736</v>
      </c>
      <c r="D13" s="21" t="s">
        <v>737</v>
      </c>
      <c r="E13" s="20"/>
    </row>
    <row r="14" spans="1:5" ht="18" customHeight="1" x14ac:dyDescent="0.2">
      <c r="A14" s="28" t="s">
        <v>24</v>
      </c>
      <c r="B14" s="28">
        <v>4</v>
      </c>
      <c r="C14" s="22" t="s">
        <v>704</v>
      </c>
      <c r="D14" s="21" t="s">
        <v>705</v>
      </c>
      <c r="E14" s="20"/>
    </row>
    <row r="15" spans="1:5" ht="18" customHeight="1" x14ac:dyDescent="0.2">
      <c r="A15" s="28" t="s">
        <v>608</v>
      </c>
      <c r="B15" s="28">
        <v>4</v>
      </c>
      <c r="C15" s="22" t="s">
        <v>304</v>
      </c>
      <c r="D15" s="21" t="s">
        <v>305</v>
      </c>
      <c r="E15" s="20"/>
    </row>
    <row r="16" spans="1:5" ht="18" customHeight="1" x14ac:dyDescent="0.2">
      <c r="A16" s="28" t="s">
        <v>81</v>
      </c>
      <c r="B16" s="28">
        <v>4</v>
      </c>
      <c r="C16" s="22" t="s">
        <v>167</v>
      </c>
      <c r="D16" s="21" t="s">
        <v>168</v>
      </c>
      <c r="E16" s="20"/>
    </row>
    <row r="17" spans="1:5" ht="18" customHeight="1" x14ac:dyDescent="0.2">
      <c r="A17" s="28" t="s">
        <v>367</v>
      </c>
      <c r="B17" s="28">
        <v>4</v>
      </c>
      <c r="C17" s="22" t="s">
        <v>482</v>
      </c>
      <c r="D17" s="21" t="s">
        <v>483</v>
      </c>
      <c r="E17" s="20"/>
    </row>
    <row r="18" spans="1:5" ht="18" customHeight="1" x14ac:dyDescent="0.2">
      <c r="A18" s="28" t="s">
        <v>138</v>
      </c>
      <c r="B18" s="28">
        <v>3</v>
      </c>
      <c r="C18" s="22" t="s">
        <v>738</v>
      </c>
      <c r="D18" s="21" t="s">
        <v>739</v>
      </c>
      <c r="E18" s="20"/>
    </row>
    <row r="19" spans="1:5" ht="18" customHeight="1" x14ac:dyDescent="0.2">
      <c r="A19" s="28" t="s">
        <v>708</v>
      </c>
      <c r="B19" s="28">
        <v>3</v>
      </c>
      <c r="C19" s="22" t="s">
        <v>740</v>
      </c>
      <c r="D19" s="21" t="s">
        <v>741</v>
      </c>
      <c r="E19" s="20"/>
    </row>
    <row r="20" spans="1:5" ht="18" customHeight="1" x14ac:dyDescent="0.2">
      <c r="A20" s="28" t="s">
        <v>125</v>
      </c>
      <c r="B20" s="28">
        <v>3</v>
      </c>
      <c r="C20" s="22" t="s">
        <v>742</v>
      </c>
      <c r="D20" s="21" t="s">
        <v>743</v>
      </c>
      <c r="E20" s="20"/>
    </row>
    <row r="21" spans="1:5" ht="18" customHeight="1" x14ac:dyDescent="0.2">
      <c r="A21" s="28" t="s">
        <v>501</v>
      </c>
      <c r="B21" s="28">
        <v>3</v>
      </c>
      <c r="C21" s="22" t="s">
        <v>744</v>
      </c>
      <c r="D21" s="21" t="s">
        <v>745</v>
      </c>
      <c r="E21" s="20"/>
    </row>
    <row r="22" spans="1:5" ht="18" customHeight="1" x14ac:dyDescent="0.2">
      <c r="A22" s="28" t="s">
        <v>95</v>
      </c>
      <c r="B22" s="28">
        <v>3</v>
      </c>
      <c r="C22" s="22" t="s">
        <v>746</v>
      </c>
      <c r="D22" s="21" t="s">
        <v>747</v>
      </c>
      <c r="E22" s="20"/>
    </row>
    <row r="23" spans="1:5" ht="18" customHeight="1" x14ac:dyDescent="0.2">
      <c r="A23" s="28" t="s">
        <v>15</v>
      </c>
      <c r="B23" s="28">
        <v>2</v>
      </c>
      <c r="C23" s="22" t="s">
        <v>748</v>
      </c>
      <c r="D23" s="21" t="s">
        <v>749</v>
      </c>
      <c r="E23" s="20"/>
    </row>
    <row r="24" spans="1:5" ht="18" customHeight="1" x14ac:dyDescent="0.2">
      <c r="A24" s="28" t="s">
        <v>14</v>
      </c>
      <c r="B24" s="28">
        <v>2</v>
      </c>
      <c r="C24" s="22" t="s">
        <v>499</v>
      </c>
      <c r="D24" s="21" t="s">
        <v>500</v>
      </c>
      <c r="E24" s="20"/>
    </row>
    <row r="25" spans="1:5" ht="18" customHeight="1" x14ac:dyDescent="0.2">
      <c r="A25" s="28" t="s">
        <v>512</v>
      </c>
      <c r="B25" s="28">
        <v>2</v>
      </c>
      <c r="C25" s="22" t="s">
        <v>750</v>
      </c>
      <c r="D25" s="21" t="s">
        <v>751</v>
      </c>
      <c r="E25" s="20"/>
    </row>
    <row r="26" spans="1:5" ht="18" customHeight="1" x14ac:dyDescent="0.2">
      <c r="A26" s="28" t="s">
        <v>709</v>
      </c>
      <c r="B26" s="28">
        <v>2</v>
      </c>
      <c r="C26" s="22" t="s">
        <v>351</v>
      </c>
      <c r="D26" s="21" t="s">
        <v>352</v>
      </c>
      <c r="E26" s="20"/>
    </row>
    <row r="27" spans="1:5" ht="18" customHeight="1" x14ac:dyDescent="0.2">
      <c r="A27" s="28" t="s">
        <v>203</v>
      </c>
      <c r="B27" s="28">
        <v>2</v>
      </c>
      <c r="C27" s="22" t="s">
        <v>502</v>
      </c>
      <c r="D27" s="21" t="s">
        <v>503</v>
      </c>
      <c r="E27" s="20"/>
    </row>
    <row r="28" spans="1:5" ht="18" customHeight="1" x14ac:dyDescent="0.2">
      <c r="A28" s="28" t="s">
        <v>577</v>
      </c>
      <c r="B28" s="28">
        <v>2</v>
      </c>
      <c r="C28" s="22" t="s">
        <v>273</v>
      </c>
      <c r="D28" s="21" t="s">
        <v>274</v>
      </c>
      <c r="E28" s="20"/>
    </row>
    <row r="29" spans="1:5" ht="18" customHeight="1" x14ac:dyDescent="0.2">
      <c r="A29" s="28" t="s">
        <v>681</v>
      </c>
      <c r="B29" s="28">
        <v>2</v>
      </c>
      <c r="C29" s="22" t="s">
        <v>364</v>
      </c>
      <c r="D29" s="21" t="s">
        <v>365</v>
      </c>
      <c r="E29" s="20"/>
    </row>
    <row r="30" spans="1:5" ht="18" customHeight="1" x14ac:dyDescent="0.2">
      <c r="A30" s="28" t="s">
        <v>712</v>
      </c>
      <c r="B30" s="28">
        <v>1</v>
      </c>
      <c r="C30" s="22" t="s">
        <v>710</v>
      </c>
      <c r="D30" s="21" t="s">
        <v>711</v>
      </c>
      <c r="E30" s="20"/>
    </row>
    <row r="31" spans="1:5" ht="18" customHeight="1" x14ac:dyDescent="0.2">
      <c r="A31" s="28" t="s">
        <v>228</v>
      </c>
      <c r="B31" s="28">
        <v>1</v>
      </c>
      <c r="C31" s="22" t="s">
        <v>634</v>
      </c>
      <c r="D31" s="21" t="s">
        <v>635</v>
      </c>
      <c r="E31" s="20"/>
    </row>
    <row r="32" spans="1:5" ht="18" customHeight="1" x14ac:dyDescent="0.2">
      <c r="A32" s="28" t="s">
        <v>366</v>
      </c>
      <c r="B32" s="28">
        <v>1</v>
      </c>
      <c r="C32" s="22" t="s">
        <v>77</v>
      </c>
      <c r="D32" s="21" t="s">
        <v>78</v>
      </c>
      <c r="E32" s="20"/>
    </row>
    <row r="33" spans="1:5" ht="18" customHeight="1" x14ac:dyDescent="0.2">
      <c r="A33" s="28" t="s">
        <v>104</v>
      </c>
      <c r="B33" s="28">
        <v>1</v>
      </c>
      <c r="C33" s="22" t="s">
        <v>236</v>
      </c>
      <c r="D33" s="21" t="s">
        <v>237</v>
      </c>
      <c r="E33" s="20"/>
    </row>
    <row r="34" spans="1:5" ht="18" customHeight="1" x14ac:dyDescent="0.2">
      <c r="A34" s="28" t="s">
        <v>607</v>
      </c>
      <c r="B34" s="28">
        <v>1</v>
      </c>
      <c r="C34" s="22" t="s">
        <v>502</v>
      </c>
      <c r="D34" s="21" t="s">
        <v>503</v>
      </c>
      <c r="E34" s="20"/>
    </row>
    <row r="35" spans="1:5" ht="18" customHeight="1" x14ac:dyDescent="0.2">
      <c r="A35" s="28" t="s">
        <v>13</v>
      </c>
      <c r="B35" s="28">
        <v>1</v>
      </c>
      <c r="C35" s="22" t="s">
        <v>430</v>
      </c>
      <c r="D35" s="21" t="s">
        <v>431</v>
      </c>
      <c r="E35" s="20"/>
    </row>
    <row r="36" spans="1:5" ht="18" customHeight="1" x14ac:dyDescent="0.2">
      <c r="A36" s="28" t="s">
        <v>59</v>
      </c>
      <c r="B36" s="28">
        <v>1</v>
      </c>
      <c r="C36" s="22" t="s">
        <v>67</v>
      </c>
      <c r="D36" s="21" t="s">
        <v>66</v>
      </c>
      <c r="E36" s="20"/>
    </row>
    <row r="37" spans="1:5" ht="18" customHeight="1" x14ac:dyDescent="0.2">
      <c r="A37" s="28" t="s">
        <v>83</v>
      </c>
      <c r="B37" s="28">
        <v>1</v>
      </c>
      <c r="C37" s="22" t="s">
        <v>440</v>
      </c>
      <c r="D37" s="21" t="s">
        <v>441</v>
      </c>
      <c r="E37" s="20"/>
    </row>
    <row r="38" spans="1:5" ht="18" customHeight="1" x14ac:dyDescent="0.2">
      <c r="A38" s="28" t="s">
        <v>150</v>
      </c>
      <c r="B38" s="28">
        <v>1</v>
      </c>
      <c r="C38" s="22" t="s">
        <v>380</v>
      </c>
      <c r="D38" s="21" t="s">
        <v>381</v>
      </c>
      <c r="E38" s="20"/>
    </row>
    <row r="39" spans="1:5" ht="18" customHeight="1" x14ac:dyDescent="0.2">
      <c r="A39" s="28" t="s">
        <v>706</v>
      </c>
      <c r="B39" s="28">
        <v>1</v>
      </c>
      <c r="C39" s="22" t="s">
        <v>256</v>
      </c>
      <c r="D39" s="21" t="s">
        <v>257</v>
      </c>
      <c r="E39" s="20"/>
    </row>
    <row r="40" spans="1:5" ht="18" customHeight="1" x14ac:dyDescent="0.2">
      <c r="A40" s="28" t="s">
        <v>716</v>
      </c>
      <c r="B40" s="28">
        <v>1</v>
      </c>
      <c r="C40" s="22" t="s">
        <v>151</v>
      </c>
      <c r="D40" s="21" t="s">
        <v>152</v>
      </c>
      <c r="E40" s="20"/>
    </row>
    <row r="41" spans="1:5" ht="18" customHeight="1" x14ac:dyDescent="0.2">
      <c r="A41" s="28" t="s">
        <v>647</v>
      </c>
      <c r="B41" s="28">
        <v>1</v>
      </c>
      <c r="C41" s="22" t="s">
        <v>375</v>
      </c>
      <c r="D41" s="21" t="s">
        <v>376</v>
      </c>
      <c r="E41" s="20"/>
    </row>
    <row r="42" spans="1:5" ht="18" customHeight="1" x14ac:dyDescent="0.2">
      <c r="A42" s="28" t="s">
        <v>493</v>
      </c>
      <c r="B42" s="28">
        <v>1</v>
      </c>
      <c r="C42" s="22" t="s">
        <v>338</v>
      </c>
      <c r="D42" s="21" t="s">
        <v>339</v>
      </c>
      <c r="E42" s="20"/>
    </row>
    <row r="43" spans="1:5" ht="18" customHeight="1" x14ac:dyDescent="0.2">
      <c r="A43" s="28" t="s">
        <v>576</v>
      </c>
      <c r="B43" s="28">
        <v>1</v>
      </c>
      <c r="C43" s="22" t="s">
        <v>204</v>
      </c>
      <c r="D43" s="21" t="s">
        <v>205</v>
      </c>
      <c r="E43" s="20"/>
    </row>
    <row r="44" spans="1:5" ht="18" customHeight="1" x14ac:dyDescent="0.2">
      <c r="A44" s="28" t="s">
        <v>225</v>
      </c>
      <c r="B44" s="28">
        <v>1</v>
      </c>
      <c r="C44" s="22" t="s">
        <v>201</v>
      </c>
      <c r="D44" s="21" t="s">
        <v>202</v>
      </c>
      <c r="E44"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M46"/>
  <sheetViews>
    <sheetView view="pageBreakPreview" zoomScale="60" zoomScaleNormal="100" workbookViewId="0">
      <selection activeCell="B46" sqref="B46"/>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770</v>
      </c>
      <c r="B1" s="91"/>
      <c r="C1" s="91"/>
      <c r="D1" s="23" t="s">
        <v>54</v>
      </c>
    </row>
    <row r="2" spans="1:5" ht="18" customHeight="1" x14ac:dyDescent="0.2">
      <c r="A2" s="27" t="s">
        <v>57</v>
      </c>
      <c r="B2" s="27" t="s">
        <v>56</v>
      </c>
      <c r="C2" s="92" t="s">
        <v>53</v>
      </c>
      <c r="D2" s="92"/>
    </row>
    <row r="3" spans="1:5" ht="18" customHeight="1" x14ac:dyDescent="0.2">
      <c r="A3" s="28" t="s">
        <v>709</v>
      </c>
      <c r="B3" s="28">
        <v>11</v>
      </c>
      <c r="C3" s="22" t="s">
        <v>771</v>
      </c>
      <c r="D3" s="21" t="s">
        <v>772</v>
      </c>
      <c r="E3" s="20"/>
    </row>
    <row r="4" spans="1:5" ht="18" customHeight="1" x14ac:dyDescent="0.2">
      <c r="A4" s="28" t="s">
        <v>355</v>
      </c>
      <c r="B4" s="28">
        <v>9</v>
      </c>
      <c r="C4" s="22" t="s">
        <v>773</v>
      </c>
      <c r="D4" s="21" t="s">
        <v>774</v>
      </c>
      <c r="E4" s="20"/>
    </row>
    <row r="5" spans="1:5" ht="18" customHeight="1" x14ac:dyDescent="0.2">
      <c r="A5" s="28" t="s">
        <v>138</v>
      </c>
      <c r="B5" s="28">
        <v>8</v>
      </c>
      <c r="C5" s="22" t="s">
        <v>775</v>
      </c>
      <c r="D5" s="21" t="s">
        <v>776</v>
      </c>
      <c r="E5" s="20"/>
    </row>
    <row r="6" spans="1:5" ht="18" customHeight="1" x14ac:dyDescent="0.2">
      <c r="A6" s="28" t="s">
        <v>367</v>
      </c>
      <c r="B6" s="28">
        <v>8</v>
      </c>
      <c r="C6" s="22" t="s">
        <v>777</v>
      </c>
      <c r="D6" s="21" t="s">
        <v>778</v>
      </c>
      <c r="E6" s="20"/>
    </row>
    <row r="7" spans="1:5" ht="18" customHeight="1" x14ac:dyDescent="0.2">
      <c r="A7" s="28" t="s">
        <v>139</v>
      </c>
      <c r="B7" s="28">
        <v>7</v>
      </c>
      <c r="C7" s="22" t="s">
        <v>779</v>
      </c>
      <c r="D7" s="21" t="s">
        <v>780</v>
      </c>
      <c r="E7" s="20"/>
    </row>
    <row r="8" spans="1:5" ht="18" customHeight="1" x14ac:dyDescent="0.2">
      <c r="A8" s="28" t="s">
        <v>608</v>
      </c>
      <c r="B8" s="28">
        <v>7</v>
      </c>
      <c r="C8" s="22" t="s">
        <v>781</v>
      </c>
      <c r="D8" s="21" t="s">
        <v>782</v>
      </c>
      <c r="E8" s="20"/>
    </row>
    <row r="9" spans="1:5" ht="18" customHeight="1" x14ac:dyDescent="0.2">
      <c r="A9" s="28" t="s">
        <v>512</v>
      </c>
      <c r="B9" s="28">
        <v>6</v>
      </c>
      <c r="C9" s="22" t="s">
        <v>783</v>
      </c>
      <c r="D9" s="21" t="s">
        <v>784</v>
      </c>
      <c r="E9" s="20"/>
    </row>
    <row r="10" spans="1:5" ht="18" customHeight="1" x14ac:dyDescent="0.2">
      <c r="A10" s="28" t="s">
        <v>651</v>
      </c>
      <c r="B10" s="28">
        <v>6</v>
      </c>
      <c r="C10" s="22" t="s">
        <v>630</v>
      </c>
      <c r="D10" s="21" t="s">
        <v>631</v>
      </c>
      <c r="E10" s="20"/>
    </row>
    <row r="11" spans="1:5" ht="18" customHeight="1" x14ac:dyDescent="0.2">
      <c r="A11" s="28" t="s">
        <v>109</v>
      </c>
      <c r="B11" s="28">
        <v>6</v>
      </c>
      <c r="C11" s="22" t="s">
        <v>478</v>
      </c>
      <c r="D11" s="21" t="s">
        <v>479</v>
      </c>
      <c r="E11" s="20"/>
    </row>
    <row r="12" spans="1:5" ht="18" customHeight="1" x14ac:dyDescent="0.2">
      <c r="A12" s="28" t="s">
        <v>4</v>
      </c>
      <c r="B12" s="28">
        <v>5</v>
      </c>
      <c r="C12" s="22" t="s">
        <v>785</v>
      </c>
      <c r="D12" s="21" t="s">
        <v>786</v>
      </c>
      <c r="E12" s="20"/>
    </row>
    <row r="13" spans="1:5" ht="18" customHeight="1" x14ac:dyDescent="0.2">
      <c r="A13" s="28" t="s">
        <v>513</v>
      </c>
      <c r="B13" s="28">
        <v>5</v>
      </c>
      <c r="C13" s="22" t="s">
        <v>128</v>
      </c>
      <c r="D13" s="21" t="s">
        <v>129</v>
      </c>
      <c r="E13" s="20"/>
    </row>
    <row r="14" spans="1:5" ht="18" customHeight="1" x14ac:dyDescent="0.2">
      <c r="A14" s="28" t="s">
        <v>15</v>
      </c>
      <c r="B14" s="28">
        <v>4</v>
      </c>
      <c r="C14" s="22" t="s">
        <v>787</v>
      </c>
      <c r="D14" s="21" t="s">
        <v>788</v>
      </c>
      <c r="E14" s="20"/>
    </row>
    <row r="15" spans="1:5" ht="18" customHeight="1" x14ac:dyDescent="0.2">
      <c r="A15" s="28" t="s">
        <v>8</v>
      </c>
      <c r="B15" s="28">
        <v>4</v>
      </c>
      <c r="C15" s="22" t="s">
        <v>789</v>
      </c>
      <c r="D15" s="21" t="s">
        <v>790</v>
      </c>
      <c r="E15" s="20"/>
    </row>
    <row r="16" spans="1:5" ht="18" customHeight="1" x14ac:dyDescent="0.2">
      <c r="A16" s="28" t="s">
        <v>220</v>
      </c>
      <c r="B16" s="28">
        <v>4</v>
      </c>
      <c r="C16" s="22" t="s">
        <v>791</v>
      </c>
      <c r="D16" s="21" t="s">
        <v>792</v>
      </c>
      <c r="E16" s="20"/>
    </row>
    <row r="17" spans="1:5" ht="18" customHeight="1" x14ac:dyDescent="0.2">
      <c r="A17" s="28" t="s">
        <v>366</v>
      </c>
      <c r="B17" s="28">
        <v>4</v>
      </c>
      <c r="C17" s="22" t="s">
        <v>793</v>
      </c>
      <c r="D17" s="21" t="s">
        <v>794</v>
      </c>
      <c r="E17" s="20"/>
    </row>
    <row r="18" spans="1:5" ht="18" customHeight="1" x14ac:dyDescent="0.2">
      <c r="A18" s="28" t="s">
        <v>49</v>
      </c>
      <c r="B18" s="28">
        <v>4</v>
      </c>
      <c r="C18" s="22" t="s">
        <v>260</v>
      </c>
      <c r="D18" s="21" t="s">
        <v>261</v>
      </c>
      <c r="E18" s="20"/>
    </row>
    <row r="19" spans="1:5" ht="18" customHeight="1" x14ac:dyDescent="0.2">
      <c r="A19" s="28" t="s">
        <v>712</v>
      </c>
      <c r="B19" s="28">
        <v>3</v>
      </c>
      <c r="C19" s="22" t="s">
        <v>795</v>
      </c>
      <c r="D19" s="21" t="s">
        <v>796</v>
      </c>
      <c r="E19" s="20"/>
    </row>
    <row r="20" spans="1:5" ht="18" customHeight="1" x14ac:dyDescent="0.2">
      <c r="A20" s="28" t="s">
        <v>764</v>
      </c>
      <c r="B20" s="28">
        <v>3</v>
      </c>
      <c r="C20" s="22" t="s">
        <v>797</v>
      </c>
      <c r="D20" s="21" t="s">
        <v>798</v>
      </c>
      <c r="E20" s="20"/>
    </row>
    <row r="21" spans="1:5" ht="18" customHeight="1" x14ac:dyDescent="0.2">
      <c r="A21" s="28" t="s">
        <v>24</v>
      </c>
      <c r="B21" s="28">
        <v>3</v>
      </c>
      <c r="C21" s="22" t="s">
        <v>799</v>
      </c>
      <c r="D21" s="21" t="s">
        <v>800</v>
      </c>
      <c r="E21" s="20"/>
    </row>
    <row r="22" spans="1:5" ht="18" customHeight="1" x14ac:dyDescent="0.2">
      <c r="A22" s="28" t="s">
        <v>769</v>
      </c>
      <c r="B22" s="28">
        <v>3</v>
      </c>
      <c r="C22" s="22" t="s">
        <v>603</v>
      </c>
      <c r="D22" s="21" t="s">
        <v>604</v>
      </c>
      <c r="E22" s="20"/>
    </row>
    <row r="23" spans="1:5" ht="18" customHeight="1" x14ac:dyDescent="0.2">
      <c r="A23" s="28" t="s">
        <v>72</v>
      </c>
      <c r="B23" s="28">
        <v>3</v>
      </c>
      <c r="C23" s="22" t="s">
        <v>123</v>
      </c>
      <c r="D23" s="21" t="s">
        <v>124</v>
      </c>
      <c r="E23" s="20"/>
    </row>
    <row r="24" spans="1:5" ht="18" customHeight="1" x14ac:dyDescent="0.2">
      <c r="A24" s="28" t="s">
        <v>84</v>
      </c>
      <c r="B24" s="28">
        <v>2</v>
      </c>
      <c r="C24" s="22" t="s">
        <v>801</v>
      </c>
      <c r="D24" s="21" t="s">
        <v>802</v>
      </c>
      <c r="E24" s="20"/>
    </row>
    <row r="25" spans="1:5" ht="18" customHeight="1" x14ac:dyDescent="0.2">
      <c r="A25" s="28" t="s">
        <v>526</v>
      </c>
      <c r="B25" s="28">
        <v>2</v>
      </c>
      <c r="C25" s="22" t="s">
        <v>674</v>
      </c>
      <c r="D25" s="21" t="s">
        <v>675</v>
      </c>
      <c r="E25" s="20"/>
    </row>
    <row r="26" spans="1:5" ht="18" customHeight="1" x14ac:dyDescent="0.2">
      <c r="A26" s="28" t="s">
        <v>607</v>
      </c>
      <c r="B26" s="28">
        <v>2</v>
      </c>
      <c r="C26" s="22" t="s">
        <v>415</v>
      </c>
      <c r="D26" s="21" t="s">
        <v>416</v>
      </c>
      <c r="E26" s="20"/>
    </row>
    <row r="27" spans="1:5" ht="18" customHeight="1" x14ac:dyDescent="0.2">
      <c r="A27" s="28" t="s">
        <v>125</v>
      </c>
      <c r="B27" s="28">
        <v>2</v>
      </c>
      <c r="C27" s="22" t="s">
        <v>648</v>
      </c>
      <c r="D27" s="21" t="s">
        <v>649</v>
      </c>
      <c r="E27" s="20"/>
    </row>
    <row r="28" spans="1:5" ht="18" customHeight="1" x14ac:dyDescent="0.2">
      <c r="A28" s="28" t="s">
        <v>203</v>
      </c>
      <c r="B28" s="28">
        <v>2</v>
      </c>
      <c r="C28" s="22" t="s">
        <v>672</v>
      </c>
      <c r="D28" s="21" t="s">
        <v>673</v>
      </c>
      <c r="E28" s="20"/>
    </row>
    <row r="29" spans="1:5" ht="18" customHeight="1" x14ac:dyDescent="0.2">
      <c r="A29" s="28" t="s">
        <v>81</v>
      </c>
      <c r="B29" s="28">
        <v>2</v>
      </c>
      <c r="C29" s="22" t="s">
        <v>714</v>
      </c>
      <c r="D29" s="21" t="s">
        <v>715</v>
      </c>
      <c r="E29" s="20"/>
    </row>
    <row r="30" spans="1:5" ht="18" customHeight="1" x14ac:dyDescent="0.2">
      <c r="A30" s="28" t="s">
        <v>680</v>
      </c>
      <c r="B30" s="28">
        <v>2</v>
      </c>
      <c r="C30" s="22" t="s">
        <v>634</v>
      </c>
      <c r="D30" s="21" t="s">
        <v>635</v>
      </c>
      <c r="E30" s="20"/>
    </row>
    <row r="31" spans="1:5" ht="18" customHeight="1" x14ac:dyDescent="0.2">
      <c r="A31" s="28" t="s">
        <v>372</v>
      </c>
      <c r="B31" s="28">
        <v>2</v>
      </c>
      <c r="C31" s="22" t="s">
        <v>250</v>
      </c>
      <c r="D31" s="21" t="s">
        <v>251</v>
      </c>
      <c r="E31" s="20"/>
    </row>
    <row r="32" spans="1:5" ht="18" customHeight="1" x14ac:dyDescent="0.2">
      <c r="A32" s="28" t="s">
        <v>707</v>
      </c>
      <c r="B32" s="28">
        <v>1</v>
      </c>
      <c r="C32" s="22" t="s">
        <v>499</v>
      </c>
      <c r="D32" s="21" t="s">
        <v>500</v>
      </c>
      <c r="E32" s="20"/>
    </row>
    <row r="33" spans="1:5" ht="18" customHeight="1" x14ac:dyDescent="0.2">
      <c r="A33" s="28" t="s">
        <v>494</v>
      </c>
      <c r="B33" s="28">
        <v>1</v>
      </c>
      <c r="C33" s="22" t="s">
        <v>765</v>
      </c>
      <c r="D33" s="21" t="s">
        <v>766</v>
      </c>
      <c r="E33" s="20"/>
    </row>
    <row r="34" spans="1:5" ht="18" customHeight="1" x14ac:dyDescent="0.2">
      <c r="A34" s="28" t="s">
        <v>150</v>
      </c>
      <c r="B34" s="28">
        <v>1</v>
      </c>
      <c r="C34" s="22" t="s">
        <v>271</v>
      </c>
      <c r="D34" s="21" t="s">
        <v>272</v>
      </c>
      <c r="E34" s="20"/>
    </row>
    <row r="35" spans="1:5" ht="18" customHeight="1" x14ac:dyDescent="0.2">
      <c r="A35" s="28" t="s">
        <v>702</v>
      </c>
      <c r="B35" s="28">
        <v>1</v>
      </c>
      <c r="C35" s="22" t="s">
        <v>644</v>
      </c>
      <c r="D35" s="21" t="s">
        <v>645</v>
      </c>
      <c r="E35" s="20"/>
    </row>
    <row r="36" spans="1:5" ht="18" customHeight="1" x14ac:dyDescent="0.2">
      <c r="A36" s="28" t="s">
        <v>59</v>
      </c>
      <c r="B36" s="28">
        <v>1</v>
      </c>
      <c r="C36" s="22" t="s">
        <v>130</v>
      </c>
      <c r="D36" s="21" t="s">
        <v>131</v>
      </c>
      <c r="E36" s="20"/>
    </row>
    <row r="37" spans="1:5" ht="18" customHeight="1" x14ac:dyDescent="0.2">
      <c r="A37" s="28" t="s">
        <v>767</v>
      </c>
      <c r="B37" s="28">
        <v>1</v>
      </c>
      <c r="C37" s="22" t="s">
        <v>229</v>
      </c>
      <c r="D37" s="21" t="s">
        <v>230</v>
      </c>
      <c r="E37" s="20"/>
    </row>
    <row r="38" spans="1:5" ht="18" customHeight="1" x14ac:dyDescent="0.2">
      <c r="A38" s="28" t="s">
        <v>716</v>
      </c>
      <c r="B38" s="28">
        <v>1</v>
      </c>
      <c r="C38" s="22" t="s">
        <v>107</v>
      </c>
      <c r="D38" s="21" t="s">
        <v>108</v>
      </c>
      <c r="E38" s="20"/>
    </row>
    <row r="39" spans="1:5" ht="18" customHeight="1" x14ac:dyDescent="0.2">
      <c r="A39" s="28" t="s">
        <v>13</v>
      </c>
      <c r="B39" s="28">
        <v>1</v>
      </c>
      <c r="C39" s="22" t="s">
        <v>345</v>
      </c>
      <c r="D39" s="21" t="s">
        <v>346</v>
      </c>
      <c r="E39" s="20"/>
    </row>
    <row r="40" spans="1:5" ht="18" customHeight="1" x14ac:dyDescent="0.2">
      <c r="A40" s="28" t="s">
        <v>228</v>
      </c>
      <c r="B40" s="28">
        <v>1</v>
      </c>
      <c r="C40" s="22" t="s">
        <v>69</v>
      </c>
      <c r="D40" s="21" t="s">
        <v>68</v>
      </c>
      <c r="E40" s="20"/>
    </row>
    <row r="41" spans="1:5" ht="18" customHeight="1" x14ac:dyDescent="0.2">
      <c r="A41" s="28" t="s">
        <v>577</v>
      </c>
      <c r="B41" s="28">
        <v>1</v>
      </c>
      <c r="C41" s="22" t="s">
        <v>67</v>
      </c>
      <c r="D41" s="21" t="s">
        <v>66</v>
      </c>
      <c r="E41" s="20"/>
    </row>
    <row r="42" spans="1:5" ht="18" customHeight="1" x14ac:dyDescent="0.2">
      <c r="A42" s="28" t="s">
        <v>377</v>
      </c>
      <c r="B42" s="28">
        <v>1</v>
      </c>
      <c r="C42" s="22" t="s">
        <v>256</v>
      </c>
      <c r="D42" s="21" t="s">
        <v>257</v>
      </c>
      <c r="E42" s="20"/>
    </row>
    <row r="43" spans="1:5" ht="18" customHeight="1" x14ac:dyDescent="0.2">
      <c r="A43" s="28" t="s">
        <v>768</v>
      </c>
      <c r="B43" s="28">
        <v>1</v>
      </c>
      <c r="C43" s="22" t="s">
        <v>132</v>
      </c>
      <c r="D43" s="21" t="s">
        <v>133</v>
      </c>
      <c r="E43" s="20"/>
    </row>
    <row r="44" spans="1:5" ht="18" customHeight="1" x14ac:dyDescent="0.2">
      <c r="A44" s="28" t="s">
        <v>104</v>
      </c>
      <c r="B44" s="28">
        <v>1</v>
      </c>
      <c r="C44" s="22" t="s">
        <v>208</v>
      </c>
      <c r="D44" s="21" t="s">
        <v>209</v>
      </c>
      <c r="E44" s="20"/>
    </row>
    <row r="45" spans="1:5" ht="18" customHeight="1" x14ac:dyDescent="0.2">
      <c r="A45" s="28" t="s">
        <v>576</v>
      </c>
      <c r="B45" s="28">
        <v>1</v>
      </c>
      <c r="C45" s="22" t="s">
        <v>204</v>
      </c>
      <c r="D45" s="21" t="s">
        <v>205</v>
      </c>
      <c r="E45" s="20"/>
    </row>
    <row r="46" spans="1:5" ht="18" customHeight="1" x14ac:dyDescent="0.2">
      <c r="A46" s="28" t="s">
        <v>650</v>
      </c>
      <c r="B46" s="28">
        <v>1</v>
      </c>
      <c r="C46" s="22" t="s">
        <v>504</v>
      </c>
      <c r="D46" s="21" t="s">
        <v>505</v>
      </c>
      <c r="E46" s="20"/>
    </row>
  </sheetData>
  <mergeCells count="2">
    <mergeCell ref="A1:C1"/>
    <mergeCell ref="C2:D2"/>
  </mergeCells>
  <phoneticPr fontId="1"/>
  <pageMargins left="0.7" right="0.7" top="0.75" bottom="0.75" header="0.3" footer="0.3"/>
  <pageSetup paperSize="9" scale="97" orientation="portrait" r:id="rId1"/>
  <headerFooter>
    <oddFooter>&amp;C&amp;P/&amp;N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M35"/>
  <sheetViews>
    <sheetView workbookViewId="0">
      <selection activeCell="N17" sqref="N17"/>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807</v>
      </c>
      <c r="B1" s="91"/>
      <c r="C1" s="91"/>
      <c r="D1" s="23" t="s">
        <v>54</v>
      </c>
    </row>
    <row r="2" spans="1:5" ht="18" customHeight="1" x14ac:dyDescent="0.2">
      <c r="A2" s="27" t="s">
        <v>57</v>
      </c>
      <c r="B2" s="27" t="s">
        <v>56</v>
      </c>
      <c r="C2" s="92" t="s">
        <v>53</v>
      </c>
      <c r="D2" s="92"/>
    </row>
    <row r="3" spans="1:5" ht="18" customHeight="1" x14ac:dyDescent="0.2">
      <c r="A3" s="28" t="s">
        <v>109</v>
      </c>
      <c r="B3" s="28">
        <v>17</v>
      </c>
      <c r="C3" s="22" t="s">
        <v>808</v>
      </c>
      <c r="D3" s="21" t="s">
        <v>809</v>
      </c>
      <c r="E3" s="20"/>
    </row>
    <row r="4" spans="1:5" ht="18" customHeight="1" x14ac:dyDescent="0.2">
      <c r="A4" s="28" t="s">
        <v>355</v>
      </c>
      <c r="B4" s="28">
        <v>9</v>
      </c>
      <c r="C4" s="22" t="s">
        <v>810</v>
      </c>
      <c r="D4" s="21" t="s">
        <v>811</v>
      </c>
      <c r="E4" s="20"/>
    </row>
    <row r="5" spans="1:5" ht="18" customHeight="1" x14ac:dyDescent="0.2">
      <c r="A5" s="28" t="s">
        <v>367</v>
      </c>
      <c r="B5" s="28">
        <v>8</v>
      </c>
      <c r="C5" s="22" t="s">
        <v>812</v>
      </c>
      <c r="D5" s="21" t="s">
        <v>813</v>
      </c>
      <c r="E5" s="20"/>
    </row>
    <row r="6" spans="1:5" ht="18" customHeight="1" x14ac:dyDescent="0.2">
      <c r="A6" s="28" t="s">
        <v>82</v>
      </c>
      <c r="B6" s="28">
        <v>7</v>
      </c>
      <c r="C6" s="22" t="s">
        <v>814</v>
      </c>
      <c r="D6" s="21" t="s">
        <v>815</v>
      </c>
      <c r="E6" s="20"/>
    </row>
    <row r="7" spans="1:5" ht="18" customHeight="1" x14ac:dyDescent="0.2">
      <c r="A7" s="28" t="s">
        <v>24</v>
      </c>
      <c r="B7" s="28">
        <v>7</v>
      </c>
      <c r="C7" s="22" t="s">
        <v>816</v>
      </c>
      <c r="D7" s="21" t="s">
        <v>817</v>
      </c>
      <c r="E7" s="20"/>
    </row>
    <row r="8" spans="1:5" ht="18" customHeight="1" x14ac:dyDescent="0.2">
      <c r="A8" s="28" t="s">
        <v>512</v>
      </c>
      <c r="B8" s="28">
        <v>6</v>
      </c>
      <c r="C8" s="22" t="s">
        <v>818</v>
      </c>
      <c r="D8" s="21" t="s">
        <v>819</v>
      </c>
      <c r="E8" s="20"/>
    </row>
    <row r="9" spans="1:5" ht="18" customHeight="1" x14ac:dyDescent="0.2">
      <c r="A9" s="28" t="s">
        <v>125</v>
      </c>
      <c r="B9" s="28">
        <v>4</v>
      </c>
      <c r="C9" s="22" t="s">
        <v>820</v>
      </c>
      <c r="D9" s="21" t="s">
        <v>821</v>
      </c>
      <c r="E9" s="20"/>
    </row>
    <row r="10" spans="1:5" ht="18" customHeight="1" x14ac:dyDescent="0.2">
      <c r="A10" s="28" t="s">
        <v>220</v>
      </c>
      <c r="B10" s="28">
        <v>4</v>
      </c>
      <c r="C10" s="22" t="s">
        <v>442</v>
      </c>
      <c r="D10" s="21" t="s">
        <v>443</v>
      </c>
      <c r="E10" s="20"/>
    </row>
    <row r="11" spans="1:5" ht="18" customHeight="1" x14ac:dyDescent="0.2">
      <c r="A11" s="28" t="s">
        <v>806</v>
      </c>
      <c r="B11" s="28">
        <v>4</v>
      </c>
      <c r="C11" s="22" t="s">
        <v>434</v>
      </c>
      <c r="D11" s="21" t="s">
        <v>435</v>
      </c>
      <c r="E11" s="20"/>
    </row>
    <row r="12" spans="1:5" ht="18" customHeight="1" x14ac:dyDescent="0.2">
      <c r="A12" s="28" t="s">
        <v>577</v>
      </c>
      <c r="B12" s="28">
        <v>3</v>
      </c>
      <c r="C12" s="22" t="s">
        <v>146</v>
      </c>
      <c r="D12" s="21" t="s">
        <v>147</v>
      </c>
      <c r="E12" s="20"/>
    </row>
    <row r="13" spans="1:5" ht="18" customHeight="1" x14ac:dyDescent="0.2">
      <c r="A13" s="28" t="s">
        <v>4</v>
      </c>
      <c r="B13" s="28">
        <v>2</v>
      </c>
      <c r="C13" s="22" t="s">
        <v>822</v>
      </c>
      <c r="D13" s="21" t="s">
        <v>823</v>
      </c>
      <c r="E13" s="20"/>
    </row>
    <row r="14" spans="1:5" ht="18" customHeight="1" x14ac:dyDescent="0.2">
      <c r="A14" s="28" t="s">
        <v>139</v>
      </c>
      <c r="B14" s="28">
        <v>2</v>
      </c>
      <c r="C14" s="22" t="s">
        <v>781</v>
      </c>
      <c r="D14" s="21" t="s">
        <v>782</v>
      </c>
      <c r="E14" s="20"/>
    </row>
    <row r="15" spans="1:5" ht="18" customHeight="1" x14ac:dyDescent="0.2">
      <c r="A15" s="28" t="s">
        <v>372</v>
      </c>
      <c r="B15" s="28">
        <v>2</v>
      </c>
      <c r="C15" s="22" t="s">
        <v>824</v>
      </c>
      <c r="D15" s="21" t="s">
        <v>825</v>
      </c>
      <c r="E15" s="20"/>
    </row>
    <row r="16" spans="1:5" ht="18" customHeight="1" x14ac:dyDescent="0.2">
      <c r="A16" s="28" t="s">
        <v>366</v>
      </c>
      <c r="B16" s="28">
        <v>2</v>
      </c>
      <c r="C16" s="22" t="s">
        <v>413</v>
      </c>
      <c r="D16" s="21" t="s">
        <v>414</v>
      </c>
      <c r="E16" s="20"/>
    </row>
    <row r="17" spans="1:5" ht="18" customHeight="1" x14ac:dyDescent="0.2">
      <c r="A17" s="28" t="s">
        <v>608</v>
      </c>
      <c r="B17" s="28">
        <v>2</v>
      </c>
      <c r="C17" s="22" t="s">
        <v>87</v>
      </c>
      <c r="D17" s="21" t="s">
        <v>88</v>
      </c>
      <c r="E17" s="20"/>
    </row>
    <row r="18" spans="1:5" ht="18" customHeight="1" x14ac:dyDescent="0.2">
      <c r="A18" s="28" t="s">
        <v>769</v>
      </c>
      <c r="B18" s="28">
        <v>2</v>
      </c>
      <c r="C18" s="22" t="s">
        <v>252</v>
      </c>
      <c r="D18" s="21" t="s">
        <v>253</v>
      </c>
      <c r="E18" s="20"/>
    </row>
    <row r="19" spans="1:5" ht="18" customHeight="1" x14ac:dyDescent="0.2">
      <c r="A19" s="28" t="s">
        <v>709</v>
      </c>
      <c r="B19" s="28">
        <v>1</v>
      </c>
      <c r="C19" s="22" t="s">
        <v>572</v>
      </c>
      <c r="D19" s="21" t="s">
        <v>573</v>
      </c>
      <c r="E19" s="20"/>
    </row>
    <row r="20" spans="1:5" ht="18" customHeight="1" x14ac:dyDescent="0.2">
      <c r="A20" s="28" t="s">
        <v>702</v>
      </c>
      <c r="B20" s="28">
        <v>1</v>
      </c>
      <c r="C20" s="22" t="s">
        <v>73</v>
      </c>
      <c r="D20" s="21" t="s">
        <v>74</v>
      </c>
      <c r="E20" s="20"/>
    </row>
    <row r="21" spans="1:5" ht="18" customHeight="1" x14ac:dyDescent="0.2">
      <c r="A21" s="28" t="s">
        <v>805</v>
      </c>
      <c r="B21" s="28">
        <v>1</v>
      </c>
      <c r="C21" s="22" t="s">
        <v>210</v>
      </c>
      <c r="D21" s="21" t="s">
        <v>211</v>
      </c>
      <c r="E21" s="20"/>
    </row>
    <row r="22" spans="1:5" ht="18" customHeight="1" x14ac:dyDescent="0.2">
      <c r="A22" s="28" t="s">
        <v>15</v>
      </c>
      <c r="B22" s="28">
        <v>1</v>
      </c>
      <c r="C22" s="22" t="s">
        <v>163</v>
      </c>
      <c r="D22" s="21" t="s">
        <v>164</v>
      </c>
      <c r="E22" s="20"/>
    </row>
    <row r="23" spans="1:5" ht="18" customHeight="1" x14ac:dyDescent="0.2">
      <c r="A23" s="28" t="s">
        <v>707</v>
      </c>
      <c r="B23" s="28">
        <v>1</v>
      </c>
      <c r="C23" s="22" t="s">
        <v>678</v>
      </c>
      <c r="D23" s="21" t="s">
        <v>679</v>
      </c>
      <c r="E23" s="20"/>
    </row>
    <row r="24" spans="1:5" ht="18" customHeight="1" x14ac:dyDescent="0.2">
      <c r="A24" s="28" t="s">
        <v>646</v>
      </c>
      <c r="B24" s="28">
        <v>1</v>
      </c>
      <c r="C24" s="22" t="s">
        <v>446</v>
      </c>
      <c r="D24" s="21" t="s">
        <v>447</v>
      </c>
      <c r="E24" s="20"/>
    </row>
    <row r="25" spans="1:5" ht="18" customHeight="1" x14ac:dyDescent="0.2">
      <c r="A25" s="28" t="s">
        <v>83</v>
      </c>
      <c r="B25" s="28">
        <v>1</v>
      </c>
      <c r="C25" s="22" t="s">
        <v>130</v>
      </c>
      <c r="D25" s="21" t="s">
        <v>131</v>
      </c>
      <c r="E25" s="20"/>
    </row>
    <row r="26" spans="1:5" ht="18" customHeight="1" x14ac:dyDescent="0.2">
      <c r="A26" s="28" t="s">
        <v>680</v>
      </c>
      <c r="B26" s="28">
        <v>1</v>
      </c>
      <c r="C26" s="22" t="s">
        <v>215</v>
      </c>
      <c r="D26" s="21" t="s">
        <v>216</v>
      </c>
      <c r="E26" s="20"/>
    </row>
    <row r="27" spans="1:5" ht="18" customHeight="1" x14ac:dyDescent="0.2">
      <c r="A27" s="28" t="s">
        <v>247</v>
      </c>
      <c r="B27" s="28">
        <v>1</v>
      </c>
      <c r="C27" s="22" t="s">
        <v>282</v>
      </c>
      <c r="D27" s="21" t="s">
        <v>283</v>
      </c>
      <c r="E27" s="20"/>
    </row>
    <row r="28" spans="1:5" ht="18" customHeight="1" x14ac:dyDescent="0.2">
      <c r="A28" s="28" t="s">
        <v>98</v>
      </c>
      <c r="B28" s="28">
        <v>1</v>
      </c>
      <c r="C28" s="22" t="s">
        <v>107</v>
      </c>
      <c r="D28" s="21" t="s">
        <v>108</v>
      </c>
      <c r="E28" s="20"/>
    </row>
    <row r="29" spans="1:5" ht="18" customHeight="1" x14ac:dyDescent="0.2">
      <c r="A29" s="28" t="s">
        <v>281</v>
      </c>
      <c r="B29" s="28">
        <v>1</v>
      </c>
      <c r="C29" s="22" t="s">
        <v>277</v>
      </c>
      <c r="D29" s="21" t="s">
        <v>278</v>
      </c>
      <c r="E29" s="20"/>
    </row>
    <row r="30" spans="1:5" ht="18" customHeight="1" x14ac:dyDescent="0.2">
      <c r="A30" s="28" t="s">
        <v>650</v>
      </c>
      <c r="B30" s="28">
        <v>1</v>
      </c>
      <c r="C30" s="22" t="s">
        <v>676</v>
      </c>
      <c r="D30" s="21" t="s">
        <v>677</v>
      </c>
      <c r="E30" s="20"/>
    </row>
    <row r="31" spans="1:5" ht="18" customHeight="1" x14ac:dyDescent="0.2">
      <c r="A31" s="28" t="s">
        <v>72</v>
      </c>
      <c r="B31" s="28">
        <v>1</v>
      </c>
      <c r="C31" s="22" t="s">
        <v>517</v>
      </c>
      <c r="D31" s="21" t="s">
        <v>518</v>
      </c>
      <c r="E31" s="20"/>
    </row>
    <row r="32" spans="1:5" ht="18" customHeight="1" x14ac:dyDescent="0.2">
      <c r="A32" s="28" t="s">
        <v>13</v>
      </c>
      <c r="B32" s="28">
        <v>1</v>
      </c>
      <c r="C32" s="22" t="s">
        <v>353</v>
      </c>
      <c r="D32" s="21" t="s">
        <v>354</v>
      </c>
      <c r="E32" s="20"/>
    </row>
    <row r="33" spans="1:5" ht="18" customHeight="1" x14ac:dyDescent="0.2">
      <c r="A33" s="28" t="s">
        <v>104</v>
      </c>
      <c r="B33" s="28">
        <v>1</v>
      </c>
      <c r="C33" s="22" t="s">
        <v>378</v>
      </c>
      <c r="D33" s="21" t="s">
        <v>379</v>
      </c>
      <c r="E33" s="20"/>
    </row>
    <row r="34" spans="1:5" ht="18" customHeight="1" x14ac:dyDescent="0.2">
      <c r="A34" s="28" t="s">
        <v>602</v>
      </c>
      <c r="B34" s="28">
        <v>1</v>
      </c>
      <c r="C34" s="22" t="s">
        <v>356</v>
      </c>
      <c r="D34" s="21" t="s">
        <v>357</v>
      </c>
      <c r="E34" s="20"/>
    </row>
    <row r="35" spans="1:5" ht="18" customHeight="1" x14ac:dyDescent="0.2">
      <c r="A35" s="28" t="s">
        <v>12</v>
      </c>
      <c r="B35" s="28">
        <v>1</v>
      </c>
      <c r="C35" s="22" t="s">
        <v>199</v>
      </c>
      <c r="D35" s="21" t="s">
        <v>200</v>
      </c>
      <c r="E35"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4"/>
  <sheetViews>
    <sheetView view="pageBreakPreview" zoomScaleNormal="100" zoomScaleSheetLayoutView="100" workbookViewId="0">
      <pane ySplit="3" topLeftCell="A4" activePane="bottomLeft" state="frozen"/>
      <selection pane="bottomLeft" activeCell="M2" sqref="M2"/>
    </sheetView>
  </sheetViews>
  <sheetFormatPr defaultRowHeight="13.2" x14ac:dyDescent="0.2"/>
  <cols>
    <col min="1" max="1" width="30.88671875" customWidth="1"/>
    <col min="2" max="13" width="7" customWidth="1"/>
    <col min="14" max="14" width="8.33203125" customWidth="1"/>
  </cols>
  <sheetData>
    <row r="1" spans="1:14" ht="18" customHeight="1" x14ac:dyDescent="0.2">
      <c r="A1" s="87" t="s">
        <v>63</v>
      </c>
      <c r="B1" s="87"/>
      <c r="C1" s="87"/>
      <c r="D1" s="87"/>
      <c r="E1" s="87"/>
      <c r="F1" s="87"/>
      <c r="G1" s="87"/>
      <c r="H1" s="87"/>
      <c r="I1" s="87"/>
      <c r="J1" s="87"/>
      <c r="K1" s="87"/>
      <c r="L1" s="87"/>
      <c r="M1" s="87"/>
      <c r="N1" s="16" t="s">
        <v>43</v>
      </c>
    </row>
    <row r="2" spans="1:14" ht="18" customHeight="1" x14ac:dyDescent="0.2">
      <c r="A2" s="30" t="s">
        <v>70</v>
      </c>
      <c r="B2" s="25"/>
      <c r="C2" s="25"/>
      <c r="D2" s="25"/>
      <c r="E2" s="25"/>
      <c r="F2" s="25"/>
      <c r="G2" s="25"/>
      <c r="H2" s="25"/>
      <c r="I2" s="25"/>
      <c r="J2" s="25"/>
      <c r="K2" s="25"/>
      <c r="L2" s="25"/>
      <c r="M2" s="25"/>
      <c r="N2" s="29"/>
    </row>
    <row r="3" spans="1:14" ht="18" customHeight="1" x14ac:dyDescent="0.2">
      <c r="A3" s="9" t="s">
        <v>18</v>
      </c>
      <c r="B3" s="9" t="s">
        <v>61</v>
      </c>
      <c r="C3" s="9" t="s">
        <v>44</v>
      </c>
      <c r="D3" s="9" t="s">
        <v>45</v>
      </c>
      <c r="E3" s="9" t="s">
        <v>46</v>
      </c>
      <c r="F3" s="9" t="s">
        <v>47</v>
      </c>
      <c r="G3" s="9" t="s">
        <v>29</v>
      </c>
      <c r="H3" s="9" t="s">
        <v>20</v>
      </c>
      <c r="I3" s="9" t="s">
        <v>21</v>
      </c>
      <c r="J3" s="9" t="s">
        <v>28</v>
      </c>
      <c r="K3" s="9" t="s">
        <v>27</v>
      </c>
      <c r="L3" s="9" t="s">
        <v>34</v>
      </c>
      <c r="M3" s="9" t="s">
        <v>35</v>
      </c>
      <c r="N3" s="9" t="s">
        <v>17</v>
      </c>
    </row>
    <row r="4" spans="1:14" ht="18" customHeight="1" x14ac:dyDescent="0.2">
      <c r="A4" s="10" t="s">
        <v>753</v>
      </c>
      <c r="B4" s="7">
        <v>1</v>
      </c>
      <c r="C4" s="7">
        <v>16</v>
      </c>
      <c r="D4" s="7">
        <v>25</v>
      </c>
      <c r="E4" s="7">
        <v>28</v>
      </c>
      <c r="F4" s="7">
        <v>6</v>
      </c>
      <c r="G4" s="7">
        <v>10</v>
      </c>
      <c r="H4" s="62">
        <v>4</v>
      </c>
      <c r="I4" s="68"/>
      <c r="J4" s="7">
        <v>3</v>
      </c>
      <c r="K4" s="7">
        <f>VLOOKUP(A4,'1月（利用回数順）'!$A$3:$D$44,2,0)</f>
        <v>6</v>
      </c>
      <c r="L4" s="7">
        <f>VLOOKUP(A4,'2月（利用回数順）'!$A$3:$D$46,2,0)</f>
        <v>5</v>
      </c>
      <c r="M4" s="51">
        <f>VLOOKUP(A4,'3月（利用回数順）'!$A$3:$D$46,2,0)</f>
        <v>2</v>
      </c>
      <c r="N4" s="7">
        <f t="shared" ref="N4:N20" si="0">SUM(B4:M4)</f>
        <v>106</v>
      </c>
    </row>
    <row r="5" spans="1:14" ht="18" customHeight="1" x14ac:dyDescent="0.2">
      <c r="A5" s="10" t="s">
        <v>754</v>
      </c>
      <c r="B5" s="7">
        <v>3</v>
      </c>
      <c r="C5" s="7">
        <v>2</v>
      </c>
      <c r="D5" s="7"/>
      <c r="E5" s="7"/>
      <c r="F5" s="7"/>
      <c r="G5" s="7">
        <v>1</v>
      </c>
      <c r="H5" s="62"/>
      <c r="I5" s="68"/>
      <c r="J5" s="7">
        <v>1</v>
      </c>
      <c r="K5" s="7"/>
      <c r="L5" s="7"/>
      <c r="M5" s="51"/>
      <c r="N5" s="7">
        <f t="shared" si="0"/>
        <v>7</v>
      </c>
    </row>
    <row r="6" spans="1:14" ht="18" customHeight="1" x14ac:dyDescent="0.2">
      <c r="A6" s="10" t="s">
        <v>5</v>
      </c>
      <c r="B6" s="7">
        <v>2</v>
      </c>
      <c r="C6" s="7">
        <v>2</v>
      </c>
      <c r="D6" s="7">
        <v>2</v>
      </c>
      <c r="E6" s="7">
        <v>2</v>
      </c>
      <c r="F6" s="7">
        <v>1</v>
      </c>
      <c r="G6" s="7">
        <v>4</v>
      </c>
      <c r="H6" s="62">
        <v>1</v>
      </c>
      <c r="I6" s="68">
        <v>1</v>
      </c>
      <c r="J6" s="7"/>
      <c r="K6" s="7"/>
      <c r="L6" s="7"/>
      <c r="M6" s="51"/>
      <c r="N6" s="7">
        <f t="shared" si="0"/>
        <v>15</v>
      </c>
    </row>
    <row r="7" spans="1:14" ht="18" customHeight="1" x14ac:dyDescent="0.2">
      <c r="A7" s="10" t="s">
        <v>11</v>
      </c>
      <c r="B7" s="7">
        <v>0</v>
      </c>
      <c r="C7" s="7"/>
      <c r="D7" s="7"/>
      <c r="E7" s="7"/>
      <c r="F7" s="7"/>
      <c r="G7" s="7"/>
      <c r="H7" s="62"/>
      <c r="I7" s="68"/>
      <c r="J7" s="7"/>
      <c r="K7" s="7"/>
      <c r="L7" s="7"/>
      <c r="M7" s="51"/>
      <c r="N7" s="7">
        <f t="shared" si="0"/>
        <v>0</v>
      </c>
    </row>
    <row r="8" spans="1:14" ht="18" customHeight="1" x14ac:dyDescent="0.2">
      <c r="A8" s="10" t="s">
        <v>15</v>
      </c>
      <c r="B8" s="7">
        <v>10</v>
      </c>
      <c r="C8" s="7">
        <v>1</v>
      </c>
      <c r="D8" s="7">
        <v>2</v>
      </c>
      <c r="E8" s="7">
        <v>1</v>
      </c>
      <c r="F8" s="7">
        <v>4</v>
      </c>
      <c r="G8" s="7">
        <v>1</v>
      </c>
      <c r="H8" s="62">
        <v>1</v>
      </c>
      <c r="I8" s="68">
        <v>1</v>
      </c>
      <c r="J8" s="7">
        <v>2</v>
      </c>
      <c r="K8" s="7">
        <f>VLOOKUP(A8,'1月（利用回数順）'!$A$3:$D$44,2,0)</f>
        <v>2</v>
      </c>
      <c r="L8" s="7">
        <f>VLOOKUP(A8,'2月（利用回数順）'!$A$3:$D$46,2,0)</f>
        <v>4</v>
      </c>
      <c r="M8" s="51">
        <f>VLOOKUP(A8,'3月（利用回数順）'!$A$3:$D$46,2,0)</f>
        <v>1</v>
      </c>
      <c r="N8" s="7">
        <f t="shared" si="0"/>
        <v>30</v>
      </c>
    </row>
    <row r="9" spans="1:14" ht="18" customHeight="1" x14ac:dyDescent="0.2">
      <c r="A9" s="10" t="s">
        <v>16</v>
      </c>
      <c r="B9" s="7">
        <v>0</v>
      </c>
      <c r="C9" s="7"/>
      <c r="D9" s="7">
        <v>2</v>
      </c>
      <c r="E9" s="7"/>
      <c r="F9" s="7">
        <v>3</v>
      </c>
      <c r="G9" s="7"/>
      <c r="H9" s="62"/>
      <c r="I9" s="68"/>
      <c r="J9" s="7"/>
      <c r="K9" s="7"/>
      <c r="L9" s="7"/>
      <c r="M9" s="51"/>
      <c r="N9" s="7">
        <f t="shared" si="0"/>
        <v>5</v>
      </c>
    </row>
    <row r="10" spans="1:14" ht="18" customHeight="1" x14ac:dyDescent="0.2">
      <c r="A10" s="10" t="s">
        <v>14</v>
      </c>
      <c r="B10" s="7">
        <v>0</v>
      </c>
      <c r="C10" s="7"/>
      <c r="D10" s="7">
        <v>2</v>
      </c>
      <c r="E10" s="7">
        <v>1</v>
      </c>
      <c r="F10" s="7"/>
      <c r="G10" s="7">
        <v>1</v>
      </c>
      <c r="H10" s="62">
        <v>1</v>
      </c>
      <c r="I10" s="68"/>
      <c r="J10" s="7">
        <v>1</v>
      </c>
      <c r="K10" s="7">
        <f>VLOOKUP(A10,'1月（利用回数順）'!$A$3:$D$44,2,0)</f>
        <v>2</v>
      </c>
      <c r="L10" s="7"/>
      <c r="M10" s="51"/>
      <c r="N10" s="7">
        <f t="shared" si="0"/>
        <v>8</v>
      </c>
    </row>
    <row r="11" spans="1:14" ht="18" customHeight="1" x14ac:dyDescent="0.2">
      <c r="A11" s="10" t="s">
        <v>8</v>
      </c>
      <c r="B11" s="7">
        <v>9</v>
      </c>
      <c r="C11" s="7">
        <v>4</v>
      </c>
      <c r="D11" s="7">
        <v>5</v>
      </c>
      <c r="E11" s="7">
        <v>8</v>
      </c>
      <c r="F11" s="7">
        <v>1</v>
      </c>
      <c r="G11" s="7">
        <v>28</v>
      </c>
      <c r="H11" s="62">
        <v>8</v>
      </c>
      <c r="I11" s="68">
        <v>1</v>
      </c>
      <c r="J11" s="7">
        <v>4</v>
      </c>
      <c r="K11" s="7">
        <f>VLOOKUP(A11,'1月（利用回数順）'!$A$3:$D$44,2,0)</f>
        <v>14</v>
      </c>
      <c r="L11" s="7">
        <f>VLOOKUP(A11,'2月（利用回数順）'!$A$3:$D$46,2,0)</f>
        <v>4</v>
      </c>
      <c r="M11" s="51"/>
      <c r="N11" s="7">
        <f t="shared" si="0"/>
        <v>86</v>
      </c>
    </row>
    <row r="12" spans="1:14" ht="18" customHeight="1" x14ac:dyDescent="0.2">
      <c r="A12" s="10" t="s">
        <v>6</v>
      </c>
      <c r="B12" s="7">
        <v>0</v>
      </c>
      <c r="C12" s="7"/>
      <c r="D12" s="7"/>
      <c r="E12" s="7"/>
      <c r="F12" s="7"/>
      <c r="G12" s="7"/>
      <c r="H12" s="62"/>
      <c r="I12" s="68"/>
      <c r="J12" s="7"/>
      <c r="K12" s="7"/>
      <c r="L12" s="7"/>
      <c r="M12" s="51"/>
      <c r="N12" s="7">
        <f t="shared" si="0"/>
        <v>0</v>
      </c>
    </row>
    <row r="13" spans="1:14" ht="18" customHeight="1" x14ac:dyDescent="0.2">
      <c r="A13" s="10" t="s">
        <v>10</v>
      </c>
      <c r="B13" s="7">
        <v>0</v>
      </c>
      <c r="C13" s="7"/>
      <c r="D13" s="7"/>
      <c r="E13" s="7"/>
      <c r="F13" s="7"/>
      <c r="G13" s="7"/>
      <c r="H13" s="62">
        <v>2</v>
      </c>
      <c r="I13" s="68"/>
      <c r="J13" s="7"/>
      <c r="K13" s="7"/>
      <c r="L13" s="7"/>
      <c r="M13" s="51"/>
      <c r="N13" s="7">
        <f t="shared" si="0"/>
        <v>2</v>
      </c>
    </row>
    <row r="14" spans="1:14" ht="18" customHeight="1" x14ac:dyDescent="0.2">
      <c r="A14" s="10" t="s">
        <v>13</v>
      </c>
      <c r="B14" s="7">
        <v>4</v>
      </c>
      <c r="C14" s="7">
        <v>8</v>
      </c>
      <c r="D14" s="7">
        <v>3</v>
      </c>
      <c r="E14" s="7">
        <v>17</v>
      </c>
      <c r="F14" s="7">
        <v>8</v>
      </c>
      <c r="G14" s="7">
        <v>1</v>
      </c>
      <c r="H14" s="62">
        <v>3</v>
      </c>
      <c r="I14" s="68"/>
      <c r="J14" s="7">
        <v>2</v>
      </c>
      <c r="K14" s="7">
        <f>VLOOKUP(A14,'1月（利用回数順）'!$A$3:$D$44,2,0)</f>
        <v>1</v>
      </c>
      <c r="L14" s="7">
        <f>VLOOKUP(A14,'2月（利用回数順）'!$A$3:$D$46,2,0)</f>
        <v>1</v>
      </c>
      <c r="M14" s="51">
        <f>VLOOKUP(A14,'3月（利用回数順）'!$A$3:$D$46,2,0)</f>
        <v>1</v>
      </c>
      <c r="N14" s="7">
        <f t="shared" si="0"/>
        <v>49</v>
      </c>
    </row>
    <row r="15" spans="1:14" ht="18" customHeight="1" x14ac:dyDescent="0.2">
      <c r="A15" s="10" t="s">
        <v>7</v>
      </c>
      <c r="B15" s="7">
        <v>0</v>
      </c>
      <c r="C15" s="7"/>
      <c r="D15" s="7"/>
      <c r="E15" s="7"/>
      <c r="F15" s="7"/>
      <c r="G15" s="7"/>
      <c r="H15" s="62"/>
      <c r="I15" s="68"/>
      <c r="J15" s="7"/>
      <c r="K15" s="7"/>
      <c r="L15" s="7"/>
      <c r="M15" s="51"/>
      <c r="N15" s="7">
        <f t="shared" si="0"/>
        <v>0</v>
      </c>
    </row>
    <row r="16" spans="1:14" ht="18" customHeight="1" x14ac:dyDescent="0.2">
      <c r="A16" s="10" t="s">
        <v>12</v>
      </c>
      <c r="B16" s="7">
        <v>1</v>
      </c>
      <c r="C16" s="7">
        <v>1</v>
      </c>
      <c r="D16" s="7">
        <v>1</v>
      </c>
      <c r="E16" s="7"/>
      <c r="F16" s="7">
        <v>2</v>
      </c>
      <c r="G16" s="7">
        <v>1</v>
      </c>
      <c r="H16" s="62">
        <v>2</v>
      </c>
      <c r="I16" s="68">
        <v>2</v>
      </c>
      <c r="J16" s="7">
        <v>2</v>
      </c>
      <c r="K16" s="7"/>
      <c r="L16" s="7"/>
      <c r="M16" s="51">
        <f>VLOOKUP(A16,'3月（利用回数順）'!$A$3:$D$46,2,0)</f>
        <v>1</v>
      </c>
      <c r="N16" s="7">
        <f t="shared" si="0"/>
        <v>13</v>
      </c>
    </row>
    <row r="17" spans="1:14" ht="18" customHeight="1" x14ac:dyDescent="0.2">
      <c r="A17" s="10" t="s">
        <v>9</v>
      </c>
      <c r="B17" s="7">
        <v>4</v>
      </c>
      <c r="C17" s="7">
        <v>8</v>
      </c>
      <c r="D17" s="7"/>
      <c r="E17" s="7">
        <v>5</v>
      </c>
      <c r="F17" s="7">
        <v>4</v>
      </c>
      <c r="G17" s="7"/>
      <c r="H17" s="62"/>
      <c r="I17" s="68"/>
      <c r="J17" s="7">
        <v>2</v>
      </c>
      <c r="K17" s="7"/>
      <c r="L17" s="7"/>
      <c r="M17" s="51"/>
      <c r="N17" s="7">
        <f t="shared" si="0"/>
        <v>23</v>
      </c>
    </row>
    <row r="18" spans="1:14" ht="18" customHeight="1" x14ac:dyDescent="0.2">
      <c r="A18" s="10" t="s">
        <v>48</v>
      </c>
      <c r="B18" s="7">
        <v>4</v>
      </c>
      <c r="C18" s="7">
        <v>1</v>
      </c>
      <c r="D18" s="7">
        <v>16</v>
      </c>
      <c r="E18" s="7">
        <v>7</v>
      </c>
      <c r="F18" s="7">
        <v>16</v>
      </c>
      <c r="G18" s="7">
        <v>11</v>
      </c>
      <c r="H18" s="62">
        <v>5</v>
      </c>
      <c r="I18" s="68">
        <v>4</v>
      </c>
      <c r="J18" s="7"/>
      <c r="K18" s="7">
        <f>VLOOKUP(A18,'1月（利用回数順）'!$A$3:$D$44,2,0)</f>
        <v>11</v>
      </c>
      <c r="L18" s="7">
        <f>VLOOKUP(A18,'2月（利用回数順）'!$A$3:$D$46,2,0)</f>
        <v>6</v>
      </c>
      <c r="M18" s="51">
        <f>VLOOKUP(A18,'3月（利用回数順）'!$A$3:$D$46,2,0)</f>
        <v>17</v>
      </c>
      <c r="N18" s="7">
        <f t="shared" si="0"/>
        <v>98</v>
      </c>
    </row>
    <row r="19" spans="1:14" ht="18" customHeight="1" x14ac:dyDescent="0.2">
      <c r="A19" s="10" t="s">
        <v>24</v>
      </c>
      <c r="B19" s="7">
        <v>0</v>
      </c>
      <c r="C19" s="7">
        <v>1</v>
      </c>
      <c r="D19" s="7">
        <v>1</v>
      </c>
      <c r="E19" s="7"/>
      <c r="F19" s="7"/>
      <c r="G19" s="7">
        <v>2</v>
      </c>
      <c r="H19" s="62"/>
      <c r="I19" s="68"/>
      <c r="J19" s="7">
        <v>3</v>
      </c>
      <c r="K19" s="7">
        <f>VLOOKUP(A19,'1月（利用回数順）'!$A$3:$D$44,2,0)</f>
        <v>4</v>
      </c>
      <c r="L19" s="7">
        <f>VLOOKUP(A19,'2月（利用回数順）'!$A$3:$D$46,2,0)</f>
        <v>3</v>
      </c>
      <c r="M19" s="51">
        <f>VLOOKUP(A19,'3月（利用回数順）'!$A$3:$D$46,2,0)</f>
        <v>7</v>
      </c>
      <c r="N19" s="7">
        <f t="shared" si="0"/>
        <v>21</v>
      </c>
    </row>
    <row r="20" spans="1:14" ht="18" customHeight="1" x14ac:dyDescent="0.2">
      <c r="A20" s="10" t="s">
        <v>25</v>
      </c>
      <c r="B20" s="7">
        <v>0</v>
      </c>
      <c r="C20" s="7"/>
      <c r="D20" s="7"/>
      <c r="E20" s="7"/>
      <c r="F20" s="7"/>
      <c r="G20" s="7"/>
      <c r="H20" s="62"/>
      <c r="I20" s="68"/>
      <c r="J20" s="7"/>
      <c r="K20" s="7"/>
      <c r="L20" s="7"/>
      <c r="M20" s="51"/>
      <c r="N20" s="7">
        <f t="shared" si="0"/>
        <v>0</v>
      </c>
    </row>
    <row r="21" spans="1:14" ht="18" customHeight="1" x14ac:dyDescent="0.2">
      <c r="A21" s="10" t="s">
        <v>50</v>
      </c>
      <c r="B21" s="7">
        <v>12</v>
      </c>
      <c r="C21" s="7">
        <v>2</v>
      </c>
      <c r="D21" s="7">
        <v>5</v>
      </c>
      <c r="E21" s="7">
        <v>4</v>
      </c>
      <c r="F21" s="7">
        <v>5</v>
      </c>
      <c r="G21" s="7">
        <v>4</v>
      </c>
      <c r="H21" s="62">
        <v>6</v>
      </c>
      <c r="I21" s="68">
        <v>1</v>
      </c>
      <c r="J21" s="7">
        <v>5</v>
      </c>
      <c r="K21" s="7">
        <f>VLOOKUP(A21,'1月（利用回数順）'!$A$3:$D$44,2,0)</f>
        <v>4</v>
      </c>
      <c r="L21" s="7">
        <f>VLOOKUP(A21,'2月（利用回数順）'!$A$3:$D$46,2,0)</f>
        <v>4</v>
      </c>
      <c r="M21" s="51"/>
      <c r="N21" s="7">
        <f t="shared" ref="N21" si="1">SUM(B21:M21)</f>
        <v>52</v>
      </c>
    </row>
    <row r="22" spans="1:14" ht="18" customHeight="1" x14ac:dyDescent="0.2">
      <c r="A22" s="10" t="s">
        <v>51</v>
      </c>
      <c r="B22" s="7">
        <v>0</v>
      </c>
      <c r="C22" s="7"/>
      <c r="D22" s="7"/>
      <c r="E22" s="7"/>
      <c r="F22" s="7"/>
      <c r="G22" s="7"/>
      <c r="H22" s="62"/>
      <c r="I22" s="68"/>
      <c r="J22" s="7"/>
      <c r="K22" s="7"/>
      <c r="L22" s="7"/>
      <c r="M22" s="51"/>
      <c r="N22" s="7">
        <f t="shared" ref="N22" si="2">SUM(B22:M22)</f>
        <v>0</v>
      </c>
    </row>
    <row r="23" spans="1:14" ht="18" customHeight="1" x14ac:dyDescent="0.2">
      <c r="A23" s="10" t="s">
        <v>58</v>
      </c>
      <c r="B23" s="7">
        <v>0</v>
      </c>
      <c r="C23" s="7"/>
      <c r="D23" s="7"/>
      <c r="E23" s="7"/>
      <c r="F23" s="7">
        <v>1</v>
      </c>
      <c r="G23" s="7"/>
      <c r="H23" s="62"/>
      <c r="I23" s="68"/>
      <c r="J23" s="7"/>
      <c r="K23" s="7"/>
      <c r="L23" s="7"/>
      <c r="M23" s="51"/>
      <c r="N23" s="7">
        <f t="shared" ref="N23:N25" si="3">SUM(B23:M23)</f>
        <v>1</v>
      </c>
    </row>
    <row r="24" spans="1:14" ht="18" customHeight="1" x14ac:dyDescent="0.2">
      <c r="A24" s="10" t="s">
        <v>55</v>
      </c>
      <c r="B24" s="7">
        <v>0</v>
      </c>
      <c r="C24" s="7"/>
      <c r="D24" s="7"/>
      <c r="E24" s="7"/>
      <c r="F24" s="7"/>
      <c r="G24" s="7"/>
      <c r="H24" s="62"/>
      <c r="I24" s="68"/>
      <c r="J24" s="7"/>
      <c r="K24" s="7"/>
      <c r="L24" s="7"/>
      <c r="M24" s="51"/>
      <c r="N24" s="7">
        <f t="shared" si="3"/>
        <v>0</v>
      </c>
    </row>
    <row r="25" spans="1:14" ht="18" customHeight="1" x14ac:dyDescent="0.2">
      <c r="A25" s="10" t="s">
        <v>59</v>
      </c>
      <c r="B25" s="7">
        <v>6</v>
      </c>
      <c r="C25" s="7">
        <v>4</v>
      </c>
      <c r="D25" s="7">
        <v>5</v>
      </c>
      <c r="E25" s="7">
        <v>4</v>
      </c>
      <c r="F25" s="7">
        <v>4</v>
      </c>
      <c r="G25" s="7">
        <v>1</v>
      </c>
      <c r="H25" s="62">
        <v>3</v>
      </c>
      <c r="I25" s="68"/>
      <c r="J25" s="7">
        <v>1</v>
      </c>
      <c r="K25" s="7">
        <f>VLOOKUP(A25,'1月（利用回数順）'!$A$3:$D$44,2,0)</f>
        <v>1</v>
      </c>
      <c r="L25" s="7">
        <f>VLOOKUP(A25,'2月（利用回数順）'!$A$3:$D$46,2,0)</f>
        <v>1</v>
      </c>
      <c r="M25" s="51"/>
      <c r="N25" s="7">
        <f t="shared" si="3"/>
        <v>30</v>
      </c>
    </row>
    <row r="26" spans="1:14" ht="18" customHeight="1" x14ac:dyDescent="0.2">
      <c r="A26" s="10" t="s">
        <v>60</v>
      </c>
      <c r="B26" s="7">
        <v>0</v>
      </c>
      <c r="C26" s="7">
        <v>5</v>
      </c>
      <c r="D26" s="7">
        <v>6</v>
      </c>
      <c r="E26" s="7">
        <v>12</v>
      </c>
      <c r="F26" s="7">
        <v>7</v>
      </c>
      <c r="G26" s="7">
        <v>4</v>
      </c>
      <c r="H26" s="62">
        <v>1</v>
      </c>
      <c r="I26" s="68">
        <v>2</v>
      </c>
      <c r="J26" s="7">
        <v>1</v>
      </c>
      <c r="K26" s="7">
        <f>VLOOKUP(A26,'1月（利用回数順）'!$A$3:$D$44,2,0)</f>
        <v>4</v>
      </c>
      <c r="L26" s="7">
        <f>VLOOKUP(A26,'2月（利用回数順）'!$A$3:$D$46,2,0)</f>
        <v>4</v>
      </c>
      <c r="M26" s="51">
        <f>VLOOKUP(A26,'3月（利用回数順）'!$A$3:$D$46,2,0)</f>
        <v>4</v>
      </c>
      <c r="N26" s="7">
        <f t="shared" ref="N26:N30" si="4">SUM(B26:M26)</f>
        <v>50</v>
      </c>
    </row>
    <row r="27" spans="1:14" ht="18" customHeight="1" x14ac:dyDescent="0.2">
      <c r="A27" s="10" t="s">
        <v>193</v>
      </c>
      <c r="B27" s="7">
        <v>2</v>
      </c>
      <c r="C27" s="7">
        <v>1</v>
      </c>
      <c r="D27" s="7">
        <v>1</v>
      </c>
      <c r="E27" s="7">
        <v>1</v>
      </c>
      <c r="F27" s="7">
        <v>2</v>
      </c>
      <c r="G27" s="7"/>
      <c r="H27" s="62"/>
      <c r="I27" s="68"/>
      <c r="J27" s="7"/>
      <c r="K27" s="7"/>
      <c r="L27" s="7">
        <f>VLOOKUP(A27,'2月（利用回数順）'!$A$3:$D$46,2,0)</f>
        <v>3</v>
      </c>
      <c r="M27" s="51">
        <f>VLOOKUP(A27,'3月（利用回数順）'!$A$3:$D$46,2,0)</f>
        <v>1</v>
      </c>
      <c r="N27" s="7">
        <f t="shared" si="4"/>
        <v>11</v>
      </c>
    </row>
    <row r="28" spans="1:14" ht="18" customHeight="1" x14ac:dyDescent="0.2">
      <c r="A28" s="10" t="s">
        <v>194</v>
      </c>
      <c r="B28" s="7">
        <v>2</v>
      </c>
      <c r="C28" s="7">
        <v>1</v>
      </c>
      <c r="D28" s="7">
        <v>3</v>
      </c>
      <c r="E28" s="7"/>
      <c r="F28" s="7">
        <v>1</v>
      </c>
      <c r="G28" s="7">
        <v>1</v>
      </c>
      <c r="H28" s="62"/>
      <c r="I28" s="68"/>
      <c r="J28" s="7">
        <v>1</v>
      </c>
      <c r="K28" s="7">
        <f>VLOOKUP(A28,'1月（利用回数順）'!$A$3:$D$44,2,0)</f>
        <v>1</v>
      </c>
      <c r="L28" s="7"/>
      <c r="M28" s="51">
        <f>VLOOKUP(A28,'3月（利用回数順）'!$A$3:$D$46,2,0)</f>
        <v>1</v>
      </c>
      <c r="N28" s="7">
        <f t="shared" si="4"/>
        <v>11</v>
      </c>
    </row>
    <row r="29" spans="1:14" ht="18" customHeight="1" x14ac:dyDescent="0.2">
      <c r="A29" s="10" t="s">
        <v>195</v>
      </c>
      <c r="B29" s="7">
        <v>7</v>
      </c>
      <c r="C29" s="7">
        <v>1</v>
      </c>
      <c r="D29" s="7"/>
      <c r="E29" s="7">
        <v>5</v>
      </c>
      <c r="F29" s="7">
        <v>2</v>
      </c>
      <c r="G29" s="7"/>
      <c r="H29" s="62">
        <v>2</v>
      </c>
      <c r="I29" s="68">
        <v>2</v>
      </c>
      <c r="J29" s="7">
        <v>2</v>
      </c>
      <c r="K29" s="7"/>
      <c r="L29" s="7">
        <f>VLOOKUP(A29,'2月（利用回数順）'!$A$3:$D$46,2,0)</f>
        <v>2</v>
      </c>
      <c r="M29" s="51"/>
      <c r="N29" s="7">
        <f t="shared" si="4"/>
        <v>23</v>
      </c>
    </row>
    <row r="30" spans="1:14" ht="18" customHeight="1" thickBot="1" x14ac:dyDescent="0.25">
      <c r="A30" s="33" t="s">
        <v>196</v>
      </c>
      <c r="B30" s="34">
        <v>0</v>
      </c>
      <c r="C30" s="34"/>
      <c r="D30" s="34"/>
      <c r="E30" s="34"/>
      <c r="F30" s="34">
        <v>1</v>
      </c>
      <c r="G30" s="34"/>
      <c r="H30" s="63">
        <v>1</v>
      </c>
      <c r="I30" s="69">
        <v>1</v>
      </c>
      <c r="J30" s="34"/>
      <c r="K30" s="34"/>
      <c r="L30" s="34">
        <f>VLOOKUP(A30,'2月（利用回数順）'!$A$3:$D$46,2,0)</f>
        <v>2</v>
      </c>
      <c r="M30" s="52"/>
      <c r="N30" s="34">
        <f t="shared" si="4"/>
        <v>5</v>
      </c>
    </row>
    <row r="31" spans="1:14" ht="18" customHeight="1" x14ac:dyDescent="0.2">
      <c r="A31" s="35" t="s">
        <v>187</v>
      </c>
      <c r="B31" s="36">
        <v>3</v>
      </c>
      <c r="C31" s="36">
        <v>6</v>
      </c>
      <c r="D31" s="36">
        <v>3</v>
      </c>
      <c r="E31" s="36">
        <v>1</v>
      </c>
      <c r="F31" s="36"/>
      <c r="G31" s="36">
        <v>3</v>
      </c>
      <c r="H31" s="64">
        <v>3</v>
      </c>
      <c r="I31" s="70"/>
      <c r="J31" s="36">
        <v>1</v>
      </c>
      <c r="K31" s="36">
        <f>VLOOKUP(A31,'1月（利用回数順）'!$A$3:$D$44,2,0)</f>
        <v>3</v>
      </c>
      <c r="L31" s="36">
        <f>VLOOKUP(A31,'2月（利用回数順）'!$A$3:$D$46,2,0)</f>
        <v>2</v>
      </c>
      <c r="M31" s="53">
        <f>VLOOKUP(A31,'3月（利用回数順）'!$A$3:$D$46,2,0)</f>
        <v>4</v>
      </c>
      <c r="N31" s="36">
        <f t="shared" ref="N31:N33" si="5">SUM(B31:M31)</f>
        <v>29</v>
      </c>
    </row>
    <row r="32" spans="1:14" ht="18" customHeight="1" x14ac:dyDescent="0.2">
      <c r="A32" s="32" t="s">
        <v>95</v>
      </c>
      <c r="B32" s="31">
        <v>2</v>
      </c>
      <c r="C32" s="7"/>
      <c r="D32" s="7"/>
      <c r="E32" s="7"/>
      <c r="F32" s="7">
        <v>1</v>
      </c>
      <c r="G32" s="7"/>
      <c r="H32" s="62"/>
      <c r="I32" s="68"/>
      <c r="J32" s="7"/>
      <c r="K32" s="7">
        <f>VLOOKUP(A32,'1月（利用回数順）'!$A$3:$D$44,2,0)</f>
        <v>3</v>
      </c>
      <c r="L32" s="7"/>
      <c r="M32" s="51"/>
      <c r="N32" s="7">
        <f t="shared" si="5"/>
        <v>6</v>
      </c>
    </row>
    <row r="33" spans="1:14" ht="18" customHeight="1" x14ac:dyDescent="0.2">
      <c r="A33" s="32" t="s">
        <v>188</v>
      </c>
      <c r="B33" s="31">
        <v>2</v>
      </c>
      <c r="C33" s="7"/>
      <c r="D33" s="7"/>
      <c r="E33" s="7"/>
      <c r="F33" s="7"/>
      <c r="G33" s="7"/>
      <c r="H33" s="62"/>
      <c r="I33" s="68"/>
      <c r="J33" s="7"/>
      <c r="K33" s="7"/>
      <c r="L33" s="7"/>
      <c r="M33" s="51">
        <f>VLOOKUP(A33,'3月（利用回数順）'!$A$3:$D$46,2,0)</f>
        <v>1</v>
      </c>
      <c r="N33" s="7">
        <f t="shared" si="5"/>
        <v>3</v>
      </c>
    </row>
    <row r="34" spans="1:14" ht="18" customHeight="1" x14ac:dyDescent="0.2">
      <c r="A34" s="32" t="s">
        <v>189</v>
      </c>
      <c r="B34" s="31">
        <v>2</v>
      </c>
      <c r="C34" s="7">
        <v>2</v>
      </c>
      <c r="D34" s="7"/>
      <c r="E34" s="7">
        <v>2</v>
      </c>
      <c r="F34" s="7">
        <v>4</v>
      </c>
      <c r="G34" s="7">
        <v>1</v>
      </c>
      <c r="H34" s="62">
        <v>4</v>
      </c>
      <c r="I34" s="68">
        <v>1</v>
      </c>
      <c r="J34" s="7">
        <v>3</v>
      </c>
      <c r="K34" s="7">
        <f>VLOOKUP(A34,'1月（利用回数順）'!$A$3:$D$44,2,0)</f>
        <v>27</v>
      </c>
      <c r="L34" s="7">
        <f>VLOOKUP(A34,'2月（利用回数順）'!$A$3:$D$46,2,0)</f>
        <v>7</v>
      </c>
      <c r="M34" s="51">
        <f>VLOOKUP(A34,'3月（利用回数順）'!$A$3:$D$46,2,0)</f>
        <v>2</v>
      </c>
      <c r="N34" s="7">
        <f t="shared" ref="N34:N39" si="6">SUM(B34:M34)</f>
        <v>55</v>
      </c>
    </row>
    <row r="35" spans="1:14" ht="18" customHeight="1" x14ac:dyDescent="0.2">
      <c r="A35" s="32" t="s">
        <v>112</v>
      </c>
      <c r="B35" s="31">
        <v>2</v>
      </c>
      <c r="C35" s="7">
        <v>1</v>
      </c>
      <c r="D35" s="7"/>
      <c r="E35" s="7">
        <v>10</v>
      </c>
      <c r="F35" s="7"/>
      <c r="G35" s="7"/>
      <c r="H35" s="62"/>
      <c r="I35" s="68">
        <v>1</v>
      </c>
      <c r="J35" s="7"/>
      <c r="K35" s="7"/>
      <c r="L35" s="7"/>
      <c r="M35" s="51"/>
      <c r="N35" s="7">
        <f t="shared" si="6"/>
        <v>14</v>
      </c>
    </row>
    <row r="36" spans="1:14" ht="18" customHeight="1" x14ac:dyDescent="0.2">
      <c r="A36" s="32" t="s">
        <v>82</v>
      </c>
      <c r="B36" s="31">
        <v>2</v>
      </c>
      <c r="C36" s="7">
        <v>4</v>
      </c>
      <c r="D36" s="7">
        <v>6</v>
      </c>
      <c r="E36" s="7"/>
      <c r="F36" s="7"/>
      <c r="G36" s="7">
        <v>5</v>
      </c>
      <c r="H36" s="62">
        <v>3</v>
      </c>
      <c r="I36" s="68"/>
      <c r="J36" s="7">
        <v>6</v>
      </c>
      <c r="K36" s="7"/>
      <c r="L36" s="7"/>
      <c r="M36" s="51">
        <f>VLOOKUP(A36,'3月（利用回数順）'!$A$3:$D$46,2,0)</f>
        <v>7</v>
      </c>
      <c r="N36" s="7">
        <f t="shared" si="6"/>
        <v>33</v>
      </c>
    </row>
    <row r="37" spans="1:14" ht="18" customHeight="1" x14ac:dyDescent="0.2">
      <c r="A37" s="32" t="s">
        <v>190</v>
      </c>
      <c r="B37" s="31">
        <v>1</v>
      </c>
      <c r="C37" s="7"/>
      <c r="D37" s="7"/>
      <c r="E37" s="7">
        <v>2</v>
      </c>
      <c r="F37" s="7"/>
      <c r="G37" s="7"/>
      <c r="H37" s="62">
        <v>6</v>
      </c>
      <c r="I37" s="68">
        <v>3</v>
      </c>
      <c r="J37" s="7">
        <v>2</v>
      </c>
      <c r="K37" s="7">
        <f>VLOOKUP(A37,'1月（利用回数順）'!$A$3:$D$44,2,0)</f>
        <v>1</v>
      </c>
      <c r="L37" s="7">
        <f>VLOOKUP(A37,'2月（利用回数順）'!$A$3:$D$46,2,0)</f>
        <v>1</v>
      </c>
      <c r="M37" s="51">
        <f>VLOOKUP(A37,'3月（利用回数順）'!$A$3:$D$46,2,0)</f>
        <v>1</v>
      </c>
      <c r="N37" s="7">
        <f t="shared" si="6"/>
        <v>17</v>
      </c>
    </row>
    <row r="38" spans="1:14" ht="18" customHeight="1" x14ac:dyDescent="0.2">
      <c r="A38" s="32" t="s">
        <v>138</v>
      </c>
      <c r="B38" s="31">
        <v>1</v>
      </c>
      <c r="C38" s="7">
        <v>1</v>
      </c>
      <c r="D38" s="7"/>
      <c r="E38" s="7"/>
      <c r="F38" s="7">
        <v>1</v>
      </c>
      <c r="G38" s="7">
        <v>2</v>
      </c>
      <c r="H38" s="62">
        <v>1</v>
      </c>
      <c r="I38" s="68">
        <v>1</v>
      </c>
      <c r="J38" s="7">
        <v>1</v>
      </c>
      <c r="K38" s="7">
        <f>VLOOKUP(A38,'1月（利用回数順）'!$A$3:$D$44,2,0)</f>
        <v>3</v>
      </c>
      <c r="L38" s="7">
        <f>VLOOKUP(A38,'2月（利用回数順）'!$A$3:$D$46,2,0)</f>
        <v>8</v>
      </c>
      <c r="M38" s="51"/>
      <c r="N38" s="7">
        <f t="shared" si="6"/>
        <v>19</v>
      </c>
    </row>
    <row r="39" spans="1:14" ht="18" customHeight="1" x14ac:dyDescent="0.2">
      <c r="A39" s="32" t="s">
        <v>191</v>
      </c>
      <c r="B39" s="31">
        <v>1</v>
      </c>
      <c r="C39" s="7"/>
      <c r="D39" s="7">
        <v>2</v>
      </c>
      <c r="E39" s="7"/>
      <c r="F39" s="7"/>
      <c r="G39" s="7"/>
      <c r="H39" s="62">
        <v>1</v>
      </c>
      <c r="I39" s="68">
        <v>3</v>
      </c>
      <c r="J39" s="7"/>
      <c r="K39" s="7">
        <f>VLOOKUP(A39,'1月（利用回数順）'!$A$3:$D$44,2,0)</f>
        <v>1</v>
      </c>
      <c r="L39" s="7">
        <f>VLOOKUP(A39,'2月（利用回数順）'!$A$3:$D$46,2,0)</f>
        <v>1</v>
      </c>
      <c r="M39" s="51"/>
      <c r="N39" s="7">
        <f t="shared" si="6"/>
        <v>9</v>
      </c>
    </row>
    <row r="40" spans="1:14" ht="18" customHeight="1" x14ac:dyDescent="0.2">
      <c r="A40" s="32" t="s">
        <v>192</v>
      </c>
      <c r="B40" s="31">
        <v>1</v>
      </c>
      <c r="C40" s="7">
        <v>1</v>
      </c>
      <c r="D40" s="7"/>
      <c r="E40" s="7"/>
      <c r="F40" s="7"/>
      <c r="G40" s="7"/>
      <c r="H40" s="62"/>
      <c r="I40" s="68"/>
      <c r="J40" s="7"/>
      <c r="K40" s="7"/>
      <c r="L40" s="7"/>
      <c r="M40" s="51"/>
      <c r="N40" s="7">
        <f t="shared" ref="N40:N41" si="7">SUM(B40:M40)</f>
        <v>2</v>
      </c>
    </row>
    <row r="41" spans="1:14" ht="18" customHeight="1" thickBot="1" x14ac:dyDescent="0.25">
      <c r="A41" s="37" t="s">
        <v>81</v>
      </c>
      <c r="B41" s="38">
        <v>1</v>
      </c>
      <c r="C41" s="34">
        <v>4</v>
      </c>
      <c r="D41" s="34"/>
      <c r="E41" s="34"/>
      <c r="F41" s="34">
        <v>1</v>
      </c>
      <c r="G41" s="34"/>
      <c r="H41" s="63"/>
      <c r="I41" s="69"/>
      <c r="J41" s="34"/>
      <c r="K41" s="60">
        <f>VLOOKUP(A41,'1月（利用回数順）'!$A$3:$D$44,2,0)</f>
        <v>4</v>
      </c>
      <c r="L41" s="34">
        <f>VLOOKUP(A41,'2月（利用回数順）'!$A$3:$D$46,2,0)</f>
        <v>2</v>
      </c>
      <c r="M41" s="52"/>
      <c r="N41" s="34">
        <f t="shared" si="7"/>
        <v>12</v>
      </c>
    </row>
    <row r="42" spans="1:14" ht="18" customHeight="1" x14ac:dyDescent="0.2">
      <c r="A42" s="39" t="s">
        <v>321</v>
      </c>
      <c r="B42" s="40"/>
      <c r="C42" s="36">
        <v>4</v>
      </c>
      <c r="D42" s="36"/>
      <c r="E42" s="36"/>
      <c r="F42" s="36">
        <v>2</v>
      </c>
      <c r="G42" s="36"/>
      <c r="H42" s="64">
        <v>1</v>
      </c>
      <c r="I42" s="70">
        <v>1</v>
      </c>
      <c r="J42" s="36"/>
      <c r="K42" s="56">
        <f>VLOOKUP(A42,'1月（利用回数順）'!$A$3:$D$44,2,0)</f>
        <v>1</v>
      </c>
      <c r="L42" s="36">
        <f>VLOOKUP(A42,'2月（利用回数順）'!$A$3:$D$46,2,0)</f>
        <v>1</v>
      </c>
      <c r="M42" s="53"/>
      <c r="N42" s="36">
        <f t="shared" ref="N42" si="8">SUM(B42:M42)</f>
        <v>10</v>
      </c>
    </row>
    <row r="43" spans="1:14" ht="18" customHeight="1" x14ac:dyDescent="0.2">
      <c r="A43" s="32" t="s">
        <v>322</v>
      </c>
      <c r="B43" s="31"/>
      <c r="C43" s="7">
        <v>3</v>
      </c>
      <c r="D43" s="7">
        <v>3</v>
      </c>
      <c r="E43" s="7">
        <v>3</v>
      </c>
      <c r="F43" s="7">
        <v>4</v>
      </c>
      <c r="G43" s="7">
        <v>3</v>
      </c>
      <c r="H43" s="62">
        <v>2</v>
      </c>
      <c r="I43" s="68">
        <v>1</v>
      </c>
      <c r="J43" s="7">
        <v>1</v>
      </c>
      <c r="K43" s="7">
        <f>VLOOKUP(A43,'1月（利用回数順）'!$A$3:$D$44,2,0)</f>
        <v>2</v>
      </c>
      <c r="L43" s="7">
        <f>VLOOKUP(A43,'2月（利用回数順）'!$A$3:$D$46,2,0)</f>
        <v>2</v>
      </c>
      <c r="M43" s="51"/>
      <c r="N43" s="7">
        <f t="shared" ref="N43" si="9">SUM(B43:M43)</f>
        <v>24</v>
      </c>
    </row>
    <row r="44" spans="1:14" ht="18" customHeight="1" x14ac:dyDescent="0.2">
      <c r="A44" s="32" t="s">
        <v>323</v>
      </c>
      <c r="B44" s="31"/>
      <c r="C44" s="7">
        <v>3</v>
      </c>
      <c r="D44" s="7">
        <v>1</v>
      </c>
      <c r="E44" s="7">
        <v>4</v>
      </c>
      <c r="F44" s="7">
        <v>3</v>
      </c>
      <c r="G44" s="7">
        <v>3</v>
      </c>
      <c r="H44" s="62">
        <v>1</v>
      </c>
      <c r="I44" s="68">
        <v>1</v>
      </c>
      <c r="J44" s="7"/>
      <c r="K44" s="7"/>
      <c r="L44" s="7"/>
      <c r="M44" s="51"/>
      <c r="N44" s="7">
        <f t="shared" ref="N44" si="10">SUM(B44:M44)</f>
        <v>16</v>
      </c>
    </row>
    <row r="45" spans="1:14" ht="18" customHeight="1" x14ac:dyDescent="0.2">
      <c r="A45" s="32" t="s">
        <v>324</v>
      </c>
      <c r="B45" s="31"/>
      <c r="C45" s="7">
        <v>3</v>
      </c>
      <c r="D45" s="7">
        <v>2</v>
      </c>
      <c r="E45" s="7">
        <v>2</v>
      </c>
      <c r="F45" s="7">
        <v>5</v>
      </c>
      <c r="G45" s="7">
        <v>5</v>
      </c>
      <c r="H45" s="62"/>
      <c r="I45" s="68">
        <v>1</v>
      </c>
      <c r="J45" s="7"/>
      <c r="K45" s="7"/>
      <c r="L45" s="7"/>
      <c r="M45" s="51"/>
      <c r="N45" s="7">
        <f t="shared" ref="N45" si="11">SUM(B45:M45)</f>
        <v>18</v>
      </c>
    </row>
    <row r="46" spans="1:14" ht="18" customHeight="1" x14ac:dyDescent="0.2">
      <c r="A46" s="32" t="s">
        <v>325</v>
      </c>
      <c r="B46" s="31"/>
      <c r="C46" s="7">
        <v>2</v>
      </c>
      <c r="D46" s="7">
        <v>4</v>
      </c>
      <c r="E46" s="7"/>
      <c r="F46" s="7"/>
      <c r="G46" s="7"/>
      <c r="H46" s="62"/>
      <c r="I46" s="68"/>
      <c r="J46" s="7"/>
      <c r="K46" s="7"/>
      <c r="L46" s="7"/>
      <c r="M46" s="51">
        <f>VLOOKUP(A46,'3月（利用回数順）'!$A$3:$D$46,2,0)</f>
        <v>1</v>
      </c>
      <c r="N46" s="7">
        <f t="shared" ref="N46" si="12">SUM(B46:M46)</f>
        <v>7</v>
      </c>
    </row>
    <row r="47" spans="1:14" ht="18" customHeight="1" x14ac:dyDescent="0.2">
      <c r="A47" s="32" t="s">
        <v>326</v>
      </c>
      <c r="B47" s="31"/>
      <c r="C47" s="7">
        <v>2</v>
      </c>
      <c r="D47" s="7"/>
      <c r="E47" s="7"/>
      <c r="F47" s="7"/>
      <c r="G47" s="7">
        <v>1</v>
      </c>
      <c r="H47" s="62">
        <v>1</v>
      </c>
      <c r="I47" s="68"/>
      <c r="J47" s="7"/>
      <c r="K47" s="7"/>
      <c r="L47" s="7"/>
      <c r="M47" s="51"/>
      <c r="N47" s="7">
        <f t="shared" ref="N47" si="13">SUM(B47:M47)</f>
        <v>4</v>
      </c>
    </row>
    <row r="48" spans="1:14" ht="18" customHeight="1" x14ac:dyDescent="0.2">
      <c r="A48" s="32" t="s">
        <v>327</v>
      </c>
      <c r="B48" s="31"/>
      <c r="C48" s="7">
        <v>2</v>
      </c>
      <c r="D48" s="7"/>
      <c r="E48" s="7"/>
      <c r="F48" s="7">
        <v>1</v>
      </c>
      <c r="G48" s="7">
        <v>2</v>
      </c>
      <c r="H48" s="62"/>
      <c r="I48" s="68"/>
      <c r="J48" s="7"/>
      <c r="K48" s="7">
        <f>VLOOKUP(A48,'1月（利用回数順）'!$A$3:$D$44,2,0)</f>
        <v>1</v>
      </c>
      <c r="L48" s="7"/>
      <c r="M48" s="51"/>
      <c r="N48" s="7">
        <f t="shared" ref="N48" si="14">SUM(B48:M48)</f>
        <v>6</v>
      </c>
    </row>
    <row r="49" spans="1:14" ht="18" customHeight="1" x14ac:dyDescent="0.2">
      <c r="A49" s="32" t="s">
        <v>328</v>
      </c>
      <c r="B49" s="31"/>
      <c r="C49" s="7">
        <v>1</v>
      </c>
      <c r="D49" s="7">
        <v>2</v>
      </c>
      <c r="E49" s="7"/>
      <c r="F49" s="7"/>
      <c r="G49" s="7"/>
      <c r="H49" s="62"/>
      <c r="I49" s="68"/>
      <c r="J49" s="7"/>
      <c r="K49" s="7"/>
      <c r="L49" s="7"/>
      <c r="M49" s="51">
        <f>VLOOKUP(A49,'3月（利用回数順）'!$A$3:$D$46,2,0)</f>
        <v>1</v>
      </c>
      <c r="N49" s="7">
        <f t="shared" ref="N49" si="15">SUM(B49:M49)</f>
        <v>4</v>
      </c>
    </row>
    <row r="50" spans="1:14" ht="18" customHeight="1" x14ac:dyDescent="0.2">
      <c r="A50" s="32" t="s">
        <v>329</v>
      </c>
      <c r="B50" s="31"/>
      <c r="C50" s="7">
        <v>1</v>
      </c>
      <c r="D50" s="7"/>
      <c r="E50" s="7"/>
      <c r="F50" s="7">
        <v>4</v>
      </c>
      <c r="G50" s="7"/>
      <c r="H50" s="62"/>
      <c r="I50" s="68"/>
      <c r="J50" s="7"/>
      <c r="K50" s="7"/>
      <c r="L50" s="7"/>
      <c r="M50" s="51"/>
      <c r="N50" s="7">
        <f t="shared" ref="N50" si="16">SUM(B50:M50)</f>
        <v>5</v>
      </c>
    </row>
    <row r="51" spans="1:14" ht="18" customHeight="1" x14ac:dyDescent="0.2">
      <c r="A51" s="32" t="s">
        <v>330</v>
      </c>
      <c r="B51" s="31"/>
      <c r="C51" s="7">
        <v>1</v>
      </c>
      <c r="D51" s="7"/>
      <c r="E51" s="7"/>
      <c r="F51" s="7"/>
      <c r="G51" s="7"/>
      <c r="H51" s="62"/>
      <c r="I51" s="68"/>
      <c r="J51" s="7"/>
      <c r="K51" s="7"/>
      <c r="L51" s="7"/>
      <c r="M51" s="51"/>
      <c r="N51" s="7">
        <f t="shared" ref="N51" si="17">SUM(B51:M51)</f>
        <v>1</v>
      </c>
    </row>
    <row r="52" spans="1:14" ht="18" customHeight="1" thickBot="1" x14ac:dyDescent="0.25">
      <c r="A52" s="37" t="s">
        <v>331</v>
      </c>
      <c r="B52" s="38"/>
      <c r="C52" s="34">
        <v>1</v>
      </c>
      <c r="D52" s="34">
        <v>3</v>
      </c>
      <c r="E52" s="34"/>
      <c r="F52" s="34"/>
      <c r="G52" s="34">
        <v>3</v>
      </c>
      <c r="H52" s="63"/>
      <c r="I52" s="69">
        <v>3</v>
      </c>
      <c r="J52" s="34"/>
      <c r="K52" s="34"/>
      <c r="L52" s="34"/>
      <c r="M52" s="61"/>
      <c r="N52" s="34">
        <f t="shared" ref="N52" si="18">SUM(B52:M52)</f>
        <v>10</v>
      </c>
    </row>
    <row r="53" spans="1:14" ht="18" customHeight="1" x14ac:dyDescent="0.2">
      <c r="A53" s="39" t="s">
        <v>422</v>
      </c>
      <c r="B53" s="40"/>
      <c r="C53" s="36"/>
      <c r="D53" s="36">
        <v>12</v>
      </c>
      <c r="E53" s="36">
        <v>7</v>
      </c>
      <c r="F53" s="36"/>
      <c r="G53" s="36"/>
      <c r="H53" s="64">
        <v>16</v>
      </c>
      <c r="I53" s="70">
        <v>4</v>
      </c>
      <c r="J53" s="36">
        <v>8</v>
      </c>
      <c r="K53" s="36"/>
      <c r="L53" s="36">
        <f>VLOOKUP(A53,'2月（利用回数順）'!$A$3:$D$46,2,0)</f>
        <v>9</v>
      </c>
      <c r="M53" s="57">
        <f>VLOOKUP(A53,'3月（利用回数順）'!$A$3:$D$46,2,0)</f>
        <v>9</v>
      </c>
      <c r="N53" s="36">
        <f t="shared" ref="N53:N58" si="19">SUM(B53:M53)</f>
        <v>65</v>
      </c>
    </row>
    <row r="54" spans="1:14" ht="18" customHeight="1" x14ac:dyDescent="0.2">
      <c r="A54" s="32" t="s">
        <v>423</v>
      </c>
      <c r="B54" s="31"/>
      <c r="C54" s="7"/>
      <c r="D54" s="7">
        <v>3</v>
      </c>
      <c r="E54" s="7"/>
      <c r="F54" s="7"/>
      <c r="G54" s="7"/>
      <c r="H54" s="62"/>
      <c r="I54" s="68"/>
      <c r="J54" s="7"/>
      <c r="K54" s="7"/>
      <c r="L54" s="7"/>
      <c r="M54" s="51"/>
      <c r="N54" s="7">
        <f t="shared" si="19"/>
        <v>3</v>
      </c>
    </row>
    <row r="55" spans="1:14" ht="18" customHeight="1" x14ac:dyDescent="0.2">
      <c r="A55" s="32" t="s">
        <v>424</v>
      </c>
      <c r="B55" s="31"/>
      <c r="C55" s="7"/>
      <c r="D55" s="7">
        <v>2</v>
      </c>
      <c r="E55" s="7"/>
      <c r="F55" s="7">
        <v>2</v>
      </c>
      <c r="G55" s="7">
        <v>3</v>
      </c>
      <c r="H55" s="62">
        <v>4</v>
      </c>
      <c r="I55" s="68">
        <v>8</v>
      </c>
      <c r="J55" s="7">
        <v>4</v>
      </c>
      <c r="K55" s="7">
        <f>VLOOKUP(A55,'1月（利用回数順）'!$A$3:$D$44,2,0)</f>
        <v>4</v>
      </c>
      <c r="L55" s="7">
        <f>VLOOKUP(A55,'2月（利用回数順）'!$A$3:$D$46,2,0)</f>
        <v>8</v>
      </c>
      <c r="M55" s="51">
        <f>VLOOKUP(A55,'3月（利用回数順）'!$A$3:$D$46,2,0)</f>
        <v>8</v>
      </c>
      <c r="N55" s="7">
        <f t="shared" si="19"/>
        <v>43</v>
      </c>
    </row>
    <row r="56" spans="1:14" ht="18" customHeight="1" x14ac:dyDescent="0.2">
      <c r="A56" s="32" t="s">
        <v>425</v>
      </c>
      <c r="B56" s="31"/>
      <c r="C56" s="7"/>
      <c r="D56" s="7">
        <v>2</v>
      </c>
      <c r="E56" s="7">
        <v>2</v>
      </c>
      <c r="F56" s="7">
        <v>1</v>
      </c>
      <c r="G56" s="7">
        <v>2</v>
      </c>
      <c r="H56" s="62">
        <v>4</v>
      </c>
      <c r="I56" s="68">
        <v>2</v>
      </c>
      <c r="J56" s="7">
        <v>3</v>
      </c>
      <c r="K56" s="7">
        <f>VLOOKUP(A56,'1月（利用回数順）'!$A$3:$D$44,2,0)</f>
        <v>1</v>
      </c>
      <c r="L56" s="7">
        <f>VLOOKUP(A56,'2月（利用回数順）'!$A$3:$D$46,2,0)</f>
        <v>4</v>
      </c>
      <c r="M56" s="51">
        <f>VLOOKUP(A56,'3月（利用回数順）'!$A$3:$D$46,2,0)</f>
        <v>2</v>
      </c>
      <c r="N56" s="7">
        <f t="shared" si="19"/>
        <v>23</v>
      </c>
    </row>
    <row r="57" spans="1:14" ht="18" customHeight="1" x14ac:dyDescent="0.2">
      <c r="A57" s="32" t="s">
        <v>426</v>
      </c>
      <c r="B57" s="31"/>
      <c r="C57" s="7"/>
      <c r="D57" s="7">
        <v>1</v>
      </c>
      <c r="E57" s="7"/>
      <c r="F57" s="7"/>
      <c r="G57" s="7"/>
      <c r="H57" s="62">
        <v>1</v>
      </c>
      <c r="I57" s="68">
        <v>1</v>
      </c>
      <c r="J57" s="7">
        <v>1</v>
      </c>
      <c r="K57" s="7"/>
      <c r="L57" s="7">
        <f>VLOOKUP(A57,'2月（利用回数順）'!$A$3:$D$46,2,0)</f>
        <v>1</v>
      </c>
      <c r="M57" s="51"/>
      <c r="N57" s="7">
        <f t="shared" si="19"/>
        <v>5</v>
      </c>
    </row>
    <row r="58" spans="1:14" ht="18" customHeight="1" thickBot="1" x14ac:dyDescent="0.25">
      <c r="A58" s="37" t="s">
        <v>427</v>
      </c>
      <c r="B58" s="38"/>
      <c r="C58" s="34"/>
      <c r="D58" s="34">
        <v>1</v>
      </c>
      <c r="E58" s="34"/>
      <c r="F58" s="34"/>
      <c r="G58" s="34"/>
      <c r="H58" s="63"/>
      <c r="I58" s="69"/>
      <c r="J58" s="34"/>
      <c r="K58" s="34"/>
      <c r="L58" s="34">
        <f>VLOOKUP(A58,'2月（利用回数順）'!$A$3:$D$46,2,0)</f>
        <v>2</v>
      </c>
      <c r="M58" s="52">
        <f>VLOOKUP(A58,'3月（利用回数順）'!$A$3:$D$46,2,0)</f>
        <v>2</v>
      </c>
      <c r="N58" s="34">
        <f t="shared" si="19"/>
        <v>5</v>
      </c>
    </row>
    <row r="59" spans="1:14" ht="18" customHeight="1" thickBot="1" x14ac:dyDescent="0.25">
      <c r="A59" s="45" t="s">
        <v>488</v>
      </c>
      <c r="B59" s="46"/>
      <c r="C59" s="47"/>
      <c r="D59" s="47"/>
      <c r="E59" s="47">
        <v>1</v>
      </c>
      <c r="F59" s="47">
        <v>3</v>
      </c>
      <c r="G59" s="47"/>
      <c r="H59" s="65"/>
      <c r="I59" s="71">
        <v>1</v>
      </c>
      <c r="J59" s="47"/>
      <c r="K59" s="78"/>
      <c r="L59" s="47"/>
      <c r="M59" s="84"/>
      <c r="N59" s="47">
        <f t="shared" ref="N59" si="20">SUM(B59:M59)</f>
        <v>5</v>
      </c>
    </row>
    <row r="60" spans="1:14" ht="18" customHeight="1" x14ac:dyDescent="0.2">
      <c r="A60" s="39" t="s">
        <v>563</v>
      </c>
      <c r="B60" s="40"/>
      <c r="C60" s="36"/>
      <c r="D60" s="36"/>
      <c r="E60" s="36"/>
      <c r="F60" s="36">
        <v>5</v>
      </c>
      <c r="G60" s="36">
        <v>3</v>
      </c>
      <c r="H60" s="64"/>
      <c r="I60" s="70">
        <v>1</v>
      </c>
      <c r="J60" s="36"/>
      <c r="K60" s="56">
        <f>VLOOKUP(A60,'1月（利用回数順）'!$A$3:$D$44,2,0)</f>
        <v>1</v>
      </c>
      <c r="L60" s="36"/>
      <c r="M60" s="57"/>
      <c r="N60" s="36">
        <f t="shared" ref="N60:N62" si="21">SUM(B60:M60)</f>
        <v>10</v>
      </c>
    </row>
    <row r="61" spans="1:14" ht="18" customHeight="1" x14ac:dyDescent="0.2">
      <c r="A61" s="32" t="s">
        <v>564</v>
      </c>
      <c r="B61" s="31"/>
      <c r="C61" s="7"/>
      <c r="D61" s="7"/>
      <c r="E61" s="7"/>
      <c r="F61" s="7">
        <v>3</v>
      </c>
      <c r="G61" s="7"/>
      <c r="H61" s="62">
        <v>1</v>
      </c>
      <c r="I61" s="68"/>
      <c r="J61" s="7"/>
      <c r="K61" s="7"/>
      <c r="L61" s="7">
        <f>VLOOKUP(A61,'2月（利用回数順）'!$A$3:$D$46,2,0)</f>
        <v>5</v>
      </c>
      <c r="M61" s="51"/>
      <c r="N61" s="7">
        <f t="shared" si="21"/>
        <v>9</v>
      </c>
    </row>
    <row r="62" spans="1:14" ht="18" customHeight="1" x14ac:dyDescent="0.2">
      <c r="A62" s="32" t="s">
        <v>565</v>
      </c>
      <c r="B62" s="31"/>
      <c r="C62" s="7"/>
      <c r="D62" s="7"/>
      <c r="E62" s="7"/>
      <c r="F62" s="7">
        <v>2</v>
      </c>
      <c r="G62" s="7">
        <v>4</v>
      </c>
      <c r="H62" s="62"/>
      <c r="I62" s="68"/>
      <c r="J62" s="7"/>
      <c r="K62" s="7"/>
      <c r="L62" s="7"/>
      <c r="M62" s="51"/>
      <c r="N62" s="7">
        <f t="shared" si="21"/>
        <v>6</v>
      </c>
    </row>
    <row r="63" spans="1:14" ht="18" customHeight="1" x14ac:dyDescent="0.2">
      <c r="A63" s="32" t="s">
        <v>566</v>
      </c>
      <c r="B63" s="31"/>
      <c r="C63" s="7"/>
      <c r="D63" s="7"/>
      <c r="E63" s="7"/>
      <c r="F63" s="7">
        <v>2</v>
      </c>
      <c r="G63" s="7">
        <v>1</v>
      </c>
      <c r="H63" s="62"/>
      <c r="I63" s="68">
        <v>1</v>
      </c>
      <c r="J63" s="7">
        <v>3</v>
      </c>
      <c r="K63" s="7">
        <f>VLOOKUP(A63,'1月（利用回数順）'!$A$3:$D$44,2,0)</f>
        <v>2</v>
      </c>
      <c r="L63" s="7">
        <f>VLOOKUP(A63,'2月（利用回数順）'!$A$3:$D$46,2,0)</f>
        <v>6</v>
      </c>
      <c r="M63" s="51">
        <f>VLOOKUP(A63,'3月（利用回数順）'!$A$3:$D$46,2,0)</f>
        <v>6</v>
      </c>
      <c r="N63" s="7">
        <f t="shared" ref="N63" si="22">SUM(B63:M63)</f>
        <v>21</v>
      </c>
    </row>
    <row r="64" spans="1:14" ht="18" customHeight="1" x14ac:dyDescent="0.2">
      <c r="A64" s="32" t="s">
        <v>567</v>
      </c>
      <c r="B64" s="31"/>
      <c r="C64" s="7"/>
      <c r="D64" s="7"/>
      <c r="E64" s="7"/>
      <c r="F64" s="7">
        <v>2</v>
      </c>
      <c r="G64" s="7">
        <v>2</v>
      </c>
      <c r="H64" s="62">
        <v>6</v>
      </c>
      <c r="I64" s="68"/>
      <c r="J64" s="62"/>
      <c r="K64" s="7"/>
      <c r="L64" s="7"/>
      <c r="M64" s="51"/>
      <c r="N64" s="7">
        <f t="shared" ref="N64" si="23">SUM(B64:M64)</f>
        <v>10</v>
      </c>
    </row>
    <row r="65" spans="1:14" ht="18" customHeight="1" x14ac:dyDescent="0.2">
      <c r="A65" s="32" t="s">
        <v>568</v>
      </c>
      <c r="B65" s="31"/>
      <c r="C65" s="7"/>
      <c r="D65" s="7"/>
      <c r="E65" s="7"/>
      <c r="F65" s="7">
        <v>1</v>
      </c>
      <c r="G65" s="7"/>
      <c r="H65" s="62">
        <v>2</v>
      </c>
      <c r="I65" s="68"/>
      <c r="J65" s="62">
        <v>3</v>
      </c>
      <c r="K65" s="7">
        <f>VLOOKUP(A65,'1月（利用回数順）'!$A$3:$D$44,2,0)</f>
        <v>3</v>
      </c>
      <c r="L65" s="7"/>
      <c r="M65" s="51"/>
      <c r="N65" s="7">
        <f t="shared" ref="N65" si="24">SUM(B65:M65)</f>
        <v>9</v>
      </c>
    </row>
    <row r="66" spans="1:14" ht="18" customHeight="1" thickBot="1" x14ac:dyDescent="0.25">
      <c r="A66" s="37" t="s">
        <v>569</v>
      </c>
      <c r="B66" s="38"/>
      <c r="C66" s="34"/>
      <c r="D66" s="34"/>
      <c r="E66" s="34"/>
      <c r="F66" s="34">
        <v>1</v>
      </c>
      <c r="G66" s="34">
        <v>1</v>
      </c>
      <c r="H66" s="63"/>
      <c r="I66" s="69"/>
      <c r="J66" s="63"/>
      <c r="K66" s="34"/>
      <c r="L66" s="34">
        <f>VLOOKUP(A66,'2月（利用回数順）'!$A$3:$D$46,2,0)</f>
        <v>1</v>
      </c>
      <c r="M66" s="52"/>
      <c r="N66" s="34">
        <f t="shared" ref="N66" si="25">SUM(B66:M66)</f>
        <v>3</v>
      </c>
    </row>
    <row r="67" spans="1:14" ht="18" customHeight="1" x14ac:dyDescent="0.2">
      <c r="A67" s="45" t="s">
        <v>596</v>
      </c>
      <c r="B67" s="46"/>
      <c r="C67" s="47"/>
      <c r="D67" s="47"/>
      <c r="E67" s="47"/>
      <c r="F67" s="47"/>
      <c r="G67" s="47">
        <v>2</v>
      </c>
      <c r="H67" s="65"/>
      <c r="I67" s="71"/>
      <c r="J67" s="65"/>
      <c r="K67" s="36"/>
      <c r="L67" s="47"/>
      <c r="M67" s="53"/>
      <c r="N67" s="47">
        <f t="shared" ref="N67" si="26">SUM(B67:M67)</f>
        <v>2</v>
      </c>
    </row>
    <row r="68" spans="1:14" ht="18" customHeight="1" x14ac:dyDescent="0.2">
      <c r="A68" s="32" t="s">
        <v>597</v>
      </c>
      <c r="B68" s="31"/>
      <c r="C68" s="7"/>
      <c r="D68" s="7"/>
      <c r="E68" s="7"/>
      <c r="F68" s="7"/>
      <c r="G68" s="7">
        <v>2</v>
      </c>
      <c r="H68" s="62">
        <v>3</v>
      </c>
      <c r="I68" s="68">
        <v>3</v>
      </c>
      <c r="J68" s="62">
        <v>2</v>
      </c>
      <c r="K68" s="7">
        <f>VLOOKUP(A68,'1月（利用回数順）'!$A$3:$D$44,2,0)</f>
        <v>2</v>
      </c>
      <c r="L68" s="7">
        <f>VLOOKUP(A68,'2月（利用回数順）'!$A$3:$D$46,2,0)</f>
        <v>1</v>
      </c>
      <c r="M68" s="51">
        <f>VLOOKUP(A68,'3月（利用回数順）'!$A$3:$D$46,2,0)</f>
        <v>3</v>
      </c>
      <c r="N68" s="7">
        <f t="shared" ref="N68" si="27">SUM(B68:M68)</f>
        <v>16</v>
      </c>
    </row>
    <row r="69" spans="1:14" ht="18" customHeight="1" x14ac:dyDescent="0.2">
      <c r="A69" s="32" t="s">
        <v>598</v>
      </c>
      <c r="B69" s="31"/>
      <c r="C69" s="7"/>
      <c r="D69" s="7"/>
      <c r="E69" s="7"/>
      <c r="F69" s="7"/>
      <c r="G69" s="7">
        <v>1</v>
      </c>
      <c r="H69" s="62">
        <v>1</v>
      </c>
      <c r="I69" s="68">
        <v>1</v>
      </c>
      <c r="J69" s="62">
        <v>1</v>
      </c>
      <c r="K69" s="7">
        <f>VLOOKUP(A69,'1月（利用回数順）'!$A$3:$D$44,2,0)</f>
        <v>1</v>
      </c>
      <c r="L69" s="7">
        <f>VLOOKUP(A69,'2月（利用回数順）'!$A$3:$D$46,2,0)</f>
        <v>1</v>
      </c>
      <c r="M69" s="51"/>
      <c r="N69" s="7">
        <f t="shared" ref="N69:N70" si="28">SUM(B69:M69)</f>
        <v>6</v>
      </c>
    </row>
    <row r="70" spans="1:14" ht="18" customHeight="1" thickBot="1" x14ac:dyDescent="0.25">
      <c r="A70" s="58" t="s">
        <v>599</v>
      </c>
      <c r="B70" s="59"/>
      <c r="C70" s="60"/>
      <c r="D70" s="60"/>
      <c r="E70" s="60"/>
      <c r="F70" s="60"/>
      <c r="G70" s="60">
        <v>1</v>
      </c>
      <c r="H70" s="66">
        <v>1</v>
      </c>
      <c r="I70" s="72"/>
      <c r="J70" s="66"/>
      <c r="K70" s="60"/>
      <c r="L70" s="60"/>
      <c r="M70" s="61"/>
      <c r="N70" s="60">
        <f t="shared" si="28"/>
        <v>2</v>
      </c>
    </row>
    <row r="71" spans="1:14" ht="18" customHeight="1" x14ac:dyDescent="0.2">
      <c r="A71" s="54" t="s">
        <v>637</v>
      </c>
      <c r="B71" s="55"/>
      <c r="C71" s="56"/>
      <c r="D71" s="56"/>
      <c r="E71" s="56"/>
      <c r="F71" s="56"/>
      <c r="G71" s="56"/>
      <c r="H71" s="67">
        <v>11</v>
      </c>
      <c r="I71" s="73">
        <v>1</v>
      </c>
      <c r="J71" s="67"/>
      <c r="K71" s="56"/>
      <c r="L71" s="56"/>
      <c r="M71" s="57">
        <f>VLOOKUP(A71,'3月（利用回数順）'!$A$3:$D$46,2,0)</f>
        <v>1</v>
      </c>
      <c r="N71" s="56">
        <f t="shared" ref="N71:N75" si="29">SUM(B71:M71)</f>
        <v>13</v>
      </c>
    </row>
    <row r="72" spans="1:14" ht="18" customHeight="1" x14ac:dyDescent="0.2">
      <c r="A72" s="32" t="s">
        <v>638</v>
      </c>
      <c r="B72" s="31"/>
      <c r="C72" s="7"/>
      <c r="D72" s="7"/>
      <c r="E72" s="7"/>
      <c r="F72" s="7"/>
      <c r="G72" s="7"/>
      <c r="H72" s="62">
        <v>2</v>
      </c>
      <c r="I72" s="68"/>
      <c r="J72" s="62">
        <v>1</v>
      </c>
      <c r="K72" s="7"/>
      <c r="L72" s="7"/>
      <c r="M72" s="51"/>
      <c r="N72" s="7">
        <f t="shared" si="29"/>
        <v>3</v>
      </c>
    </row>
    <row r="73" spans="1:14" ht="18" customHeight="1" x14ac:dyDescent="0.2">
      <c r="A73" s="32" t="s">
        <v>639</v>
      </c>
      <c r="B73" s="31"/>
      <c r="C73" s="7"/>
      <c r="D73" s="7"/>
      <c r="E73" s="7"/>
      <c r="F73" s="7"/>
      <c r="G73" s="7"/>
      <c r="H73" s="62">
        <v>1</v>
      </c>
      <c r="I73" s="68"/>
      <c r="J73" s="62">
        <v>1</v>
      </c>
      <c r="K73" s="7"/>
      <c r="L73" s="7"/>
      <c r="M73" s="51"/>
      <c r="N73" s="7">
        <f t="shared" si="29"/>
        <v>2</v>
      </c>
    </row>
    <row r="74" spans="1:14" ht="18" customHeight="1" x14ac:dyDescent="0.2">
      <c r="A74" s="32" t="s">
        <v>640</v>
      </c>
      <c r="B74" s="31"/>
      <c r="C74" s="7"/>
      <c r="D74" s="7"/>
      <c r="E74" s="7"/>
      <c r="F74" s="7"/>
      <c r="G74" s="7"/>
      <c r="H74" s="62">
        <v>1</v>
      </c>
      <c r="I74" s="68"/>
      <c r="J74" s="62">
        <v>3</v>
      </c>
      <c r="K74" s="7">
        <f>VLOOKUP(A74,'1月（利用回数順）'!$A$3:$D$44,2,0)</f>
        <v>1</v>
      </c>
      <c r="L74" s="7">
        <f>VLOOKUP(A74,'2月（利用回数順）'!$A$3:$D$46,2,0)</f>
        <v>2</v>
      </c>
      <c r="M74" s="51"/>
      <c r="N74" s="7">
        <f t="shared" si="29"/>
        <v>7</v>
      </c>
    </row>
    <row r="75" spans="1:14" ht="18" customHeight="1" thickBot="1" x14ac:dyDescent="0.25">
      <c r="A75" s="37" t="s">
        <v>641</v>
      </c>
      <c r="B75" s="38"/>
      <c r="C75" s="34"/>
      <c r="D75" s="34"/>
      <c r="E75" s="34"/>
      <c r="F75" s="34"/>
      <c r="G75" s="34"/>
      <c r="H75" s="63">
        <v>1</v>
      </c>
      <c r="I75" s="69">
        <v>1</v>
      </c>
      <c r="J75" s="63">
        <v>2</v>
      </c>
      <c r="K75" s="34">
        <f>VLOOKUP(A75,'1月（利用回数順）'!$A$3:$D$44,2,0)</f>
        <v>4</v>
      </c>
      <c r="L75" s="34">
        <f>VLOOKUP(A75,'2月（利用回数順）'!$A$3:$D$46,2,0)</f>
        <v>7</v>
      </c>
      <c r="M75" s="52">
        <f>VLOOKUP(A75,'3月（利用回数順）'!$A$3:$D$46,2,0)</f>
        <v>2</v>
      </c>
      <c r="N75" s="34">
        <f t="shared" si="29"/>
        <v>17</v>
      </c>
    </row>
    <row r="76" spans="1:14" ht="18" customHeight="1" x14ac:dyDescent="0.2">
      <c r="A76" s="39" t="s">
        <v>666</v>
      </c>
      <c r="B76" s="40"/>
      <c r="C76" s="36"/>
      <c r="D76" s="36"/>
      <c r="E76" s="36"/>
      <c r="F76" s="36"/>
      <c r="G76" s="36"/>
      <c r="H76" s="64"/>
      <c r="I76" s="70">
        <v>2</v>
      </c>
      <c r="J76" s="64"/>
      <c r="K76" s="36">
        <f>VLOOKUP(A76,'1月（利用回数順）'!$A$3:$D$44,2,0)</f>
        <v>1</v>
      </c>
      <c r="L76" s="36"/>
      <c r="M76" s="53"/>
      <c r="N76" s="36">
        <f t="shared" ref="N76:N79" si="30">SUM(B76:M76)</f>
        <v>3</v>
      </c>
    </row>
    <row r="77" spans="1:14" ht="18" customHeight="1" x14ac:dyDescent="0.2">
      <c r="A77" s="32" t="s">
        <v>669</v>
      </c>
      <c r="B77" s="31"/>
      <c r="C77" s="7"/>
      <c r="D77" s="7"/>
      <c r="E77" s="7"/>
      <c r="F77" s="7"/>
      <c r="G77" s="7"/>
      <c r="H77" s="62"/>
      <c r="I77" s="68">
        <v>1</v>
      </c>
      <c r="J77" s="62"/>
      <c r="K77" s="7"/>
      <c r="L77" s="7">
        <f>VLOOKUP(A77,'2月（利用回数順）'!$A$3:$D$46,2,0)</f>
        <v>6</v>
      </c>
      <c r="M77" s="51"/>
      <c r="N77" s="7">
        <f t="shared" si="30"/>
        <v>7</v>
      </c>
    </row>
    <row r="78" spans="1:14" ht="18" customHeight="1" x14ac:dyDescent="0.2">
      <c r="A78" s="32" t="s">
        <v>670</v>
      </c>
      <c r="B78" s="31"/>
      <c r="C78" s="7"/>
      <c r="D78" s="7"/>
      <c r="E78" s="7"/>
      <c r="F78" s="7"/>
      <c r="G78" s="7"/>
      <c r="H78" s="62"/>
      <c r="I78" s="68">
        <v>1</v>
      </c>
      <c r="J78" s="62"/>
      <c r="K78" s="7">
        <f>VLOOKUP(A78,'1月（利用回数順）'!$A$3:$D$44,2,0)</f>
        <v>4</v>
      </c>
      <c r="L78" s="7"/>
      <c r="M78" s="51">
        <f>VLOOKUP(A78,'3月（利用回数順）'!$A$3:$D$46,2,0)</f>
        <v>1</v>
      </c>
      <c r="N78" s="7">
        <f t="shared" si="30"/>
        <v>6</v>
      </c>
    </row>
    <row r="79" spans="1:14" ht="18" customHeight="1" thickBot="1" x14ac:dyDescent="0.25">
      <c r="A79" s="37" t="s">
        <v>671</v>
      </c>
      <c r="B79" s="38"/>
      <c r="C79" s="34"/>
      <c r="D79" s="34"/>
      <c r="E79" s="34"/>
      <c r="F79" s="34"/>
      <c r="G79" s="34"/>
      <c r="H79" s="63"/>
      <c r="I79" s="69">
        <v>1</v>
      </c>
      <c r="J79" s="63">
        <v>4</v>
      </c>
      <c r="K79" s="60"/>
      <c r="L79" s="34">
        <f>VLOOKUP(A79,'2月（利用回数順）'!$A$3:$D$46,2,0)</f>
        <v>1</v>
      </c>
      <c r="M79" s="61">
        <f>VLOOKUP(A79,'3月（利用回数順）'!$A$3:$D$46,2,0)</f>
        <v>1</v>
      </c>
      <c r="N79" s="34">
        <f t="shared" si="30"/>
        <v>7</v>
      </c>
    </row>
    <row r="80" spans="1:14" ht="18" customHeight="1" x14ac:dyDescent="0.2">
      <c r="A80" s="39" t="s">
        <v>700</v>
      </c>
      <c r="B80" s="40"/>
      <c r="C80" s="36"/>
      <c r="D80" s="36"/>
      <c r="E80" s="36"/>
      <c r="F80" s="36"/>
      <c r="G80" s="36"/>
      <c r="H80" s="64"/>
      <c r="I80" s="70"/>
      <c r="J80" s="64">
        <v>1</v>
      </c>
      <c r="K80" s="56"/>
      <c r="L80" s="36">
        <f>VLOOKUP(A80,'2月（利用回数順）'!$A$3:$D$46,2,0)</f>
        <v>2</v>
      </c>
      <c r="M80" s="57">
        <f>VLOOKUP(A80,'3月（利用回数順）'!$A$3:$D$46,2,0)</f>
        <v>1</v>
      </c>
      <c r="N80" s="36">
        <f t="shared" ref="N80:N81" si="31">SUM(B80:M80)</f>
        <v>4</v>
      </c>
    </row>
    <row r="81" spans="1:14" ht="18" customHeight="1" thickBot="1" x14ac:dyDescent="0.25">
      <c r="A81" s="32" t="s">
        <v>701</v>
      </c>
      <c r="B81" s="31"/>
      <c r="C81" s="7"/>
      <c r="D81" s="7"/>
      <c r="E81" s="7"/>
      <c r="F81" s="7"/>
      <c r="G81" s="7"/>
      <c r="H81" s="62"/>
      <c r="I81" s="68"/>
      <c r="J81" s="62">
        <v>1</v>
      </c>
      <c r="K81" s="34">
        <f>VLOOKUP(A81,'1月（利用回数順）'!$A$3:$D$44,2,0)</f>
        <v>2</v>
      </c>
      <c r="L81" s="7"/>
      <c r="M81" s="52"/>
      <c r="N81" s="7">
        <f t="shared" si="31"/>
        <v>3</v>
      </c>
    </row>
    <row r="82" spans="1:14" ht="18" customHeight="1" x14ac:dyDescent="0.2">
      <c r="A82" s="39" t="s">
        <v>755</v>
      </c>
      <c r="B82" s="40"/>
      <c r="C82" s="36"/>
      <c r="D82" s="36"/>
      <c r="E82" s="36"/>
      <c r="F82" s="36"/>
      <c r="G82" s="36"/>
      <c r="H82" s="64"/>
      <c r="I82" s="70"/>
      <c r="J82" s="64"/>
      <c r="K82" s="36">
        <f>VLOOKUP(A82,'1月（利用回数順）'!$A$3:$D$44,2,0)</f>
        <v>9</v>
      </c>
      <c r="L82" s="36"/>
      <c r="M82" s="53"/>
      <c r="N82" s="36">
        <f t="shared" ref="N82:N83" si="32">SUM(B82:M82)</f>
        <v>9</v>
      </c>
    </row>
    <row r="83" spans="1:14" ht="18" customHeight="1" x14ac:dyDescent="0.2">
      <c r="A83" s="32" t="s">
        <v>756</v>
      </c>
      <c r="B83" s="31"/>
      <c r="C83" s="7"/>
      <c r="D83" s="7"/>
      <c r="E83" s="7"/>
      <c r="F83" s="7"/>
      <c r="G83" s="7"/>
      <c r="H83" s="62"/>
      <c r="I83" s="68"/>
      <c r="J83" s="62"/>
      <c r="K83" s="7">
        <f>VLOOKUP(A83,'1月（利用回数順）'!$A$3:$D$44,2,0)</f>
        <v>5</v>
      </c>
      <c r="L83" s="7">
        <f>VLOOKUP(A83,'2月（利用回数順）'!$A$3:$D$46,2,0)</f>
        <v>1</v>
      </c>
      <c r="M83" s="51">
        <f>VLOOKUP(A83,'3月（利用回数順）'!$A$3:$D$46,2,0)</f>
        <v>1</v>
      </c>
      <c r="N83" s="7">
        <f t="shared" si="32"/>
        <v>7</v>
      </c>
    </row>
    <row r="84" spans="1:14" ht="18" customHeight="1" x14ac:dyDescent="0.2">
      <c r="A84" s="32" t="s">
        <v>757</v>
      </c>
      <c r="B84" s="31"/>
      <c r="C84" s="7"/>
      <c r="D84" s="7"/>
      <c r="E84" s="7"/>
      <c r="F84" s="7"/>
      <c r="G84" s="7"/>
      <c r="H84" s="62"/>
      <c r="I84" s="68"/>
      <c r="J84" s="62"/>
      <c r="K84" s="7">
        <f>VLOOKUP(A84,'1月（利用回数順）'!$A$3:$D$44,2,0)</f>
        <v>4</v>
      </c>
      <c r="L84" s="7"/>
      <c r="M84" s="51"/>
      <c r="N84" s="7">
        <f t="shared" ref="N84:N90" si="33">SUM(B84:M84)</f>
        <v>4</v>
      </c>
    </row>
    <row r="85" spans="1:14" ht="18" customHeight="1" x14ac:dyDescent="0.2">
      <c r="A85" s="32" t="s">
        <v>758</v>
      </c>
      <c r="B85" s="31"/>
      <c r="C85" s="7"/>
      <c r="D85" s="7"/>
      <c r="E85" s="7"/>
      <c r="F85" s="7"/>
      <c r="G85" s="7"/>
      <c r="H85" s="62"/>
      <c r="I85" s="68"/>
      <c r="J85" s="62"/>
      <c r="K85" s="7">
        <f>VLOOKUP(A85,'1月（利用回数順）'!$A$3:$D$44,2,0)</f>
        <v>3</v>
      </c>
      <c r="L85" s="7"/>
      <c r="M85" s="51"/>
      <c r="N85" s="7">
        <f t="shared" si="33"/>
        <v>3</v>
      </c>
    </row>
    <row r="86" spans="1:14" ht="18" customHeight="1" x14ac:dyDescent="0.2">
      <c r="A86" s="32" t="s">
        <v>759</v>
      </c>
      <c r="B86" s="31"/>
      <c r="C86" s="7"/>
      <c r="D86" s="7"/>
      <c r="E86" s="7"/>
      <c r="F86" s="7"/>
      <c r="G86" s="7"/>
      <c r="H86" s="62"/>
      <c r="I86" s="68"/>
      <c r="J86" s="62"/>
      <c r="K86" s="7">
        <f>VLOOKUP(A86,'1月（利用回数順）'!$A$3:$D$44,2,0)</f>
        <v>2</v>
      </c>
      <c r="L86" s="7">
        <f>VLOOKUP(A86,'2月（利用回数順）'!$A$3:$D$46,2,0)</f>
        <v>11</v>
      </c>
      <c r="M86" s="51">
        <f>VLOOKUP(A86,'3月（利用回数順）'!$A$3:$D$46,2,0)</f>
        <v>1</v>
      </c>
      <c r="N86" s="7">
        <f t="shared" si="33"/>
        <v>14</v>
      </c>
    </row>
    <row r="87" spans="1:14" ht="18" customHeight="1" x14ac:dyDescent="0.2">
      <c r="A87" s="32" t="s">
        <v>760</v>
      </c>
      <c r="B87" s="31"/>
      <c r="C87" s="7"/>
      <c r="D87" s="7"/>
      <c r="E87" s="7"/>
      <c r="F87" s="7"/>
      <c r="G87" s="7"/>
      <c r="H87" s="62"/>
      <c r="I87" s="68"/>
      <c r="J87" s="62"/>
      <c r="K87" s="7">
        <f>VLOOKUP(A87,'1月（利用回数順）'!$A$3:$D$44,2,0)</f>
        <v>1</v>
      </c>
      <c r="L87" s="7">
        <f>VLOOKUP(A87,'2月（利用回数順）'!$A$3:$D$46,2,0)</f>
        <v>3</v>
      </c>
      <c r="M87" s="51"/>
      <c r="N87" s="7">
        <f t="shared" si="33"/>
        <v>4</v>
      </c>
    </row>
    <row r="88" spans="1:14" ht="18" customHeight="1" x14ac:dyDescent="0.2">
      <c r="A88" s="32" t="s">
        <v>761</v>
      </c>
      <c r="B88" s="31"/>
      <c r="C88" s="7"/>
      <c r="D88" s="7"/>
      <c r="E88" s="7"/>
      <c r="F88" s="7"/>
      <c r="G88" s="7"/>
      <c r="H88" s="62"/>
      <c r="I88" s="68"/>
      <c r="J88" s="62"/>
      <c r="K88" s="7">
        <f>VLOOKUP(A88,'1月（利用回数順）'!$A$3:$D$44,2,0)</f>
        <v>1</v>
      </c>
      <c r="L88" s="7"/>
      <c r="M88" s="51"/>
      <c r="N88" s="7">
        <f t="shared" si="33"/>
        <v>1</v>
      </c>
    </row>
    <row r="89" spans="1:14" ht="18" customHeight="1" x14ac:dyDescent="0.2">
      <c r="A89" s="32" t="s">
        <v>762</v>
      </c>
      <c r="B89" s="31"/>
      <c r="C89" s="7"/>
      <c r="D89" s="7"/>
      <c r="E89" s="7"/>
      <c r="F89" s="7"/>
      <c r="G89" s="7"/>
      <c r="H89" s="62"/>
      <c r="I89" s="68"/>
      <c r="J89" s="62"/>
      <c r="K89" s="7">
        <f>VLOOKUP(A89,'1月（利用回数順）'!$A$3:$D$44,2,0)</f>
        <v>1</v>
      </c>
      <c r="L89" s="7">
        <f>VLOOKUP(A89,'2月（利用回数順）'!$A$3:$D$46,2,0)</f>
        <v>1</v>
      </c>
      <c r="M89" s="51"/>
      <c r="N89" s="7">
        <f t="shared" si="33"/>
        <v>2</v>
      </c>
    </row>
    <row r="90" spans="1:14" ht="18" customHeight="1" thickBot="1" x14ac:dyDescent="0.25">
      <c r="A90" s="37" t="s">
        <v>763</v>
      </c>
      <c r="B90" s="38"/>
      <c r="C90" s="34"/>
      <c r="D90" s="34"/>
      <c r="E90" s="34"/>
      <c r="F90" s="34"/>
      <c r="G90" s="34"/>
      <c r="H90" s="63"/>
      <c r="I90" s="69"/>
      <c r="J90" s="63"/>
      <c r="K90" s="34">
        <f>VLOOKUP(A90,'1月（利用回数順）'!$A$3:$D$44,2,0)</f>
        <v>5</v>
      </c>
      <c r="L90" s="34">
        <f>VLOOKUP(A90,'2月（利用回数順）'!$A$3:$D$46,2,0)</f>
        <v>1</v>
      </c>
      <c r="M90" s="61">
        <f>VLOOKUP(A90,'3月（利用回数順）'!$A$3:$D$46,2,0)</f>
        <v>1</v>
      </c>
      <c r="N90" s="34">
        <f t="shared" si="33"/>
        <v>7</v>
      </c>
    </row>
    <row r="91" spans="1:14" ht="18" customHeight="1" thickBot="1" x14ac:dyDescent="0.25">
      <c r="A91" s="45" t="s">
        <v>804</v>
      </c>
      <c r="B91" s="46"/>
      <c r="C91" s="47"/>
      <c r="D91" s="47"/>
      <c r="E91" s="47"/>
      <c r="F91" s="47"/>
      <c r="G91" s="47"/>
      <c r="H91" s="65"/>
      <c r="I91" s="71"/>
      <c r="J91" s="65"/>
      <c r="K91" s="47"/>
      <c r="L91" s="47">
        <f>VLOOKUP(A91,'2月（利用回数順）'!$A$3:$D$46,2,0)</f>
        <v>8</v>
      </c>
      <c r="M91" s="85"/>
      <c r="N91" s="47">
        <f t="shared" ref="N91" si="34">SUM(B91:M91)</f>
        <v>8</v>
      </c>
    </row>
    <row r="92" spans="1:14" ht="18" customHeight="1" x14ac:dyDescent="0.2">
      <c r="A92" s="39" t="s">
        <v>827</v>
      </c>
      <c r="B92" s="40"/>
      <c r="C92" s="36"/>
      <c r="D92" s="36"/>
      <c r="E92" s="36"/>
      <c r="F92" s="36"/>
      <c r="G92" s="36"/>
      <c r="H92" s="64"/>
      <c r="I92" s="70"/>
      <c r="J92" s="64"/>
      <c r="K92" s="36"/>
      <c r="L92" s="36"/>
      <c r="M92" s="53">
        <f>VLOOKUP(A92,'3月（利用回数順）'!$A$3:$D$46,2,0)</f>
        <v>4</v>
      </c>
      <c r="N92" s="36">
        <f t="shared" ref="N92:N93" si="35">SUM(B92:M92)</f>
        <v>4</v>
      </c>
    </row>
    <row r="93" spans="1:14" ht="18" customHeight="1" x14ac:dyDescent="0.2">
      <c r="A93" s="54" t="s">
        <v>828</v>
      </c>
      <c r="B93" s="55"/>
      <c r="C93" s="56"/>
      <c r="D93" s="56"/>
      <c r="E93" s="56"/>
      <c r="F93" s="56"/>
      <c r="G93" s="56"/>
      <c r="H93" s="67"/>
      <c r="I93" s="73"/>
      <c r="J93" s="67"/>
      <c r="K93" s="56"/>
      <c r="L93" s="56"/>
      <c r="M93" s="51">
        <f>VLOOKUP(A93,'3月（利用回数順）'!$A$3:$D$46,2,0)</f>
        <v>2</v>
      </c>
      <c r="N93" s="56">
        <f t="shared" si="35"/>
        <v>2</v>
      </c>
    </row>
    <row r="94" spans="1:14" ht="18" customHeight="1" x14ac:dyDescent="0.2">
      <c r="A94" s="54" t="s">
        <v>829</v>
      </c>
      <c r="B94" s="55"/>
      <c r="C94" s="56"/>
      <c r="D94" s="56"/>
      <c r="E94" s="56"/>
      <c r="F94" s="56"/>
      <c r="G94" s="56"/>
      <c r="H94" s="67"/>
      <c r="I94" s="73"/>
      <c r="J94" s="67"/>
      <c r="K94" s="56"/>
      <c r="L94" s="56"/>
      <c r="M94" s="51">
        <f>VLOOKUP(A94,'3月（利用回数順）'!$A$3:$D$46,2,0)</f>
        <v>1</v>
      </c>
      <c r="N94" s="56">
        <f t="shared" ref="N94" si="36">SUM(B94:M94)</f>
        <v>1</v>
      </c>
    </row>
    <row r="95" spans="1:14" ht="18" customHeight="1" x14ac:dyDescent="0.2">
      <c r="A95" s="11"/>
      <c r="B95" s="11"/>
      <c r="C95" s="11"/>
      <c r="D95" s="11"/>
      <c r="E95" s="11"/>
      <c r="F95" s="11"/>
      <c r="G95" s="11"/>
      <c r="H95" s="11"/>
      <c r="I95" s="11"/>
      <c r="J95" s="11"/>
      <c r="K95" s="11"/>
      <c r="L95" s="11"/>
      <c r="M95" s="11"/>
      <c r="N95" s="11"/>
    </row>
    <row r="96" spans="1:14" ht="18" customHeight="1" x14ac:dyDescent="0.2">
      <c r="A96" s="11" t="s">
        <v>71</v>
      </c>
      <c r="B96" s="11"/>
      <c r="C96" s="11"/>
      <c r="D96" s="11"/>
      <c r="E96" s="11"/>
      <c r="F96" s="11"/>
      <c r="G96" s="11"/>
      <c r="H96" s="11"/>
      <c r="I96" s="11"/>
      <c r="J96" s="11"/>
      <c r="K96" s="11"/>
      <c r="L96" s="11"/>
      <c r="M96" s="11"/>
      <c r="N96" s="11"/>
    </row>
    <row r="97" spans="1:15" ht="18" customHeight="1" x14ac:dyDescent="0.2">
      <c r="A97" s="12"/>
      <c r="B97" s="9" t="s">
        <v>61</v>
      </c>
      <c r="C97" s="12" t="s">
        <v>44</v>
      </c>
      <c r="D97" s="12" t="s">
        <v>45</v>
      </c>
      <c r="E97" s="12" t="s">
        <v>46</v>
      </c>
      <c r="F97" s="12" t="s">
        <v>47</v>
      </c>
      <c r="G97" s="12" t="s">
        <v>19</v>
      </c>
      <c r="H97" s="12" t="s">
        <v>20</v>
      </c>
      <c r="I97" s="12" t="s">
        <v>21</v>
      </c>
      <c r="J97" s="12" t="s">
        <v>28</v>
      </c>
      <c r="K97" s="12" t="s">
        <v>27</v>
      </c>
      <c r="L97" s="83" t="s">
        <v>34</v>
      </c>
      <c r="M97" s="12" t="s">
        <v>35</v>
      </c>
      <c r="N97" s="12" t="s">
        <v>33</v>
      </c>
    </row>
    <row r="98" spans="1:15" ht="18" customHeight="1" x14ac:dyDescent="0.2">
      <c r="A98" s="13" t="s">
        <v>32</v>
      </c>
      <c r="B98" s="13">
        <f>'総括表（月別）'!C3</f>
        <v>25</v>
      </c>
      <c r="C98" s="13">
        <f>'総括表（月別）'!C4</f>
        <v>34</v>
      </c>
      <c r="D98" s="13">
        <f>'総括表（月別）'!C5</f>
        <v>30</v>
      </c>
      <c r="E98" s="13">
        <f>'総括表（月別）'!C6</f>
        <v>23</v>
      </c>
      <c r="F98" s="13">
        <f>'総括表（月別）'!C7</f>
        <v>37</v>
      </c>
      <c r="G98" s="13">
        <f>'総括表（月別）'!C8</f>
        <v>35</v>
      </c>
      <c r="H98" s="13">
        <f>'総括表（月別）'!C9</f>
        <v>39</v>
      </c>
      <c r="I98" s="13">
        <f>'総括表（月別）'!C10</f>
        <v>34</v>
      </c>
      <c r="J98" s="13">
        <f>'総括表（月別）'!C11</f>
        <v>35</v>
      </c>
      <c r="K98" s="13">
        <f>'総括表（月別）'!C12</f>
        <v>42</v>
      </c>
      <c r="L98" s="13">
        <f>'総括表（月別）'!C13</f>
        <v>44</v>
      </c>
      <c r="M98" s="48">
        <f>'総括表（月別）'!C14</f>
        <v>33</v>
      </c>
      <c r="N98" s="13">
        <f>SUM(B98:M98)</f>
        <v>411</v>
      </c>
      <c r="O98" t="s">
        <v>2</v>
      </c>
    </row>
    <row r="99" spans="1:15" ht="18" customHeight="1" x14ac:dyDescent="0.2">
      <c r="A99" s="17" t="s">
        <v>31</v>
      </c>
      <c r="B99" s="14">
        <v>11</v>
      </c>
      <c r="C99" s="14">
        <v>11</v>
      </c>
      <c r="D99" s="14">
        <v>6</v>
      </c>
      <c r="E99" s="14">
        <v>1</v>
      </c>
      <c r="F99" s="14">
        <v>7</v>
      </c>
      <c r="G99" s="14">
        <v>4</v>
      </c>
      <c r="H99" s="14">
        <v>5</v>
      </c>
      <c r="I99" s="14">
        <v>4</v>
      </c>
      <c r="J99" s="14">
        <v>2</v>
      </c>
      <c r="K99" s="14">
        <v>9</v>
      </c>
      <c r="L99" s="14">
        <v>1</v>
      </c>
      <c r="M99" s="49">
        <v>3</v>
      </c>
      <c r="N99" s="14">
        <f t="shared" ref="N99" si="37">SUM(B99:M99)</f>
        <v>64</v>
      </c>
      <c r="O99" t="s">
        <v>52</v>
      </c>
    </row>
    <row r="100" spans="1:15" ht="18" customHeight="1" x14ac:dyDescent="0.2">
      <c r="A100" s="15" t="s">
        <v>39</v>
      </c>
      <c r="B100" s="8">
        <f>'総括表（月別）'!B3</f>
        <v>85</v>
      </c>
      <c r="C100" s="8">
        <f>'総括表（月別）'!B4</f>
        <v>100</v>
      </c>
      <c r="D100" s="8">
        <f>'総括表（月別）'!B5</f>
        <v>126</v>
      </c>
      <c r="E100" s="8">
        <f>'総括表（月別）'!B6</f>
        <v>129</v>
      </c>
      <c r="F100" s="8">
        <f>'総括表（月別）'!B7</f>
        <v>116</v>
      </c>
      <c r="G100" s="8">
        <f>'総括表（月別）'!B8</f>
        <v>120</v>
      </c>
      <c r="H100" s="8">
        <f>'総括表（月別）'!B9</f>
        <v>118</v>
      </c>
      <c r="I100" s="8">
        <f>'総括表（月別）'!B10</f>
        <v>60</v>
      </c>
      <c r="J100" s="8">
        <f>'総括表（月別）'!B11</f>
        <v>82</v>
      </c>
      <c r="K100" s="8">
        <f>'総括表（月別）'!B12</f>
        <v>153</v>
      </c>
      <c r="L100" s="8">
        <f>'総括表（月別）'!B13</f>
        <v>144</v>
      </c>
      <c r="M100" s="50">
        <f>'総括表（月別）'!B14</f>
        <v>98</v>
      </c>
      <c r="N100" s="15">
        <f>SUM(B100:M100)</f>
        <v>1331</v>
      </c>
      <c r="O100" t="s">
        <v>37</v>
      </c>
    </row>
    <row r="101" spans="1:15" ht="18" customHeight="1" x14ac:dyDescent="0.2">
      <c r="A101" s="7" t="s">
        <v>30</v>
      </c>
      <c r="B101" s="7">
        <v>473</v>
      </c>
      <c r="C101" s="7">
        <v>414</v>
      </c>
      <c r="D101" s="7">
        <v>578</v>
      </c>
      <c r="E101" s="7">
        <v>483</v>
      </c>
      <c r="F101" s="7">
        <v>481</v>
      </c>
      <c r="G101" s="7">
        <v>434</v>
      </c>
      <c r="H101" s="7">
        <v>613</v>
      </c>
      <c r="I101" s="7">
        <v>303</v>
      </c>
      <c r="J101" s="7">
        <v>488</v>
      </c>
      <c r="K101" s="7">
        <v>818</v>
      </c>
      <c r="L101" s="7">
        <v>1120</v>
      </c>
      <c r="M101" s="51">
        <v>937</v>
      </c>
      <c r="N101" s="7">
        <f>SUM(B101:M101)</f>
        <v>7142</v>
      </c>
      <c r="O101" t="s">
        <v>36</v>
      </c>
    </row>
    <row r="103" spans="1:15" x14ac:dyDescent="0.2">
      <c r="A103" s="18" t="s">
        <v>40</v>
      </c>
    </row>
    <row r="104" spans="1:15" x14ac:dyDescent="0.2">
      <c r="A104" s="19" t="s">
        <v>41</v>
      </c>
    </row>
  </sheetData>
  <mergeCells count="1">
    <mergeCell ref="A1:M1"/>
  </mergeCells>
  <phoneticPr fontId="1"/>
  <printOptions horizontalCentered="1"/>
  <pageMargins left="0.70866141732283472" right="0.31496062992125984" top="0.74803149606299213" bottom="0.35433070866141736" header="0.31496062992125984" footer="0.31496062992125984"/>
  <pageSetup paperSize="9" scale="44"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7"/>
  <sheetViews>
    <sheetView workbookViewId="0">
      <selection activeCell="G12" sqref="G12"/>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183</v>
      </c>
      <c r="B1" s="91"/>
      <c r="C1" s="91"/>
      <c r="D1" s="23" t="s">
        <v>54</v>
      </c>
    </row>
    <row r="2" spans="1:5" ht="18" customHeight="1" x14ac:dyDescent="0.2">
      <c r="A2" s="27" t="s">
        <v>57</v>
      </c>
      <c r="B2" s="27" t="s">
        <v>56</v>
      </c>
      <c r="C2" s="92" t="s">
        <v>53</v>
      </c>
      <c r="D2" s="92"/>
    </row>
    <row r="3" spans="1:5" ht="18" customHeight="1" x14ac:dyDescent="0.2">
      <c r="A3" s="28" t="s">
        <v>49</v>
      </c>
      <c r="B3" s="28">
        <v>12</v>
      </c>
      <c r="C3" s="22" t="s">
        <v>185</v>
      </c>
      <c r="D3" s="21" t="s">
        <v>186</v>
      </c>
      <c r="E3" s="20"/>
    </row>
    <row r="4" spans="1:5" ht="18" customHeight="1" x14ac:dyDescent="0.2">
      <c r="A4" s="28" t="s">
        <v>15</v>
      </c>
      <c r="B4" s="28">
        <v>10</v>
      </c>
      <c r="C4" s="22" t="s">
        <v>157</v>
      </c>
      <c r="D4" s="21" t="s">
        <v>158</v>
      </c>
      <c r="E4" s="20"/>
    </row>
    <row r="5" spans="1:5" ht="18" customHeight="1" x14ac:dyDescent="0.2">
      <c r="A5" s="28" t="s">
        <v>8</v>
      </c>
      <c r="B5" s="28">
        <v>9</v>
      </c>
      <c r="C5" s="22" t="s">
        <v>159</v>
      </c>
      <c r="D5" s="21" t="s">
        <v>160</v>
      </c>
      <c r="E5" s="20"/>
    </row>
    <row r="6" spans="1:5" ht="18" customHeight="1" x14ac:dyDescent="0.2">
      <c r="A6" s="28" t="s">
        <v>84</v>
      </c>
      <c r="B6" s="28">
        <v>7</v>
      </c>
      <c r="C6" s="22" t="s">
        <v>161</v>
      </c>
      <c r="D6" s="21" t="s">
        <v>162</v>
      </c>
      <c r="E6" s="20"/>
    </row>
    <row r="7" spans="1:5" ht="18" customHeight="1" x14ac:dyDescent="0.2">
      <c r="A7" s="28" t="s">
        <v>59</v>
      </c>
      <c r="B7" s="28">
        <v>6</v>
      </c>
      <c r="C7" s="22" t="s">
        <v>163</v>
      </c>
      <c r="D7" s="21" t="s">
        <v>164</v>
      </c>
      <c r="E7" s="20"/>
    </row>
    <row r="8" spans="1:5" ht="18" customHeight="1" x14ac:dyDescent="0.2">
      <c r="A8" s="28" t="s">
        <v>13</v>
      </c>
      <c r="B8" s="28">
        <v>4</v>
      </c>
      <c r="C8" s="22" t="s">
        <v>165</v>
      </c>
      <c r="D8" s="21" t="s">
        <v>166</v>
      </c>
      <c r="E8" s="20"/>
    </row>
    <row r="9" spans="1:5" ht="18" customHeight="1" x14ac:dyDescent="0.2">
      <c r="A9" s="28" t="s">
        <v>109</v>
      </c>
      <c r="B9" s="28">
        <v>4</v>
      </c>
      <c r="C9" s="22" t="s">
        <v>167</v>
      </c>
      <c r="D9" s="21" t="s">
        <v>168</v>
      </c>
      <c r="E9" s="20"/>
    </row>
    <row r="10" spans="1:5" ht="18" customHeight="1" x14ac:dyDescent="0.2">
      <c r="A10" s="28" t="s">
        <v>9</v>
      </c>
      <c r="B10" s="28">
        <v>4</v>
      </c>
      <c r="C10" s="22" t="s">
        <v>169</v>
      </c>
      <c r="D10" s="21" t="s">
        <v>170</v>
      </c>
      <c r="E10" s="20"/>
    </row>
    <row r="11" spans="1:5" ht="18" customHeight="1" x14ac:dyDescent="0.2">
      <c r="A11" s="28" t="s">
        <v>3</v>
      </c>
      <c r="B11" s="28">
        <v>3</v>
      </c>
      <c r="C11" s="22" t="s">
        <v>171</v>
      </c>
      <c r="D11" s="21" t="s">
        <v>172</v>
      </c>
      <c r="E11" s="20"/>
    </row>
    <row r="12" spans="1:5" ht="18" customHeight="1" x14ac:dyDescent="0.2">
      <c r="A12" s="28" t="s">
        <v>125</v>
      </c>
      <c r="B12" s="28">
        <v>3</v>
      </c>
      <c r="C12" s="22" t="s">
        <v>173</v>
      </c>
      <c r="D12" s="21" t="s">
        <v>174</v>
      </c>
      <c r="E12" s="20"/>
    </row>
    <row r="13" spans="1:5" ht="18" customHeight="1" x14ac:dyDescent="0.2">
      <c r="A13" s="28" t="s">
        <v>83</v>
      </c>
      <c r="B13" s="28">
        <v>2</v>
      </c>
      <c r="C13" s="22" t="s">
        <v>175</v>
      </c>
      <c r="D13" s="21" t="s">
        <v>176</v>
      </c>
      <c r="E13" s="20"/>
    </row>
    <row r="14" spans="1:5" ht="18" customHeight="1" x14ac:dyDescent="0.2">
      <c r="A14" s="28" t="s">
        <v>95</v>
      </c>
      <c r="B14" s="28">
        <v>2</v>
      </c>
      <c r="C14" s="22" t="s">
        <v>177</v>
      </c>
      <c r="D14" s="21" t="s">
        <v>178</v>
      </c>
      <c r="E14" s="20"/>
    </row>
    <row r="15" spans="1:5" ht="18" customHeight="1" x14ac:dyDescent="0.2">
      <c r="A15" s="28" t="s">
        <v>98</v>
      </c>
      <c r="B15" s="28">
        <v>2</v>
      </c>
      <c r="C15" s="22" t="s">
        <v>148</v>
      </c>
      <c r="D15" s="21" t="s">
        <v>149</v>
      </c>
      <c r="E15" s="20"/>
    </row>
    <row r="16" spans="1:5" ht="18" customHeight="1" x14ac:dyDescent="0.2">
      <c r="A16" s="28" t="s">
        <v>139</v>
      </c>
      <c r="B16" s="28">
        <v>2</v>
      </c>
      <c r="C16" s="22" t="s">
        <v>102</v>
      </c>
      <c r="D16" s="21" t="s">
        <v>103</v>
      </c>
      <c r="E16" s="20"/>
    </row>
    <row r="17" spans="1:5" ht="18" customHeight="1" x14ac:dyDescent="0.2">
      <c r="A17" s="28" t="s">
        <v>112</v>
      </c>
      <c r="B17" s="28">
        <v>2</v>
      </c>
      <c r="C17" s="22" t="s">
        <v>179</v>
      </c>
      <c r="D17" s="21" t="s">
        <v>180</v>
      </c>
      <c r="E17" s="20"/>
    </row>
    <row r="18" spans="1:5" ht="18" customHeight="1" x14ac:dyDescent="0.2">
      <c r="A18" s="28" t="s">
        <v>5</v>
      </c>
      <c r="B18" s="28">
        <v>2</v>
      </c>
      <c r="C18" s="22" t="s">
        <v>181</v>
      </c>
      <c r="D18" s="21" t="s">
        <v>182</v>
      </c>
      <c r="E18" s="20"/>
    </row>
    <row r="19" spans="1:5" ht="18" customHeight="1" x14ac:dyDescent="0.2">
      <c r="A19" s="28" t="s">
        <v>72</v>
      </c>
      <c r="B19" s="28">
        <v>2</v>
      </c>
      <c r="C19" s="22" t="s">
        <v>151</v>
      </c>
      <c r="D19" s="21" t="s">
        <v>152</v>
      </c>
      <c r="E19" s="20"/>
    </row>
    <row r="20" spans="1:5" ht="18" customHeight="1" x14ac:dyDescent="0.2">
      <c r="A20" s="28" t="s">
        <v>82</v>
      </c>
      <c r="B20" s="28">
        <v>2</v>
      </c>
      <c r="C20" s="22" t="s">
        <v>99</v>
      </c>
      <c r="D20" s="21" t="s">
        <v>100</v>
      </c>
      <c r="E20" s="20"/>
    </row>
    <row r="21" spans="1:5" ht="18" customHeight="1" x14ac:dyDescent="0.2">
      <c r="A21" s="28" t="s">
        <v>104</v>
      </c>
      <c r="B21" s="28">
        <v>1</v>
      </c>
      <c r="C21" s="22" t="s">
        <v>102</v>
      </c>
      <c r="D21" s="21" t="s">
        <v>103</v>
      </c>
      <c r="E21" s="20"/>
    </row>
    <row r="22" spans="1:5" ht="18" customHeight="1" x14ac:dyDescent="0.2">
      <c r="A22" s="28" t="s">
        <v>138</v>
      </c>
      <c r="B22" s="28">
        <v>1</v>
      </c>
      <c r="C22" s="22" t="s">
        <v>136</v>
      </c>
      <c r="D22" s="21" t="s">
        <v>137</v>
      </c>
      <c r="E22" s="20"/>
    </row>
    <row r="23" spans="1:5" ht="18" customHeight="1" x14ac:dyDescent="0.2">
      <c r="A23" s="28" t="s">
        <v>12</v>
      </c>
      <c r="B23" s="28">
        <v>1</v>
      </c>
      <c r="C23" s="22" t="s">
        <v>69</v>
      </c>
      <c r="D23" s="21" t="s">
        <v>68</v>
      </c>
      <c r="E23" s="20"/>
    </row>
    <row r="24" spans="1:5" ht="18" customHeight="1" x14ac:dyDescent="0.2">
      <c r="A24" s="28" t="s">
        <v>150</v>
      </c>
      <c r="B24" s="28">
        <v>1</v>
      </c>
      <c r="C24" s="22" t="s">
        <v>151</v>
      </c>
      <c r="D24" s="21" t="s">
        <v>152</v>
      </c>
      <c r="E24" s="20"/>
    </row>
    <row r="25" spans="1:5" ht="18" customHeight="1" x14ac:dyDescent="0.2">
      <c r="A25" s="28" t="s">
        <v>101</v>
      </c>
      <c r="B25" s="28">
        <v>1</v>
      </c>
      <c r="C25" s="22" t="s">
        <v>99</v>
      </c>
      <c r="D25" s="21" t="s">
        <v>100</v>
      </c>
      <c r="E25" s="20"/>
    </row>
    <row r="26" spans="1:5" ht="18" customHeight="1" x14ac:dyDescent="0.2">
      <c r="A26" s="28" t="s">
        <v>4</v>
      </c>
      <c r="B26" s="28">
        <v>1</v>
      </c>
      <c r="C26" s="22" t="s">
        <v>105</v>
      </c>
      <c r="D26" s="21" t="s">
        <v>106</v>
      </c>
      <c r="E26" s="20"/>
    </row>
    <row r="27" spans="1:5" ht="18" customHeight="1" x14ac:dyDescent="0.2">
      <c r="A27" s="28" t="s">
        <v>81</v>
      </c>
      <c r="B27" s="28">
        <v>1</v>
      </c>
      <c r="C27" s="22" t="s">
        <v>79</v>
      </c>
      <c r="D27" s="21" t="s">
        <v>80</v>
      </c>
      <c r="E27"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
  <sheetViews>
    <sheetView workbookViewId="0">
      <selection activeCell="E2" sqref="E2"/>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285</v>
      </c>
      <c r="B1" s="91"/>
      <c r="C1" s="91"/>
      <c r="D1" s="23" t="s">
        <v>54</v>
      </c>
    </row>
    <row r="2" spans="1:5" ht="18" customHeight="1" x14ac:dyDescent="0.2">
      <c r="A2" s="27" t="s">
        <v>57</v>
      </c>
      <c r="B2" s="27" t="s">
        <v>56</v>
      </c>
      <c r="C2" s="92" t="s">
        <v>53</v>
      </c>
      <c r="D2" s="92"/>
    </row>
    <row r="3" spans="1:5" ht="18" customHeight="1" x14ac:dyDescent="0.2">
      <c r="A3" s="28" t="s">
        <v>4</v>
      </c>
      <c r="B3" s="28">
        <v>16</v>
      </c>
      <c r="C3" s="22" t="s">
        <v>286</v>
      </c>
      <c r="D3" s="21" t="s">
        <v>287</v>
      </c>
      <c r="E3" s="20"/>
    </row>
    <row r="4" spans="1:5" ht="18" customHeight="1" x14ac:dyDescent="0.2">
      <c r="A4" s="28" t="s">
        <v>13</v>
      </c>
      <c r="B4" s="28">
        <v>8</v>
      </c>
      <c r="C4" s="22" t="s">
        <v>288</v>
      </c>
      <c r="D4" s="21" t="s">
        <v>289</v>
      </c>
      <c r="E4" s="20"/>
    </row>
    <row r="5" spans="1:5" ht="18" customHeight="1" x14ac:dyDescent="0.2">
      <c r="A5" s="28" t="s">
        <v>9</v>
      </c>
      <c r="B5" s="28">
        <v>8</v>
      </c>
      <c r="C5" s="22" t="s">
        <v>290</v>
      </c>
      <c r="D5" s="21" t="s">
        <v>291</v>
      </c>
      <c r="E5" s="20"/>
    </row>
    <row r="6" spans="1:5" ht="18" customHeight="1" x14ac:dyDescent="0.2">
      <c r="A6" s="28" t="s">
        <v>125</v>
      </c>
      <c r="B6" s="28">
        <v>6</v>
      </c>
      <c r="C6" s="22" t="s">
        <v>292</v>
      </c>
      <c r="D6" s="21" t="s">
        <v>293</v>
      </c>
      <c r="E6" s="20"/>
    </row>
    <row r="7" spans="1:5" ht="18" customHeight="1" x14ac:dyDescent="0.2">
      <c r="A7" s="28" t="s">
        <v>220</v>
      </c>
      <c r="B7" s="28">
        <v>5</v>
      </c>
      <c r="C7" s="22" t="s">
        <v>167</v>
      </c>
      <c r="D7" s="21" t="s">
        <v>168</v>
      </c>
      <c r="E7" s="20"/>
    </row>
    <row r="8" spans="1:5" ht="18" customHeight="1" x14ac:dyDescent="0.2">
      <c r="A8" s="28" t="s">
        <v>8</v>
      </c>
      <c r="B8" s="28">
        <v>4</v>
      </c>
      <c r="C8" s="22" t="s">
        <v>294</v>
      </c>
      <c r="D8" s="21" t="s">
        <v>295</v>
      </c>
      <c r="E8" s="20"/>
    </row>
    <row r="9" spans="1:5" ht="18" customHeight="1" x14ac:dyDescent="0.2">
      <c r="A9" s="28" t="s">
        <v>81</v>
      </c>
      <c r="B9" s="28">
        <v>4</v>
      </c>
      <c r="C9" s="22" t="s">
        <v>296</v>
      </c>
      <c r="D9" s="21" t="s">
        <v>297</v>
      </c>
      <c r="E9" s="20"/>
    </row>
    <row r="10" spans="1:5" ht="18" customHeight="1" x14ac:dyDescent="0.2">
      <c r="A10" s="28" t="s">
        <v>228</v>
      </c>
      <c r="B10" s="28">
        <v>4</v>
      </c>
      <c r="C10" s="22" t="s">
        <v>298</v>
      </c>
      <c r="D10" s="21" t="s">
        <v>299</v>
      </c>
      <c r="E10" s="20"/>
    </row>
    <row r="11" spans="1:5" ht="18" customHeight="1" x14ac:dyDescent="0.2">
      <c r="A11" s="28" t="s">
        <v>82</v>
      </c>
      <c r="B11" s="28">
        <v>4</v>
      </c>
      <c r="C11" s="22" t="s">
        <v>300</v>
      </c>
      <c r="D11" s="21" t="s">
        <v>301</v>
      </c>
      <c r="E11" s="20"/>
    </row>
    <row r="12" spans="1:5" ht="18" customHeight="1" x14ac:dyDescent="0.2">
      <c r="A12" s="28" t="s">
        <v>59</v>
      </c>
      <c r="B12" s="28">
        <v>4</v>
      </c>
      <c r="C12" s="22" t="s">
        <v>206</v>
      </c>
      <c r="D12" s="21" t="s">
        <v>207</v>
      </c>
      <c r="E12" s="20"/>
    </row>
    <row r="13" spans="1:5" ht="18" customHeight="1" x14ac:dyDescent="0.2">
      <c r="A13" s="28" t="s">
        <v>203</v>
      </c>
      <c r="B13" s="28">
        <v>3</v>
      </c>
      <c r="C13" s="22" t="s">
        <v>302</v>
      </c>
      <c r="D13" s="21" t="s">
        <v>303</v>
      </c>
      <c r="E13" s="20"/>
    </row>
    <row r="14" spans="1:5" ht="18" customHeight="1" x14ac:dyDescent="0.2">
      <c r="A14" s="28" t="s">
        <v>246</v>
      </c>
      <c r="B14" s="28">
        <v>3</v>
      </c>
      <c r="C14" s="22" t="s">
        <v>304</v>
      </c>
      <c r="D14" s="21" t="s">
        <v>305</v>
      </c>
      <c r="E14" s="20"/>
    </row>
    <row r="15" spans="1:5" ht="18" customHeight="1" x14ac:dyDescent="0.2">
      <c r="A15" s="28" t="s">
        <v>214</v>
      </c>
      <c r="B15" s="28">
        <v>3</v>
      </c>
      <c r="C15" s="22" t="s">
        <v>306</v>
      </c>
      <c r="D15" s="21" t="s">
        <v>307</v>
      </c>
      <c r="E15" s="20"/>
    </row>
    <row r="16" spans="1:5" ht="18" customHeight="1" x14ac:dyDescent="0.2">
      <c r="A16" s="28" t="s">
        <v>5</v>
      </c>
      <c r="B16" s="28">
        <v>2</v>
      </c>
      <c r="C16" s="22" t="s">
        <v>308</v>
      </c>
      <c r="D16" s="21" t="s">
        <v>309</v>
      </c>
      <c r="E16" s="20"/>
    </row>
    <row r="17" spans="1:5" ht="18" customHeight="1" x14ac:dyDescent="0.2">
      <c r="A17" s="28" t="s">
        <v>139</v>
      </c>
      <c r="B17" s="28">
        <v>2</v>
      </c>
      <c r="C17" s="22" t="s">
        <v>310</v>
      </c>
      <c r="D17" s="21" t="s">
        <v>311</v>
      </c>
      <c r="E17" s="20"/>
    </row>
    <row r="18" spans="1:5" ht="18" customHeight="1" x14ac:dyDescent="0.2">
      <c r="A18" s="28" t="s">
        <v>247</v>
      </c>
      <c r="B18" s="28">
        <v>2</v>
      </c>
      <c r="C18" s="22" t="s">
        <v>312</v>
      </c>
      <c r="D18" s="21" t="s">
        <v>313</v>
      </c>
      <c r="E18" s="20"/>
    </row>
    <row r="19" spans="1:5" ht="18" customHeight="1" x14ac:dyDescent="0.2">
      <c r="A19" s="28" t="s">
        <v>49</v>
      </c>
      <c r="B19" s="28">
        <v>2</v>
      </c>
      <c r="C19" s="22" t="s">
        <v>314</v>
      </c>
      <c r="D19" s="21" t="s">
        <v>315</v>
      </c>
      <c r="E19" s="20"/>
    </row>
    <row r="20" spans="1:5" ht="18" customHeight="1" x14ac:dyDescent="0.2">
      <c r="A20" s="28" t="s">
        <v>231</v>
      </c>
      <c r="B20" s="28">
        <v>2</v>
      </c>
      <c r="C20" s="22" t="s">
        <v>316</v>
      </c>
      <c r="D20" s="21" t="s">
        <v>317</v>
      </c>
      <c r="E20" s="20"/>
    </row>
    <row r="21" spans="1:5" ht="18" customHeight="1" x14ac:dyDescent="0.2">
      <c r="A21" s="28" t="s">
        <v>3</v>
      </c>
      <c r="B21" s="28">
        <v>2</v>
      </c>
      <c r="C21" s="22" t="s">
        <v>318</v>
      </c>
      <c r="D21" s="21" t="s">
        <v>319</v>
      </c>
      <c r="E21" s="20"/>
    </row>
    <row r="22" spans="1:5" ht="18" customHeight="1" x14ac:dyDescent="0.2">
      <c r="A22" s="28" t="s">
        <v>225</v>
      </c>
      <c r="B22" s="28">
        <v>2</v>
      </c>
      <c r="C22" s="22" t="s">
        <v>151</v>
      </c>
      <c r="D22" s="21" t="s">
        <v>152</v>
      </c>
      <c r="E22" s="20"/>
    </row>
    <row r="23" spans="1:5" ht="18" customHeight="1" x14ac:dyDescent="0.2">
      <c r="A23" s="28" t="s">
        <v>109</v>
      </c>
      <c r="B23" s="28">
        <v>1</v>
      </c>
      <c r="C23" s="22" t="s">
        <v>264</v>
      </c>
      <c r="D23" s="21" t="s">
        <v>265</v>
      </c>
      <c r="E23" s="20"/>
    </row>
    <row r="24" spans="1:5" ht="18" customHeight="1" x14ac:dyDescent="0.2">
      <c r="A24" s="28" t="s">
        <v>281</v>
      </c>
      <c r="B24" s="28">
        <v>1</v>
      </c>
      <c r="C24" s="22" t="s">
        <v>279</v>
      </c>
      <c r="D24" s="21" t="s">
        <v>280</v>
      </c>
      <c r="E24" s="20"/>
    </row>
    <row r="25" spans="1:5" ht="18" customHeight="1" x14ac:dyDescent="0.2">
      <c r="A25" s="28" t="s">
        <v>112</v>
      </c>
      <c r="B25" s="28">
        <v>1</v>
      </c>
      <c r="C25" s="22" t="s">
        <v>210</v>
      </c>
      <c r="D25" s="21" t="s">
        <v>211</v>
      </c>
      <c r="E25" s="20"/>
    </row>
    <row r="26" spans="1:5" ht="18" customHeight="1" x14ac:dyDescent="0.2">
      <c r="A26" s="28" t="s">
        <v>15</v>
      </c>
      <c r="B26" s="28">
        <v>1</v>
      </c>
      <c r="C26" s="22" t="s">
        <v>144</v>
      </c>
      <c r="D26" s="21" t="s">
        <v>145</v>
      </c>
      <c r="E26" s="20"/>
    </row>
    <row r="27" spans="1:5" ht="18" customHeight="1" x14ac:dyDescent="0.2">
      <c r="A27" s="28" t="s">
        <v>138</v>
      </c>
      <c r="B27" s="28">
        <v>1</v>
      </c>
      <c r="C27" s="22" t="s">
        <v>128</v>
      </c>
      <c r="D27" s="21" t="s">
        <v>129</v>
      </c>
      <c r="E27" s="20"/>
    </row>
    <row r="28" spans="1:5" ht="18" customHeight="1" x14ac:dyDescent="0.2">
      <c r="A28" s="28" t="s">
        <v>268</v>
      </c>
      <c r="B28" s="28">
        <v>1</v>
      </c>
      <c r="C28" s="22" t="s">
        <v>266</v>
      </c>
      <c r="D28" s="21" t="s">
        <v>267</v>
      </c>
      <c r="E28" s="20"/>
    </row>
    <row r="29" spans="1:5" ht="18" customHeight="1" x14ac:dyDescent="0.2">
      <c r="A29" s="28" t="s">
        <v>219</v>
      </c>
      <c r="B29" s="28">
        <v>1</v>
      </c>
      <c r="C29" s="22" t="s">
        <v>217</v>
      </c>
      <c r="D29" s="21" t="s">
        <v>218</v>
      </c>
      <c r="E29" s="20"/>
    </row>
    <row r="30" spans="1:5" ht="18" customHeight="1" x14ac:dyDescent="0.2">
      <c r="A30" s="28" t="s">
        <v>83</v>
      </c>
      <c r="B30" s="28">
        <v>1</v>
      </c>
      <c r="C30" s="22" t="s">
        <v>217</v>
      </c>
      <c r="D30" s="21" t="s">
        <v>218</v>
      </c>
      <c r="E30" s="20"/>
    </row>
    <row r="31" spans="1:5" ht="18" customHeight="1" x14ac:dyDescent="0.2">
      <c r="A31" s="28" t="s">
        <v>84</v>
      </c>
      <c r="B31" s="28">
        <v>1</v>
      </c>
      <c r="C31" s="22" t="s">
        <v>215</v>
      </c>
      <c r="D31" s="21" t="s">
        <v>216</v>
      </c>
      <c r="E31" s="20"/>
    </row>
    <row r="32" spans="1:5" ht="18" customHeight="1" x14ac:dyDescent="0.2">
      <c r="A32" s="28" t="s">
        <v>24</v>
      </c>
      <c r="B32" s="28">
        <v>1</v>
      </c>
      <c r="C32" s="22" t="s">
        <v>277</v>
      </c>
      <c r="D32" s="21" t="s">
        <v>278</v>
      </c>
      <c r="E32" s="20"/>
    </row>
    <row r="33" spans="1:5" ht="18" customHeight="1" x14ac:dyDescent="0.2">
      <c r="A33" s="28" t="s">
        <v>12</v>
      </c>
      <c r="B33" s="28">
        <v>1</v>
      </c>
      <c r="C33" s="22" t="s">
        <v>269</v>
      </c>
      <c r="D33" s="21" t="s">
        <v>270</v>
      </c>
      <c r="E33" s="20"/>
    </row>
    <row r="34" spans="1:5" ht="18" customHeight="1" x14ac:dyDescent="0.2">
      <c r="A34" s="28" t="s">
        <v>72</v>
      </c>
      <c r="B34" s="28">
        <v>1</v>
      </c>
      <c r="C34" s="22" t="s">
        <v>223</v>
      </c>
      <c r="D34" s="21" t="s">
        <v>224</v>
      </c>
      <c r="E34" s="20"/>
    </row>
    <row r="35" spans="1:5" ht="18" customHeight="1" x14ac:dyDescent="0.2">
      <c r="A35" s="28" t="s">
        <v>284</v>
      </c>
      <c r="B35" s="28">
        <v>1</v>
      </c>
      <c r="C35" s="22" t="s">
        <v>93</v>
      </c>
      <c r="D35" s="21" t="s">
        <v>94</v>
      </c>
      <c r="E35" s="20"/>
    </row>
    <row r="36" spans="1:5" ht="18" customHeight="1" x14ac:dyDescent="0.2">
      <c r="A36" s="28" t="s">
        <v>101</v>
      </c>
      <c r="B36" s="28">
        <v>1</v>
      </c>
      <c r="C36" s="22" t="s">
        <v>242</v>
      </c>
      <c r="D36" s="21" t="s">
        <v>243</v>
      </c>
      <c r="E36"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2"/>
  <sheetViews>
    <sheetView workbookViewId="0">
      <selection activeCell="G8" sqref="G8"/>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384</v>
      </c>
      <c r="B1" s="91"/>
      <c r="C1" s="91"/>
      <c r="D1" s="23" t="s">
        <v>54</v>
      </c>
    </row>
    <row r="2" spans="1:5" ht="18" customHeight="1" x14ac:dyDescent="0.2">
      <c r="A2" s="27" t="s">
        <v>57</v>
      </c>
      <c r="B2" s="27" t="s">
        <v>56</v>
      </c>
      <c r="C2" s="92" t="s">
        <v>53</v>
      </c>
      <c r="D2" s="92"/>
    </row>
    <row r="3" spans="1:5" ht="18" customHeight="1" x14ac:dyDescent="0.2">
      <c r="A3" s="28" t="s">
        <v>4</v>
      </c>
      <c r="B3" s="28">
        <v>25</v>
      </c>
      <c r="C3" s="22" t="s">
        <v>385</v>
      </c>
      <c r="D3" s="21" t="s">
        <v>386</v>
      </c>
      <c r="E3" s="20"/>
    </row>
    <row r="4" spans="1:5" ht="18" customHeight="1" x14ac:dyDescent="0.2">
      <c r="A4" s="28" t="s">
        <v>109</v>
      </c>
      <c r="B4" s="28">
        <v>16</v>
      </c>
      <c r="C4" s="22" t="s">
        <v>387</v>
      </c>
      <c r="D4" s="21" t="s">
        <v>388</v>
      </c>
      <c r="E4" s="20"/>
    </row>
    <row r="5" spans="1:5" ht="18" customHeight="1" x14ac:dyDescent="0.2">
      <c r="A5" s="28" t="s">
        <v>355</v>
      </c>
      <c r="B5" s="28">
        <v>12</v>
      </c>
      <c r="C5" s="22" t="s">
        <v>389</v>
      </c>
      <c r="D5" s="21" t="s">
        <v>390</v>
      </c>
      <c r="E5" s="20"/>
    </row>
    <row r="6" spans="1:5" ht="18" customHeight="1" x14ac:dyDescent="0.2">
      <c r="A6" s="28" t="s">
        <v>82</v>
      </c>
      <c r="B6" s="28">
        <v>6</v>
      </c>
      <c r="C6" s="22" t="s">
        <v>391</v>
      </c>
      <c r="D6" s="21" t="s">
        <v>392</v>
      </c>
      <c r="E6" s="20"/>
    </row>
    <row r="7" spans="1:5" ht="18" customHeight="1" x14ac:dyDescent="0.2">
      <c r="A7" s="28" t="s">
        <v>220</v>
      </c>
      <c r="B7" s="28">
        <v>6</v>
      </c>
      <c r="C7" s="22" t="s">
        <v>393</v>
      </c>
      <c r="D7" s="21" t="s">
        <v>394</v>
      </c>
      <c r="E7" s="20"/>
    </row>
    <row r="8" spans="1:5" ht="18" customHeight="1" x14ac:dyDescent="0.2">
      <c r="A8" s="28" t="s">
        <v>59</v>
      </c>
      <c r="B8" s="28">
        <v>5</v>
      </c>
      <c r="C8" s="22" t="s">
        <v>395</v>
      </c>
      <c r="D8" s="21" t="s">
        <v>396</v>
      </c>
      <c r="E8" s="20"/>
    </row>
    <row r="9" spans="1:5" ht="18" customHeight="1" x14ac:dyDescent="0.2">
      <c r="A9" s="28" t="s">
        <v>8</v>
      </c>
      <c r="B9" s="28">
        <v>5</v>
      </c>
      <c r="C9" s="22" t="s">
        <v>397</v>
      </c>
      <c r="D9" s="21" t="s">
        <v>398</v>
      </c>
      <c r="E9" s="20"/>
    </row>
    <row r="10" spans="1:5" ht="18" customHeight="1" x14ac:dyDescent="0.2">
      <c r="A10" s="28" t="s">
        <v>49</v>
      </c>
      <c r="B10" s="28">
        <v>5</v>
      </c>
      <c r="C10" s="22" t="s">
        <v>399</v>
      </c>
      <c r="D10" s="21" t="s">
        <v>400</v>
      </c>
      <c r="E10" s="20"/>
    </row>
    <row r="11" spans="1:5" ht="18" customHeight="1" x14ac:dyDescent="0.2">
      <c r="A11" s="28" t="s">
        <v>247</v>
      </c>
      <c r="B11" s="28">
        <v>4</v>
      </c>
      <c r="C11" s="22" t="s">
        <v>401</v>
      </c>
      <c r="D11" s="21" t="s">
        <v>402</v>
      </c>
      <c r="E11" s="20"/>
    </row>
    <row r="12" spans="1:5" ht="18" customHeight="1" x14ac:dyDescent="0.2">
      <c r="A12" s="28" t="s">
        <v>203</v>
      </c>
      <c r="B12" s="28">
        <v>3</v>
      </c>
      <c r="C12" s="22" t="s">
        <v>403</v>
      </c>
      <c r="D12" s="21" t="s">
        <v>404</v>
      </c>
      <c r="E12" s="20"/>
    </row>
    <row r="13" spans="1:5" ht="18" customHeight="1" x14ac:dyDescent="0.2">
      <c r="A13" s="28" t="s">
        <v>83</v>
      </c>
      <c r="B13" s="28">
        <v>3</v>
      </c>
      <c r="C13" s="22" t="s">
        <v>173</v>
      </c>
      <c r="D13" s="21" t="s">
        <v>174</v>
      </c>
      <c r="E13" s="20"/>
    </row>
    <row r="14" spans="1:5" ht="18" customHeight="1" x14ac:dyDescent="0.2">
      <c r="A14" s="28" t="s">
        <v>342</v>
      </c>
      <c r="B14" s="28">
        <v>3</v>
      </c>
      <c r="C14" s="22" t="s">
        <v>405</v>
      </c>
      <c r="D14" s="21" t="s">
        <v>406</v>
      </c>
      <c r="E14" s="20"/>
    </row>
    <row r="15" spans="1:5" ht="18" customHeight="1" x14ac:dyDescent="0.2">
      <c r="A15" s="28" t="s">
        <v>125</v>
      </c>
      <c r="B15" s="28">
        <v>3</v>
      </c>
      <c r="C15" s="22" t="s">
        <v>407</v>
      </c>
      <c r="D15" s="21" t="s">
        <v>408</v>
      </c>
      <c r="E15" s="20"/>
    </row>
    <row r="16" spans="1:5" ht="18" customHeight="1" x14ac:dyDescent="0.2">
      <c r="A16" s="28" t="s">
        <v>13</v>
      </c>
      <c r="B16" s="28">
        <v>3</v>
      </c>
      <c r="C16" s="22" t="s">
        <v>316</v>
      </c>
      <c r="D16" s="21" t="s">
        <v>317</v>
      </c>
      <c r="E16" s="20"/>
    </row>
    <row r="17" spans="1:5" ht="18" customHeight="1" x14ac:dyDescent="0.2">
      <c r="A17" s="28" t="s">
        <v>284</v>
      </c>
      <c r="B17" s="28">
        <v>3</v>
      </c>
      <c r="C17" s="22" t="s">
        <v>254</v>
      </c>
      <c r="D17" s="21" t="s">
        <v>255</v>
      </c>
      <c r="E17" s="20"/>
    </row>
    <row r="18" spans="1:5" ht="18" customHeight="1" x14ac:dyDescent="0.2">
      <c r="A18" s="28" t="s">
        <v>16</v>
      </c>
      <c r="B18" s="28">
        <v>2</v>
      </c>
      <c r="C18" s="22" t="s">
        <v>409</v>
      </c>
      <c r="D18" s="21" t="s">
        <v>410</v>
      </c>
      <c r="E18" s="20"/>
    </row>
    <row r="19" spans="1:5" ht="18" customHeight="1" x14ac:dyDescent="0.2">
      <c r="A19" s="28" t="s">
        <v>14</v>
      </c>
      <c r="B19" s="28">
        <v>2</v>
      </c>
      <c r="C19" s="22" t="s">
        <v>411</v>
      </c>
      <c r="D19" s="21" t="s">
        <v>412</v>
      </c>
      <c r="E19" s="20"/>
    </row>
    <row r="20" spans="1:5" ht="18" customHeight="1" x14ac:dyDescent="0.2">
      <c r="A20" s="28" t="s">
        <v>15</v>
      </c>
      <c r="B20" s="28">
        <v>2</v>
      </c>
      <c r="C20" s="22" t="s">
        <v>413</v>
      </c>
      <c r="D20" s="21" t="s">
        <v>414</v>
      </c>
      <c r="E20" s="20"/>
    </row>
    <row r="21" spans="1:5" ht="18" customHeight="1" x14ac:dyDescent="0.2">
      <c r="A21" s="28" t="s">
        <v>5</v>
      </c>
      <c r="B21" s="28">
        <v>2</v>
      </c>
      <c r="C21" s="22" t="s">
        <v>415</v>
      </c>
      <c r="D21" s="21" t="s">
        <v>416</v>
      </c>
      <c r="E21" s="20"/>
    </row>
    <row r="22" spans="1:5" ht="18" customHeight="1" x14ac:dyDescent="0.2">
      <c r="A22" s="28" t="s">
        <v>367</v>
      </c>
      <c r="B22" s="28">
        <v>2</v>
      </c>
      <c r="C22" s="22" t="s">
        <v>417</v>
      </c>
      <c r="D22" s="21" t="s">
        <v>418</v>
      </c>
      <c r="E22" s="20"/>
    </row>
    <row r="23" spans="1:5" ht="18" customHeight="1" x14ac:dyDescent="0.2">
      <c r="A23" s="28" t="s">
        <v>281</v>
      </c>
      <c r="B23" s="28">
        <v>2</v>
      </c>
      <c r="C23" s="22" t="s">
        <v>419</v>
      </c>
      <c r="D23" s="21" t="s">
        <v>420</v>
      </c>
      <c r="E23" s="20"/>
    </row>
    <row r="24" spans="1:5" ht="18" customHeight="1" x14ac:dyDescent="0.2">
      <c r="A24" s="28" t="s">
        <v>150</v>
      </c>
      <c r="B24" s="28">
        <v>2</v>
      </c>
      <c r="C24" s="22" t="s">
        <v>212</v>
      </c>
      <c r="D24" s="21" t="s">
        <v>213</v>
      </c>
      <c r="E24" s="20"/>
    </row>
    <row r="25" spans="1:5" ht="18" customHeight="1" x14ac:dyDescent="0.2">
      <c r="A25" s="28" t="s">
        <v>366</v>
      </c>
      <c r="B25" s="28">
        <v>2</v>
      </c>
      <c r="C25" s="22" t="s">
        <v>373</v>
      </c>
      <c r="D25" s="21" t="s">
        <v>374</v>
      </c>
      <c r="E25" s="20"/>
    </row>
    <row r="26" spans="1:5" ht="18" customHeight="1" x14ac:dyDescent="0.2">
      <c r="A26" s="28" t="s">
        <v>214</v>
      </c>
      <c r="B26" s="28">
        <v>2</v>
      </c>
      <c r="C26" s="22" t="s">
        <v>254</v>
      </c>
      <c r="D26" s="21" t="s">
        <v>255</v>
      </c>
      <c r="E26" s="20"/>
    </row>
    <row r="27" spans="1:5" ht="18" customHeight="1" x14ac:dyDescent="0.2">
      <c r="A27" s="28" t="s">
        <v>246</v>
      </c>
      <c r="B27" s="28">
        <v>1</v>
      </c>
      <c r="C27" s="22" t="s">
        <v>343</v>
      </c>
      <c r="D27" s="21" t="s">
        <v>344</v>
      </c>
      <c r="E27" s="20"/>
    </row>
    <row r="28" spans="1:5" ht="18" customHeight="1" x14ac:dyDescent="0.2">
      <c r="A28" s="28" t="s">
        <v>24</v>
      </c>
      <c r="B28" s="28">
        <v>1</v>
      </c>
      <c r="C28" s="22" t="s">
        <v>134</v>
      </c>
      <c r="D28" s="21" t="s">
        <v>135</v>
      </c>
      <c r="E28" s="20"/>
    </row>
    <row r="29" spans="1:5" ht="18" customHeight="1" x14ac:dyDescent="0.2">
      <c r="A29" s="28" t="s">
        <v>377</v>
      </c>
      <c r="B29" s="28">
        <v>1</v>
      </c>
      <c r="C29" s="22" t="s">
        <v>65</v>
      </c>
      <c r="D29" s="21" t="s">
        <v>64</v>
      </c>
      <c r="E29" s="20"/>
    </row>
    <row r="30" spans="1:5" ht="18" customHeight="1" x14ac:dyDescent="0.2">
      <c r="A30" s="28" t="s">
        <v>372</v>
      </c>
      <c r="B30" s="28">
        <v>1</v>
      </c>
      <c r="C30" s="22" t="s">
        <v>370</v>
      </c>
      <c r="D30" s="21" t="s">
        <v>371</v>
      </c>
      <c r="E30" s="20"/>
    </row>
    <row r="31" spans="1:5" ht="18" customHeight="1" x14ac:dyDescent="0.2">
      <c r="A31" s="28" t="s">
        <v>12</v>
      </c>
      <c r="B31" s="28">
        <v>1</v>
      </c>
      <c r="C31" s="22" t="s">
        <v>96</v>
      </c>
      <c r="D31" s="21" t="s">
        <v>97</v>
      </c>
      <c r="E31" s="20"/>
    </row>
    <row r="32" spans="1:5" ht="18" customHeight="1" x14ac:dyDescent="0.2">
      <c r="A32" s="28" t="s">
        <v>72</v>
      </c>
      <c r="B32" s="28">
        <v>1</v>
      </c>
      <c r="C32" s="22" t="s">
        <v>332</v>
      </c>
      <c r="D32" s="21" t="s">
        <v>333</v>
      </c>
      <c r="E32"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workbookViewId="0">
      <selection activeCell="I4" sqref="I4"/>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455</v>
      </c>
      <c r="B1" s="91"/>
      <c r="C1" s="91"/>
      <c r="D1" s="23" t="s">
        <v>54</v>
      </c>
    </row>
    <row r="2" spans="1:5" ht="18" customHeight="1" x14ac:dyDescent="0.2">
      <c r="A2" s="27" t="s">
        <v>57</v>
      </c>
      <c r="B2" s="27" t="s">
        <v>56</v>
      </c>
      <c r="C2" s="92" t="s">
        <v>53</v>
      </c>
      <c r="D2" s="92"/>
    </row>
    <row r="3" spans="1:5" ht="18" customHeight="1" x14ac:dyDescent="0.2">
      <c r="A3" s="28" t="s">
        <v>4</v>
      </c>
      <c r="B3" s="28">
        <v>28</v>
      </c>
      <c r="C3" s="22" t="s">
        <v>456</v>
      </c>
      <c r="D3" s="21" t="s">
        <v>457</v>
      </c>
      <c r="E3" s="20"/>
    </row>
    <row r="4" spans="1:5" ht="18" customHeight="1" x14ac:dyDescent="0.2">
      <c r="A4" s="28" t="s">
        <v>13</v>
      </c>
      <c r="B4" s="28">
        <v>17</v>
      </c>
      <c r="C4" s="22" t="s">
        <v>458</v>
      </c>
      <c r="D4" s="21" t="s">
        <v>459</v>
      </c>
      <c r="E4" s="20"/>
    </row>
    <row r="5" spans="1:5" ht="18" customHeight="1" x14ac:dyDescent="0.2">
      <c r="A5" s="28" t="s">
        <v>220</v>
      </c>
      <c r="B5" s="28">
        <v>12</v>
      </c>
      <c r="C5" s="22" t="s">
        <v>460</v>
      </c>
      <c r="D5" s="21" t="s">
        <v>461</v>
      </c>
      <c r="E5" s="20"/>
    </row>
    <row r="6" spans="1:5" ht="18" customHeight="1" x14ac:dyDescent="0.2">
      <c r="A6" s="28" t="s">
        <v>112</v>
      </c>
      <c r="B6" s="28">
        <v>10</v>
      </c>
      <c r="C6" s="22" t="s">
        <v>462</v>
      </c>
      <c r="D6" s="21" t="s">
        <v>463</v>
      </c>
      <c r="E6" s="20"/>
    </row>
    <row r="7" spans="1:5" ht="18" customHeight="1" x14ac:dyDescent="0.2">
      <c r="A7" s="28" t="s">
        <v>8</v>
      </c>
      <c r="B7" s="28">
        <v>8</v>
      </c>
      <c r="C7" s="22" t="s">
        <v>464</v>
      </c>
      <c r="D7" s="21" t="s">
        <v>465</v>
      </c>
      <c r="E7" s="20"/>
    </row>
    <row r="8" spans="1:5" ht="18" customHeight="1" x14ac:dyDescent="0.2">
      <c r="A8" s="28" t="s">
        <v>109</v>
      </c>
      <c r="B8" s="28">
        <v>7</v>
      </c>
      <c r="C8" s="22" t="s">
        <v>466</v>
      </c>
      <c r="D8" s="21" t="s">
        <v>467</v>
      </c>
      <c r="E8" s="20"/>
    </row>
    <row r="9" spans="1:5" ht="18" customHeight="1" x14ac:dyDescent="0.2">
      <c r="A9" s="28" t="s">
        <v>355</v>
      </c>
      <c r="B9" s="28">
        <v>7</v>
      </c>
      <c r="C9" s="22" t="s">
        <v>468</v>
      </c>
      <c r="D9" s="21" t="s">
        <v>469</v>
      </c>
      <c r="E9" s="20"/>
    </row>
    <row r="10" spans="1:5" ht="18" customHeight="1" x14ac:dyDescent="0.2">
      <c r="A10" s="28" t="s">
        <v>84</v>
      </c>
      <c r="B10" s="28">
        <v>5</v>
      </c>
      <c r="C10" s="22" t="s">
        <v>470</v>
      </c>
      <c r="D10" s="21" t="s">
        <v>471</v>
      </c>
      <c r="E10" s="20"/>
    </row>
    <row r="11" spans="1:5" ht="18" customHeight="1" x14ac:dyDescent="0.2">
      <c r="A11" s="28" t="s">
        <v>9</v>
      </c>
      <c r="B11" s="28">
        <v>5</v>
      </c>
      <c r="C11" s="22" t="s">
        <v>472</v>
      </c>
      <c r="D11" s="21" t="s">
        <v>473</v>
      </c>
      <c r="E11" s="20"/>
    </row>
    <row r="12" spans="1:5" ht="18" customHeight="1" x14ac:dyDescent="0.2">
      <c r="A12" s="28" t="s">
        <v>246</v>
      </c>
      <c r="B12" s="28">
        <v>4</v>
      </c>
      <c r="C12" s="22" t="s">
        <v>474</v>
      </c>
      <c r="D12" s="21" t="s">
        <v>475</v>
      </c>
      <c r="E12" s="20"/>
    </row>
    <row r="13" spans="1:5" ht="18" customHeight="1" x14ac:dyDescent="0.2">
      <c r="A13" s="28" t="s">
        <v>59</v>
      </c>
      <c r="B13" s="28">
        <v>4</v>
      </c>
      <c r="C13" s="22" t="s">
        <v>476</v>
      </c>
      <c r="D13" s="21" t="s">
        <v>477</v>
      </c>
      <c r="E13" s="20"/>
    </row>
    <row r="14" spans="1:5" ht="18" customHeight="1" x14ac:dyDescent="0.2">
      <c r="A14" s="28" t="s">
        <v>49</v>
      </c>
      <c r="B14" s="28">
        <v>4</v>
      </c>
      <c r="C14" s="22" t="s">
        <v>478</v>
      </c>
      <c r="D14" s="21" t="s">
        <v>479</v>
      </c>
      <c r="E14" s="20"/>
    </row>
    <row r="15" spans="1:5" ht="18" customHeight="1" x14ac:dyDescent="0.2">
      <c r="A15" s="28" t="s">
        <v>203</v>
      </c>
      <c r="B15" s="28">
        <v>3</v>
      </c>
      <c r="C15" s="22" t="s">
        <v>476</v>
      </c>
      <c r="D15" s="21" t="s">
        <v>477</v>
      </c>
      <c r="E15" s="20"/>
    </row>
    <row r="16" spans="1:5" ht="18" customHeight="1" x14ac:dyDescent="0.2">
      <c r="A16" s="28" t="s">
        <v>104</v>
      </c>
      <c r="B16" s="28">
        <v>2</v>
      </c>
      <c r="C16" s="22" t="s">
        <v>468</v>
      </c>
      <c r="D16" s="21" t="s">
        <v>469</v>
      </c>
      <c r="E16" s="20"/>
    </row>
    <row r="17" spans="1:5" ht="18" customHeight="1" x14ac:dyDescent="0.2">
      <c r="A17" s="28" t="s">
        <v>214</v>
      </c>
      <c r="B17" s="28">
        <v>2</v>
      </c>
      <c r="C17" s="22" t="s">
        <v>480</v>
      </c>
      <c r="D17" s="21" t="s">
        <v>481</v>
      </c>
      <c r="E17" s="20"/>
    </row>
    <row r="18" spans="1:5" ht="18" customHeight="1" x14ac:dyDescent="0.2">
      <c r="A18" s="28" t="s">
        <v>139</v>
      </c>
      <c r="B18" s="28">
        <v>2</v>
      </c>
      <c r="C18" s="22" t="s">
        <v>482</v>
      </c>
      <c r="D18" s="21" t="s">
        <v>483</v>
      </c>
      <c r="E18" s="20"/>
    </row>
    <row r="19" spans="1:5" ht="18" customHeight="1" x14ac:dyDescent="0.2">
      <c r="A19" s="28" t="s">
        <v>366</v>
      </c>
      <c r="B19" s="28">
        <v>2</v>
      </c>
      <c r="C19" s="22" t="s">
        <v>484</v>
      </c>
      <c r="D19" s="21" t="s">
        <v>485</v>
      </c>
      <c r="E19" s="20"/>
    </row>
    <row r="20" spans="1:5" ht="18" customHeight="1" x14ac:dyDescent="0.2">
      <c r="A20" s="28" t="s">
        <v>5</v>
      </c>
      <c r="B20" s="28">
        <v>2</v>
      </c>
      <c r="C20" s="22" t="s">
        <v>434</v>
      </c>
      <c r="D20" s="21" t="s">
        <v>435</v>
      </c>
      <c r="E20" s="20"/>
    </row>
    <row r="21" spans="1:5" ht="18" customHeight="1" x14ac:dyDescent="0.2">
      <c r="A21" s="28" t="s">
        <v>14</v>
      </c>
      <c r="B21" s="28">
        <v>1</v>
      </c>
      <c r="C21" s="22" t="s">
        <v>304</v>
      </c>
      <c r="D21" s="21" t="s">
        <v>305</v>
      </c>
      <c r="E21" s="20"/>
    </row>
    <row r="22" spans="1:5" ht="18" customHeight="1" x14ac:dyDescent="0.2">
      <c r="A22" s="28" t="s">
        <v>15</v>
      </c>
      <c r="B22" s="28">
        <v>1</v>
      </c>
      <c r="C22" s="22" t="s">
        <v>452</v>
      </c>
      <c r="D22" s="21" t="s">
        <v>453</v>
      </c>
      <c r="E22" s="20"/>
    </row>
    <row r="23" spans="1:5" ht="18" customHeight="1" x14ac:dyDescent="0.2">
      <c r="A23" s="28" t="s">
        <v>125</v>
      </c>
      <c r="B23" s="28">
        <v>1</v>
      </c>
      <c r="C23" s="22" t="s">
        <v>347</v>
      </c>
      <c r="D23" s="21" t="s">
        <v>348</v>
      </c>
      <c r="E23" s="20"/>
    </row>
    <row r="24" spans="1:5" ht="18" customHeight="1" x14ac:dyDescent="0.2">
      <c r="A24" s="28" t="s">
        <v>487</v>
      </c>
      <c r="B24" s="28">
        <v>1</v>
      </c>
      <c r="C24" s="22" t="s">
        <v>132</v>
      </c>
      <c r="D24" s="21" t="s">
        <v>133</v>
      </c>
      <c r="E24" s="20"/>
    </row>
    <row r="25" spans="1:5" ht="18" customHeight="1" x14ac:dyDescent="0.2">
      <c r="A25" s="28" t="s">
        <v>72</v>
      </c>
      <c r="B25" s="28">
        <v>1</v>
      </c>
      <c r="C25" s="22" t="s">
        <v>226</v>
      </c>
      <c r="D25" s="21" t="s">
        <v>227</v>
      </c>
      <c r="E25" s="20"/>
    </row>
  </sheetData>
  <mergeCells count="2">
    <mergeCell ref="A1:C1"/>
    <mergeCell ref="C2:D2"/>
  </mergeCells>
  <phoneticPr fontId="1"/>
  <pageMargins left="0.9055118110236221" right="0.51181102362204722" top="0.74803149606299213" bottom="0.74803149606299213" header="0.31496062992125984" footer="0.31496062992125984"/>
  <pageSetup paperSize="9" orientation="portrait" r:id="rId1"/>
  <headerFooter>
    <oddFooter>&amp;C&amp;P/&amp;N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9"/>
  <sheetViews>
    <sheetView zoomScale="85" zoomScaleNormal="85" workbookViewId="0">
      <selection activeCell="E1" sqref="E1"/>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527</v>
      </c>
      <c r="B1" s="91"/>
      <c r="C1" s="91"/>
      <c r="D1" s="23" t="s">
        <v>54</v>
      </c>
    </row>
    <row r="2" spans="1:5" ht="18" customHeight="1" x14ac:dyDescent="0.2">
      <c r="A2" s="27" t="s">
        <v>57</v>
      </c>
      <c r="B2" s="27" t="s">
        <v>56</v>
      </c>
      <c r="C2" s="92" t="s">
        <v>53</v>
      </c>
      <c r="D2" s="92"/>
    </row>
    <row r="3" spans="1:5" ht="18" customHeight="1" x14ac:dyDescent="0.2">
      <c r="A3" s="28" t="s">
        <v>109</v>
      </c>
      <c r="B3" s="28">
        <v>16</v>
      </c>
      <c r="C3" s="22" t="s">
        <v>528</v>
      </c>
      <c r="D3" s="21" t="s">
        <v>529</v>
      </c>
      <c r="E3" s="20"/>
    </row>
    <row r="4" spans="1:5" ht="18" customHeight="1" x14ac:dyDescent="0.2">
      <c r="A4" s="28" t="s">
        <v>13</v>
      </c>
      <c r="B4" s="28">
        <v>8</v>
      </c>
      <c r="C4" s="22" t="s">
        <v>405</v>
      </c>
      <c r="D4" s="21" t="s">
        <v>406</v>
      </c>
      <c r="E4" s="20"/>
    </row>
    <row r="5" spans="1:5" ht="18" customHeight="1" x14ac:dyDescent="0.2">
      <c r="A5" s="28" t="s">
        <v>220</v>
      </c>
      <c r="B5" s="28">
        <v>7</v>
      </c>
      <c r="C5" s="22" t="s">
        <v>530</v>
      </c>
      <c r="D5" s="21" t="s">
        <v>531</v>
      </c>
      <c r="E5" s="20"/>
    </row>
    <row r="6" spans="1:5" ht="18" customHeight="1" x14ac:dyDescent="0.2">
      <c r="A6" s="28" t="s">
        <v>4</v>
      </c>
      <c r="B6" s="28">
        <v>6</v>
      </c>
      <c r="C6" s="22" t="s">
        <v>532</v>
      </c>
      <c r="D6" s="21" t="s">
        <v>533</v>
      </c>
      <c r="E6" s="20"/>
    </row>
    <row r="7" spans="1:5" ht="18" customHeight="1" x14ac:dyDescent="0.2">
      <c r="A7" s="28" t="s">
        <v>214</v>
      </c>
      <c r="B7" s="28">
        <v>5</v>
      </c>
      <c r="C7" s="22" t="s">
        <v>534</v>
      </c>
      <c r="D7" s="21" t="s">
        <v>535</v>
      </c>
      <c r="E7" s="20"/>
    </row>
    <row r="8" spans="1:5" ht="18" customHeight="1" x14ac:dyDescent="0.2">
      <c r="A8" s="28" t="s">
        <v>49</v>
      </c>
      <c r="B8" s="28">
        <v>5</v>
      </c>
      <c r="C8" s="22" t="s">
        <v>536</v>
      </c>
      <c r="D8" s="21" t="s">
        <v>537</v>
      </c>
      <c r="E8" s="20"/>
    </row>
    <row r="9" spans="1:5" ht="18" customHeight="1" x14ac:dyDescent="0.2">
      <c r="A9" s="28" t="s">
        <v>493</v>
      </c>
      <c r="B9" s="28">
        <v>5</v>
      </c>
      <c r="C9" s="22" t="s">
        <v>538</v>
      </c>
      <c r="D9" s="21" t="s">
        <v>539</v>
      </c>
      <c r="E9" s="20"/>
    </row>
    <row r="10" spans="1:5" ht="18" customHeight="1" x14ac:dyDescent="0.2">
      <c r="A10" s="28" t="s">
        <v>15</v>
      </c>
      <c r="B10" s="28">
        <v>4</v>
      </c>
      <c r="C10" s="22" t="s">
        <v>540</v>
      </c>
      <c r="D10" s="21" t="s">
        <v>541</v>
      </c>
      <c r="E10" s="20"/>
    </row>
    <row r="11" spans="1:5" ht="18" customHeight="1" x14ac:dyDescent="0.2">
      <c r="A11" s="28" t="s">
        <v>139</v>
      </c>
      <c r="B11" s="28">
        <v>4</v>
      </c>
      <c r="C11" s="22" t="s">
        <v>542</v>
      </c>
      <c r="D11" s="21" t="s">
        <v>543</v>
      </c>
      <c r="E11" s="20"/>
    </row>
    <row r="12" spans="1:5" ht="18" customHeight="1" x14ac:dyDescent="0.2">
      <c r="A12" s="28" t="s">
        <v>59</v>
      </c>
      <c r="B12" s="28">
        <v>4</v>
      </c>
      <c r="C12" s="22" t="s">
        <v>544</v>
      </c>
      <c r="D12" s="21" t="s">
        <v>545</v>
      </c>
      <c r="E12" s="20"/>
    </row>
    <row r="13" spans="1:5" ht="18" customHeight="1" x14ac:dyDescent="0.2">
      <c r="A13" s="28" t="s">
        <v>268</v>
      </c>
      <c r="B13" s="28">
        <v>4</v>
      </c>
      <c r="C13" s="22" t="s">
        <v>546</v>
      </c>
      <c r="D13" s="21" t="s">
        <v>547</v>
      </c>
      <c r="E13" s="20"/>
    </row>
    <row r="14" spans="1:5" ht="18" customHeight="1" x14ac:dyDescent="0.2">
      <c r="A14" s="28" t="s">
        <v>203</v>
      </c>
      <c r="B14" s="28">
        <v>4</v>
      </c>
      <c r="C14" s="22" t="s">
        <v>548</v>
      </c>
      <c r="D14" s="21" t="s">
        <v>549</v>
      </c>
      <c r="E14" s="20"/>
    </row>
    <row r="15" spans="1:5" ht="18" customHeight="1" x14ac:dyDescent="0.2">
      <c r="A15" s="28" t="s">
        <v>9</v>
      </c>
      <c r="B15" s="28">
        <v>4</v>
      </c>
      <c r="C15" s="22" t="s">
        <v>358</v>
      </c>
      <c r="D15" s="21" t="s">
        <v>359</v>
      </c>
      <c r="E15" s="20"/>
    </row>
    <row r="16" spans="1:5" ht="18" customHeight="1" x14ac:dyDescent="0.2">
      <c r="A16" s="28" t="s">
        <v>454</v>
      </c>
      <c r="B16" s="28">
        <v>3</v>
      </c>
      <c r="C16" s="22" t="s">
        <v>550</v>
      </c>
      <c r="D16" s="21" t="s">
        <v>551</v>
      </c>
      <c r="E16" s="20"/>
    </row>
    <row r="17" spans="1:5" ht="18" customHeight="1" x14ac:dyDescent="0.2">
      <c r="A17" s="28" t="s">
        <v>246</v>
      </c>
      <c r="B17" s="28">
        <v>3</v>
      </c>
      <c r="C17" s="22" t="s">
        <v>552</v>
      </c>
      <c r="D17" s="21" t="s">
        <v>553</v>
      </c>
      <c r="E17" s="20"/>
    </row>
    <row r="18" spans="1:5" ht="18" customHeight="1" x14ac:dyDescent="0.2">
      <c r="A18" s="28" t="s">
        <v>513</v>
      </c>
      <c r="B18" s="28">
        <v>3</v>
      </c>
      <c r="C18" s="22" t="s">
        <v>554</v>
      </c>
      <c r="D18" s="21" t="s">
        <v>555</v>
      </c>
      <c r="E18" s="20"/>
    </row>
    <row r="19" spans="1:5" ht="18" customHeight="1" x14ac:dyDescent="0.2">
      <c r="A19" s="28" t="s">
        <v>16</v>
      </c>
      <c r="B19" s="28">
        <v>3</v>
      </c>
      <c r="C19" s="22" t="s">
        <v>318</v>
      </c>
      <c r="D19" s="21" t="s">
        <v>319</v>
      </c>
      <c r="E19" s="20"/>
    </row>
    <row r="20" spans="1:5" ht="18" customHeight="1" x14ac:dyDescent="0.2">
      <c r="A20" s="28" t="s">
        <v>72</v>
      </c>
      <c r="B20" s="28">
        <v>2</v>
      </c>
      <c r="C20" s="22" t="s">
        <v>556</v>
      </c>
      <c r="D20" s="21" t="s">
        <v>557</v>
      </c>
      <c r="E20" s="20"/>
    </row>
    <row r="21" spans="1:5" ht="18" customHeight="1" x14ac:dyDescent="0.2">
      <c r="A21" s="28" t="s">
        <v>228</v>
      </c>
      <c r="B21" s="28">
        <v>2</v>
      </c>
      <c r="C21" s="22" t="s">
        <v>558</v>
      </c>
      <c r="D21" s="21" t="s">
        <v>559</v>
      </c>
      <c r="E21" s="20"/>
    </row>
    <row r="22" spans="1:5" ht="18" customHeight="1" x14ac:dyDescent="0.2">
      <c r="A22" s="28" t="s">
        <v>84</v>
      </c>
      <c r="B22" s="28">
        <v>2</v>
      </c>
      <c r="C22" s="22" t="s">
        <v>560</v>
      </c>
      <c r="D22" s="21" t="s">
        <v>561</v>
      </c>
      <c r="E22" s="20"/>
    </row>
    <row r="23" spans="1:5" ht="18" customHeight="1" x14ac:dyDescent="0.2">
      <c r="A23" s="28" t="s">
        <v>516</v>
      </c>
      <c r="B23" s="28">
        <v>2</v>
      </c>
      <c r="C23" s="22" t="s">
        <v>316</v>
      </c>
      <c r="D23" s="21" t="s">
        <v>317</v>
      </c>
      <c r="E23" s="20"/>
    </row>
    <row r="24" spans="1:5" ht="18" customHeight="1" x14ac:dyDescent="0.2">
      <c r="A24" s="28" t="s">
        <v>367</v>
      </c>
      <c r="B24" s="28">
        <v>2</v>
      </c>
      <c r="C24" s="22" t="s">
        <v>373</v>
      </c>
      <c r="D24" s="21" t="s">
        <v>374</v>
      </c>
      <c r="E24" s="20"/>
    </row>
    <row r="25" spans="1:5" ht="18" customHeight="1" x14ac:dyDescent="0.2">
      <c r="A25" s="28" t="s">
        <v>12</v>
      </c>
      <c r="B25" s="28">
        <v>2</v>
      </c>
      <c r="C25" s="22" t="s">
        <v>436</v>
      </c>
      <c r="D25" s="21" t="s">
        <v>437</v>
      </c>
      <c r="E25" s="20"/>
    </row>
    <row r="26" spans="1:5" ht="18" customHeight="1" x14ac:dyDescent="0.2">
      <c r="A26" s="28" t="s">
        <v>512</v>
      </c>
      <c r="B26" s="28">
        <v>2</v>
      </c>
      <c r="C26" s="22" t="s">
        <v>382</v>
      </c>
      <c r="D26" s="21" t="s">
        <v>383</v>
      </c>
      <c r="E26" s="20"/>
    </row>
    <row r="27" spans="1:5" ht="18" customHeight="1" x14ac:dyDescent="0.2">
      <c r="A27" s="28" t="s">
        <v>523</v>
      </c>
      <c r="B27" s="28">
        <v>2</v>
      </c>
      <c r="C27" s="22" t="s">
        <v>370</v>
      </c>
      <c r="D27" s="21" t="s">
        <v>371</v>
      </c>
      <c r="E27" s="20"/>
    </row>
    <row r="28" spans="1:5" ht="18" customHeight="1" x14ac:dyDescent="0.2">
      <c r="A28" s="28" t="s">
        <v>526</v>
      </c>
      <c r="B28" s="28">
        <v>1</v>
      </c>
      <c r="C28" s="22" t="s">
        <v>524</v>
      </c>
      <c r="D28" s="21" t="s">
        <v>525</v>
      </c>
      <c r="E28" s="20"/>
    </row>
    <row r="29" spans="1:5" ht="18" customHeight="1" x14ac:dyDescent="0.2">
      <c r="A29" s="28" t="s">
        <v>501</v>
      </c>
      <c r="B29" s="28">
        <v>1</v>
      </c>
      <c r="C29" s="22" t="s">
        <v>499</v>
      </c>
      <c r="D29" s="21" t="s">
        <v>500</v>
      </c>
      <c r="E29" s="20"/>
    </row>
    <row r="30" spans="1:5" ht="18" customHeight="1" x14ac:dyDescent="0.2">
      <c r="A30" s="28" t="s">
        <v>494</v>
      </c>
      <c r="B30" s="28">
        <v>1</v>
      </c>
      <c r="C30" s="22" t="s">
        <v>314</v>
      </c>
      <c r="D30" s="21" t="s">
        <v>315</v>
      </c>
      <c r="E30" s="20"/>
    </row>
    <row r="31" spans="1:5" ht="18" customHeight="1" x14ac:dyDescent="0.2">
      <c r="A31" s="28" t="s">
        <v>81</v>
      </c>
      <c r="B31" s="28">
        <v>1</v>
      </c>
      <c r="C31" s="22" t="s">
        <v>489</v>
      </c>
      <c r="D31" s="21" t="s">
        <v>490</v>
      </c>
      <c r="E31" s="20"/>
    </row>
    <row r="32" spans="1:5" ht="18" customHeight="1" x14ac:dyDescent="0.2">
      <c r="A32" s="28" t="s">
        <v>83</v>
      </c>
      <c r="B32" s="28">
        <v>1</v>
      </c>
      <c r="C32" s="22" t="s">
        <v>75</v>
      </c>
      <c r="D32" s="21" t="s">
        <v>76</v>
      </c>
      <c r="E32" s="20"/>
    </row>
    <row r="33" spans="1:5" ht="18" customHeight="1" x14ac:dyDescent="0.2">
      <c r="A33" s="28" t="s">
        <v>366</v>
      </c>
      <c r="B33" s="28">
        <v>1</v>
      </c>
      <c r="C33" s="22" t="s">
        <v>77</v>
      </c>
      <c r="D33" s="21" t="s">
        <v>78</v>
      </c>
      <c r="E33" s="20"/>
    </row>
    <row r="34" spans="1:5" ht="18" customHeight="1" x14ac:dyDescent="0.2">
      <c r="A34" s="28" t="s">
        <v>95</v>
      </c>
      <c r="B34" s="28">
        <v>1</v>
      </c>
      <c r="C34" s="22" t="s">
        <v>491</v>
      </c>
      <c r="D34" s="21" t="s">
        <v>492</v>
      </c>
      <c r="E34" s="20"/>
    </row>
    <row r="35" spans="1:5" ht="18" customHeight="1" x14ac:dyDescent="0.2">
      <c r="A35" s="28" t="s">
        <v>8</v>
      </c>
      <c r="B35" s="28">
        <v>1</v>
      </c>
      <c r="C35" s="22" t="s">
        <v>212</v>
      </c>
      <c r="D35" s="21" t="s">
        <v>213</v>
      </c>
      <c r="E35" s="20"/>
    </row>
    <row r="36" spans="1:5" ht="18" customHeight="1" x14ac:dyDescent="0.2">
      <c r="A36" s="28" t="s">
        <v>58</v>
      </c>
      <c r="B36" s="28">
        <v>1</v>
      </c>
      <c r="C36" s="22" t="s">
        <v>266</v>
      </c>
      <c r="D36" s="21" t="s">
        <v>267</v>
      </c>
      <c r="E36" s="20"/>
    </row>
    <row r="37" spans="1:5" ht="18" customHeight="1" x14ac:dyDescent="0.2">
      <c r="A37" s="28" t="s">
        <v>138</v>
      </c>
      <c r="B37" s="28">
        <v>1</v>
      </c>
      <c r="C37" s="22" t="s">
        <v>448</v>
      </c>
      <c r="D37" s="21" t="s">
        <v>449</v>
      </c>
      <c r="E37" s="20"/>
    </row>
    <row r="38" spans="1:5" ht="18" customHeight="1" x14ac:dyDescent="0.2">
      <c r="A38" s="28" t="s">
        <v>5</v>
      </c>
      <c r="B38" s="28">
        <v>1</v>
      </c>
      <c r="C38" s="22" t="s">
        <v>99</v>
      </c>
      <c r="D38" s="21" t="s">
        <v>100</v>
      </c>
      <c r="E38" s="20"/>
    </row>
    <row r="39" spans="1:5" ht="18" customHeight="1" x14ac:dyDescent="0.2">
      <c r="A39" s="28" t="s">
        <v>225</v>
      </c>
      <c r="B39" s="28">
        <v>1</v>
      </c>
      <c r="C39" s="22" t="s">
        <v>504</v>
      </c>
      <c r="D39" s="21" t="s">
        <v>505</v>
      </c>
      <c r="E39" s="20"/>
    </row>
  </sheetData>
  <mergeCells count="2">
    <mergeCell ref="A1:C1"/>
    <mergeCell ref="C2:D2"/>
  </mergeCells>
  <phoneticPr fontId="1"/>
  <pageMargins left="0.9055118110236221" right="0.51181102362204722" top="0.74803149606299213" bottom="0.74803149606299213" header="0.31496062992125984" footer="0.31496062992125984"/>
  <pageSetup paperSize="9" orientation="portrait"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37"/>
  <sheetViews>
    <sheetView view="pageBreakPreview" zoomScale="60" zoomScaleNormal="100" workbookViewId="0">
      <selection activeCell="E2" sqref="E2"/>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578</v>
      </c>
      <c r="B1" s="91"/>
      <c r="C1" s="91"/>
      <c r="D1" s="23" t="s">
        <v>54</v>
      </c>
    </row>
    <row r="2" spans="1:5" ht="18" customHeight="1" x14ac:dyDescent="0.2">
      <c r="A2" s="27" t="s">
        <v>57</v>
      </c>
      <c r="B2" s="27" t="s">
        <v>56</v>
      </c>
      <c r="C2" s="92" t="s">
        <v>53</v>
      </c>
      <c r="D2" s="92"/>
    </row>
    <row r="3" spans="1:5" ht="18" customHeight="1" x14ac:dyDescent="0.2">
      <c r="A3" s="28" t="s">
        <v>8</v>
      </c>
      <c r="B3" s="28">
        <v>28</v>
      </c>
      <c r="C3" s="22" t="s">
        <v>579</v>
      </c>
      <c r="D3" s="21" t="s">
        <v>580</v>
      </c>
      <c r="E3" s="20"/>
    </row>
    <row r="4" spans="1:5" ht="18" customHeight="1" x14ac:dyDescent="0.2">
      <c r="A4" s="28" t="s">
        <v>109</v>
      </c>
      <c r="B4" s="28">
        <v>11</v>
      </c>
      <c r="C4" s="22" t="s">
        <v>581</v>
      </c>
      <c r="D4" s="21" t="s">
        <v>582</v>
      </c>
      <c r="E4" s="20"/>
    </row>
    <row r="5" spans="1:5" ht="18" customHeight="1" x14ac:dyDescent="0.2">
      <c r="A5" s="28" t="s">
        <v>4</v>
      </c>
      <c r="B5" s="28">
        <v>10</v>
      </c>
      <c r="C5" s="22" t="s">
        <v>583</v>
      </c>
      <c r="D5" s="21" t="s">
        <v>584</v>
      </c>
      <c r="E5" s="20"/>
    </row>
    <row r="6" spans="1:5" ht="18" customHeight="1" x14ac:dyDescent="0.2">
      <c r="A6" s="28" t="s">
        <v>214</v>
      </c>
      <c r="B6" s="28">
        <v>5</v>
      </c>
      <c r="C6" s="22" t="s">
        <v>585</v>
      </c>
      <c r="D6" s="21" t="s">
        <v>586</v>
      </c>
      <c r="E6" s="20"/>
    </row>
    <row r="7" spans="1:5" ht="18" customHeight="1" x14ac:dyDescent="0.2">
      <c r="A7" s="28" t="s">
        <v>82</v>
      </c>
      <c r="B7" s="28">
        <v>5</v>
      </c>
      <c r="C7" s="22" t="s">
        <v>336</v>
      </c>
      <c r="D7" s="21" t="s">
        <v>337</v>
      </c>
      <c r="E7" s="20"/>
    </row>
    <row r="8" spans="1:5" ht="18" customHeight="1" x14ac:dyDescent="0.2">
      <c r="A8" s="28" t="s">
        <v>220</v>
      </c>
      <c r="B8" s="28">
        <v>4</v>
      </c>
      <c r="C8" s="22" t="s">
        <v>540</v>
      </c>
      <c r="D8" s="21" t="s">
        <v>541</v>
      </c>
      <c r="E8" s="20"/>
    </row>
    <row r="9" spans="1:5" ht="18" customHeight="1" x14ac:dyDescent="0.2">
      <c r="A9" s="28" t="s">
        <v>49</v>
      </c>
      <c r="B9" s="28">
        <v>4</v>
      </c>
      <c r="C9" s="22" t="s">
        <v>587</v>
      </c>
      <c r="D9" s="21" t="s">
        <v>588</v>
      </c>
      <c r="E9" s="20"/>
    </row>
    <row r="10" spans="1:5" ht="18" customHeight="1" x14ac:dyDescent="0.2">
      <c r="A10" s="28" t="s">
        <v>5</v>
      </c>
      <c r="B10" s="28">
        <v>4</v>
      </c>
      <c r="C10" s="22" t="s">
        <v>589</v>
      </c>
      <c r="D10" s="21" t="s">
        <v>590</v>
      </c>
      <c r="E10" s="20"/>
    </row>
    <row r="11" spans="1:5" ht="18" customHeight="1" x14ac:dyDescent="0.2">
      <c r="A11" s="28" t="s">
        <v>516</v>
      </c>
      <c r="B11" s="28">
        <v>4</v>
      </c>
      <c r="C11" s="22" t="s">
        <v>126</v>
      </c>
      <c r="D11" s="21" t="s">
        <v>127</v>
      </c>
      <c r="E11" s="20"/>
    </row>
    <row r="12" spans="1:5" ht="18" customHeight="1" x14ac:dyDescent="0.2">
      <c r="A12" s="28" t="s">
        <v>203</v>
      </c>
      <c r="B12" s="28">
        <v>3</v>
      </c>
      <c r="C12" s="22" t="s">
        <v>153</v>
      </c>
      <c r="D12" s="21" t="s">
        <v>154</v>
      </c>
      <c r="E12" s="20"/>
    </row>
    <row r="13" spans="1:5" ht="18" customHeight="1" x14ac:dyDescent="0.2">
      <c r="A13" s="28" t="s">
        <v>125</v>
      </c>
      <c r="B13" s="28">
        <v>3</v>
      </c>
      <c r="C13" s="22" t="s">
        <v>153</v>
      </c>
      <c r="D13" s="21" t="s">
        <v>154</v>
      </c>
      <c r="E13" s="20"/>
    </row>
    <row r="14" spans="1:5" ht="18" customHeight="1" x14ac:dyDescent="0.2">
      <c r="A14" s="28" t="s">
        <v>367</v>
      </c>
      <c r="B14" s="28">
        <v>3</v>
      </c>
      <c r="C14" s="22" t="s">
        <v>232</v>
      </c>
      <c r="D14" s="21" t="s">
        <v>233</v>
      </c>
      <c r="E14" s="20"/>
    </row>
    <row r="15" spans="1:5" ht="18" customHeight="1" x14ac:dyDescent="0.2">
      <c r="A15" s="28" t="s">
        <v>493</v>
      </c>
      <c r="B15" s="28">
        <v>3</v>
      </c>
      <c r="C15" s="22" t="s">
        <v>115</v>
      </c>
      <c r="D15" s="21" t="s">
        <v>116</v>
      </c>
      <c r="E15" s="20"/>
    </row>
    <row r="16" spans="1:5" ht="18" customHeight="1" x14ac:dyDescent="0.2">
      <c r="A16" s="28" t="s">
        <v>284</v>
      </c>
      <c r="B16" s="28">
        <v>3</v>
      </c>
      <c r="C16" s="22" t="s">
        <v>334</v>
      </c>
      <c r="D16" s="21" t="s">
        <v>335</v>
      </c>
      <c r="E16" s="20"/>
    </row>
    <row r="17" spans="1:5" ht="18" customHeight="1" x14ac:dyDescent="0.2">
      <c r="A17" s="28" t="s">
        <v>246</v>
      </c>
      <c r="B17" s="28">
        <v>3</v>
      </c>
      <c r="C17" s="22" t="s">
        <v>444</v>
      </c>
      <c r="D17" s="21" t="s">
        <v>445</v>
      </c>
      <c r="E17" s="20"/>
    </row>
    <row r="18" spans="1:5" ht="18" customHeight="1" x14ac:dyDescent="0.2">
      <c r="A18" s="28" t="s">
        <v>523</v>
      </c>
      <c r="B18" s="28">
        <v>2</v>
      </c>
      <c r="C18" s="22" t="s">
        <v>591</v>
      </c>
      <c r="D18" s="21" t="s">
        <v>592</v>
      </c>
      <c r="E18" s="20"/>
    </row>
    <row r="19" spans="1:5" ht="18" customHeight="1" x14ac:dyDescent="0.2">
      <c r="A19" s="28" t="s">
        <v>138</v>
      </c>
      <c r="B19" s="28">
        <v>2</v>
      </c>
      <c r="C19" s="22" t="s">
        <v>519</v>
      </c>
      <c r="D19" s="21" t="s">
        <v>520</v>
      </c>
      <c r="E19" s="20"/>
    </row>
    <row r="20" spans="1:5" ht="18" customHeight="1" x14ac:dyDescent="0.2">
      <c r="A20" s="28" t="s">
        <v>366</v>
      </c>
      <c r="B20" s="28">
        <v>2</v>
      </c>
      <c r="C20" s="22" t="s">
        <v>521</v>
      </c>
      <c r="D20" s="21" t="s">
        <v>522</v>
      </c>
      <c r="E20" s="20"/>
    </row>
    <row r="21" spans="1:5" ht="18" customHeight="1" x14ac:dyDescent="0.2">
      <c r="A21" s="28" t="s">
        <v>24</v>
      </c>
      <c r="B21" s="28">
        <v>2</v>
      </c>
      <c r="C21" s="22" t="s">
        <v>593</v>
      </c>
      <c r="D21" s="21" t="s">
        <v>594</v>
      </c>
      <c r="E21" s="20"/>
    </row>
    <row r="22" spans="1:5" ht="18" customHeight="1" x14ac:dyDescent="0.2">
      <c r="A22" s="28" t="s">
        <v>574</v>
      </c>
      <c r="B22" s="28">
        <v>2</v>
      </c>
      <c r="C22" s="22" t="s">
        <v>128</v>
      </c>
      <c r="D22" s="21" t="s">
        <v>129</v>
      </c>
      <c r="E22" s="20"/>
    </row>
    <row r="23" spans="1:5" ht="18" customHeight="1" x14ac:dyDescent="0.2">
      <c r="A23" s="28" t="s">
        <v>225</v>
      </c>
      <c r="B23" s="28">
        <v>2</v>
      </c>
      <c r="C23" s="22" t="s">
        <v>142</v>
      </c>
      <c r="D23" s="21" t="s">
        <v>143</v>
      </c>
      <c r="E23" s="20"/>
    </row>
    <row r="24" spans="1:5" ht="18" customHeight="1" x14ac:dyDescent="0.2">
      <c r="A24" s="28" t="s">
        <v>577</v>
      </c>
      <c r="B24" s="28">
        <v>2</v>
      </c>
      <c r="C24" s="22" t="s">
        <v>275</v>
      </c>
      <c r="D24" s="21" t="s">
        <v>276</v>
      </c>
      <c r="E24" s="20"/>
    </row>
    <row r="25" spans="1:5" ht="18" customHeight="1" x14ac:dyDescent="0.2">
      <c r="A25" s="28" t="s">
        <v>231</v>
      </c>
      <c r="B25" s="28">
        <v>1</v>
      </c>
      <c r="C25" s="22" t="s">
        <v>248</v>
      </c>
      <c r="D25" s="21" t="s">
        <v>249</v>
      </c>
      <c r="E25" s="20"/>
    </row>
    <row r="26" spans="1:5" ht="18" customHeight="1" x14ac:dyDescent="0.2">
      <c r="A26" s="28" t="s">
        <v>83</v>
      </c>
      <c r="B26" s="28">
        <v>1</v>
      </c>
      <c r="C26" s="22" t="s">
        <v>351</v>
      </c>
      <c r="D26" s="21" t="s">
        <v>352</v>
      </c>
      <c r="E26" s="20"/>
    </row>
    <row r="27" spans="1:5" ht="18" customHeight="1" x14ac:dyDescent="0.2">
      <c r="A27" s="28" t="s">
        <v>59</v>
      </c>
      <c r="B27" s="28">
        <v>1</v>
      </c>
      <c r="C27" s="22" t="s">
        <v>444</v>
      </c>
      <c r="D27" s="21" t="s">
        <v>445</v>
      </c>
      <c r="E27" s="20"/>
    </row>
    <row r="28" spans="1:5" ht="18" customHeight="1" x14ac:dyDescent="0.2">
      <c r="A28" s="28" t="s">
        <v>576</v>
      </c>
      <c r="B28" s="28">
        <v>1</v>
      </c>
      <c r="C28" s="22" t="s">
        <v>234</v>
      </c>
      <c r="D28" s="21" t="s">
        <v>235</v>
      </c>
      <c r="E28" s="20"/>
    </row>
    <row r="29" spans="1:5" ht="18" customHeight="1" x14ac:dyDescent="0.2">
      <c r="A29" s="28" t="s">
        <v>3</v>
      </c>
      <c r="B29" s="28">
        <v>1</v>
      </c>
      <c r="C29" s="22" t="s">
        <v>277</v>
      </c>
      <c r="D29" s="21" t="s">
        <v>278</v>
      </c>
      <c r="E29" s="20"/>
    </row>
    <row r="30" spans="1:5" ht="18" customHeight="1" x14ac:dyDescent="0.2">
      <c r="A30" s="28" t="s">
        <v>575</v>
      </c>
      <c r="B30" s="28">
        <v>1</v>
      </c>
      <c r="C30" s="22" t="s">
        <v>134</v>
      </c>
      <c r="D30" s="21" t="s">
        <v>135</v>
      </c>
      <c r="E30" s="20"/>
    </row>
    <row r="31" spans="1:5" ht="18" customHeight="1" x14ac:dyDescent="0.2">
      <c r="A31" s="28" t="s">
        <v>15</v>
      </c>
      <c r="B31" s="28">
        <v>1</v>
      </c>
      <c r="C31" s="22" t="s">
        <v>85</v>
      </c>
      <c r="D31" s="21" t="s">
        <v>86</v>
      </c>
      <c r="E31" s="20"/>
    </row>
    <row r="32" spans="1:5" ht="18" customHeight="1" x14ac:dyDescent="0.2">
      <c r="A32" s="28" t="s">
        <v>14</v>
      </c>
      <c r="B32" s="28">
        <v>1</v>
      </c>
      <c r="C32" s="22" t="s">
        <v>517</v>
      </c>
      <c r="D32" s="21" t="s">
        <v>518</v>
      </c>
      <c r="E32" s="20"/>
    </row>
    <row r="33" spans="1:5" ht="18" customHeight="1" x14ac:dyDescent="0.2">
      <c r="A33" s="28" t="s">
        <v>13</v>
      </c>
      <c r="B33" s="28">
        <v>1</v>
      </c>
      <c r="C33" s="22" t="s">
        <v>132</v>
      </c>
      <c r="D33" s="21" t="s">
        <v>133</v>
      </c>
      <c r="E33" s="20"/>
    </row>
    <row r="34" spans="1:5" ht="18" customHeight="1" x14ac:dyDescent="0.2">
      <c r="A34" s="28" t="s">
        <v>139</v>
      </c>
      <c r="B34" s="28">
        <v>1</v>
      </c>
      <c r="C34" s="22" t="s">
        <v>132</v>
      </c>
      <c r="D34" s="21" t="s">
        <v>133</v>
      </c>
      <c r="E34" s="20"/>
    </row>
    <row r="35" spans="1:5" ht="18" customHeight="1" x14ac:dyDescent="0.2">
      <c r="A35" s="28" t="s">
        <v>494</v>
      </c>
      <c r="B35" s="28">
        <v>1</v>
      </c>
      <c r="C35" s="22" t="s">
        <v>254</v>
      </c>
      <c r="D35" s="21" t="s">
        <v>255</v>
      </c>
      <c r="E35" s="20"/>
    </row>
    <row r="36" spans="1:5" ht="18" customHeight="1" x14ac:dyDescent="0.2">
      <c r="A36" s="28" t="s">
        <v>512</v>
      </c>
      <c r="B36" s="28">
        <v>1</v>
      </c>
      <c r="C36" s="22" t="s">
        <v>254</v>
      </c>
      <c r="D36" s="21" t="s">
        <v>255</v>
      </c>
      <c r="E36" s="20"/>
    </row>
    <row r="37" spans="1:5" ht="18" customHeight="1" x14ac:dyDescent="0.2">
      <c r="A37" s="28" t="s">
        <v>12</v>
      </c>
      <c r="B37" s="28">
        <v>1</v>
      </c>
      <c r="C37" s="22" t="s">
        <v>113</v>
      </c>
      <c r="D37" s="21" t="s">
        <v>114</v>
      </c>
      <c r="E37"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1"/>
  <sheetViews>
    <sheetView zoomScale="85" zoomScaleNormal="85" workbookViewId="0">
      <pane ySplit="2" topLeftCell="A3" activePane="bottomLeft" state="frozen"/>
      <selection pane="bottomLeft" activeCell="E2" sqref="E2"/>
    </sheetView>
  </sheetViews>
  <sheetFormatPr defaultColWidth="9" defaultRowHeight="14.4" x14ac:dyDescent="0.2"/>
  <cols>
    <col min="1" max="1" width="32" style="26" customWidth="1"/>
    <col min="2" max="3" width="20.44140625" style="26" customWidth="1"/>
    <col min="4" max="4" width="10.109375" style="26" customWidth="1"/>
    <col min="5" max="13" width="9" style="24"/>
    <col min="14" max="16384" width="9" style="20"/>
  </cols>
  <sheetData>
    <row r="1" spans="1:5" ht="18" customHeight="1" x14ac:dyDescent="0.2">
      <c r="A1" s="90" t="s">
        <v>609</v>
      </c>
      <c r="B1" s="91"/>
      <c r="C1" s="91"/>
      <c r="D1" s="23" t="s">
        <v>54</v>
      </c>
    </row>
    <row r="2" spans="1:5" ht="18" customHeight="1" x14ac:dyDescent="0.2">
      <c r="A2" s="27" t="s">
        <v>57</v>
      </c>
      <c r="B2" s="27" t="s">
        <v>56</v>
      </c>
      <c r="C2" s="92" t="s">
        <v>53</v>
      </c>
      <c r="D2" s="92"/>
    </row>
    <row r="3" spans="1:5" ht="18" customHeight="1" x14ac:dyDescent="0.2">
      <c r="A3" s="28" t="s">
        <v>355</v>
      </c>
      <c r="B3" s="28">
        <v>16</v>
      </c>
      <c r="C3" s="22" t="s">
        <v>610</v>
      </c>
      <c r="D3" s="21" t="s">
        <v>611</v>
      </c>
      <c r="E3" s="20"/>
    </row>
    <row r="4" spans="1:5" ht="18" customHeight="1" x14ac:dyDescent="0.2">
      <c r="A4" s="28" t="s">
        <v>602</v>
      </c>
      <c r="B4" s="28">
        <v>11</v>
      </c>
      <c r="C4" s="22" t="s">
        <v>612</v>
      </c>
      <c r="D4" s="21" t="s">
        <v>613</v>
      </c>
      <c r="E4" s="20"/>
    </row>
    <row r="5" spans="1:5" ht="18" customHeight="1" x14ac:dyDescent="0.2">
      <c r="A5" s="28" t="s">
        <v>8</v>
      </c>
      <c r="B5" s="28">
        <v>8</v>
      </c>
      <c r="C5" s="22" t="s">
        <v>614</v>
      </c>
      <c r="D5" s="21" t="s">
        <v>615</v>
      </c>
      <c r="E5" s="20"/>
    </row>
    <row r="6" spans="1:5" ht="18" customHeight="1" x14ac:dyDescent="0.2">
      <c r="A6" s="28" t="s">
        <v>49</v>
      </c>
      <c r="B6" s="28">
        <v>6</v>
      </c>
      <c r="C6" s="22" t="s">
        <v>616</v>
      </c>
      <c r="D6" s="21" t="s">
        <v>617</v>
      </c>
      <c r="E6" s="20"/>
    </row>
    <row r="7" spans="1:5" ht="18" customHeight="1" x14ac:dyDescent="0.2">
      <c r="A7" s="28" t="s">
        <v>523</v>
      </c>
      <c r="B7" s="28">
        <v>6</v>
      </c>
      <c r="C7" s="22" t="s">
        <v>618</v>
      </c>
      <c r="D7" s="21" t="s">
        <v>619</v>
      </c>
      <c r="E7" s="20"/>
    </row>
    <row r="8" spans="1:5" ht="18" customHeight="1" x14ac:dyDescent="0.2">
      <c r="A8" s="28" t="s">
        <v>104</v>
      </c>
      <c r="B8" s="28">
        <v>6</v>
      </c>
      <c r="C8" s="22" t="s">
        <v>399</v>
      </c>
      <c r="D8" s="21" t="s">
        <v>400</v>
      </c>
      <c r="E8" s="20"/>
    </row>
    <row r="9" spans="1:5" ht="18" customHeight="1" x14ac:dyDescent="0.2">
      <c r="A9" s="28" t="s">
        <v>109</v>
      </c>
      <c r="B9" s="28">
        <v>5</v>
      </c>
      <c r="C9" s="22" t="s">
        <v>620</v>
      </c>
      <c r="D9" s="21" t="s">
        <v>621</v>
      </c>
      <c r="E9" s="20"/>
    </row>
    <row r="10" spans="1:5" ht="18" customHeight="1" x14ac:dyDescent="0.2">
      <c r="A10" s="28" t="s">
        <v>366</v>
      </c>
      <c r="B10" s="28">
        <v>4</v>
      </c>
      <c r="C10" s="22" t="s">
        <v>622</v>
      </c>
      <c r="D10" s="21" t="s">
        <v>623</v>
      </c>
      <c r="E10" s="20"/>
    </row>
    <row r="11" spans="1:5" ht="18" customHeight="1" x14ac:dyDescent="0.2">
      <c r="A11" s="28" t="s">
        <v>139</v>
      </c>
      <c r="B11" s="28">
        <v>4</v>
      </c>
      <c r="C11" s="22" t="s">
        <v>514</v>
      </c>
      <c r="D11" s="21" t="s">
        <v>515</v>
      </c>
      <c r="E11" s="20"/>
    </row>
    <row r="12" spans="1:5" ht="18" customHeight="1" x14ac:dyDescent="0.2">
      <c r="A12" s="28" t="s">
        <v>4</v>
      </c>
      <c r="B12" s="28">
        <v>4</v>
      </c>
      <c r="C12" s="22" t="s">
        <v>624</v>
      </c>
      <c r="D12" s="21" t="s">
        <v>625</v>
      </c>
      <c r="E12" s="20"/>
    </row>
    <row r="13" spans="1:5" ht="18" customHeight="1" x14ac:dyDescent="0.2">
      <c r="A13" s="28" t="s">
        <v>367</v>
      </c>
      <c r="B13" s="28">
        <v>4</v>
      </c>
      <c r="C13" s="22" t="s">
        <v>417</v>
      </c>
      <c r="D13" s="21" t="s">
        <v>418</v>
      </c>
      <c r="E13" s="20"/>
    </row>
    <row r="14" spans="1:5" ht="18" customHeight="1" x14ac:dyDescent="0.2">
      <c r="A14" s="28" t="s">
        <v>82</v>
      </c>
      <c r="B14" s="28">
        <v>3</v>
      </c>
      <c r="C14" s="22" t="s">
        <v>626</v>
      </c>
      <c r="D14" s="21" t="s">
        <v>627</v>
      </c>
      <c r="E14" s="20"/>
    </row>
    <row r="15" spans="1:5" ht="18" customHeight="1" x14ac:dyDescent="0.2">
      <c r="A15" s="28" t="s">
        <v>125</v>
      </c>
      <c r="B15" s="28">
        <v>3</v>
      </c>
      <c r="C15" s="22" t="s">
        <v>628</v>
      </c>
      <c r="D15" s="21" t="s">
        <v>629</v>
      </c>
      <c r="E15" s="20"/>
    </row>
    <row r="16" spans="1:5" ht="18" customHeight="1" x14ac:dyDescent="0.2">
      <c r="A16" s="28" t="s">
        <v>13</v>
      </c>
      <c r="B16" s="28">
        <v>3</v>
      </c>
      <c r="C16" s="22" t="s">
        <v>630</v>
      </c>
      <c r="D16" s="21" t="s">
        <v>631</v>
      </c>
      <c r="E16" s="20"/>
    </row>
    <row r="17" spans="1:5" ht="18" customHeight="1" x14ac:dyDescent="0.2">
      <c r="A17" s="28" t="s">
        <v>577</v>
      </c>
      <c r="B17" s="28">
        <v>3</v>
      </c>
      <c r="C17" s="22" t="s">
        <v>632</v>
      </c>
      <c r="D17" s="21" t="s">
        <v>633</v>
      </c>
      <c r="E17" s="20"/>
    </row>
    <row r="18" spans="1:5" ht="18" customHeight="1" x14ac:dyDescent="0.2">
      <c r="A18" s="28" t="s">
        <v>59</v>
      </c>
      <c r="B18" s="28">
        <v>3</v>
      </c>
      <c r="C18" s="22" t="s">
        <v>119</v>
      </c>
      <c r="D18" s="21" t="s">
        <v>120</v>
      </c>
      <c r="E18" s="20"/>
    </row>
    <row r="19" spans="1:5" ht="18" customHeight="1" x14ac:dyDescent="0.2">
      <c r="A19" s="28" t="s">
        <v>84</v>
      </c>
      <c r="B19" s="28">
        <v>2</v>
      </c>
      <c r="C19" s="22" t="s">
        <v>587</v>
      </c>
      <c r="D19" s="21" t="s">
        <v>588</v>
      </c>
      <c r="E19" s="20"/>
    </row>
    <row r="20" spans="1:5" ht="18" customHeight="1" x14ac:dyDescent="0.2">
      <c r="A20" s="28" t="s">
        <v>203</v>
      </c>
      <c r="B20" s="28">
        <v>2</v>
      </c>
      <c r="C20" s="22" t="s">
        <v>146</v>
      </c>
      <c r="D20" s="21" t="s">
        <v>147</v>
      </c>
      <c r="E20" s="20"/>
    </row>
    <row r="21" spans="1:5" ht="18" customHeight="1" x14ac:dyDescent="0.2">
      <c r="A21" s="28" t="s">
        <v>501</v>
      </c>
      <c r="B21" s="28">
        <v>2</v>
      </c>
      <c r="C21" s="22" t="s">
        <v>634</v>
      </c>
      <c r="D21" s="21" t="s">
        <v>635</v>
      </c>
      <c r="E21" s="20"/>
    </row>
    <row r="22" spans="1:5" ht="18" customHeight="1" x14ac:dyDescent="0.2">
      <c r="A22" s="28" t="s">
        <v>12</v>
      </c>
      <c r="B22" s="28">
        <v>2</v>
      </c>
      <c r="C22" s="22" t="s">
        <v>282</v>
      </c>
      <c r="D22" s="21" t="s">
        <v>283</v>
      </c>
      <c r="E22" s="20"/>
    </row>
    <row r="23" spans="1:5" ht="18" customHeight="1" x14ac:dyDescent="0.2">
      <c r="A23" s="28" t="s">
        <v>219</v>
      </c>
      <c r="B23" s="28">
        <v>2</v>
      </c>
      <c r="C23" s="22" t="s">
        <v>318</v>
      </c>
      <c r="D23" s="21" t="s">
        <v>319</v>
      </c>
      <c r="E23" s="20"/>
    </row>
    <row r="24" spans="1:5" ht="18" customHeight="1" x14ac:dyDescent="0.2">
      <c r="A24" s="28" t="s">
        <v>10</v>
      </c>
      <c r="B24" s="28">
        <v>2</v>
      </c>
      <c r="C24" s="22" t="s">
        <v>91</v>
      </c>
      <c r="D24" s="21" t="s">
        <v>92</v>
      </c>
      <c r="E24" s="20"/>
    </row>
    <row r="25" spans="1:5" ht="18" customHeight="1" x14ac:dyDescent="0.2">
      <c r="A25" s="28" t="s">
        <v>228</v>
      </c>
      <c r="B25" s="28">
        <v>1</v>
      </c>
      <c r="C25" s="22" t="s">
        <v>89</v>
      </c>
      <c r="D25" s="21" t="s">
        <v>90</v>
      </c>
      <c r="E25" s="20"/>
    </row>
    <row r="26" spans="1:5" ht="18" customHeight="1" x14ac:dyDescent="0.2">
      <c r="A26" s="28" t="s">
        <v>14</v>
      </c>
      <c r="B26" s="28">
        <v>1</v>
      </c>
      <c r="C26" s="22" t="s">
        <v>495</v>
      </c>
      <c r="D26" s="21" t="s">
        <v>496</v>
      </c>
      <c r="E26" s="20"/>
    </row>
    <row r="27" spans="1:5" ht="18" customHeight="1" x14ac:dyDescent="0.2">
      <c r="A27" s="28" t="s">
        <v>5</v>
      </c>
      <c r="B27" s="28">
        <v>1</v>
      </c>
      <c r="C27" s="22" t="s">
        <v>140</v>
      </c>
      <c r="D27" s="21" t="s">
        <v>141</v>
      </c>
      <c r="E27" s="20"/>
    </row>
    <row r="28" spans="1:5" ht="18" customHeight="1" x14ac:dyDescent="0.2">
      <c r="A28" s="28" t="s">
        <v>268</v>
      </c>
      <c r="B28" s="28">
        <v>1</v>
      </c>
      <c r="C28" s="22" t="s">
        <v>438</v>
      </c>
      <c r="D28" s="21" t="s">
        <v>439</v>
      </c>
      <c r="E28" s="20"/>
    </row>
    <row r="29" spans="1:5" ht="18" customHeight="1" x14ac:dyDescent="0.2">
      <c r="A29" s="28" t="s">
        <v>576</v>
      </c>
      <c r="B29" s="28">
        <v>1</v>
      </c>
      <c r="C29" s="22" t="s">
        <v>373</v>
      </c>
      <c r="D29" s="21" t="s">
        <v>374</v>
      </c>
      <c r="E29" s="20"/>
    </row>
    <row r="30" spans="1:5" ht="18" customHeight="1" x14ac:dyDescent="0.2">
      <c r="A30" s="28" t="s">
        <v>607</v>
      </c>
      <c r="B30" s="28">
        <v>1</v>
      </c>
      <c r="C30" s="22" t="s">
        <v>373</v>
      </c>
      <c r="D30" s="21" t="s">
        <v>374</v>
      </c>
      <c r="E30" s="20"/>
    </row>
    <row r="31" spans="1:5" ht="18" customHeight="1" x14ac:dyDescent="0.2">
      <c r="A31" s="28" t="s">
        <v>138</v>
      </c>
      <c r="B31" s="28">
        <v>1</v>
      </c>
      <c r="C31" s="22" t="s">
        <v>107</v>
      </c>
      <c r="D31" s="21" t="s">
        <v>108</v>
      </c>
      <c r="E31" s="20"/>
    </row>
    <row r="32" spans="1:5" ht="18" customHeight="1" x14ac:dyDescent="0.2">
      <c r="A32" s="28" t="s">
        <v>150</v>
      </c>
      <c r="B32" s="28">
        <v>1</v>
      </c>
      <c r="C32" s="22" t="s">
        <v>142</v>
      </c>
      <c r="D32" s="21" t="s">
        <v>143</v>
      </c>
      <c r="E32" s="20"/>
    </row>
    <row r="33" spans="1:5" ht="18" customHeight="1" x14ac:dyDescent="0.2">
      <c r="A33" s="28" t="s">
        <v>15</v>
      </c>
      <c r="B33" s="28">
        <v>1</v>
      </c>
      <c r="C33" s="22" t="s">
        <v>238</v>
      </c>
      <c r="D33" s="21" t="s">
        <v>239</v>
      </c>
      <c r="E33" s="20"/>
    </row>
    <row r="34" spans="1:5" ht="18" customHeight="1" x14ac:dyDescent="0.2">
      <c r="A34" s="28" t="s">
        <v>231</v>
      </c>
      <c r="B34" s="28">
        <v>1</v>
      </c>
      <c r="C34" s="22" t="s">
        <v>221</v>
      </c>
      <c r="D34" s="21" t="s">
        <v>222</v>
      </c>
      <c r="E34" s="20"/>
    </row>
    <row r="35" spans="1:5" ht="18" customHeight="1" x14ac:dyDescent="0.2">
      <c r="A35" s="28" t="s">
        <v>526</v>
      </c>
      <c r="B35" s="28">
        <v>1</v>
      </c>
      <c r="C35" s="22" t="s">
        <v>221</v>
      </c>
      <c r="D35" s="21" t="s">
        <v>222</v>
      </c>
      <c r="E35" s="20"/>
    </row>
    <row r="36" spans="1:5" ht="18" customHeight="1" x14ac:dyDescent="0.2">
      <c r="A36" s="28" t="s">
        <v>220</v>
      </c>
      <c r="B36" s="28">
        <v>1</v>
      </c>
      <c r="C36" s="22" t="s">
        <v>99</v>
      </c>
      <c r="D36" s="21" t="s">
        <v>100</v>
      </c>
      <c r="E36" s="20"/>
    </row>
    <row r="37" spans="1:5" ht="18" customHeight="1" x14ac:dyDescent="0.2">
      <c r="A37" s="28" t="s">
        <v>377</v>
      </c>
      <c r="B37" s="28">
        <v>1</v>
      </c>
      <c r="C37" s="22" t="s">
        <v>340</v>
      </c>
      <c r="D37" s="21" t="s">
        <v>341</v>
      </c>
      <c r="E37" s="20"/>
    </row>
    <row r="38" spans="1:5" ht="18" customHeight="1" x14ac:dyDescent="0.2">
      <c r="A38" s="28" t="s">
        <v>608</v>
      </c>
      <c r="B38" s="28">
        <v>1</v>
      </c>
      <c r="C38" s="22" t="s">
        <v>356</v>
      </c>
      <c r="D38" s="21" t="s">
        <v>357</v>
      </c>
      <c r="E38" s="20"/>
    </row>
    <row r="39" spans="1:5" ht="18" customHeight="1" x14ac:dyDescent="0.2">
      <c r="A39" s="28" t="s">
        <v>575</v>
      </c>
      <c r="B39" s="28">
        <v>1</v>
      </c>
      <c r="C39" s="22" t="s">
        <v>332</v>
      </c>
      <c r="D39" s="21" t="s">
        <v>333</v>
      </c>
      <c r="E39" s="20"/>
    </row>
    <row r="40" spans="1:5" ht="18" customHeight="1" x14ac:dyDescent="0.2">
      <c r="A40" s="28" t="s">
        <v>513</v>
      </c>
      <c r="B40" s="28">
        <v>1</v>
      </c>
      <c r="C40" s="22" t="s">
        <v>504</v>
      </c>
      <c r="D40" s="21" t="s">
        <v>505</v>
      </c>
      <c r="E40" s="20"/>
    </row>
    <row r="41" spans="1:5" ht="18" customHeight="1" x14ac:dyDescent="0.2">
      <c r="A41" s="28" t="s">
        <v>246</v>
      </c>
      <c r="B41" s="28">
        <v>1</v>
      </c>
      <c r="C41" s="22" t="s">
        <v>508</v>
      </c>
      <c r="D41" s="21" t="s">
        <v>509</v>
      </c>
      <c r="E41" s="20"/>
    </row>
  </sheetData>
  <mergeCells count="2">
    <mergeCell ref="A1:C1"/>
    <mergeCell ref="C2:D2"/>
  </mergeCells>
  <phoneticPr fontId="1"/>
  <pageMargins left="0.7" right="0.7" top="0.75" bottom="0.75" header="0.3" footer="0.3"/>
  <pageSetup paperSize="9"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総括表（月別）</vt:lpstr>
      <vt:lpstr>総括表（所属別）</vt:lpstr>
      <vt:lpstr>4月（利用回数順）</vt:lpstr>
      <vt:lpstr>5月（利用回数順）</vt:lpstr>
      <vt:lpstr>6月（利用回数順）</vt:lpstr>
      <vt:lpstr>7月（利用回数順）</vt:lpstr>
      <vt:lpstr>8月（利用回数順）</vt:lpstr>
      <vt:lpstr>9月（利用回数順）</vt:lpstr>
      <vt:lpstr>10月（利用回数順）</vt:lpstr>
      <vt:lpstr>11月（利用回数順）</vt:lpstr>
      <vt:lpstr>12月（利用回数順）</vt:lpstr>
      <vt:lpstr>1月（利用回数順）</vt:lpstr>
      <vt:lpstr>2月（利用回数順）</vt:lpstr>
      <vt:lpstr>3月（利用回数順）</vt:lpstr>
      <vt:lpstr>'総括表（月別）'!Print_Area</vt:lpstr>
      <vt:lpstr>'総括表（所属別）'!Print_Area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2200093</cp:lastModifiedBy>
  <cp:lastPrinted>2021-03-31T08:33:14Z</cp:lastPrinted>
  <dcterms:created xsi:type="dcterms:W3CDTF">2018-08-14T00:32:55Z</dcterms:created>
  <dcterms:modified xsi:type="dcterms:W3CDTF">2022-12-27T03:45:08Z</dcterms:modified>
</cp:coreProperties>
</file>