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O34" i="9"/>
  <c r="CO35" i="9" s="1"/>
  <c r="CO36" i="9" s="1"/>
  <c r="BW34" i="9"/>
  <c r="BW35" i="9" s="1"/>
  <c r="BW36" i="9" s="1"/>
  <c r="BW37" i="9" s="1"/>
  <c r="BW38" i="9" s="1"/>
  <c r="BW39" i="9" s="1"/>
  <c r="BW40" i="9" s="1"/>
  <c r="BW41" i="9" s="1"/>
  <c r="BW42"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<sst xmlns="http://schemas.openxmlformats.org/spreadsheetml/2006/main" count="1101" uniqueCount="558">
  <si>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</si>
  <si>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</si>
  <si>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</si>
  <si>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</si>
  <si>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</si>
  <si>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</si>
  <si>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</si>
  <si>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</si>
  <si>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</si>
  <si>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</si>
  <si>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</si>
  <si>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</si>
  <si>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</si>
  <si>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</si>
  <si>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</si>
  <si>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</si>
  <si>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</si>
  <si>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</si>
  <si>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</si>
  <si>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</si>
  <si>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</si>
  <si>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</si>
  <si>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</si>
  <si>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</si>
  <si>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</si>
  <si>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</si>
  <si>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</si>
  <si>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</si>
  <si>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</si>
  <si>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</si>
  <si>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</si>
  <si>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</si>
  <si>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</si>
  <si>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</si>
  <si>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</si>
  <si>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</si>
  <si>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</si>
  <si>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</si>
  <si>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</si>
  <si>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</si>
  <si>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</si>
  <si>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</si>
  <si>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</si>
  <si>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</si>
  <si>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</si>
  <si>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</si>
  <si>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</si>
  <si>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</si>
  <si>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</si>
  <si>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</si>
  <si>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</si>
  <si>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</si>
  <si>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</si>
  <si>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</si>
  <si>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</si>
  <si>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</si>
  <si>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</si>
  <si>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</si>
  <si>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</si>
  <si>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</si>
  <si>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</si>
  <si>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</si>
  <si>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</si>
  <si>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</si>
  <si>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</si>
  <si>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</si>
  <si>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</si>
  <si>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</si>
  <si>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</si>
  <si>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</si>
  <si>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</si>
  <si>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</si>
  <si>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</si>
  <si>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</si>
  <si>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</si>
  <si>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</si>
  <si>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</si>
  <si>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</si>
  <si>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</si>
  <si>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</si>
  <si>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</si>
  <si>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</si>
  <si>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</si>
  <si>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</si>
  <si>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</si>
  <si>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</si>
  <si>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</si>
  <si>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</si>
  <si>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</si>
  <si>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</si>
  <si>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</si>
  <si>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</si>
  <si>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</si>
  <si>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</si>
  <si>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</si>
  <si>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</si>
  <si>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</si>
  <si>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</si>
  <si>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</si>
  <si>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</si>
  <si>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</si>
  <si>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</si>
  <si>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</si>
  <si>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</si>
  <si>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</si>
  <si>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</si>
  <si>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</si>
  <si>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</si>
  <si>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</si>
  <si>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</si>
  <si>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</si>
  <si>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</si>
  <si>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</si>
  <si>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</si>
  <si>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</si>
  <si>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</si>
  <si>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</si>
  <si>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</si>
  <si>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</si>
  <si>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</si>
  <si>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</si>
  <si>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</si>
  <si>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</si>
  <si>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</si>
  <si>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</si>
  <si>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</si>
  <si>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</si>
  <si>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</si>
  <si>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</si>
  <si>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</si>
  <si>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</si>
  <si>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</si>
  <si>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</si>
  <si>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</si>
  <si>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</si>
  <si>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</si>
  <si>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</si>
  <si>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</si>
  <si>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</si>
  <si>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</si>
  <si>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</si>
  <si>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</si>
  <si>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</si>
  <si>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</si>
  <si>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</si>
  <si>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</si>
  <si>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</si>
  <si>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</si>
  <si>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</si>
  <si>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</si>
  <si>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</si>
  <si>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</si>
  <si>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</si>
  <si>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</si>
  <si>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</si>
  <si>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</si>
  <si>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</si>
  <si>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</si>
  <si>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</si>
  <si>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</si>
  <si>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</si>
  <si>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</si>
  <si>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</si>
  <si>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</si>
  <si>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</si>
  <si>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</si>
  <si>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</si>
  <si>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</si>
  <si>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</si>
  <si>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</si>
  <si>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</si>
  <si>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</si>
  <si>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</si>
  <si>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</si>
  <si>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</si>
  <si>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</si>
  <si>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</si>
  <si>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</si>
  <si>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</si>
  <si>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</si>
  <si>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</si>
  <si>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</si>
  <si>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</si>
  <si>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</si>
  <si>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</si>
  <si>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</si>
  <si>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</si>
  <si>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</si>
  <si>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</si>
  <si>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</si>
  <si>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</si>
  <si>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</si>
  <si>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京都府久御山町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</si>
  <si>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</si>
  <si>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</si>
  <si>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</si>
  <si>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</si>
  <si>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</si>
  <si>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</si>
  <si>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</si>
  <si>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</si>
  <si>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</si>
  <si>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</si>
  <si>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</si>
  <si>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</si>
  <si>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</si>
  <si>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</si>
  <si>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</si>
  <si>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</si>
  <si>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</si>
  <si>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</si>
  <si>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</si>
  <si>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</si>
  <si>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</si>
  <si>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</si>
  <si>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</si>
  <si>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</si>
  <si>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</si>
  <si>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</si>
  <si>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</si>
  <si>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</si>
  <si>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</si>
  <si>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</si>
  <si>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</si>
  <si>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</si>
  <si>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</si>
  <si>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</si>
  <si>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</si>
  <si>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</si>
  <si>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</si>
  <si>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</si>
  <si>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</si>
  <si>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</si>
  <si>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</si>
  <si>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</si>
  <si>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</si>
  <si>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</si>
  <si>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</si>
  <si>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</si>
  <si>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</si>
  <si>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</si>
  <si>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</si>
  <si>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</si>
  <si>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</si>
  <si>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</si>
  <si>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</si>
  <si>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</si>
  <si>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</si>
  <si>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</si>
  <si>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</si>
  <si>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</si>
  <si>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</si>
  <si>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</si>
  <si>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</si>
  <si>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</si>
  <si>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</si>
  <si>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</si>
  <si>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</si>
  <si>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</si>
  <si>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</si>
  <si>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</si>
  <si>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</si>
  <si>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</si>
  <si>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</si>
  <si>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</si>
  <si>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</si>
  <si>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</si>
  <si>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</si>
  <si>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</si>
  <si>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</si>
  <si>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</si>
  <si>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</si>
  <si>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</si>
  <si>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</si>
  <si>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</si>
  <si>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</si>
  <si>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</si>
  <si>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</si>
  <si>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</si>
  <si>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</si>
  <si>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</si>
  <si>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</si>
  <si>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</si>
  <si>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</si>
  <si>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</si>
  <si>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</si>
  <si>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</si>
  <si>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</si>
  <si>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</si>
  <si>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</si>
  <si>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</si>
  <si>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</si>
  <si>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</si>
  <si>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</si>
  <si>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</si>
  <si>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</si>
  <si>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</si>
  <si>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</si>
  <si>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</si>
  <si>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</si>
  <si>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</si>
  <si>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</si>
  <si>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</si>
  <si>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</si>
  <si>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</si>
  <si>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</si>
  <si>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</si>
  <si>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</si>
  <si>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</si>
  <si>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</si>
  <si>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</si>
  <si>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</si>
  <si>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</si>
  <si>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</si>
  <si>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</si>
  <si>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</si>
  <si>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</si>
  <si>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</si>
  <si>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</si>
  <si>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</si>
  <si>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</si>
  <si>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</si>
  <si>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</si>
  <si>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</si>
  <si>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</si>
  <si>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</si>
  <si>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</si>
  <si>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</si>
  <si>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</si>
  <si>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</si>
  <si>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</si>
  <si>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</si>
  <si>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</si>
  <si>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</si>
  <si>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</si>
  <si>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</si>
  <si>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</si>
  <si>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</si>
  <si>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</si>
  <si>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</si>
  <si>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京都府久御山町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</si>
  <si>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</si>
  <si>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</si>
  <si>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</si>
  <si>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</si>
  <si>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</si>
  <si>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</si>
  <si>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</si>
  <si>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</si>
  <si>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</si>
  <si>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</si>
  <si>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</si>
  <si>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</si>
  <si>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</si>
  <si>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</si>
  <si>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</si>
  <si>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</si>
  <si>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</si>
  <si>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</si>
  <si>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</si>
  <si>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</si>
  <si>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</si>
  <si>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</si>
  <si>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</si>
  <si>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</si>
  <si>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</si>
  <si>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</si>
  <si>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</si>
  <si>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</si>
  <si>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</si>
  <si>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</si>
  <si>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</si>
  <si>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</si>
  <si>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</si>
  <si>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</si>
  <si>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</si>
  <si>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</si>
  <si>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</si>
  <si>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</si>
  <si>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</si>
  <si>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</si>
  <si>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</si>
  <si>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</si>
  <si>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</si>
  <si>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</si>
  <si>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</si>
  <si>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</si>
  <si>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</si>
  <si>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</si>
  <si>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</si>
  <si>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</si>
  <si>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</si>
  <si>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</si>
  <si>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</si>
  <si>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</si>
  <si>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</si>
  <si>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</si>
  <si>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</si>
  <si>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</si>
  <si>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</si>
  <si>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</si>
  <si>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</si>
  <si>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</si>
  <si>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</si>
  <si>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</si>
  <si>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</si>
  <si>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</si>
  <si>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</si>
  <si>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</si>
  <si>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</si>
  <si>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</si>
  <si>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</si>
  <si>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</si>
  <si>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</si>
  <si>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</si>
  <si>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</si>
  <si>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</si>
  <si>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</si>
  <si>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</si>
  <si>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</si>
  <si>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</si>
  <si>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</si>
  <si>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</si>
  <si>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</si>
  <si>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</si>
  <si>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</si>
  <si>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</si>
  <si>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</si>
  <si>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</si>
  <si>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</si>
  <si>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</si>
  <si>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</si>
  <si>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</si>
  <si>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</si>
  <si>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</si>
  <si>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</si>
  <si>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</si>
  <si>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</si>
  <si>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</si>
  <si>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</si>
  <si>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</si>
  <si>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</si>
  <si>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</si>
  <si>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</si>
  <si>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</si>
  <si>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</si>
  <si>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</si>
  <si>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</si>
  <si>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</si>
  <si>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</si>
  <si>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</si>
  <si>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</si>
  <si>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</si>
  <si>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</si>
  <si>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</si>
  <si>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</si>
  <si>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</si>
  <si>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</si>
  <si>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</si>
  <si>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</si>
  <si>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</si>
  <si>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</si>
  <si>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</si>
  <si>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</si>
  <si>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</si>
  <si>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</si>
  <si>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</si>
  <si>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</si>
  <si>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</si>
  <si>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</si>
  <si>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</si>
  <si>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</si>
  <si>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</si>
  <si>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</si>
  <si>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</si>
  <si>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</si>
  <si>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</si>
  <si>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</si>
  <si>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</si>
  <si>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</si>
  <si>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</si>
  <si>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</si>
  <si>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</si>
  <si>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</si>
  <si>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</si>
  <si>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</si>
  <si>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</si>
  <si>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</si>
  <si>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</si>
  <si>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</si>
  <si>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</si>
  <si>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</si>
  <si>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</si>
  <si>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</si>
  <si>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</si>
  <si>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</si>
  <si>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</si>
  <si>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</si>
  <si>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</si>
  <si>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</si>
  <si>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</si>
  <si>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</si>
  <si>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</si>
  <si>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</si>
  <si>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</si>
  <si>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</si>
  <si>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</si>
  <si>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</si>
  <si>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</si>
  <si>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</si>
  <si>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</si>
  <si>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</si>
  <si>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</si>
  <si>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</si>
  <si>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</si>
  <si>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</si>
  <si>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</si>
  <si>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</si>
  <si>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</si>
  <si>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</si>
  <si>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3.86</t>
  </si>
  <si>
    <t>▲ 8.31</t>
  </si>
  <si>
    <t>▲ 4.16</t>
  </si>
  <si>
    <t>▲ 4.61</t>
  </si>
  <si>
    <t>水道事業会計</t>
  </si>
  <si>
    <t>一般会計</t>
  </si>
  <si>
    <t>介護保険特別会計</t>
  </si>
  <si>
    <t>国民健康保険特別会計</t>
  </si>
  <si>
    <t>▲ 0.41</t>
  </si>
  <si>
    <t>公共下水道事業特別会計</t>
  </si>
  <si>
    <t>後期高齢者医療特別会計</t>
  </si>
  <si>
    <t>その他会計（赤字）</t>
  </si>
  <si>
    <t>その他会計（黒字）</t>
  </si>
  <si>
    <t>城南衛生管理組合</t>
    <rPh sb="0" eb="2">
      <t>ジョウナン</t>
    </rPh>
    <rPh sb="2" eb="4">
      <t>エイセイ</t>
    </rPh>
    <rPh sb="4" eb="6">
      <t>カンリ</t>
    </rPh>
    <rPh sb="6" eb="8">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</si>
  <si>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</si>
  <si>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澱川右岸水防事務組合</t>
    <rPh sb="0" eb="1">
      <t>ヨド</t>
    </rPh>
    <rPh sb="1" eb="2">
      <t>カワ</t>
    </rPh>
    <rPh sb="2" eb="4">
      <t>ウガン</t>
    </rPh>
    <rPh sb="4" eb="6">
      <t>スイボウ</t>
    </rPh>
    <rPh sb="6" eb="8">
      <t>ジム</t>
    </rPh>
    <rPh sb="8" eb="10">
      <t>クミアイ</t>
    </rPh>
    <phoneticPr fontId="5"/>
  </si>
  <si>
    <t>淀川・木津川水防事務組合</t>
    <rPh sb="0" eb="2">
      <t>ヨドガワ</t>
    </rPh>
    <rPh sb="3" eb="6">
      <t>キヅガワ</t>
    </rPh>
    <rPh sb="6" eb="8">
      <t>スイボウ</t>
    </rPh>
    <rPh sb="8" eb="10">
      <t>ジム</t>
    </rPh>
    <rPh sb="10" eb="12">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</si>
  <si>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</si>
  <si>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京都府自治会館管理組合</t>
    <rPh sb="0" eb="3">
      <t>キョウトフ</t>
    </rPh>
    <rPh sb="3" eb="5">
      <t>ジチ</t>
    </rPh>
    <rPh sb="5" eb="7">
      <t>カイカン</t>
    </rPh>
    <rPh sb="7" eb="9">
      <t>カンリ</t>
    </rPh>
    <rPh sb="9" eb="11">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</si>
  <si>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</si>
  <si>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</si>
  <si>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京都地方税機構</t>
    <rPh sb="0" eb="2">
      <t>キョウト</t>
    </rPh>
    <rPh sb="2" eb="4">
      <t>チホウ</t>
    </rPh>
    <rPh sb="4" eb="5">
      <t>ゼイ</t>
    </rPh>
    <rPh sb="5" eb="7">
      <t>キコウ</t>
    </rPh>
    <phoneticPr fontId="5"/>
  </si>
  <si>
    <t>○</t>
  </si>
  <si>
    <t>城南土地開発公社</t>
    <rPh sb="0" eb="2">
      <t>ジョウナン</t>
    </rPh>
    <rPh sb="2" eb="4">
      <t>トチ</t>
    </rPh>
    <rPh sb="4" eb="6">
      <t>カイハツ</t>
    </rPh>
    <rPh sb="6" eb="8">
      <t>コウシャ</t>
    </rPh>
    <phoneticPr fontId="2"/>
  </si>
  <si>
    <t>久御山町文化スポーツ事業団</t>
  </si>
  <si>
    <t>久御山町シルバー人材センター</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</si>
  <si>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</si>
  <si>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</si>
  <si>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</si>
  <si>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</si>
  <si>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</si>
  <si>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</si>
  <si>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</si>
  <si>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</si>
  <si>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</si>
  <si>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将来負担比率及び実質公債費比率については、類似団体と比較しても低位で推移している。特に、実質公債費比率は、過去に借り入れた起債の償還が終了したこともあり減少している。
　なお、将来負担比率については、一般会計が将来支払わなければならない負債等が財政を圧迫する可能性は非常に低く、また、実質公債費比率についても、公債費自体の大きな増減はないと考えられるため、両方とも低位で推移すると考えられる。</t>
    <rPh sb="1" eb="3">
      <t>ショウライ</t>
    </rPh>
    <rPh sb="3" eb="5">
      <t>フタン</t>
    </rPh>
    <rPh sb="5" eb="7">
      <t>ヒリツ</t>
    </rPh>
    <rPh sb="7" eb="8">
      <t>オヨ</t>
    </rPh>
    <rPh sb="9" eb="11">
      <t>ジッシツ</t>
    </rPh>
    <rPh sb="11" eb="13">
      <t>コウサイ</t>
    </rPh>
    <rPh sb="13" eb="14">
      <t>ヒ</t>
    </rPh>
    <rPh sb="14" eb="16">
      <t>ヒリツ</t>
    </rPh>
    <rPh sb="22" eb="24">
      <t>ルイジ</t>
    </rPh>
    <rPh sb="24" eb="26">
      <t>ダンタイ</t>
    </rPh>
    <rPh sb="27" eb="29">
      <t>ヒカク</t>
    </rPh>
    <rPh sb="32" eb="34">
      <t>テイイ</t>
    </rPh>
    <rPh sb="35" eb="37">
      <t>スイイ</t>
    </rPh>
    <rPh sb="42" eb="43">
      <t>トク</t>
    </rPh>
    <rPh sb="45" eb="47">
      <t>ジッシツ</t>
    </rPh>
    <rPh sb="47" eb="50">
      <t>コウサイヒ</t>
    </rPh>
    <rPh sb="50" eb="52">
      <t>ヒリツ</t>
    </rPh>
    <rPh sb="54" eb="56">
      <t>カコ</t>
    </rPh>
    <rPh sb="57" eb="58">
      <t>カ</t>
    </rPh>
    <rPh sb="59" eb="60">
      <t>イ</t>
    </rPh>
    <rPh sb="62" eb="64">
      <t>キサイ</t>
    </rPh>
    <rPh sb="65" eb="67">
      <t>ショウカン</t>
    </rPh>
    <rPh sb="68" eb="70">
      <t>シュウリョウ</t>
    </rPh>
    <rPh sb="77" eb="79">
      <t>ゲンショウ</t>
    </rPh>
    <rPh sb="89" eb="91">
      <t>ショウライ</t>
    </rPh>
    <rPh sb="91" eb="93">
      <t>フタン</t>
    </rPh>
    <rPh sb="93" eb="95">
      <t>ヒリツ</t>
    </rPh>
    <rPh sb="101" eb="103">
      <t>イッパン</t>
    </rPh>
    <rPh sb="103" eb="105">
      <t>カイケイ</t>
    </rPh>
    <rPh sb="106" eb="108">
      <t>ショウライ</t>
    </rPh>
    <rPh sb="108" eb="110">
      <t>シハラ</t>
    </rPh>
    <rPh sb="119" eb="121">
      <t>フサイ</t>
    </rPh>
    <rPh sb="121" eb="122">
      <t>トウ</t>
    </rPh>
    <rPh sb="123" eb="125">
      <t>ザイセイ</t>
    </rPh>
    <rPh sb="126" eb="128">
      <t>アッパク</t>
    </rPh>
    <rPh sb="130" eb="133">
      <t>カノウセイ</t>
    </rPh>
    <rPh sb="134" eb="136">
      <t>ヒジョウ</t>
    </rPh>
    <rPh sb="137" eb="138">
      <t>ヒク</t>
    </rPh>
    <rPh sb="143" eb="145">
      <t>ジッシツ</t>
    </rPh>
    <rPh sb="145" eb="148">
      <t>コウサイヒ</t>
    </rPh>
    <rPh sb="148" eb="150">
      <t>ヒリツ</t>
    </rPh>
    <rPh sb="156" eb="158">
      <t>コウサイ</t>
    </rPh>
    <rPh sb="158" eb="159">
      <t>ヒ</t>
    </rPh>
    <rPh sb="159" eb="161">
      <t>ジタイ</t>
    </rPh>
    <rPh sb="162" eb="163">
      <t>オオ</t>
    </rPh>
    <rPh sb="165" eb="167">
      <t>ゾウゲン</t>
    </rPh>
    <rPh sb="171" eb="172">
      <t>カンガ</t>
    </rPh>
    <rPh sb="179" eb="181">
      <t>リョウホウ</t>
    </rPh>
    <rPh sb="183" eb="185">
      <t>テイイ</t>
    </rPh>
    <rPh sb="186" eb="188">
      <t>スイイ</t>
    </rPh>
    <rPh sb="191" eb="192">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</si>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</sst>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21884</c:v>
                </c:pt>
                <c:pt idx="1">
                  <c:v>27494</c:v>
                </c:pt>
                <c:pt idx="2">
                  <c:v>34539</c:v>
                </c:pt>
                <c:pt idx="3">
                  <c:v>8730</c:v>
                </c:pt>
                <c:pt idx="4">
                  <c:v>15866</c:v>
                </c:pt>
              </c:numCache>
            </c:numRef>
          </c:val>
          <c:smooth val="0"/>
        </c:ser>
        <c:dLbls>
          <c:showLegendKey val="0"/>
          <c:showVal val="0"/>
          <c:showCatName val="0"/>
          <c:showSerName val="0"/>
          <c:showPercent val="0"/>
          <c:showBubbleSize val="0"/>
        </c:dLbls>
        <c:marker val="1"/>
        <c:smooth val="0"/>
        <c:axId val="97182464"/>
        <c:axId val="97184384"/>
      </c:lineChart>
      <c:catAx>
        <c:axId val="9718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84384"/>
        <c:crosses val="autoZero"/>
        <c:auto val="1"/>
        <c:lblAlgn val="ctr"/>
        <c:lblOffset val="100"/>
        <c:tickLblSkip val="1"/>
        <c:tickMarkSkip val="1"/>
        <c:noMultiLvlLbl val="0"/>
      </c:catAx>
      <c:valAx>
        <c:axId val="97184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4.5599999999999996</c:v>
                </c:pt>
                <c:pt idx="2">
                  <c:v>4.2300000000000004</c:v>
                </c:pt>
                <c:pt idx="3">
                  <c:v>4.9400000000000004</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47.14</c:v>
                </c:pt>
                <c:pt idx="1">
                  <c:v>41.28</c:v>
                </c:pt>
                <c:pt idx="2">
                  <c:v>39.31</c:v>
                </c:pt>
                <c:pt idx="3">
                  <c:v>37.44</c:v>
                </c:pt>
                <c:pt idx="4">
                  <c:v>40.520000000000003</c:v>
                </c:pt>
              </c:numCache>
            </c:numRef>
          </c:val>
        </c:ser>
        <c:dLbls>
          <c:showLegendKey val="0"/>
          <c:showVal val="0"/>
          <c:showCatName val="0"/>
          <c:showSerName val="0"/>
          <c:showPercent val="0"/>
          <c:showBubbleSize val="0"/>
        </c:dLbls>
        <c:gapWidth val="250"/>
        <c:overlap val="100"/>
        <c:axId val="99297920"/>
        <c:axId val="9931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-3.86</c:v>
                </c:pt>
                <c:pt idx="1">
                  <c:v>-8.31</c:v>
                </c:pt>
                <c:pt idx="2">
                  <c:v>-4.16</c:v>
                </c:pt>
                <c:pt idx="3">
                  <c:v>-4.6100000000000003</c:v>
                </c:pt>
                <c:pt idx="4">
                  <c:v>4.2699999999999996</c:v>
                </c:pt>
              </c:numCache>
            </c:numRef>
          </c:val>
          <c:smooth val="0"/>
        </c:ser>
        <c:dLbls>
          <c:showLegendKey val="0"/>
          <c:showVal val="0"/>
          <c:showCatName val="0"/>
          <c:showSerName val="0"/>
          <c:showPercent val="0"/>
          <c:showBubbleSize val="0"/>
        </c:dLbls>
        <c:marker val="1"/>
        <c:smooth val="0"/>
        <c:axId val="99297920"/>
        <c:axId val="99312384"/>
      </c:lineChart>
      <c:catAx>
        <c:axId val="992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12384"/>
        <c:crosses val="autoZero"/>
        <c:auto val="1"/>
        <c:lblAlgn val="ctr"/>
        <c:lblOffset val="100"/>
        <c:tickLblSkip val="1"/>
        <c:tickMarkSkip val="1"/>
        <c:noMultiLvlLbl val="0"/>
      </c:catAx>
      <c:valAx>
        <c:axId val="9931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0.08</c:v>
                </c:pt>
                <c:pt idx="4">
                  <c:v>#N/A</c:v>
                </c:pt>
                <c:pt idx="5">
                  <c:v>7.0000000000000007E-2</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0.05</c:v>
                </c:pt>
                <c:pt idx="4">
                  <c:v>#N/A</c:v>
                </c:pt>
                <c:pt idx="5">
                  <c:v>7.0000000000000007E-2</c:v>
                </c:pt>
                <c:pt idx="6">
                  <c:v>#N/A</c:v>
                </c:pt>
                <c:pt idx="7">
                  <c:v>0.14000000000000001</c:v>
                </c:pt>
                <c:pt idx="8">
                  <c:v>#N/A</c:v>
                </c:pt>
                <c:pt idx="9">
                  <c:v>0.24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c:v>
                </c:pt>
                <c:pt idx="2">
                  <c:v>#N/A</c:v>
                </c:pt>
                <c:pt idx="3">
                  <c:v>1.93</c:v>
                </c:pt>
                <c:pt idx="4">
                  <c:v>#N/A</c:v>
                </c:pt>
                <c:pt idx="5">
                  <c:v>0.1</c:v>
                </c:pt>
                <c:pt idx="6">
                  <c:v>0.41</c:v>
                </c:pt>
                <c:pt idx="7">
                  <c:v>#N/A</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0.36</c:v>
                </c:pt>
                <c:pt idx="4">
                  <c:v>#N/A</c:v>
                </c:pt>
                <c:pt idx="5">
                  <c:v>0.48</c:v>
                </c:pt>
                <c:pt idx="6">
                  <c:v>#N/A</c:v>
                </c:pt>
                <c:pt idx="7">
                  <c:v>0.69</c:v>
                </c:pt>
                <c:pt idx="8">
                  <c:v>#N/A</c:v>
                </c:pt>
                <c:pt idx="9">
                  <c:v>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4.3600000000000003</c:v>
                </c:pt>
                <c:pt idx="2">
                  <c:v>#N/A</c:v>
                </c:pt>
                <c:pt idx="3">
                  <c:v>4.55</c:v>
                </c:pt>
                <c:pt idx="4">
                  <c:v>#N/A</c:v>
                </c:pt>
                <c:pt idx="5">
                  <c:v>4.22</c:v>
                </c:pt>
                <c:pt idx="6">
                  <c:v>#N/A</c:v>
                </c:pt>
                <c:pt idx="7">
                  <c:v>4.9400000000000004</c:v>
                </c:pt>
                <c:pt idx="8">
                  <c:v>#N/A</c:v>
                </c:pt>
                <c:pt idx="9">
                  <c:v>5.19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19.57</c:v>
                </c:pt>
                <c:pt idx="2">
                  <c:v>#N/A</c:v>
                </c:pt>
                <c:pt idx="3">
                  <c:v>21.08</c:v>
                </c:pt>
                <c:pt idx="4">
                  <c:v>#N/A</c:v>
                </c:pt>
                <c:pt idx="5">
                  <c:v>16.02</c:v>
                </c:pt>
                <c:pt idx="6">
                  <c:v>#N/A</c:v>
                </c:pt>
                <c:pt idx="7">
                  <c:v>16.05</c:v>
                </c:pt>
                <c:pt idx="8">
                  <c:v>#N/A</c:v>
                </c:pt>
                <c:pt idx="9">
                  <c:v>15.29</c:v>
                </c:pt>
              </c:numCache>
            </c:numRef>
          </c:val>
        </c:ser>
        <c:dLbls>
          <c:showLegendKey val="0"/>
          <c:showVal val="0"/>
          <c:showCatName val="0"/>
          <c:showSerName val="0"/>
          <c:showPercent val="0"/>
          <c:showBubbleSize val="0"/>
        </c:dLbls>
        <c:gapWidth val="150"/>
        <c:overlap val="100"/>
        <c:axId val="86500096"/>
        <c:axId val="86501632"/>
      </c:barChart>
      <c:catAx>
        <c:axId val="865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501632"/>
        <c:crosses val="autoZero"/>
        <c:auto val="1"/>
        <c:lblAlgn val="ctr"/>
        <c:lblOffset val="100"/>
        <c:tickLblSkip val="1"/>
        <c:tickMarkSkip val="1"/>
        <c:noMultiLvlLbl val="0"/>
      </c:catAx>
      <c:valAx>
        <c:axId val="865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585</c:v>
                </c:pt>
                <c:pt idx="5">
                  <c:v>587</c:v>
                </c:pt>
                <c:pt idx="8">
                  <c:v>616</c:v>
                </c:pt>
                <c:pt idx="11">
                  <c:v>665</c:v>
                </c:pt>
                <c:pt idx="14">
                  <c:v>646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c:v>
                </c:pt>
                <c:pt idx="3">
                  <c:v>35</c:v>
                </c:pt>
                <c:pt idx="6">
                  <c:v>35</c:v>
                </c:pt>
                <c:pt idx="9">
                  <c:v>31</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c:v>
                </c:pt>
                <c:pt idx="3">
                  <c:v>107</c:v>
                </c:pt>
                <c:pt idx="6">
                  <c:v>108</c:v>
                </c:pt>
                <c:pt idx="9">
                  <c:v>157</c:v>
                </c:pt>
                <c:pt idx="12">
                  <c:v>153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544</c:v>
                </c:pt>
                <c:pt idx="3">
                  <c:v>507</c:v>
                </c:pt>
                <c:pt idx="6">
                  <c:v>536</c:v>
                </c:pt>
                <c:pt idx="9">
                  <c:v>555</c:v>
                </c:pt>
                <c:pt idx="12">
                  <c:v>473</c:v>
                </c:pt>
              </c:numCache>
            </c:numRef>
          </c:val>
        </c:ser>
        <c:dLbls>
          <c:showLegendKey val="0"/>
          <c:showVal val="0"/>
          <c:showCatName val="0"/>
          <c:showSerName val="0"/>
          <c:showPercent val="0"/>
          <c:showBubbleSize val="0"/>
        </c:dLbls>
        <c:gapWidth val="100"/>
        <c:overlap val="100"/>
        <c:axId val="97193344"/>
        <c:axId val="9719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c:v>
                </c:pt>
                <c:pt idx="2">
                  <c:v>#N/A</c:v>
                </c:pt>
                <c:pt idx="3">
                  <c:v>#N/A</c:v>
                </c:pt>
                <c:pt idx="4">
                  <c:v>62</c:v>
                </c:pt>
                <c:pt idx="5">
                  <c:v>#N/A</c:v>
                </c:pt>
                <c:pt idx="6">
                  <c:v>#N/A</c:v>
                </c:pt>
                <c:pt idx="7">
                  <c:v>63</c:v>
                </c:pt>
                <c:pt idx="8">
                  <c:v>#N/A</c:v>
                </c:pt>
                <c:pt idx="9">
                  <c:v>#N/A</c:v>
                </c:pt>
                <c:pt idx="10">
                  <c:v>78</c:v>
                </c:pt>
                <c:pt idx="11">
                  <c:v>#N/A</c:v>
                </c:pt>
                <c:pt idx="12">
                  <c:v>#N/A</c:v>
                </c:pt>
                <c:pt idx="13">
                  <c:v>7</c:v>
                </c:pt>
                <c:pt idx="14">
                  <c:v>#N/A</c:v>
                </c:pt>
              </c:numCache>
            </c:numRef>
          </c:val>
          <c:smooth val="0"/>
        </c:ser>
        <c:dLbls>
          <c:showLegendKey val="0"/>
          <c:showVal val="0"/>
          <c:showCatName val="0"/>
          <c:showSerName val="0"/>
          <c:showPercent val="0"/>
          <c:showBubbleSize val="0"/>
        </c:dLbls>
        <c:marker val="1"/>
        <c:smooth val="0"/>
        <c:axId val="97193344"/>
        <c:axId val="97199616"/>
      </c:lineChart>
      <c:catAx>
        <c:axId val="971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99616"/>
        <c:crosses val="autoZero"/>
        <c:auto val="1"/>
        <c:lblAlgn val="ctr"/>
        <c:lblOffset val="100"/>
        <c:tickLblSkip val="1"/>
        <c:tickMarkSkip val="1"/>
        <c:noMultiLvlLbl val="0"/>
      </c:catAx>
      <c:valAx>
        <c:axId val="9719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5620</c:v>
                </c:pt>
                <c:pt idx="5">
                  <c:v>5471</c:v>
                </c:pt>
                <c:pt idx="8">
                  <c:v>5193</c:v>
                </c:pt>
                <c:pt idx="11">
                  <c:v>4759</c:v>
                </c:pt>
                <c:pt idx="14">
                  <c:v>4412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1585</c:v>
                </c:pt>
                <c:pt idx="5">
                  <c:v>1452</c:v>
                </c:pt>
                <c:pt idx="8">
                  <c:v>1324</c:v>
                </c:pt>
                <c:pt idx="11">
                  <c:v>1289</c:v>
                </c:pt>
                <c:pt idx="14">
                  <c:v>1319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3087</c:v>
                </c:pt>
                <c:pt idx="5">
                  <c:v>2720</c:v>
                </c:pt>
                <c:pt idx="8">
                  <c:v>2572</c:v>
                </c:pt>
                <c:pt idx="11">
                  <c:v>2446</c:v>
                </c:pt>
                <c:pt idx="14">
                  <c:v>2605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1913</c:v>
                </c:pt>
                <c:pt idx="3">
                  <c:v>2238</c:v>
                </c:pt>
                <c:pt idx="6">
                  <c:v>2315</c:v>
                </c:pt>
                <c:pt idx="9">
                  <c:v>2131</c:v>
                </c:pt>
                <c:pt idx="12">
                  <c:v>1885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219</c:v>
                </c:pt>
                <c:pt idx="3">
                  <c:v>187</c:v>
                </c:pt>
                <c:pt idx="6">
                  <c:v>166</c:v>
                </c:pt>
                <c:pt idx="9">
                  <c:v>193</c:v>
                </c:pt>
                <c:pt idx="12">
                  <c:v>182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1438</c:v>
                </c:pt>
                <c:pt idx="3">
                  <c:v>141</c:v>
                </c:pt>
                <c:pt idx="6">
                  <c:v>1104</c:v>
                </c:pt>
                <c:pt idx="9">
                  <c:v>1223</c:v>
                </c:pt>
                <c:pt idx="12">
                  <c:v>1280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4753</c:v>
                </c:pt>
                <c:pt idx="3">
                  <c:v>4520</c:v>
                </c:pt>
                <c:pt idx="6">
                  <c:v>4228</c:v>
                </c:pt>
                <c:pt idx="9">
                  <c:v>3754</c:v>
                </c:pt>
                <c:pt idx="12">
                  <c:v>3426</c:v>
                </c:pt>
              </c:numCache>
            </c:numRef>
          </c:val>
        </c:ser>
        <c:dLbls>
          <c:showLegendKey val="0"/>
          <c:showVal val="0"/>
          <c:showCatName val="0"/>
          <c:showSerName val="0"/>
          <c:showPercent val="0"/>
          <c:showBubbleSize val="0"/>
        </c:dLbls>
        <c:gapWidth val="100"/>
        <c:overlap val="100"/>
        <c:axId val="105241984"/>
        <c:axId val="10524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241984"/>
        <c:axId val="105248256"/>
      </c:lineChart>
      <c:catAx>
        <c:axId val="10524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48256"/>
        <c:crosses val="autoZero"/>
        <c:auto val="1"/>
        <c:lblAlgn val="ctr"/>
        <c:lblOffset val="100"/>
        <c:tickLblSkip val="1"/>
        <c:tickMarkSkip val="1"/>
        <c:noMultiLvlLbl val="0"/>
      </c:catAx>
      <c:valAx>
        <c:axId val="1052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4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0194688"/>
        <c:axId val="70196608"/>
      </c:scatterChart>
      <c:valAx>
        <c:axId val="70194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196608"/>
        <c:crosses val="autoZero"/>
        <c:crossBetween val="midCat"/>
      </c:valAx>
      <c:valAx>
        <c:axId val="7019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19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2.9</c:v>
                </c:pt>
                <c:pt idx="1">
                  <c:v>2.2999999999999998</c:v>
                </c:pt>
                <c:pt idx="2">
                  <c:v>1.8</c:v>
                </c:pt>
                <c:pt idx="3">
                  <c:v>1.6</c:v>
                </c:pt>
                <c:pt idx="4">
                  <c:v>1.1000000000000001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70222592"/>
        <c:axId val="70224512"/>
      </c:scatterChart>
      <c:valAx>
        <c:axId val="70222592"/>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24512"/>
        <c:crosses val="autoZero"/>
        <c:crossBetween val="midCat"/>
      </c:valAx>
      <c:valAx>
        <c:axId val="70224512"/>
        <c:scaling>
          <c:orientation val="minMax"/>
          <c:max val="6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222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年度にかけて元利償還金は増加しているが、過去に借り入れた起債の償還が終了したこともあり、平成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大規模事業が集中して起債の借入額が増加すると想定されるが、過去に借り入れた起債の償還が終了していくため、公債費自体の大きな増減はないと考えられ、実質公債費比率自体も低位で推移すると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年度の指標算定以降、将来負担額よりも充当可能財源等が上回っているため、将来負担比率はなく、将来的に財政を圧迫する危険性は低いと考えられる。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歳入決算額に占める町税の割合は、法人税割の税率が下がったことによる減収が大きく、昨年度から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％となった。また、単年度の財政力指数は、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と昨年度よりも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５年前の財政力指数に比べると低い数値であり、また、法人税割の影響もあって、町税全体で昨年度から約６千万円の減収で、これまでより一層厳しい状況となっており、この状況を念頭におき、歳出の見直しを図るとともに、町税等の徴収事務を強化し、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131535</xdr:rowOff>
    </xdr:to>
    <xdr:cxnSp macro="">
      <xdr:nvCxnSpPr>
        <xdr:cNvPr id="65" name="直線コネクタ 64"/>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6"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7" name="直線コネクタ 66"/>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8"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9" name="直線コネクタ 68"/>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20864</xdr:rowOff>
    </xdr:from>
    <xdr:to>
      <xdr:col>7</xdr:col>
      <xdr:colOff>152400</xdr:colOff>
      <xdr:row>37</xdr:row>
      <xdr:rowOff>38100</xdr:rowOff>
    </xdr:to>
    <xdr:cxnSp macro="">
      <xdr:nvCxnSpPr>
        <xdr:cNvPr id="70" name="直線コネクタ 69"/>
        <xdr:cNvCxnSpPr/>
      </xdr:nvCxnSpPr>
      <xdr:spPr>
        <a:xfrm flipV="1">
          <a:off x="4114800" y="63645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55336</xdr:rowOff>
    </xdr:to>
    <xdr:cxnSp macro="">
      <xdr:nvCxnSpPr>
        <xdr:cNvPr id="73" name="直線コネクタ 72"/>
        <xdr:cNvCxnSpPr/>
      </xdr:nvCxnSpPr>
      <xdr:spPr>
        <a:xfrm flipV="1">
          <a:off x="3225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5" name="テキスト ボックス 74"/>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55336</xdr:rowOff>
    </xdr:to>
    <xdr:cxnSp macro="">
      <xdr:nvCxnSpPr>
        <xdr:cNvPr id="76" name="直線コネクタ 75"/>
        <xdr:cNvCxnSpPr/>
      </xdr:nvCxnSpPr>
      <xdr:spPr>
        <a:xfrm>
          <a:off x="2336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38100</xdr:rowOff>
    </xdr:to>
    <xdr:cxnSp macro="">
      <xdr:nvCxnSpPr>
        <xdr:cNvPr id="79" name="直線コネクタ 78"/>
        <xdr:cNvCxnSpPr/>
      </xdr:nvCxnSpPr>
      <xdr:spPr>
        <a:xfrm>
          <a:off x="1447800" y="626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82" name="フローチャート : 判断 81"/>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83" name="テキスト ボックス 82"/>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141514</xdr:rowOff>
    </xdr:from>
    <xdr:to>
      <xdr:col>7</xdr:col>
      <xdr:colOff>203200</xdr:colOff>
      <xdr:row>37</xdr:row>
      <xdr:rowOff>71664</xdr:rowOff>
    </xdr:to>
    <xdr:sp macro="" textlink="">
      <xdr:nvSpPr>
        <xdr:cNvPr id="89" name="円/楕円 88"/>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62791</xdr:rowOff>
    </xdr:from>
    <xdr:ext cx="762000" cy="259045"/>
    <xdr:sp macro="" textlink="">
      <xdr:nvSpPr>
        <xdr:cNvPr id="90" name="財政力該当値テキスト"/>
        <xdr:cNvSpPr txBox="1"/>
      </xdr:nvSpPr>
      <xdr:spPr>
        <a:xfrm>
          <a:off x="5041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91" name="円/楕円 90"/>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92" name="テキスト ボックス 91"/>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4536</xdr:rowOff>
    </xdr:from>
    <xdr:to>
      <xdr:col>4</xdr:col>
      <xdr:colOff>533400</xdr:colOff>
      <xdr:row>37</xdr:row>
      <xdr:rowOff>106136</xdr:rowOff>
    </xdr:to>
    <xdr:sp macro="" textlink="">
      <xdr:nvSpPr>
        <xdr:cNvPr id="93" name="円/楕円 92"/>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116313</xdr:rowOff>
    </xdr:from>
    <xdr:ext cx="762000" cy="259045"/>
    <xdr:sp macro="" textlink="">
      <xdr:nvSpPr>
        <xdr:cNvPr id="94" name="テキスト ボックス 93"/>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7" name="円/楕円 96"/>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8" name="テキスト ボックス 97"/>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経常収支比率については、昨年度に比べて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年度から始まる「第６次行政改革大綱」により、事務事業の合理化や経常経費の削減に努め、併せて、事業効果や必要性、優先順位を見極めて施策の展開を図っていく。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6" name="直線コネクタ 125"/>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7"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8" name="直線コネクタ 127"/>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145542</xdr:rowOff>
    </xdr:to>
    <xdr:cxnSp macro="">
      <xdr:nvCxnSpPr>
        <xdr:cNvPr id="131" name="直線コネクタ 130"/>
        <xdr:cNvCxnSpPr/>
      </xdr:nvCxnSpPr>
      <xdr:spPr>
        <a:xfrm flipV="1">
          <a:off x="4114800" y="1103147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2"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3" name="フローチャート : 判断 132"/>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65</xdr:row>
      <xdr:rowOff>36830</xdr:rowOff>
    </xdr:to>
    <xdr:cxnSp macro="">
      <xdr:nvCxnSpPr>
        <xdr:cNvPr id="134" name="直線コネクタ 133"/>
        <xdr:cNvCxnSpPr/>
      </xdr:nvCxnSpPr>
      <xdr:spPr>
        <a:xfrm flipV="1">
          <a:off x="3225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5" name="フローチャート : 判断 134"/>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6" name="テキスト ボックス 135"/>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66</xdr:row>
      <xdr:rowOff>508</xdr:rowOff>
    </xdr:to>
    <xdr:cxnSp macro="">
      <xdr:nvCxnSpPr>
        <xdr:cNvPr id="137" name="直線コネクタ 136"/>
        <xdr:cNvCxnSpPr/>
      </xdr:nvCxnSpPr>
      <xdr:spPr>
        <a:xfrm flipV="1">
          <a:off x="2336800" y="111810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8" name="フローチャート : 判断 137"/>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9" name="テキスト ボックス 138"/>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118872</xdr:rowOff>
    </xdr:from>
    <xdr:to>
      <xdr:col>3</xdr:col>
      <xdr:colOff>279400</xdr:colOff>
      <xdr:row>66</xdr:row>
      <xdr:rowOff>508</xdr:rowOff>
    </xdr:to>
    <xdr:cxnSp macro="">
      <xdr:nvCxnSpPr>
        <xdr:cNvPr id="140" name="直線コネクタ 139"/>
        <xdr:cNvCxnSpPr/>
      </xdr:nvCxnSpPr>
      <xdr:spPr>
        <a:xfrm>
          <a:off x="1447800" y="112631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1" name="フローチャート : 判断 140"/>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2" name="テキスト ボックス 141"/>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3" name="フローチャート : 判断 142"/>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4" name="テキスト ボックス 143"/>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50" name="円/楕円 149"/>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1"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2" name="円/楕円 151"/>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3" name="テキスト ボックス 152"/>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4" name="円/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121158</xdr:rowOff>
    </xdr:from>
    <xdr:to>
      <xdr:col>3</xdr:col>
      <xdr:colOff>330200</xdr:colOff>
      <xdr:row>66</xdr:row>
      <xdr:rowOff>51308</xdr:rowOff>
    </xdr:to>
    <xdr:sp macro="" textlink="">
      <xdr:nvSpPr>
        <xdr:cNvPr id="156" name="円/楕円 155"/>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57" name="テキスト ボックス 156"/>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68072</xdr:rowOff>
    </xdr:from>
    <xdr:to>
      <xdr:col>2</xdr:col>
      <xdr:colOff>127000</xdr:colOff>
      <xdr:row>65</xdr:row>
      <xdr:rowOff>169672</xdr:rowOff>
    </xdr:to>
    <xdr:sp macro="" textlink="">
      <xdr:nvSpPr>
        <xdr:cNvPr id="158" name="円/楕円 157"/>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154449</xdr:rowOff>
    </xdr:from>
    <xdr:ext cx="762000" cy="259045"/>
    <xdr:sp macro="" textlink="">
      <xdr:nvSpPr>
        <xdr:cNvPr id="159" name="テキスト ボックス 158"/>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人件費、物件費とも類似団体平均を上回っており、歳出決算額の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％を占めている状況である。主な要因としては、常備消防を単独で設置していることや、町立で運営している３保育所・３幼稚園に係る嘱託・臨時職員等に係る賃金が増加している等が挙げられる。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今後は、民間でも実施可能な部分について、委託化を進めるなどコストの低減を図っていく。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7" name="直線コネクタ 186"/>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8"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9" name="直線コネクタ 188"/>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90"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91" name="直線コネクタ 190"/>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59136</xdr:rowOff>
    </xdr:from>
    <xdr:to>
      <xdr:col>7</xdr:col>
      <xdr:colOff>152400</xdr:colOff>
      <xdr:row>83</xdr:row>
      <xdr:rowOff>60173</xdr:rowOff>
    </xdr:to>
    <xdr:cxnSp macro="">
      <xdr:nvCxnSpPr>
        <xdr:cNvPr id="192" name="直線コネクタ 191"/>
        <xdr:cNvCxnSpPr/>
      </xdr:nvCxnSpPr>
      <xdr:spPr>
        <a:xfrm>
          <a:off x="4114800" y="14289486"/>
          <a:ext cx="8382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3"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4" name="フローチャート : 判断 193"/>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47876</xdr:rowOff>
    </xdr:from>
    <xdr:to>
      <xdr:col>6</xdr:col>
      <xdr:colOff>0</xdr:colOff>
      <xdr:row>83</xdr:row>
      <xdr:rowOff>59136</xdr:rowOff>
    </xdr:to>
    <xdr:cxnSp macro="">
      <xdr:nvCxnSpPr>
        <xdr:cNvPr id="195" name="直線コネクタ 194"/>
        <xdr:cNvCxnSpPr/>
      </xdr:nvCxnSpPr>
      <xdr:spPr>
        <a:xfrm>
          <a:off x="3225800" y="1427822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6" name="フローチャート : 判断 195"/>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7" name="テキスト ボックス 196"/>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47876</xdr:rowOff>
    </xdr:from>
    <xdr:to>
      <xdr:col>4</xdr:col>
      <xdr:colOff>482600</xdr:colOff>
      <xdr:row>83</xdr:row>
      <xdr:rowOff>76408</xdr:rowOff>
    </xdr:to>
    <xdr:cxnSp macro="">
      <xdr:nvCxnSpPr>
        <xdr:cNvPr id="198" name="直線コネクタ 197"/>
        <xdr:cNvCxnSpPr/>
      </xdr:nvCxnSpPr>
      <xdr:spPr>
        <a:xfrm flipV="1">
          <a:off x="2336800" y="14278226"/>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9" name="フローチャート : 判断 198"/>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200" name="テキスト ボックス 199"/>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76408</xdr:rowOff>
    </xdr:from>
    <xdr:to>
      <xdr:col>3</xdr:col>
      <xdr:colOff>279400</xdr:colOff>
      <xdr:row>83</xdr:row>
      <xdr:rowOff>156549</xdr:rowOff>
    </xdr:to>
    <xdr:cxnSp macro="">
      <xdr:nvCxnSpPr>
        <xdr:cNvPr id="201" name="直線コネクタ 200"/>
        <xdr:cNvCxnSpPr/>
      </xdr:nvCxnSpPr>
      <xdr:spPr>
        <a:xfrm flipV="1">
          <a:off x="1447800" y="14306758"/>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2" name="フローチャート : 判断 201"/>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3" name="テキスト ボックス 202"/>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4" name="フローチャート : 判断 203"/>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5" name="テキスト ボックス 204"/>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9373</xdr:rowOff>
    </xdr:from>
    <xdr:to>
      <xdr:col>7</xdr:col>
      <xdr:colOff>203200</xdr:colOff>
      <xdr:row>83</xdr:row>
      <xdr:rowOff>110973</xdr:rowOff>
    </xdr:to>
    <xdr:sp macro="" textlink="">
      <xdr:nvSpPr>
        <xdr:cNvPr id="211" name="円/楕円 210"/>
        <xdr:cNvSpPr/>
      </xdr:nvSpPr>
      <xdr:spPr>
        <a:xfrm>
          <a:off x="4902200" y="142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152900</xdr:rowOff>
    </xdr:from>
    <xdr:ext cx="762000" cy="259045"/>
    <xdr:sp macro="" textlink="">
      <xdr:nvSpPr>
        <xdr:cNvPr id="212" name="人件費・物件費等の状況該当値テキスト"/>
        <xdr:cNvSpPr txBox="1"/>
      </xdr:nvSpPr>
      <xdr:spPr>
        <a:xfrm>
          <a:off x="5041900" y="1421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184,837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8336</xdr:rowOff>
    </xdr:from>
    <xdr:to>
      <xdr:col>6</xdr:col>
      <xdr:colOff>50800</xdr:colOff>
      <xdr:row>83</xdr:row>
      <xdr:rowOff>109936</xdr:rowOff>
    </xdr:to>
    <xdr:sp macro="" textlink="">
      <xdr:nvSpPr>
        <xdr:cNvPr id="213" name="円/楕円 212"/>
        <xdr:cNvSpPr/>
      </xdr:nvSpPr>
      <xdr:spPr>
        <a:xfrm>
          <a:off x="4064000" y="142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94713</xdr:rowOff>
    </xdr:from>
    <xdr:ext cx="736600" cy="259045"/>
    <xdr:sp macro="" textlink="">
      <xdr:nvSpPr>
        <xdr:cNvPr id="214" name="テキスト ボックス 213"/>
        <xdr:cNvSpPr txBox="1"/>
      </xdr:nvSpPr>
      <xdr:spPr>
        <a:xfrm>
          <a:off x="3733800" y="1432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168526</xdr:rowOff>
    </xdr:from>
    <xdr:to>
      <xdr:col>4</xdr:col>
      <xdr:colOff>533400</xdr:colOff>
      <xdr:row>83</xdr:row>
      <xdr:rowOff>98676</xdr:rowOff>
    </xdr:to>
    <xdr:sp macro="" textlink="">
      <xdr:nvSpPr>
        <xdr:cNvPr id="215" name="円/楕円 214"/>
        <xdr:cNvSpPr/>
      </xdr:nvSpPr>
      <xdr:spPr>
        <a:xfrm>
          <a:off x="3175000" y="142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83453</xdr:rowOff>
    </xdr:from>
    <xdr:ext cx="762000" cy="259045"/>
    <xdr:sp macro="" textlink="">
      <xdr:nvSpPr>
        <xdr:cNvPr id="216" name="テキスト ボックス 215"/>
        <xdr:cNvSpPr txBox="1"/>
      </xdr:nvSpPr>
      <xdr:spPr>
        <a:xfrm>
          <a:off x="2844800" y="1431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25608</xdr:rowOff>
    </xdr:from>
    <xdr:to>
      <xdr:col>3</xdr:col>
      <xdr:colOff>330200</xdr:colOff>
      <xdr:row>83</xdr:row>
      <xdr:rowOff>127208</xdr:rowOff>
    </xdr:to>
    <xdr:sp macro="" textlink="">
      <xdr:nvSpPr>
        <xdr:cNvPr id="217" name="円/楕円 216"/>
        <xdr:cNvSpPr/>
      </xdr:nvSpPr>
      <xdr:spPr>
        <a:xfrm>
          <a:off x="2286000" y="142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111985</xdr:rowOff>
    </xdr:from>
    <xdr:ext cx="762000" cy="259045"/>
    <xdr:sp macro="" textlink="">
      <xdr:nvSpPr>
        <xdr:cNvPr id="218" name="テキスト ボックス 217"/>
        <xdr:cNvSpPr txBox="1"/>
      </xdr:nvSpPr>
      <xdr:spPr>
        <a:xfrm>
          <a:off x="1955800" y="1434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105749</xdr:rowOff>
    </xdr:from>
    <xdr:to>
      <xdr:col>2</xdr:col>
      <xdr:colOff>127000</xdr:colOff>
      <xdr:row>84</xdr:row>
      <xdr:rowOff>35899</xdr:rowOff>
    </xdr:to>
    <xdr:sp macro="" textlink="">
      <xdr:nvSpPr>
        <xdr:cNvPr id="219" name="円/楕円 218"/>
        <xdr:cNvSpPr/>
      </xdr:nvSpPr>
      <xdr:spPr>
        <a:xfrm>
          <a:off x="1397000" y="14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20676</xdr:rowOff>
    </xdr:from>
    <xdr:ext cx="762000" cy="259045"/>
    <xdr:sp macro="" textlink="">
      <xdr:nvSpPr>
        <xdr:cNvPr id="220" name="テキスト ボックス 219"/>
        <xdr:cNvSpPr txBox="1"/>
      </xdr:nvSpPr>
      <xdr:spPr>
        <a:xfrm>
          <a:off x="1066800" y="144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ラスパイレス指数は、全国平均と比較して若干高い傾向で推移している。平成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年度及び平成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年度の国家公務員の時限的な給与改定特例がない場合の参考値はそれぞれ、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及び</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となっており、その数値で年度ごとに比較すると、ほぼ横ばいになっている。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年度から始まる「第６次行政改革大綱」により、給与や定員管理の適正化に努めていく。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7" name="直線コネクタ 246"/>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8"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9" name="直線コネクタ 248"/>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50"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51" name="直線コネクタ 250"/>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34037</xdr:rowOff>
    </xdr:to>
    <xdr:cxnSp macro="">
      <xdr:nvCxnSpPr>
        <xdr:cNvPr id="252" name="直線コネクタ 251"/>
        <xdr:cNvCxnSpPr/>
      </xdr:nvCxnSpPr>
      <xdr:spPr>
        <a:xfrm>
          <a:off x="16179800" y="14720824"/>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3"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4" name="フローチャート : 判断 253"/>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147574</xdr:rowOff>
    </xdr:to>
    <xdr:cxnSp macro="">
      <xdr:nvCxnSpPr>
        <xdr:cNvPr id="255" name="直線コネクタ 254"/>
        <xdr:cNvCxnSpPr/>
      </xdr:nvCxnSpPr>
      <xdr:spPr>
        <a:xfrm>
          <a:off x="15290800" y="146822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6" name="フローチャート : 判断 255"/>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7" name="テキスト ボックス 256"/>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89</xdr:row>
      <xdr:rowOff>60198</xdr:rowOff>
    </xdr:to>
    <xdr:cxnSp macro="">
      <xdr:nvCxnSpPr>
        <xdr:cNvPr id="258" name="直線コネクタ 257"/>
        <xdr:cNvCxnSpPr/>
      </xdr:nvCxnSpPr>
      <xdr:spPr>
        <a:xfrm flipV="1">
          <a:off x="14401800" y="14682215"/>
          <a:ext cx="889000" cy="6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9" name="フローチャート : 判断 258"/>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148353</xdr:rowOff>
    </xdr:from>
    <xdr:ext cx="762000" cy="259045"/>
    <xdr:sp macro="" textlink="">
      <xdr:nvSpPr>
        <xdr:cNvPr id="260" name="テキスト ボックス 259"/>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60198</xdr:rowOff>
    </xdr:to>
    <xdr:cxnSp macro="">
      <xdr:nvCxnSpPr>
        <xdr:cNvPr id="261" name="直線コネクタ 260"/>
        <xdr:cNvCxnSpPr/>
      </xdr:nvCxnSpPr>
      <xdr:spPr>
        <a:xfrm>
          <a:off x="13512800" y="1526133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4" name="フローチャート : 判断 263"/>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65" name="テキスト ボックス 264"/>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1" name="円/楕円 270"/>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2"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3" name="円/楕円 272"/>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4" name="テキスト ボックス 273"/>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5" name="円/楕円 274"/>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6" name="テキスト ボックス 275"/>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77" name="円/楕円 276"/>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78" name="テキスト ボックス 277"/>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79" name="円/楕円 278"/>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0" name="テキスト ボックス 279"/>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常備消防の単独設置や教育施策の充実などで類似団体平均を大きく上回っている。職員に係る人件費が、本町の財政を圧迫している要因の１つでもあるため、事務事業の見直しによる効率化、民間委託の推進等により、定員適正化計画に基づき、適切な定員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17962</xdr:rowOff>
    </xdr:from>
    <xdr:to>
      <xdr:col>24</xdr:col>
      <xdr:colOff>558800</xdr:colOff>
      <xdr:row>67</xdr:row>
      <xdr:rowOff>85181</xdr:rowOff>
    </xdr:to>
    <xdr:cxnSp macro="">
      <xdr:nvCxnSpPr>
        <xdr:cNvPr id="317" name="直線コネクタ 316"/>
        <xdr:cNvCxnSpPr/>
      </xdr:nvCxnSpPr>
      <xdr:spPr>
        <a:xfrm>
          <a:off x="16179800" y="11505112"/>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8"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17962</xdr:rowOff>
    </xdr:from>
    <xdr:to>
      <xdr:col>23</xdr:col>
      <xdr:colOff>406400</xdr:colOff>
      <xdr:row>67</xdr:row>
      <xdr:rowOff>28303</xdr:rowOff>
    </xdr:to>
    <xdr:cxnSp macro="">
      <xdr:nvCxnSpPr>
        <xdr:cNvPr id="320" name="直線コネクタ 319"/>
        <xdr:cNvCxnSpPr/>
      </xdr:nvCxnSpPr>
      <xdr:spPr>
        <a:xfrm flipV="1">
          <a:off x="15290800" y="115051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21" name="フローチャート : 判断 320"/>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2" name="テキスト ボックス 321"/>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28303</xdr:rowOff>
    </xdr:from>
    <xdr:to>
      <xdr:col>22</xdr:col>
      <xdr:colOff>203200</xdr:colOff>
      <xdr:row>67</xdr:row>
      <xdr:rowOff>105863</xdr:rowOff>
    </xdr:to>
    <xdr:cxnSp macro="">
      <xdr:nvCxnSpPr>
        <xdr:cNvPr id="323" name="直線コネクタ 322"/>
        <xdr:cNvCxnSpPr/>
      </xdr:nvCxnSpPr>
      <xdr:spPr>
        <a:xfrm flipV="1">
          <a:off x="14401800" y="1151545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4" name="フローチャート : 判断 323"/>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5" name="テキスト ボックス 324"/>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105863</xdr:rowOff>
    </xdr:from>
    <xdr:to>
      <xdr:col>21</xdr:col>
      <xdr:colOff>0</xdr:colOff>
      <xdr:row>68</xdr:row>
      <xdr:rowOff>15422</xdr:rowOff>
    </xdr:to>
    <xdr:cxnSp macro="">
      <xdr:nvCxnSpPr>
        <xdr:cNvPr id="326" name="直線コネクタ 325"/>
        <xdr:cNvCxnSpPr/>
      </xdr:nvCxnSpPr>
      <xdr:spPr>
        <a:xfrm flipV="1">
          <a:off x="13512800" y="11593013"/>
          <a:ext cx="8890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7" name="フローチャート : 判断 326"/>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8" name="テキスト ボックス 327"/>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9" name="フローチャート : 判断 328"/>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30" name="テキスト ボックス 329"/>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34381</xdr:rowOff>
    </xdr:from>
    <xdr:to>
      <xdr:col>24</xdr:col>
      <xdr:colOff>609600</xdr:colOff>
      <xdr:row>67</xdr:row>
      <xdr:rowOff>135981</xdr:rowOff>
    </xdr:to>
    <xdr:sp macro="" textlink="">
      <xdr:nvSpPr>
        <xdr:cNvPr id="336" name="円/楕円 335"/>
        <xdr:cNvSpPr/>
      </xdr:nvSpPr>
      <xdr:spPr>
        <a:xfrm>
          <a:off x="16967200" y="115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101708</xdr:rowOff>
    </xdr:from>
    <xdr:ext cx="762000" cy="259045"/>
    <xdr:sp macro="" textlink="">
      <xdr:nvSpPr>
        <xdr:cNvPr id="337" name="定員管理の状況該当値テキスト"/>
        <xdr:cNvSpPr txBox="1"/>
      </xdr:nvSpPr>
      <xdr:spPr>
        <a:xfrm>
          <a:off x="17106900" y="114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138612</xdr:rowOff>
    </xdr:from>
    <xdr:to>
      <xdr:col>23</xdr:col>
      <xdr:colOff>457200</xdr:colOff>
      <xdr:row>67</xdr:row>
      <xdr:rowOff>68762</xdr:rowOff>
    </xdr:to>
    <xdr:sp macro="" textlink="">
      <xdr:nvSpPr>
        <xdr:cNvPr id="338" name="円/楕円 337"/>
        <xdr:cNvSpPr/>
      </xdr:nvSpPr>
      <xdr:spPr>
        <a:xfrm>
          <a:off x="16129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53539</xdr:rowOff>
    </xdr:from>
    <xdr:ext cx="736600" cy="259045"/>
    <xdr:sp macro="" textlink="">
      <xdr:nvSpPr>
        <xdr:cNvPr id="339" name="テキスト ボックス 338"/>
        <xdr:cNvSpPr txBox="1"/>
      </xdr:nvSpPr>
      <xdr:spPr>
        <a:xfrm>
          <a:off x="15798800" y="1154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148953</xdr:rowOff>
    </xdr:from>
    <xdr:to>
      <xdr:col>22</xdr:col>
      <xdr:colOff>254000</xdr:colOff>
      <xdr:row>67</xdr:row>
      <xdr:rowOff>79103</xdr:rowOff>
    </xdr:to>
    <xdr:sp macro="" textlink="">
      <xdr:nvSpPr>
        <xdr:cNvPr id="340" name="円/楕円 339"/>
        <xdr:cNvSpPr/>
      </xdr:nvSpPr>
      <xdr:spPr>
        <a:xfrm>
          <a:off x="152400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63880</xdr:rowOff>
    </xdr:from>
    <xdr:ext cx="762000" cy="259045"/>
    <xdr:sp macro="" textlink="">
      <xdr:nvSpPr>
        <xdr:cNvPr id="341" name="テキスト ボックス 340"/>
        <xdr:cNvSpPr txBox="1"/>
      </xdr:nvSpPr>
      <xdr:spPr>
        <a:xfrm>
          <a:off x="14909800" y="115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55063</xdr:rowOff>
    </xdr:from>
    <xdr:to>
      <xdr:col>21</xdr:col>
      <xdr:colOff>50800</xdr:colOff>
      <xdr:row>67</xdr:row>
      <xdr:rowOff>156663</xdr:rowOff>
    </xdr:to>
    <xdr:sp macro="" textlink="">
      <xdr:nvSpPr>
        <xdr:cNvPr id="342" name="円/楕円 341"/>
        <xdr:cNvSpPr/>
      </xdr:nvSpPr>
      <xdr:spPr>
        <a:xfrm>
          <a:off x="14351000" y="115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141440</xdr:rowOff>
    </xdr:from>
    <xdr:ext cx="762000" cy="259045"/>
    <xdr:sp macro="" textlink="">
      <xdr:nvSpPr>
        <xdr:cNvPr id="343" name="テキスト ボックス 342"/>
        <xdr:cNvSpPr txBox="1"/>
      </xdr:nvSpPr>
      <xdr:spPr>
        <a:xfrm>
          <a:off x="14020800" y="1162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136072</xdr:rowOff>
    </xdr:from>
    <xdr:to>
      <xdr:col>19</xdr:col>
      <xdr:colOff>533400</xdr:colOff>
      <xdr:row>68</xdr:row>
      <xdr:rowOff>66222</xdr:rowOff>
    </xdr:to>
    <xdr:sp macro="" textlink="">
      <xdr:nvSpPr>
        <xdr:cNvPr id="344" name="円/楕円 343"/>
        <xdr:cNvSpPr/>
      </xdr:nvSpPr>
      <xdr:spPr>
        <a:xfrm>
          <a:off x="13462000" y="116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50999</xdr:rowOff>
    </xdr:from>
    <xdr:ext cx="762000" cy="259045"/>
    <xdr:sp macro="" textlink="">
      <xdr:nvSpPr>
        <xdr:cNvPr id="345" name="テキスト ボックス 344"/>
        <xdr:cNvSpPr txBox="1"/>
      </xdr:nvSpPr>
      <xdr:spPr>
        <a:xfrm>
          <a:off x="13131800" y="1170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類似団体の中では非常に低い比率となっている。今後も引き続き、緊急度や住民ニーズを的確に把握し、適切な起債の発行に努めていく。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6" name="直線コネクタ 375"/>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77410</xdr:rowOff>
    </xdr:from>
    <xdr:to>
      <xdr:col>24</xdr:col>
      <xdr:colOff>558800</xdr:colOff>
      <xdr:row>36</xdr:row>
      <xdr:rowOff>134862</xdr:rowOff>
    </xdr:to>
    <xdr:cxnSp macro="">
      <xdr:nvCxnSpPr>
        <xdr:cNvPr id="381" name="直線コネクタ 380"/>
        <xdr:cNvCxnSpPr/>
      </xdr:nvCxnSpPr>
      <xdr:spPr>
        <a:xfrm flipV="1">
          <a:off x="16179800" y="624961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2"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3" name="フローチャート : 判断 382"/>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134862</xdr:rowOff>
    </xdr:from>
    <xdr:to>
      <xdr:col>23</xdr:col>
      <xdr:colOff>406400</xdr:colOff>
      <xdr:row>36</xdr:row>
      <xdr:rowOff>157843</xdr:rowOff>
    </xdr:to>
    <xdr:cxnSp macro="">
      <xdr:nvCxnSpPr>
        <xdr:cNvPr id="384" name="直線コネクタ 383"/>
        <xdr:cNvCxnSpPr/>
      </xdr:nvCxnSpPr>
      <xdr:spPr>
        <a:xfrm flipV="1">
          <a:off x="15290800" y="63070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5" name="フローチャート : 判断 384"/>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6" name="テキスト ボックス 385"/>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157843</xdr:rowOff>
    </xdr:from>
    <xdr:to>
      <xdr:col>22</xdr:col>
      <xdr:colOff>203200</xdr:colOff>
      <xdr:row>37</xdr:row>
      <xdr:rowOff>43845</xdr:rowOff>
    </xdr:to>
    <xdr:cxnSp macro="">
      <xdr:nvCxnSpPr>
        <xdr:cNvPr id="387" name="直線コネクタ 386"/>
        <xdr:cNvCxnSpPr/>
      </xdr:nvCxnSpPr>
      <xdr:spPr>
        <a:xfrm flipV="1">
          <a:off x="14401800" y="63300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8" name="フローチャート : 判断 387"/>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9" name="テキスト ボックス 388"/>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43845</xdr:rowOff>
    </xdr:from>
    <xdr:to>
      <xdr:col>21</xdr:col>
      <xdr:colOff>0</xdr:colOff>
      <xdr:row>37</xdr:row>
      <xdr:rowOff>112788</xdr:rowOff>
    </xdr:to>
    <xdr:cxnSp macro="">
      <xdr:nvCxnSpPr>
        <xdr:cNvPr id="390" name="直線コネクタ 389"/>
        <xdr:cNvCxnSpPr/>
      </xdr:nvCxnSpPr>
      <xdr:spPr>
        <a:xfrm flipV="1">
          <a:off x="13512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91" name="フローチャート : 判断 390"/>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2" name="テキスト ボックス 391"/>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3" name="フローチャート : 判断 392"/>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4" name="テキスト ボックス 39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26610</xdr:rowOff>
    </xdr:from>
    <xdr:to>
      <xdr:col>24</xdr:col>
      <xdr:colOff>609600</xdr:colOff>
      <xdr:row>36</xdr:row>
      <xdr:rowOff>128210</xdr:rowOff>
    </xdr:to>
    <xdr:sp macro="" textlink="">
      <xdr:nvSpPr>
        <xdr:cNvPr id="400" name="円/楕円 399"/>
        <xdr:cNvSpPr/>
      </xdr:nvSpPr>
      <xdr:spPr>
        <a:xfrm>
          <a:off x="169672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119337</xdr:rowOff>
    </xdr:from>
    <xdr:ext cx="762000" cy="259045"/>
    <xdr:sp macro="" textlink="">
      <xdr:nvSpPr>
        <xdr:cNvPr id="401" name="公債費負担の状況該当値テキスト"/>
        <xdr:cNvSpPr txBox="1"/>
      </xdr:nvSpPr>
      <xdr:spPr>
        <a:xfrm>
          <a:off x="17106900" y="612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84062</xdr:rowOff>
    </xdr:from>
    <xdr:to>
      <xdr:col>23</xdr:col>
      <xdr:colOff>457200</xdr:colOff>
      <xdr:row>37</xdr:row>
      <xdr:rowOff>14212</xdr:rowOff>
    </xdr:to>
    <xdr:sp macro="" textlink="">
      <xdr:nvSpPr>
        <xdr:cNvPr id="402" name="円/楕円 401"/>
        <xdr:cNvSpPr/>
      </xdr:nvSpPr>
      <xdr:spPr>
        <a:xfrm>
          <a:off x="16129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24389</xdr:rowOff>
    </xdr:from>
    <xdr:ext cx="736600" cy="259045"/>
    <xdr:sp macro="" textlink="">
      <xdr:nvSpPr>
        <xdr:cNvPr id="403" name="テキスト ボックス 402"/>
        <xdr:cNvSpPr txBox="1"/>
      </xdr:nvSpPr>
      <xdr:spPr>
        <a:xfrm>
          <a:off x="15798800" y="602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107043</xdr:rowOff>
    </xdr:from>
    <xdr:to>
      <xdr:col>22</xdr:col>
      <xdr:colOff>254000</xdr:colOff>
      <xdr:row>37</xdr:row>
      <xdr:rowOff>37193</xdr:rowOff>
    </xdr:to>
    <xdr:sp macro="" textlink="">
      <xdr:nvSpPr>
        <xdr:cNvPr id="404" name="円/楕円 403"/>
        <xdr:cNvSpPr/>
      </xdr:nvSpPr>
      <xdr:spPr>
        <a:xfrm>
          <a:off x="15240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47370</xdr:rowOff>
    </xdr:from>
    <xdr:ext cx="762000" cy="259045"/>
    <xdr:sp macro="" textlink="">
      <xdr:nvSpPr>
        <xdr:cNvPr id="405" name="テキスト ボックス 404"/>
        <xdr:cNvSpPr txBox="1"/>
      </xdr:nvSpPr>
      <xdr:spPr>
        <a:xfrm>
          <a:off x="14909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164495</xdr:rowOff>
    </xdr:from>
    <xdr:to>
      <xdr:col>21</xdr:col>
      <xdr:colOff>50800</xdr:colOff>
      <xdr:row>37</xdr:row>
      <xdr:rowOff>94645</xdr:rowOff>
    </xdr:to>
    <xdr:sp macro="" textlink="">
      <xdr:nvSpPr>
        <xdr:cNvPr id="406" name="円/楕円 405"/>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104822</xdr:rowOff>
    </xdr:from>
    <xdr:ext cx="762000" cy="259045"/>
    <xdr:sp macro="" textlink="">
      <xdr:nvSpPr>
        <xdr:cNvPr id="407" name="テキスト ボックス 406"/>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61988</xdr:rowOff>
    </xdr:from>
    <xdr:to>
      <xdr:col>19</xdr:col>
      <xdr:colOff>533400</xdr:colOff>
      <xdr:row>37</xdr:row>
      <xdr:rowOff>163588</xdr:rowOff>
    </xdr:to>
    <xdr:sp macro="" textlink="">
      <xdr:nvSpPr>
        <xdr:cNvPr id="408" name="円/楕円 407"/>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2315</xdr:rowOff>
    </xdr:from>
    <xdr:ext cx="762000" cy="259045"/>
    <xdr:sp macro="" textlink="">
      <xdr:nvSpPr>
        <xdr:cNvPr id="409" name="テキスト ボックス 408"/>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現時点において、一般会計が将来支払っていかなければならない負債等が、財政を圧迫する可能性は非常に低い。今後も、事務事業の効果や優先順位を精査し、地方債の計画的な発行等により、財政の健全化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1"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2" name="フローチャート : 判断 441"/>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4" name="テキスト ボックス 443"/>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12649</xdr:rowOff>
    </xdr:from>
    <xdr:to>
      <xdr:col>22</xdr:col>
      <xdr:colOff>254000</xdr:colOff>
      <xdr:row>17</xdr:row>
      <xdr:rowOff>114249</xdr:rowOff>
    </xdr:to>
    <xdr:sp macro="" textlink="">
      <xdr:nvSpPr>
        <xdr:cNvPr id="445" name="フローチャート : 判断 444"/>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6" name="テキスト ボックス 445"/>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77318</xdr:rowOff>
    </xdr:from>
    <xdr:to>
      <xdr:col>21</xdr:col>
      <xdr:colOff>50800</xdr:colOff>
      <xdr:row>18</xdr:row>
      <xdr:rowOff>7468</xdr:rowOff>
    </xdr:to>
    <xdr:sp macro="" textlink="">
      <xdr:nvSpPr>
        <xdr:cNvPr id="447" name="フローチャート : 判断 446"/>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8" name="テキスト ボックス 447"/>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9" name="フローチャート : 判断 448"/>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0" name="テキスト ボックス 449"/>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団塊世代の大量退職により人件費は減少してきているが、現時点で類似団体平均を大きく上回っており、歳出決算額の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％を占めている状況である。これは、ごみ収集業務や保育所、常備消防などを直営で行っていることが主な要因である。今後も、平成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年度から始まる「第６次行政改革大綱」により、定員管理の適正化と賃金の抑制に努めていく。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39</xdr:row>
      <xdr:rowOff>78994</xdr:rowOff>
    </xdr:to>
    <xdr:cxnSp macro="">
      <xdr:nvCxnSpPr>
        <xdr:cNvPr id="59" name="直線コネクタ 58"/>
        <xdr:cNvCxnSpPr/>
      </xdr:nvCxnSpPr>
      <xdr:spPr>
        <a:xfrm flipV="1">
          <a:off x="4826000" y="6020308"/>
          <a:ext cx="0" cy="74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51071</xdr:rowOff>
    </xdr:from>
    <xdr:ext cx="762000" cy="259045"/>
    <xdr:sp macro="" textlink="">
      <xdr:nvSpPr>
        <xdr:cNvPr id="60" name="人件費最小値テキスト"/>
        <xdr:cNvSpPr txBox="1"/>
      </xdr:nvSpPr>
      <xdr:spPr>
        <a:xfrm>
          <a:off x="4914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39</xdr:row>
      <xdr:rowOff>78994</xdr:rowOff>
    </xdr:from>
    <xdr:to>
      <xdr:col>7</xdr:col>
      <xdr:colOff>104775</xdr:colOff>
      <xdr:row>39</xdr:row>
      <xdr:rowOff>78994</xdr:rowOff>
    </xdr:to>
    <xdr:cxnSp macro="">
      <xdr:nvCxnSpPr>
        <xdr:cNvPr id="61" name="直線コネクタ 60"/>
        <xdr:cNvCxnSpPr/>
      </xdr:nvCxnSpPr>
      <xdr:spPr>
        <a:xfrm>
          <a:off x="4737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78994</xdr:rowOff>
    </xdr:from>
    <xdr:to>
      <xdr:col>7</xdr:col>
      <xdr:colOff>15875</xdr:colOff>
      <xdr:row>39</xdr:row>
      <xdr:rowOff>106426</xdr:rowOff>
    </xdr:to>
    <xdr:cxnSp macro="">
      <xdr:nvCxnSpPr>
        <xdr:cNvPr id="64" name="直線コネクタ 63"/>
        <xdr:cNvCxnSpPr/>
      </xdr:nvCxnSpPr>
      <xdr:spPr>
        <a:xfrm flipV="1">
          <a:off x="3987800" y="67655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106426</xdr:rowOff>
    </xdr:from>
    <xdr:to>
      <xdr:col>5</xdr:col>
      <xdr:colOff>549275</xdr:colOff>
      <xdr:row>40</xdr:row>
      <xdr:rowOff>122428</xdr:rowOff>
    </xdr:to>
    <xdr:cxnSp macro="">
      <xdr:nvCxnSpPr>
        <xdr:cNvPr id="67" name="直線コネクタ 66"/>
        <xdr:cNvCxnSpPr/>
      </xdr:nvCxnSpPr>
      <xdr:spPr>
        <a:xfrm flipV="1">
          <a:off x="3098800" y="67929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122428</xdr:rowOff>
    </xdr:from>
    <xdr:to>
      <xdr:col>4</xdr:col>
      <xdr:colOff>346075</xdr:colOff>
      <xdr:row>41</xdr:row>
      <xdr:rowOff>46990</xdr:rowOff>
    </xdr:to>
    <xdr:cxnSp macro="">
      <xdr:nvCxnSpPr>
        <xdr:cNvPr id="70" name="直線コネクタ 69"/>
        <xdr:cNvCxnSpPr/>
      </xdr:nvCxnSpPr>
      <xdr:spPr>
        <a:xfrm flipV="1">
          <a:off x="2209800" y="6980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14986</xdr:rowOff>
    </xdr:from>
    <xdr:to>
      <xdr:col>3</xdr:col>
      <xdr:colOff>142875</xdr:colOff>
      <xdr:row>41</xdr:row>
      <xdr:rowOff>46990</xdr:rowOff>
    </xdr:to>
    <xdr:cxnSp macro="">
      <xdr:nvCxnSpPr>
        <xdr:cNvPr id="73" name="直線コネクタ 72"/>
        <xdr:cNvCxnSpPr/>
      </xdr:nvCxnSpPr>
      <xdr:spPr>
        <a:xfrm>
          <a:off x="1320800" y="7044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28194</xdr:rowOff>
    </xdr:from>
    <xdr:to>
      <xdr:col>7</xdr:col>
      <xdr:colOff>66675</xdr:colOff>
      <xdr:row>39</xdr:row>
      <xdr:rowOff>129794</xdr:rowOff>
    </xdr:to>
    <xdr:sp macro="" textlink="">
      <xdr:nvSpPr>
        <xdr:cNvPr id="83" name="円/楕円 82"/>
        <xdr:cNvSpPr/>
      </xdr:nvSpPr>
      <xdr:spPr>
        <a:xfrm>
          <a:off x="4775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108221</xdr:rowOff>
    </xdr:from>
    <xdr:ext cx="762000" cy="259045"/>
    <xdr:sp macro="" textlink="">
      <xdr:nvSpPr>
        <xdr:cNvPr id="84" name="人件費該当値テキスト"/>
        <xdr:cNvSpPr txBox="1"/>
      </xdr:nvSpPr>
      <xdr:spPr>
        <a:xfrm>
          <a:off x="4914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55626</xdr:rowOff>
    </xdr:from>
    <xdr:to>
      <xdr:col>5</xdr:col>
      <xdr:colOff>600075</xdr:colOff>
      <xdr:row>39</xdr:row>
      <xdr:rowOff>157226</xdr:rowOff>
    </xdr:to>
    <xdr:sp macro="" textlink="">
      <xdr:nvSpPr>
        <xdr:cNvPr id="85" name="円/楕円 84"/>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142003</xdr:rowOff>
    </xdr:from>
    <xdr:ext cx="736600" cy="259045"/>
    <xdr:sp macro="" textlink="">
      <xdr:nvSpPr>
        <xdr:cNvPr id="86" name="テキスト ボックス 85"/>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71628</xdr:rowOff>
    </xdr:from>
    <xdr:to>
      <xdr:col>4</xdr:col>
      <xdr:colOff>396875</xdr:colOff>
      <xdr:row>41</xdr:row>
      <xdr:rowOff>1778</xdr:rowOff>
    </xdr:to>
    <xdr:sp macro="" textlink="">
      <xdr:nvSpPr>
        <xdr:cNvPr id="87" name="円/楕円 86"/>
        <xdr:cNvSpPr/>
      </xdr:nvSpPr>
      <xdr:spPr>
        <a:xfrm>
          <a:off x="3048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158005</xdr:rowOff>
    </xdr:from>
    <xdr:ext cx="762000" cy="259045"/>
    <xdr:sp macro="" textlink="">
      <xdr:nvSpPr>
        <xdr:cNvPr id="88" name="テキスト ボックス 87"/>
        <xdr:cNvSpPr txBox="1"/>
      </xdr:nvSpPr>
      <xdr:spPr>
        <a:xfrm>
          <a:off x="2717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167640</xdr:rowOff>
    </xdr:from>
    <xdr:to>
      <xdr:col>3</xdr:col>
      <xdr:colOff>193675</xdr:colOff>
      <xdr:row>41</xdr:row>
      <xdr:rowOff>97790</xdr:rowOff>
    </xdr:to>
    <xdr:sp macro="" textlink="">
      <xdr:nvSpPr>
        <xdr:cNvPr id="89" name="円/楕円 88"/>
        <xdr:cNvSpPr/>
      </xdr:nvSpPr>
      <xdr:spPr>
        <a:xfrm>
          <a:off x="2159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82567</xdr:rowOff>
    </xdr:from>
    <xdr:ext cx="762000" cy="259045"/>
    <xdr:sp macro="" textlink="">
      <xdr:nvSpPr>
        <xdr:cNvPr id="90" name="テキスト ボックス 89"/>
        <xdr:cNvSpPr txBox="1"/>
      </xdr:nvSpPr>
      <xdr:spPr>
        <a:xfrm>
          <a:off x="1828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135636</xdr:rowOff>
    </xdr:from>
    <xdr:to>
      <xdr:col>1</xdr:col>
      <xdr:colOff>676275</xdr:colOff>
      <xdr:row>41</xdr:row>
      <xdr:rowOff>65786</xdr:rowOff>
    </xdr:to>
    <xdr:sp macro="" textlink="">
      <xdr:nvSpPr>
        <xdr:cNvPr id="91" name="円/楕円 90"/>
        <xdr:cNvSpPr/>
      </xdr:nvSpPr>
      <xdr:spPr>
        <a:xfrm>
          <a:off x="1270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50563</xdr:rowOff>
    </xdr:from>
    <xdr:ext cx="762000" cy="259045"/>
    <xdr:sp macro="" textlink="">
      <xdr:nvSpPr>
        <xdr:cNvPr id="92" name="テキスト ボックス 91"/>
        <xdr:cNvSpPr txBox="1"/>
      </xdr:nvSpPr>
      <xdr:spPr>
        <a:xfrm>
          <a:off x="939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購入費や単価の見直し等による歳出の抑制により、年々若干ながらも減少していたが、ここ数年は公共施設や学校施設等の維持補修費に係る経費が増加している。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今後も、建設から大幅に年数を経過した施設等の維持管理関係経費が増加すると考えられる。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0" name="直線コネクタ 119"/>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1"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2" name="直線コネクタ 121"/>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25400</xdr:rowOff>
    </xdr:from>
    <xdr:to>
      <xdr:col>24</xdr:col>
      <xdr:colOff>31750</xdr:colOff>
      <xdr:row>20</xdr:row>
      <xdr:rowOff>127000</xdr:rowOff>
    </xdr:to>
    <xdr:cxnSp macro="">
      <xdr:nvCxnSpPr>
        <xdr:cNvPr id="125" name="直線コネクタ 124"/>
        <xdr:cNvCxnSpPr/>
      </xdr:nvCxnSpPr>
      <xdr:spPr>
        <a:xfrm>
          <a:off x="15671800" y="3454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6"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7" name="フローチャート : 判断 126"/>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20</xdr:row>
      <xdr:rowOff>25400</xdr:rowOff>
    </xdr:to>
    <xdr:cxnSp macro="">
      <xdr:nvCxnSpPr>
        <xdr:cNvPr id="128" name="直線コネクタ 127"/>
        <xdr:cNvCxnSpPr/>
      </xdr:nvCxnSpPr>
      <xdr:spPr>
        <a:xfrm>
          <a:off x="14782800" y="3251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29" name="フローチャート :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95250</xdr:rowOff>
    </xdr:to>
    <xdr:cxnSp macro="">
      <xdr:nvCxnSpPr>
        <xdr:cNvPr id="131" name="直線コネクタ 130"/>
        <xdr:cNvCxnSpPr/>
      </xdr:nvCxnSpPr>
      <xdr:spPr>
        <a:xfrm flipV="1">
          <a:off x="13893800" y="325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2" name="フローチャート : 判断 131"/>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33" name="テキスト ボックス 132"/>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95250</xdr:rowOff>
    </xdr:from>
    <xdr:to>
      <xdr:col>20</xdr:col>
      <xdr:colOff>158750</xdr:colOff>
      <xdr:row>21</xdr:row>
      <xdr:rowOff>31750</xdr:rowOff>
    </xdr:to>
    <xdr:cxnSp macro="">
      <xdr:nvCxnSpPr>
        <xdr:cNvPr id="134" name="直線コネクタ 133"/>
        <xdr:cNvCxnSpPr/>
      </xdr:nvCxnSpPr>
      <xdr:spPr>
        <a:xfrm flipV="1">
          <a:off x="13004800" y="3352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5" name="フローチャート : 判断 134"/>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6" name="テキスト ボックス 135"/>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7" name="フローチャート : 判断 136"/>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38" name="テキスト ボックス 137"/>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76200</xdr:rowOff>
    </xdr:from>
    <xdr:to>
      <xdr:col>24</xdr:col>
      <xdr:colOff>82550</xdr:colOff>
      <xdr:row>21</xdr:row>
      <xdr:rowOff>6350</xdr:rowOff>
    </xdr:to>
    <xdr:sp macro="" textlink="">
      <xdr:nvSpPr>
        <xdr:cNvPr id="144" name="円/楕円 143"/>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45"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146050</xdr:rowOff>
    </xdr:from>
    <xdr:to>
      <xdr:col>22</xdr:col>
      <xdr:colOff>615950</xdr:colOff>
      <xdr:row>20</xdr:row>
      <xdr:rowOff>76200</xdr:rowOff>
    </xdr:to>
    <xdr:sp macro="" textlink="">
      <xdr:nvSpPr>
        <xdr:cNvPr id="146" name="円/楕円 145"/>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60977</xdr:rowOff>
    </xdr:from>
    <xdr:ext cx="736600" cy="259045"/>
    <xdr:sp macro="" textlink="">
      <xdr:nvSpPr>
        <xdr:cNvPr id="147" name="テキスト ボックス 146"/>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44450</xdr:rowOff>
    </xdr:from>
    <xdr:to>
      <xdr:col>20</xdr:col>
      <xdr:colOff>209550</xdr:colOff>
      <xdr:row>19</xdr:row>
      <xdr:rowOff>146050</xdr:rowOff>
    </xdr:to>
    <xdr:sp macro="" textlink="">
      <xdr:nvSpPr>
        <xdr:cNvPr id="150" name="円/楕円 149"/>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130827</xdr:rowOff>
    </xdr:from>
    <xdr:ext cx="762000" cy="259045"/>
    <xdr:sp macro="" textlink="">
      <xdr:nvSpPr>
        <xdr:cNvPr id="151" name="テキスト ボックス 150"/>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152400</xdr:rowOff>
    </xdr:from>
    <xdr:to>
      <xdr:col>19</xdr:col>
      <xdr:colOff>6350</xdr:colOff>
      <xdr:row>21</xdr:row>
      <xdr:rowOff>82550</xdr:rowOff>
    </xdr:to>
    <xdr:sp macro="" textlink="">
      <xdr:nvSpPr>
        <xdr:cNvPr id="152" name="円/楕円 151"/>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67327</xdr:rowOff>
    </xdr:from>
    <xdr:ext cx="762000" cy="259045"/>
    <xdr:sp macro="" textlink="">
      <xdr:nvSpPr>
        <xdr:cNvPr id="153" name="テキスト ボックス 152"/>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比率が類似団体平均を上回っている要因として、医療・保険・介護など、高齢者や障害のある人等に対する福祉施策をはじめ、普通交付税不交付団体として、これまで実施してきた町独自の住民負担軽減策を継続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扶助費については、全人口の高齢者が占める割合が増加するとともに、今後とも自然増加していくと考えられる。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3" name="直線コネクタ 182"/>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8" name="直線コネクタ 187"/>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89"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0" name="フローチャート : 判断 189"/>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91" name="直線コネクタ 190"/>
        <xdr:cNvCxnSpPr/>
      </xdr:nvCxnSpPr>
      <xdr:spPr>
        <a:xfrm flipV="1">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2" name="フローチャート :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53522</xdr:rowOff>
    </xdr:to>
    <xdr:cxnSp macro="">
      <xdr:nvCxnSpPr>
        <xdr:cNvPr id="194" name="直線コネクタ 193"/>
        <xdr:cNvCxnSpPr/>
      </xdr:nvCxnSpPr>
      <xdr:spPr>
        <a:xfrm flipV="1">
          <a:off x="2209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5" name="フローチャート : 判断 194"/>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6" name="テキスト ボックス 19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53522</xdr:rowOff>
    </xdr:to>
    <xdr:cxnSp macro="">
      <xdr:nvCxnSpPr>
        <xdr:cNvPr id="197" name="直線コネクタ 196"/>
        <xdr:cNvCxnSpPr/>
      </xdr:nvCxnSpPr>
      <xdr:spPr>
        <a:xfrm>
          <a:off x="1320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8" name="フローチャート : 判断 19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9" name="テキスト ボックス 19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7" name="円/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9" name="円/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1" name="円/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3" name="円/楕円 212"/>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4" name="テキスト ボックス 213"/>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5" name="円/楕円 214"/>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6" name="テキスト ボックス 215"/>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中では低い比率となっているが、国民健康保険や介護保険特別会計への繰出金は依然として一般会計を圧迫しているのが現状である。特に、国民健康保険特別会計については、医療給付に見合う財源確保が難しい状況が続いていることから、保険料の適正化や滞納整理の強化を図り、一般会計の負担額を減らしていくよう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136525</xdr:rowOff>
    </xdr:from>
    <xdr:to>
      <xdr:col>24</xdr:col>
      <xdr:colOff>31750</xdr:colOff>
      <xdr:row>61</xdr:row>
      <xdr:rowOff>136525</xdr:rowOff>
    </xdr:to>
    <xdr:cxnSp macro="">
      <xdr:nvCxnSpPr>
        <xdr:cNvPr id="248" name="直線コネクタ 247"/>
        <xdr:cNvCxnSpPr/>
      </xdr:nvCxnSpPr>
      <xdr:spPr>
        <a:xfrm flipV="1">
          <a:off x="16510000" y="92233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108602</xdr:rowOff>
    </xdr:from>
    <xdr:ext cx="762000" cy="259045"/>
    <xdr:sp macro="" textlink="">
      <xdr:nvSpPr>
        <xdr:cNvPr id="249" name="その他最小値テキスト"/>
        <xdr:cNvSpPr txBox="1"/>
      </xdr:nvSpPr>
      <xdr:spPr>
        <a:xfrm>
          <a:off x="16598900" y="1056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136525</xdr:rowOff>
    </xdr:from>
    <xdr:to>
      <xdr:col>24</xdr:col>
      <xdr:colOff>120650</xdr:colOff>
      <xdr:row>61</xdr:row>
      <xdr:rowOff>136525</xdr:rowOff>
    </xdr:to>
    <xdr:cxnSp macro="">
      <xdr:nvCxnSpPr>
        <xdr:cNvPr id="250" name="直線コネクタ 249"/>
        <xdr:cNvCxnSpPr/>
      </xdr:nvCxnSpPr>
      <xdr:spPr>
        <a:xfrm>
          <a:off x="16421100" y="1059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51452</xdr:rowOff>
    </xdr:from>
    <xdr:ext cx="762000" cy="259045"/>
    <xdr:sp macro="" textlink="">
      <xdr:nvSpPr>
        <xdr:cNvPr id="251" name="その他最大値テキスト"/>
        <xdr:cNvSpPr txBox="1"/>
      </xdr:nvSpPr>
      <xdr:spPr>
        <a:xfrm>
          <a:off x="16598900" y="896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53</xdr:row>
      <xdr:rowOff>136525</xdr:rowOff>
    </xdr:from>
    <xdr:to>
      <xdr:col>24</xdr:col>
      <xdr:colOff>120650</xdr:colOff>
      <xdr:row>53</xdr:row>
      <xdr:rowOff>136525</xdr:rowOff>
    </xdr:to>
    <xdr:cxnSp macro="">
      <xdr:nvCxnSpPr>
        <xdr:cNvPr id="252" name="直線コネクタ 251"/>
        <xdr:cNvCxnSpPr/>
      </xdr:nvCxnSpPr>
      <xdr:spPr>
        <a:xfrm>
          <a:off x="16421100" y="922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12700</xdr:rowOff>
    </xdr:to>
    <xdr:cxnSp macro="">
      <xdr:nvCxnSpPr>
        <xdr:cNvPr id="253" name="直線コネクタ 252"/>
        <xdr:cNvCxnSpPr/>
      </xdr:nvCxnSpPr>
      <xdr:spPr>
        <a:xfrm>
          <a:off x="15671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105427</xdr:rowOff>
    </xdr:from>
    <xdr:ext cx="762000" cy="259045"/>
    <xdr:sp macro="" textlink="">
      <xdr:nvSpPr>
        <xdr:cNvPr id="254"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55" name="フローチャート : 判断 254"/>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165100</xdr:rowOff>
    </xdr:to>
    <xdr:cxnSp macro="">
      <xdr:nvCxnSpPr>
        <xdr:cNvPr id="256" name="直線コネクタ 255"/>
        <xdr:cNvCxnSpPr/>
      </xdr:nvCxnSpPr>
      <xdr:spPr>
        <a:xfrm>
          <a:off x="14782800" y="927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7" name="フローチャート : 判断 256"/>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58" name="テキスト ボックス 257"/>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127000</xdr:rowOff>
    </xdr:from>
    <xdr:to>
      <xdr:col>21</xdr:col>
      <xdr:colOff>361950</xdr:colOff>
      <xdr:row>54</xdr:row>
      <xdr:rowOff>12700</xdr:rowOff>
    </xdr:to>
    <xdr:cxnSp macro="">
      <xdr:nvCxnSpPr>
        <xdr:cNvPr id="259" name="直線コネクタ 258"/>
        <xdr:cNvCxnSpPr/>
      </xdr:nvCxnSpPr>
      <xdr:spPr>
        <a:xfrm>
          <a:off x="13893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79375</xdr:rowOff>
    </xdr:from>
    <xdr:to>
      <xdr:col>20</xdr:col>
      <xdr:colOff>158750</xdr:colOff>
      <xdr:row>53</xdr:row>
      <xdr:rowOff>127000</xdr:rowOff>
    </xdr:to>
    <xdr:cxnSp macro="">
      <xdr:nvCxnSpPr>
        <xdr:cNvPr id="262" name="直線コネクタ 261"/>
        <xdr:cNvCxnSpPr/>
      </xdr:nvCxnSpPr>
      <xdr:spPr>
        <a:xfrm>
          <a:off x="13004800" y="9166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63" name="フローチャート :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5" name="フローチャート : 判断 264"/>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48277</xdr:rowOff>
    </xdr:from>
    <xdr:ext cx="762000" cy="259045"/>
    <xdr:sp macro="" textlink="">
      <xdr:nvSpPr>
        <xdr:cNvPr id="266" name="テキスト ボックス 265"/>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133350</xdr:rowOff>
    </xdr:from>
    <xdr:to>
      <xdr:col>24</xdr:col>
      <xdr:colOff>82550</xdr:colOff>
      <xdr:row>55</xdr:row>
      <xdr:rowOff>63500</xdr:rowOff>
    </xdr:to>
    <xdr:sp macro="" textlink="">
      <xdr:nvSpPr>
        <xdr:cNvPr id="272" name="円/楕円 271"/>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149877</xdr:rowOff>
    </xdr:from>
    <xdr:ext cx="762000" cy="259045"/>
    <xdr:sp macro="" textlink="">
      <xdr:nvSpPr>
        <xdr:cNvPr id="273" name="その他該当値テキスト"/>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4" name="円/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6" name="円/楕円 275"/>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7" name="テキスト ボックス 276"/>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76200</xdr:rowOff>
    </xdr:from>
    <xdr:to>
      <xdr:col>20</xdr:col>
      <xdr:colOff>209550</xdr:colOff>
      <xdr:row>54</xdr:row>
      <xdr:rowOff>6350</xdr:rowOff>
    </xdr:to>
    <xdr:sp macro="" textlink="">
      <xdr:nvSpPr>
        <xdr:cNvPr id="278" name="円/楕円 277"/>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16527</xdr:rowOff>
    </xdr:from>
    <xdr:ext cx="762000" cy="259045"/>
    <xdr:sp macro="" textlink="">
      <xdr:nvSpPr>
        <xdr:cNvPr id="279" name="テキスト ボックス 278"/>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28575</xdr:rowOff>
    </xdr:from>
    <xdr:to>
      <xdr:col>19</xdr:col>
      <xdr:colOff>6350</xdr:colOff>
      <xdr:row>53</xdr:row>
      <xdr:rowOff>130175</xdr:rowOff>
    </xdr:to>
    <xdr:sp macro="" textlink="">
      <xdr:nvSpPr>
        <xdr:cNvPr id="280" name="円/楕円 279"/>
        <xdr:cNvSpPr/>
      </xdr:nvSpPr>
      <xdr:spPr>
        <a:xfrm>
          <a:off x="12954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140352</xdr:rowOff>
    </xdr:from>
    <xdr:ext cx="762000" cy="259045"/>
    <xdr:sp macro="" textlink="">
      <xdr:nvSpPr>
        <xdr:cNvPr id="281" name="テキスト ボックス 280"/>
        <xdr:cNvSpPr txBox="1"/>
      </xdr:nvSpPr>
      <xdr:spPr>
        <a:xfrm>
          <a:off x="12623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金等の見直し方針に基づき、経費負担のあり方、費用対効果を勘案し、既に目的が達成したものや時代の変化等に伴い、効果が期待できなくなったものについては、廃止・縮小・統合や終期の設定等を段階的に行う方針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8128</xdr:rowOff>
    </xdr:to>
    <xdr:cxnSp macro="">
      <xdr:nvCxnSpPr>
        <xdr:cNvPr id="311" name="直線コネクタ 310"/>
        <xdr:cNvCxnSpPr/>
      </xdr:nvCxnSpPr>
      <xdr:spPr>
        <a:xfrm flipV="1">
          <a:off x="15671800" y="61666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8128</xdr:rowOff>
    </xdr:to>
    <xdr:cxnSp macro="">
      <xdr:nvCxnSpPr>
        <xdr:cNvPr id="314" name="直線コネクタ 313"/>
        <xdr:cNvCxnSpPr/>
      </xdr:nvCxnSpPr>
      <xdr:spPr>
        <a:xfrm>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17272</xdr:rowOff>
    </xdr:to>
    <xdr:cxnSp macro="">
      <xdr:nvCxnSpPr>
        <xdr:cNvPr id="317" name="直線コネクタ 316"/>
        <xdr:cNvCxnSpPr/>
      </xdr:nvCxnSpPr>
      <xdr:spPr>
        <a:xfrm flipV="1">
          <a:off x="13893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36</xdr:row>
      <xdr:rowOff>17272</xdr:rowOff>
    </xdr:to>
    <xdr:cxnSp macro="">
      <xdr:nvCxnSpPr>
        <xdr:cNvPr id="320" name="直線コネクタ 319"/>
        <xdr:cNvCxnSpPr/>
      </xdr:nvCxnSpPr>
      <xdr:spPr>
        <a:xfrm>
          <a:off x="13004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2" name="テキスト ボックス 321"/>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0" name="円/楕円 32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32" name="円/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4" name="円/楕円 333"/>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5" name="テキスト ボックス 334"/>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6" name="円/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8" name="円/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は、類似団体の中では非常に低い比率となっている。近年、大規模事業が集中しており、それに伴って起債の借入額は増加しているが、過去に借り入れた起債の償還が終了していくため、公債費自体は大きく増減はないと思われるが、今後とも適切な起債の発行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74</xdr:row>
      <xdr:rowOff>39915</xdr:rowOff>
    </xdr:to>
    <xdr:cxnSp macro="">
      <xdr:nvCxnSpPr>
        <xdr:cNvPr id="374" name="直線コネクタ 373"/>
        <xdr:cNvCxnSpPr/>
      </xdr:nvCxnSpPr>
      <xdr:spPr>
        <a:xfrm flipV="1">
          <a:off x="3987800" y="125203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18143</xdr:rowOff>
    </xdr:from>
    <xdr:to>
      <xdr:col>5</xdr:col>
      <xdr:colOff>549275</xdr:colOff>
      <xdr:row>74</xdr:row>
      <xdr:rowOff>39915</xdr:rowOff>
    </xdr:to>
    <xdr:cxnSp macro="">
      <xdr:nvCxnSpPr>
        <xdr:cNvPr id="377" name="直線コネクタ 376"/>
        <xdr:cNvCxnSpPr/>
      </xdr:nvCxnSpPr>
      <xdr:spPr>
        <a:xfrm>
          <a:off x="3098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74</xdr:row>
      <xdr:rowOff>18143</xdr:rowOff>
    </xdr:to>
    <xdr:cxnSp macro="">
      <xdr:nvCxnSpPr>
        <xdr:cNvPr id="380" name="直線コネクタ 379"/>
        <xdr:cNvCxnSpPr/>
      </xdr:nvCxnSpPr>
      <xdr:spPr>
        <a:xfrm>
          <a:off x="2209800" y="12661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74</xdr:row>
      <xdr:rowOff>18143</xdr:rowOff>
    </xdr:to>
    <xdr:cxnSp macro="">
      <xdr:nvCxnSpPr>
        <xdr:cNvPr id="383" name="直線コネクタ 382"/>
        <xdr:cNvCxnSpPr/>
      </xdr:nvCxnSpPr>
      <xdr:spPr>
        <a:xfrm flipV="1">
          <a:off x="1320800" y="12661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125185</xdr:rowOff>
    </xdr:from>
    <xdr:to>
      <xdr:col>7</xdr:col>
      <xdr:colOff>66675</xdr:colOff>
      <xdr:row>73</xdr:row>
      <xdr:rowOff>55335</xdr:rowOff>
    </xdr:to>
    <xdr:sp macro="" textlink="">
      <xdr:nvSpPr>
        <xdr:cNvPr id="393" name="円/楕円 392"/>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33762</xdr:rowOff>
    </xdr:from>
    <xdr:ext cx="762000" cy="259045"/>
    <xdr:sp macro="" textlink="">
      <xdr:nvSpPr>
        <xdr:cNvPr id="394"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160565</xdr:rowOff>
    </xdr:from>
    <xdr:to>
      <xdr:col>5</xdr:col>
      <xdr:colOff>600075</xdr:colOff>
      <xdr:row>74</xdr:row>
      <xdr:rowOff>90715</xdr:rowOff>
    </xdr:to>
    <xdr:sp macro="" textlink="">
      <xdr:nvSpPr>
        <xdr:cNvPr id="395" name="円/楕円 394"/>
        <xdr:cNvSpPr/>
      </xdr:nvSpPr>
      <xdr:spPr>
        <a:xfrm>
          <a:off x="3937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100892</xdr:rowOff>
    </xdr:from>
    <xdr:ext cx="736600" cy="259045"/>
    <xdr:sp macro="" textlink="">
      <xdr:nvSpPr>
        <xdr:cNvPr id="396" name="テキスト ボックス 395"/>
        <xdr:cNvSpPr txBox="1"/>
      </xdr:nvSpPr>
      <xdr:spPr>
        <a:xfrm>
          <a:off x="3606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138793</xdr:rowOff>
    </xdr:from>
    <xdr:to>
      <xdr:col>4</xdr:col>
      <xdr:colOff>396875</xdr:colOff>
      <xdr:row>74</xdr:row>
      <xdr:rowOff>68943</xdr:rowOff>
    </xdr:to>
    <xdr:sp macro="" textlink="">
      <xdr:nvSpPr>
        <xdr:cNvPr id="397" name="円/楕円 396"/>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79120</xdr:rowOff>
    </xdr:from>
    <xdr:ext cx="762000" cy="259045"/>
    <xdr:sp macro="" textlink="">
      <xdr:nvSpPr>
        <xdr:cNvPr id="398" name="テキスト ボックス 397"/>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95250</xdr:rowOff>
    </xdr:from>
    <xdr:to>
      <xdr:col>3</xdr:col>
      <xdr:colOff>193675</xdr:colOff>
      <xdr:row>74</xdr:row>
      <xdr:rowOff>25400</xdr:rowOff>
    </xdr:to>
    <xdr:sp macro="" textlink="">
      <xdr:nvSpPr>
        <xdr:cNvPr id="399" name="円/楕円 398"/>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35577</xdr:rowOff>
    </xdr:from>
    <xdr:ext cx="762000" cy="259045"/>
    <xdr:sp macro="" textlink="">
      <xdr:nvSpPr>
        <xdr:cNvPr id="400" name="テキスト ボックス 399"/>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138793</xdr:rowOff>
    </xdr:from>
    <xdr:to>
      <xdr:col>1</xdr:col>
      <xdr:colOff>676275</xdr:colOff>
      <xdr:row>74</xdr:row>
      <xdr:rowOff>68943</xdr:rowOff>
    </xdr:to>
    <xdr:sp macro="" textlink="">
      <xdr:nvSpPr>
        <xdr:cNvPr id="401" name="円/楕円 400"/>
        <xdr:cNvSpPr/>
      </xdr:nvSpPr>
      <xdr:spPr>
        <a:xfrm>
          <a:off x="1270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79120</xdr:rowOff>
    </xdr:from>
    <xdr:ext cx="762000" cy="259045"/>
    <xdr:sp macro="" textlink="">
      <xdr:nvSpPr>
        <xdr:cNvPr id="402" name="テキスト ボックス 401"/>
        <xdr:cNvSpPr txBox="1"/>
      </xdr:nvSpPr>
      <xdr:spPr>
        <a:xfrm>
          <a:off x="939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義務的経費は減少しているが、補助費や繰出金等の増加により、類似団体平均を上回っている。人件費や賃金については、平成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年度から始まる「第６次行政改革大綱」により、定員管理の適正化と賃金の抑制に努めていく。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119380</xdr:rowOff>
    </xdr:to>
    <xdr:cxnSp macro="">
      <xdr:nvCxnSpPr>
        <xdr:cNvPr id="435" name="直線コネクタ 434"/>
        <xdr:cNvCxnSpPr/>
      </xdr:nvCxnSpPr>
      <xdr:spPr>
        <a:xfrm>
          <a:off x="15671800" y="13660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80</xdr:row>
      <xdr:rowOff>1270</xdr:rowOff>
    </xdr:to>
    <xdr:cxnSp macro="">
      <xdr:nvCxnSpPr>
        <xdr:cNvPr id="438" name="直線コネクタ 437"/>
        <xdr:cNvCxnSpPr/>
      </xdr:nvCxnSpPr>
      <xdr:spPr>
        <a:xfrm flipV="1">
          <a:off x="14782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xdr:rowOff>
    </xdr:from>
    <xdr:to>
      <xdr:col>21</xdr:col>
      <xdr:colOff>361950</xdr:colOff>
      <xdr:row>80</xdr:row>
      <xdr:rowOff>123189</xdr:rowOff>
    </xdr:to>
    <xdr:cxnSp macro="">
      <xdr:nvCxnSpPr>
        <xdr:cNvPr id="441" name="直線コネクタ 440"/>
        <xdr:cNvCxnSpPr/>
      </xdr:nvCxnSpPr>
      <xdr:spPr>
        <a:xfrm flipV="1">
          <a:off x="13893800" y="137172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66039</xdr:rowOff>
    </xdr:from>
    <xdr:to>
      <xdr:col>20</xdr:col>
      <xdr:colOff>158750</xdr:colOff>
      <xdr:row>80</xdr:row>
      <xdr:rowOff>123189</xdr:rowOff>
    </xdr:to>
    <xdr:cxnSp macro="">
      <xdr:nvCxnSpPr>
        <xdr:cNvPr id="444" name="直線コネクタ 443"/>
        <xdr:cNvCxnSpPr/>
      </xdr:nvCxnSpPr>
      <xdr:spPr>
        <a:xfrm>
          <a:off x="13004800" y="13782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68580</xdr:rowOff>
    </xdr:from>
    <xdr:to>
      <xdr:col>24</xdr:col>
      <xdr:colOff>82550</xdr:colOff>
      <xdr:row>79</xdr:row>
      <xdr:rowOff>170180</xdr:rowOff>
    </xdr:to>
    <xdr:sp macro="" textlink="">
      <xdr:nvSpPr>
        <xdr:cNvPr id="454" name="円/楕円 453"/>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148607</xdr:rowOff>
    </xdr:from>
    <xdr:ext cx="762000" cy="259045"/>
    <xdr:sp macro="" textlink="">
      <xdr:nvSpPr>
        <xdr:cNvPr id="455" name="公債費以外該当値テキスト"/>
        <xdr:cNvSpPr txBox="1"/>
      </xdr:nvSpPr>
      <xdr:spPr>
        <a:xfrm>
          <a:off x="16598900" y="1352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6" name="円/楕円 455"/>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7" name="テキスト ボックス 456"/>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121920</xdr:rowOff>
    </xdr:from>
    <xdr:to>
      <xdr:col>21</xdr:col>
      <xdr:colOff>412750</xdr:colOff>
      <xdr:row>80</xdr:row>
      <xdr:rowOff>52070</xdr:rowOff>
    </xdr:to>
    <xdr:sp macro="" textlink="">
      <xdr:nvSpPr>
        <xdr:cNvPr id="458" name="円/楕円 457"/>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36847</xdr:rowOff>
    </xdr:from>
    <xdr:ext cx="762000" cy="259045"/>
    <xdr:sp macro="" textlink="">
      <xdr:nvSpPr>
        <xdr:cNvPr id="459" name="テキスト ボックス 458"/>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72389</xdr:rowOff>
    </xdr:from>
    <xdr:to>
      <xdr:col>20</xdr:col>
      <xdr:colOff>209550</xdr:colOff>
      <xdr:row>81</xdr:row>
      <xdr:rowOff>2539</xdr:rowOff>
    </xdr:to>
    <xdr:sp macro="" textlink="">
      <xdr:nvSpPr>
        <xdr:cNvPr id="460" name="円/楕円 459"/>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158766</xdr:rowOff>
    </xdr:from>
    <xdr:ext cx="762000" cy="259045"/>
    <xdr:sp macro="" textlink="">
      <xdr:nvSpPr>
        <xdr:cNvPr id="461" name="テキスト ボックス 460"/>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15239</xdr:rowOff>
    </xdr:from>
    <xdr:to>
      <xdr:col>19</xdr:col>
      <xdr:colOff>6350</xdr:colOff>
      <xdr:row>80</xdr:row>
      <xdr:rowOff>116839</xdr:rowOff>
    </xdr:to>
    <xdr:sp macro="" textlink="">
      <xdr:nvSpPr>
        <xdr:cNvPr id="462" name="円/楕円 461"/>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101616</xdr:rowOff>
    </xdr:from>
    <xdr:ext cx="762000" cy="259045"/>
    <xdr:sp macro="" textlink="">
      <xdr:nvSpPr>
        <xdr:cNvPr id="463" name="テキスト ボックス 462"/>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京都府久御山町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61321</xdr:rowOff>
    </xdr:from>
    <xdr:to>
      <xdr:col>4</xdr:col>
      <xdr:colOff>1117600</xdr:colOff>
      <xdr:row>14</xdr:row>
      <xdr:rowOff>69387</xdr:rowOff>
    </xdr:to>
    <xdr:cxnSp macro="">
      <xdr:nvCxnSpPr>
        <xdr:cNvPr id="52" name="直線コネクタ 51"/>
        <xdr:cNvCxnSpPr/>
      </xdr:nvCxnSpPr>
      <xdr:spPr bwMode="auto">
        <a:xfrm flipV="1">
          <a:off x="5003800" y="2509246"/>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5788</xdr:rowOff>
    </xdr:from>
    <xdr:to>
      <xdr:col>4</xdr:col>
      <xdr:colOff>469900</xdr:colOff>
      <xdr:row>14</xdr:row>
      <xdr:rowOff>69387</xdr:rowOff>
    </xdr:to>
    <xdr:cxnSp macro="">
      <xdr:nvCxnSpPr>
        <xdr:cNvPr id="55" name="直線コネクタ 54"/>
        <xdr:cNvCxnSpPr/>
      </xdr:nvCxnSpPr>
      <xdr:spPr bwMode="auto">
        <a:xfrm>
          <a:off x="4305300" y="2453713"/>
          <a:ext cx="698500" cy="6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126995</xdr:rowOff>
    </xdr:from>
    <xdr:to>
      <xdr:col>3</xdr:col>
      <xdr:colOff>904875</xdr:colOff>
      <xdr:row>14</xdr:row>
      <xdr:rowOff>5788</xdr:rowOff>
    </xdr:to>
    <xdr:cxnSp macro="">
      <xdr:nvCxnSpPr>
        <xdr:cNvPr id="58" name="直線コネクタ 57"/>
        <xdr:cNvCxnSpPr/>
      </xdr:nvCxnSpPr>
      <xdr:spPr bwMode="auto">
        <a:xfrm>
          <a:off x="3606800" y="2403470"/>
          <a:ext cx="698500" cy="5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161513</xdr:rowOff>
    </xdr:from>
    <xdr:to>
      <xdr:col>3</xdr:col>
      <xdr:colOff>206375</xdr:colOff>
      <xdr:row>13</xdr:row>
      <xdr:rowOff>126995</xdr:rowOff>
    </xdr:to>
    <xdr:cxnSp macro="">
      <xdr:nvCxnSpPr>
        <xdr:cNvPr id="61" name="直線コネクタ 60"/>
        <xdr:cNvCxnSpPr/>
      </xdr:nvCxnSpPr>
      <xdr:spPr bwMode="auto">
        <a:xfrm>
          <a:off x="2908300" y="2266538"/>
          <a:ext cx="698500" cy="136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10521</xdr:rowOff>
    </xdr:from>
    <xdr:to>
      <xdr:col>5</xdr:col>
      <xdr:colOff>34925</xdr:colOff>
      <xdr:row>14</xdr:row>
      <xdr:rowOff>112121</xdr:rowOff>
    </xdr:to>
    <xdr:sp macro="" textlink="">
      <xdr:nvSpPr>
        <xdr:cNvPr id="71" name="円/楕円 70"/>
        <xdr:cNvSpPr/>
      </xdr:nvSpPr>
      <xdr:spPr bwMode="auto">
        <a:xfrm>
          <a:off x="5600700" y="245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27048</xdr:rowOff>
    </xdr:from>
    <xdr:ext cx="762000" cy="259045"/>
    <xdr:sp macro="" textlink="">
      <xdr:nvSpPr>
        <xdr:cNvPr id="72" name="人口1人当たり決算額の推移該当値テキスト130"/>
        <xdr:cNvSpPr txBox="1"/>
      </xdr:nvSpPr>
      <xdr:spPr>
        <a:xfrm>
          <a:off x="5740400" y="23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18587</xdr:rowOff>
    </xdr:from>
    <xdr:to>
      <xdr:col>4</xdr:col>
      <xdr:colOff>520700</xdr:colOff>
      <xdr:row>14</xdr:row>
      <xdr:rowOff>120187</xdr:rowOff>
    </xdr:to>
    <xdr:sp macro="" textlink="">
      <xdr:nvSpPr>
        <xdr:cNvPr id="73" name="円/楕円 72"/>
        <xdr:cNvSpPr/>
      </xdr:nvSpPr>
      <xdr:spPr bwMode="auto">
        <a:xfrm>
          <a:off x="4953000" y="24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130364</xdr:rowOff>
    </xdr:from>
    <xdr:ext cx="736600" cy="259045"/>
    <xdr:sp macro="" textlink="">
      <xdr:nvSpPr>
        <xdr:cNvPr id="74" name="テキスト ボックス 73"/>
        <xdr:cNvSpPr txBox="1"/>
      </xdr:nvSpPr>
      <xdr:spPr>
        <a:xfrm>
          <a:off x="4622800" y="223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126,945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126438</xdr:rowOff>
    </xdr:from>
    <xdr:to>
      <xdr:col>3</xdr:col>
      <xdr:colOff>955675</xdr:colOff>
      <xdr:row>14</xdr:row>
      <xdr:rowOff>56588</xdr:rowOff>
    </xdr:to>
    <xdr:sp macro="" textlink="">
      <xdr:nvSpPr>
        <xdr:cNvPr id="75" name="円/楕円 74"/>
        <xdr:cNvSpPr/>
      </xdr:nvSpPr>
      <xdr:spPr bwMode="auto">
        <a:xfrm>
          <a:off x="4254500" y="240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66765</xdr:rowOff>
    </xdr:from>
    <xdr:ext cx="762000" cy="259045"/>
    <xdr:sp macro="" textlink="">
      <xdr:nvSpPr>
        <xdr:cNvPr id="76" name="テキスト ボックス 75"/>
        <xdr:cNvSpPr txBox="1"/>
      </xdr:nvSpPr>
      <xdr:spPr>
        <a:xfrm>
          <a:off x="3924300" y="21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76195</xdr:rowOff>
    </xdr:from>
    <xdr:to>
      <xdr:col>3</xdr:col>
      <xdr:colOff>257175</xdr:colOff>
      <xdr:row>14</xdr:row>
      <xdr:rowOff>6345</xdr:rowOff>
    </xdr:to>
    <xdr:sp macro="" textlink="">
      <xdr:nvSpPr>
        <xdr:cNvPr id="77" name="円/楕円 76"/>
        <xdr:cNvSpPr/>
      </xdr:nvSpPr>
      <xdr:spPr bwMode="auto">
        <a:xfrm>
          <a:off x="3556000" y="235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16522</xdr:rowOff>
    </xdr:from>
    <xdr:ext cx="762000" cy="259045"/>
    <xdr:sp macro="" textlink="">
      <xdr:nvSpPr>
        <xdr:cNvPr id="78" name="テキスト ボックス 77"/>
        <xdr:cNvSpPr txBox="1"/>
      </xdr:nvSpPr>
      <xdr:spPr>
        <a:xfrm>
          <a:off x="3225800" y="212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133,917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110713</xdr:rowOff>
    </xdr:from>
    <xdr:to>
      <xdr:col>2</xdr:col>
      <xdr:colOff>692150</xdr:colOff>
      <xdr:row>13</xdr:row>
      <xdr:rowOff>40863</xdr:rowOff>
    </xdr:to>
    <xdr:sp macro="" textlink="">
      <xdr:nvSpPr>
        <xdr:cNvPr id="79" name="円/楕円 78"/>
        <xdr:cNvSpPr/>
      </xdr:nvSpPr>
      <xdr:spPr bwMode="auto">
        <a:xfrm>
          <a:off x="2857500" y="221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51040</xdr:rowOff>
    </xdr:from>
    <xdr:ext cx="762000" cy="259045"/>
    <xdr:sp macro="" textlink="">
      <xdr:nvSpPr>
        <xdr:cNvPr id="80" name="テキスト ボックス 79"/>
        <xdr:cNvSpPr txBox="1"/>
      </xdr:nvSpPr>
      <xdr:spPr>
        <a:xfrm>
          <a:off x="2527300" y="19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137503</xdr:rowOff>
    </xdr:from>
    <xdr:ext cx="762000" cy="259045"/>
    <xdr:sp macro="" textlink="">
      <xdr:nvSpPr>
        <xdr:cNvPr id="112" name="人口1人当たり決算額の推移最小値テキスト445"/>
        <xdr:cNvSpPr txBox="1"/>
      </xdr:nvSpPr>
      <xdr:spPr>
        <a:xfrm>
          <a:off x="5740400" y="760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333720</xdr:rowOff>
    </xdr:from>
    <xdr:to>
      <xdr:col>4</xdr:col>
      <xdr:colOff>1117600</xdr:colOff>
      <xdr:row>38</xdr:row>
      <xdr:rowOff>127326</xdr:rowOff>
    </xdr:to>
    <xdr:cxnSp macro="">
      <xdr:nvCxnSpPr>
        <xdr:cNvPr id="116" name="直線コネクタ 115"/>
        <xdr:cNvCxnSpPr/>
      </xdr:nvCxnSpPr>
      <xdr:spPr bwMode="auto">
        <a:xfrm>
          <a:off x="5003800" y="7458420"/>
          <a:ext cx="647700" cy="136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333720</xdr:rowOff>
    </xdr:from>
    <xdr:to>
      <xdr:col>4</xdr:col>
      <xdr:colOff>469900</xdr:colOff>
      <xdr:row>38</xdr:row>
      <xdr:rowOff>20146</xdr:rowOff>
    </xdr:to>
    <xdr:cxnSp macro="">
      <xdr:nvCxnSpPr>
        <xdr:cNvPr id="119" name="直線コネクタ 118"/>
        <xdr:cNvCxnSpPr/>
      </xdr:nvCxnSpPr>
      <xdr:spPr bwMode="auto">
        <a:xfrm flipV="1">
          <a:off x="4305300" y="7458420"/>
          <a:ext cx="6985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20146</xdr:rowOff>
    </xdr:from>
    <xdr:to>
      <xdr:col>3</xdr:col>
      <xdr:colOff>904875</xdr:colOff>
      <xdr:row>38</xdr:row>
      <xdr:rowOff>20375</xdr:rowOff>
    </xdr:to>
    <xdr:cxnSp macro="">
      <xdr:nvCxnSpPr>
        <xdr:cNvPr id="122" name="直線コネクタ 121"/>
        <xdr:cNvCxnSpPr/>
      </xdr:nvCxnSpPr>
      <xdr:spPr bwMode="auto">
        <a:xfrm flipV="1">
          <a:off x="3606800" y="7487746"/>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275198</xdr:rowOff>
    </xdr:from>
    <xdr:to>
      <xdr:col>3</xdr:col>
      <xdr:colOff>206375</xdr:colOff>
      <xdr:row>38</xdr:row>
      <xdr:rowOff>20375</xdr:rowOff>
    </xdr:to>
    <xdr:cxnSp macro="">
      <xdr:nvCxnSpPr>
        <xdr:cNvPr id="125" name="直線コネクタ 124"/>
        <xdr:cNvCxnSpPr/>
      </xdr:nvCxnSpPr>
      <xdr:spPr bwMode="auto">
        <a:xfrm>
          <a:off x="2908300" y="7399898"/>
          <a:ext cx="698500" cy="8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76526</xdr:rowOff>
    </xdr:from>
    <xdr:to>
      <xdr:col>5</xdr:col>
      <xdr:colOff>34925</xdr:colOff>
      <xdr:row>39</xdr:row>
      <xdr:rowOff>6676</xdr:rowOff>
    </xdr:to>
    <xdr:sp macro="" textlink="">
      <xdr:nvSpPr>
        <xdr:cNvPr id="135" name="円/楕円 134"/>
        <xdr:cNvSpPr/>
      </xdr:nvSpPr>
      <xdr:spPr bwMode="auto">
        <a:xfrm>
          <a:off x="5600700" y="754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328003</xdr:rowOff>
    </xdr:from>
    <xdr:ext cx="762000" cy="259045"/>
    <xdr:sp macro="" textlink="">
      <xdr:nvSpPr>
        <xdr:cNvPr id="136" name="人口1人当たり決算額の推移該当値テキスト445"/>
        <xdr:cNvSpPr txBox="1"/>
      </xdr:nvSpPr>
      <xdr:spPr>
        <a:xfrm>
          <a:off x="5740400" y="74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282920</xdr:rowOff>
    </xdr:from>
    <xdr:to>
      <xdr:col>4</xdr:col>
      <xdr:colOff>520700</xdr:colOff>
      <xdr:row>38</xdr:row>
      <xdr:rowOff>41620</xdr:rowOff>
    </xdr:to>
    <xdr:sp macro="" textlink="">
      <xdr:nvSpPr>
        <xdr:cNvPr id="137" name="円/楕円 136"/>
        <xdr:cNvSpPr/>
      </xdr:nvSpPr>
      <xdr:spPr bwMode="auto">
        <a:xfrm>
          <a:off x="4953000" y="74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26397</xdr:rowOff>
    </xdr:from>
    <xdr:ext cx="736600" cy="259045"/>
    <xdr:sp macro="" textlink="">
      <xdr:nvSpPr>
        <xdr:cNvPr id="138" name="テキスト ボックス 137"/>
        <xdr:cNvSpPr txBox="1"/>
      </xdr:nvSpPr>
      <xdr:spPr>
        <a:xfrm>
          <a:off x="4622800" y="749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312246</xdr:rowOff>
    </xdr:from>
    <xdr:to>
      <xdr:col>3</xdr:col>
      <xdr:colOff>955675</xdr:colOff>
      <xdr:row>38</xdr:row>
      <xdr:rowOff>70946</xdr:rowOff>
    </xdr:to>
    <xdr:sp macro="" textlink="">
      <xdr:nvSpPr>
        <xdr:cNvPr id="139" name="円/楕円 138"/>
        <xdr:cNvSpPr/>
      </xdr:nvSpPr>
      <xdr:spPr bwMode="auto">
        <a:xfrm>
          <a:off x="4254500" y="743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55723</xdr:rowOff>
    </xdr:from>
    <xdr:ext cx="762000" cy="259045"/>
    <xdr:sp macro="" textlink="">
      <xdr:nvSpPr>
        <xdr:cNvPr id="140" name="テキスト ボックス 139"/>
        <xdr:cNvSpPr txBox="1"/>
      </xdr:nvSpPr>
      <xdr:spPr>
        <a:xfrm>
          <a:off x="3924300" y="752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312475</xdr:rowOff>
    </xdr:from>
    <xdr:to>
      <xdr:col>3</xdr:col>
      <xdr:colOff>257175</xdr:colOff>
      <xdr:row>38</xdr:row>
      <xdr:rowOff>71175</xdr:rowOff>
    </xdr:to>
    <xdr:sp macro="" textlink="">
      <xdr:nvSpPr>
        <xdr:cNvPr id="141" name="円/楕円 140"/>
        <xdr:cNvSpPr/>
      </xdr:nvSpPr>
      <xdr:spPr bwMode="auto">
        <a:xfrm>
          <a:off x="3556000" y="743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55952</xdr:rowOff>
    </xdr:from>
    <xdr:ext cx="762000" cy="259045"/>
    <xdr:sp macro="" textlink="">
      <xdr:nvSpPr>
        <xdr:cNvPr id="142" name="テキスト ボックス 141"/>
        <xdr:cNvSpPr txBox="1"/>
      </xdr:nvSpPr>
      <xdr:spPr>
        <a:xfrm>
          <a:off x="3225800" y="752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224398</xdr:rowOff>
    </xdr:from>
    <xdr:to>
      <xdr:col>2</xdr:col>
      <xdr:colOff>692150</xdr:colOff>
      <xdr:row>37</xdr:row>
      <xdr:rowOff>325998</xdr:rowOff>
    </xdr:to>
    <xdr:sp macro="" textlink="">
      <xdr:nvSpPr>
        <xdr:cNvPr id="143" name="円/楕円 142"/>
        <xdr:cNvSpPr/>
      </xdr:nvSpPr>
      <xdr:spPr bwMode="auto">
        <a:xfrm>
          <a:off x="2857500" y="734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310775</xdr:rowOff>
    </xdr:from>
    <xdr:ext cx="762000" cy="259045"/>
    <xdr:sp macro="" textlink="">
      <xdr:nvSpPr>
        <xdr:cNvPr id="144" name="テキスト ボックス 143"/>
        <xdr:cNvSpPr txBox="1"/>
      </xdr:nvSpPr>
      <xdr:spPr>
        <a:xfrm>
          <a:off x="2527300" y="743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70777</xdr:rowOff>
    </xdr:from>
    <xdr:to>
      <xdr:col>6</xdr:col>
      <xdr:colOff>511175</xdr:colOff>
      <xdr:row>31</xdr:row>
      <xdr:rowOff>80912</xdr:rowOff>
    </xdr:to>
    <xdr:cxnSp macro="">
      <xdr:nvCxnSpPr>
        <xdr:cNvPr id="61" name="直線コネクタ 60"/>
        <xdr:cNvCxnSpPr/>
      </xdr:nvCxnSpPr>
      <xdr:spPr>
        <a:xfrm flipV="1">
          <a:off x="3797300" y="5385727"/>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14160</xdr:rowOff>
    </xdr:from>
    <xdr:to>
      <xdr:col>5</xdr:col>
      <xdr:colOff>358775</xdr:colOff>
      <xdr:row>31</xdr:row>
      <xdr:rowOff>80912</xdr:rowOff>
    </xdr:to>
    <xdr:cxnSp macro="">
      <xdr:nvCxnSpPr>
        <xdr:cNvPr id="64" name="直線コネクタ 63"/>
        <xdr:cNvCxnSpPr/>
      </xdr:nvCxnSpPr>
      <xdr:spPr>
        <a:xfrm>
          <a:off x="2908300" y="5329110"/>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138614</xdr:rowOff>
    </xdr:from>
    <xdr:to>
      <xdr:col>4</xdr:col>
      <xdr:colOff>155575</xdr:colOff>
      <xdr:row>31</xdr:row>
      <xdr:rowOff>14160</xdr:rowOff>
    </xdr:to>
    <xdr:cxnSp macro="">
      <xdr:nvCxnSpPr>
        <xdr:cNvPr id="67" name="直線コネクタ 66"/>
        <xdr:cNvCxnSpPr/>
      </xdr:nvCxnSpPr>
      <xdr:spPr>
        <a:xfrm>
          <a:off x="2019300" y="5282114"/>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50070</xdr:rowOff>
    </xdr:from>
    <xdr:to>
      <xdr:col>2</xdr:col>
      <xdr:colOff>638175</xdr:colOff>
      <xdr:row>30</xdr:row>
      <xdr:rowOff>138614</xdr:rowOff>
    </xdr:to>
    <xdr:cxnSp macro="">
      <xdr:nvCxnSpPr>
        <xdr:cNvPr id="70" name="直線コネクタ 69"/>
        <xdr:cNvCxnSpPr/>
      </xdr:nvCxnSpPr>
      <xdr:spPr>
        <a:xfrm>
          <a:off x="1130300" y="5193570"/>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19977</xdr:rowOff>
    </xdr:from>
    <xdr:to>
      <xdr:col>6</xdr:col>
      <xdr:colOff>561975</xdr:colOff>
      <xdr:row>31</xdr:row>
      <xdr:rowOff>121577</xdr:rowOff>
    </xdr:to>
    <xdr:sp macro="" textlink="">
      <xdr:nvSpPr>
        <xdr:cNvPr id="80" name="円/楕円 79"/>
        <xdr:cNvSpPr/>
      </xdr:nvSpPr>
      <xdr:spPr>
        <a:xfrm>
          <a:off x="4584700" y="53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42854</xdr:rowOff>
    </xdr:from>
    <xdr:ext cx="599010" cy="259045"/>
    <xdr:sp macro="" textlink="">
      <xdr:nvSpPr>
        <xdr:cNvPr id="81" name="人件費該当値テキスト"/>
        <xdr:cNvSpPr txBox="1"/>
      </xdr:nvSpPr>
      <xdr:spPr>
        <a:xfrm>
          <a:off x="4686300" y="518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110,618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30112</xdr:rowOff>
    </xdr:from>
    <xdr:to>
      <xdr:col>5</xdr:col>
      <xdr:colOff>409575</xdr:colOff>
      <xdr:row>31</xdr:row>
      <xdr:rowOff>131712</xdr:rowOff>
    </xdr:to>
    <xdr:sp macro="" textlink="">
      <xdr:nvSpPr>
        <xdr:cNvPr id="82" name="円/楕円 81"/>
        <xdr:cNvSpPr/>
      </xdr:nvSpPr>
      <xdr:spPr>
        <a:xfrm>
          <a:off x="3746500" y="53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148239</xdr:rowOff>
    </xdr:from>
    <xdr:ext cx="599010" cy="259045"/>
    <xdr:sp macro="" textlink="">
      <xdr:nvSpPr>
        <xdr:cNvPr id="83" name="テキスト ボックス 82"/>
        <xdr:cNvSpPr txBox="1"/>
      </xdr:nvSpPr>
      <xdr:spPr>
        <a:xfrm>
          <a:off x="3497794"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134810</xdr:rowOff>
    </xdr:from>
    <xdr:to>
      <xdr:col>4</xdr:col>
      <xdr:colOff>206375</xdr:colOff>
      <xdr:row>31</xdr:row>
      <xdr:rowOff>64960</xdr:rowOff>
    </xdr:to>
    <xdr:sp macro="" textlink="">
      <xdr:nvSpPr>
        <xdr:cNvPr id="84" name="円/楕円 83"/>
        <xdr:cNvSpPr/>
      </xdr:nvSpPr>
      <xdr:spPr>
        <a:xfrm>
          <a:off x="2857500" y="5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81487</xdr:rowOff>
    </xdr:from>
    <xdr:ext cx="599010" cy="259045"/>
    <xdr:sp macro="" textlink="">
      <xdr:nvSpPr>
        <xdr:cNvPr id="85" name="テキスト ボックス 84"/>
        <xdr:cNvSpPr txBox="1"/>
      </xdr:nvSpPr>
      <xdr:spPr>
        <a:xfrm>
          <a:off x="2608794" y="5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87814</xdr:rowOff>
    </xdr:from>
    <xdr:to>
      <xdr:col>3</xdr:col>
      <xdr:colOff>3175</xdr:colOff>
      <xdr:row>31</xdr:row>
      <xdr:rowOff>17964</xdr:rowOff>
    </xdr:to>
    <xdr:sp macro="" textlink="">
      <xdr:nvSpPr>
        <xdr:cNvPr id="86" name="円/楕円 85"/>
        <xdr:cNvSpPr/>
      </xdr:nvSpPr>
      <xdr:spPr>
        <a:xfrm>
          <a:off x="1968500" y="52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34491</xdr:rowOff>
    </xdr:from>
    <xdr:ext cx="599010" cy="259045"/>
    <xdr:sp macro="" textlink="">
      <xdr:nvSpPr>
        <xdr:cNvPr id="87" name="テキスト ボックス 86"/>
        <xdr:cNvSpPr txBox="1"/>
      </xdr:nvSpPr>
      <xdr:spPr>
        <a:xfrm>
          <a:off x="1719794" y="500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170720</xdr:rowOff>
    </xdr:from>
    <xdr:to>
      <xdr:col>1</xdr:col>
      <xdr:colOff>485775</xdr:colOff>
      <xdr:row>30</xdr:row>
      <xdr:rowOff>100870</xdr:rowOff>
    </xdr:to>
    <xdr:sp macro="" textlink="">
      <xdr:nvSpPr>
        <xdr:cNvPr id="88" name="円/楕円 87"/>
        <xdr:cNvSpPr/>
      </xdr:nvSpPr>
      <xdr:spPr>
        <a:xfrm>
          <a:off x="1079500" y="5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117397</xdr:rowOff>
    </xdr:from>
    <xdr:ext cx="599010" cy="259045"/>
    <xdr:sp macro="" textlink="">
      <xdr:nvSpPr>
        <xdr:cNvPr id="89" name="テキスト ボックス 88"/>
        <xdr:cNvSpPr txBox="1"/>
      </xdr:nvSpPr>
      <xdr:spPr>
        <a:xfrm>
          <a:off x="830794" y="491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102932</xdr:rowOff>
    </xdr:from>
    <xdr:to>
      <xdr:col>6</xdr:col>
      <xdr:colOff>511175</xdr:colOff>
      <xdr:row>56</xdr:row>
      <xdr:rowOff>113507</xdr:rowOff>
    </xdr:to>
    <xdr:cxnSp macro="">
      <xdr:nvCxnSpPr>
        <xdr:cNvPr id="116" name="直線コネクタ 115"/>
        <xdr:cNvCxnSpPr/>
      </xdr:nvCxnSpPr>
      <xdr:spPr>
        <a:xfrm flipV="1">
          <a:off x="3797300" y="9704132"/>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113507</xdr:rowOff>
    </xdr:from>
    <xdr:to>
      <xdr:col>5</xdr:col>
      <xdr:colOff>358775</xdr:colOff>
      <xdr:row>56</xdr:row>
      <xdr:rowOff>142055</xdr:rowOff>
    </xdr:to>
    <xdr:cxnSp macro="">
      <xdr:nvCxnSpPr>
        <xdr:cNvPr id="119" name="直線コネクタ 118"/>
        <xdr:cNvCxnSpPr/>
      </xdr:nvCxnSpPr>
      <xdr:spPr>
        <a:xfrm flipV="1">
          <a:off x="2908300" y="9714707"/>
          <a:ext cx="8890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129925</xdr:rowOff>
    </xdr:from>
    <xdr:to>
      <xdr:col>4</xdr:col>
      <xdr:colOff>155575</xdr:colOff>
      <xdr:row>56</xdr:row>
      <xdr:rowOff>142055</xdr:rowOff>
    </xdr:to>
    <xdr:cxnSp macro="">
      <xdr:nvCxnSpPr>
        <xdr:cNvPr id="122" name="直線コネクタ 121"/>
        <xdr:cNvCxnSpPr/>
      </xdr:nvCxnSpPr>
      <xdr:spPr>
        <a:xfrm>
          <a:off x="2019300" y="9731125"/>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82934</xdr:rowOff>
    </xdr:from>
    <xdr:to>
      <xdr:col>2</xdr:col>
      <xdr:colOff>638175</xdr:colOff>
      <xdr:row>56</xdr:row>
      <xdr:rowOff>129925</xdr:rowOff>
    </xdr:to>
    <xdr:cxnSp macro="">
      <xdr:nvCxnSpPr>
        <xdr:cNvPr id="125" name="直線コネクタ 124"/>
        <xdr:cNvCxnSpPr/>
      </xdr:nvCxnSpPr>
      <xdr:spPr>
        <a:xfrm>
          <a:off x="1130300" y="9684134"/>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52132</xdr:rowOff>
    </xdr:from>
    <xdr:to>
      <xdr:col>6</xdr:col>
      <xdr:colOff>561975</xdr:colOff>
      <xdr:row>56</xdr:row>
      <xdr:rowOff>153732</xdr:rowOff>
    </xdr:to>
    <xdr:sp macro="" textlink="">
      <xdr:nvSpPr>
        <xdr:cNvPr id="135" name="円/楕円 134"/>
        <xdr:cNvSpPr/>
      </xdr:nvSpPr>
      <xdr:spPr>
        <a:xfrm>
          <a:off x="4584700" y="96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75009</xdr:rowOff>
    </xdr:from>
    <xdr:ext cx="534377" cy="259045"/>
    <xdr:sp macro="" textlink="">
      <xdr:nvSpPr>
        <xdr:cNvPr id="136" name="物件費該当値テキスト"/>
        <xdr:cNvSpPr txBox="1"/>
      </xdr:nvSpPr>
      <xdr:spPr>
        <a:xfrm>
          <a:off x="4686300" y="95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62707</xdr:rowOff>
    </xdr:from>
    <xdr:to>
      <xdr:col>5</xdr:col>
      <xdr:colOff>409575</xdr:colOff>
      <xdr:row>56</xdr:row>
      <xdr:rowOff>164307</xdr:rowOff>
    </xdr:to>
    <xdr:sp macro="" textlink="">
      <xdr:nvSpPr>
        <xdr:cNvPr id="137" name="円/楕円 136"/>
        <xdr:cNvSpPr/>
      </xdr:nvSpPr>
      <xdr:spPr>
        <a:xfrm>
          <a:off x="3746500" y="96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9384</xdr:rowOff>
    </xdr:from>
    <xdr:ext cx="534377" cy="259045"/>
    <xdr:sp macro="" textlink="">
      <xdr:nvSpPr>
        <xdr:cNvPr id="138" name="テキスト ボックス 137"/>
        <xdr:cNvSpPr txBox="1"/>
      </xdr:nvSpPr>
      <xdr:spPr>
        <a:xfrm>
          <a:off x="3530111" y="94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91255</xdr:rowOff>
    </xdr:from>
    <xdr:to>
      <xdr:col>4</xdr:col>
      <xdr:colOff>206375</xdr:colOff>
      <xdr:row>57</xdr:row>
      <xdr:rowOff>21405</xdr:rowOff>
    </xdr:to>
    <xdr:sp macro="" textlink="">
      <xdr:nvSpPr>
        <xdr:cNvPr id="139" name="円/楕円 138"/>
        <xdr:cNvSpPr/>
      </xdr:nvSpPr>
      <xdr:spPr>
        <a:xfrm>
          <a:off x="2857500" y="96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37932</xdr:rowOff>
    </xdr:from>
    <xdr:ext cx="534377" cy="259045"/>
    <xdr:sp macro="" textlink="">
      <xdr:nvSpPr>
        <xdr:cNvPr id="140" name="テキスト ボックス 139"/>
        <xdr:cNvSpPr txBox="1"/>
      </xdr:nvSpPr>
      <xdr:spPr>
        <a:xfrm>
          <a:off x="2641111" y="94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79125</xdr:rowOff>
    </xdr:from>
    <xdr:to>
      <xdr:col>3</xdr:col>
      <xdr:colOff>3175</xdr:colOff>
      <xdr:row>57</xdr:row>
      <xdr:rowOff>9275</xdr:rowOff>
    </xdr:to>
    <xdr:sp macro="" textlink="">
      <xdr:nvSpPr>
        <xdr:cNvPr id="141" name="円/楕円 140"/>
        <xdr:cNvSpPr/>
      </xdr:nvSpPr>
      <xdr:spPr>
        <a:xfrm>
          <a:off x="1968500" y="96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25802</xdr:rowOff>
    </xdr:from>
    <xdr:ext cx="534377" cy="259045"/>
    <xdr:sp macro="" textlink="">
      <xdr:nvSpPr>
        <xdr:cNvPr id="142" name="テキスト ボックス 141"/>
        <xdr:cNvSpPr txBox="1"/>
      </xdr:nvSpPr>
      <xdr:spPr>
        <a:xfrm>
          <a:off x="1752111" y="94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32134</xdr:rowOff>
    </xdr:from>
    <xdr:to>
      <xdr:col>1</xdr:col>
      <xdr:colOff>485775</xdr:colOff>
      <xdr:row>56</xdr:row>
      <xdr:rowOff>133734</xdr:rowOff>
    </xdr:to>
    <xdr:sp macro="" textlink="">
      <xdr:nvSpPr>
        <xdr:cNvPr id="143" name="円/楕円 142"/>
        <xdr:cNvSpPr/>
      </xdr:nvSpPr>
      <xdr:spPr>
        <a:xfrm>
          <a:off x="1079500" y="96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150261</xdr:rowOff>
    </xdr:from>
    <xdr:ext cx="534377" cy="259045"/>
    <xdr:sp macro="" textlink="">
      <xdr:nvSpPr>
        <xdr:cNvPr id="144" name="テキスト ボックス 143"/>
        <xdr:cNvSpPr txBox="1"/>
      </xdr:nvSpPr>
      <xdr:spPr>
        <a:xfrm>
          <a:off x="863111" y="94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75098</xdr:rowOff>
    </xdr:from>
    <xdr:to>
      <xdr:col>6</xdr:col>
      <xdr:colOff>511175</xdr:colOff>
      <xdr:row>77</xdr:row>
      <xdr:rowOff>157028</xdr:rowOff>
    </xdr:to>
    <xdr:cxnSp macro="">
      <xdr:nvCxnSpPr>
        <xdr:cNvPr id="171" name="直線コネクタ 170"/>
        <xdr:cNvCxnSpPr/>
      </xdr:nvCxnSpPr>
      <xdr:spPr>
        <a:xfrm>
          <a:off x="3797300" y="13276748"/>
          <a:ext cx="8382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75098</xdr:rowOff>
    </xdr:from>
    <xdr:to>
      <xdr:col>5</xdr:col>
      <xdr:colOff>358775</xdr:colOff>
      <xdr:row>77</xdr:row>
      <xdr:rowOff>154834</xdr:rowOff>
    </xdr:to>
    <xdr:cxnSp macro="">
      <xdr:nvCxnSpPr>
        <xdr:cNvPr id="174" name="直線コネクタ 173"/>
        <xdr:cNvCxnSpPr/>
      </xdr:nvCxnSpPr>
      <xdr:spPr>
        <a:xfrm flipV="1">
          <a:off x="2908300" y="13276748"/>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76" name="テキスト ボックス 175"/>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154834</xdr:rowOff>
    </xdr:from>
    <xdr:to>
      <xdr:col>4</xdr:col>
      <xdr:colOff>155575</xdr:colOff>
      <xdr:row>77</xdr:row>
      <xdr:rowOff>158445</xdr:rowOff>
    </xdr:to>
    <xdr:cxnSp macro="">
      <xdr:nvCxnSpPr>
        <xdr:cNvPr id="177" name="直線コネクタ 176"/>
        <xdr:cNvCxnSpPr/>
      </xdr:nvCxnSpPr>
      <xdr:spPr>
        <a:xfrm flipV="1">
          <a:off x="2019300" y="13356484"/>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153553</xdr:rowOff>
    </xdr:from>
    <xdr:to>
      <xdr:col>2</xdr:col>
      <xdr:colOff>638175</xdr:colOff>
      <xdr:row>77</xdr:row>
      <xdr:rowOff>158445</xdr:rowOff>
    </xdr:to>
    <xdr:cxnSp macro="">
      <xdr:nvCxnSpPr>
        <xdr:cNvPr id="180" name="直線コネクタ 179"/>
        <xdr:cNvCxnSpPr/>
      </xdr:nvCxnSpPr>
      <xdr:spPr>
        <a:xfrm>
          <a:off x="1130300" y="13355203"/>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106228</xdr:rowOff>
    </xdr:from>
    <xdr:to>
      <xdr:col>6</xdr:col>
      <xdr:colOff>561975</xdr:colOff>
      <xdr:row>78</xdr:row>
      <xdr:rowOff>36378</xdr:rowOff>
    </xdr:to>
    <xdr:sp macro="" textlink="">
      <xdr:nvSpPr>
        <xdr:cNvPr id="190" name="円/楕円 189"/>
        <xdr:cNvSpPr/>
      </xdr:nvSpPr>
      <xdr:spPr>
        <a:xfrm>
          <a:off x="4584700" y="133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84655</xdr:rowOff>
    </xdr:from>
    <xdr:ext cx="469744" cy="259045"/>
    <xdr:sp macro="" textlink="">
      <xdr:nvSpPr>
        <xdr:cNvPr id="191" name="維持補修費該当値テキスト"/>
        <xdr:cNvSpPr txBox="1"/>
      </xdr:nvSpPr>
      <xdr:spPr>
        <a:xfrm>
          <a:off x="4686300" y="132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24298</xdr:rowOff>
    </xdr:from>
    <xdr:to>
      <xdr:col>5</xdr:col>
      <xdr:colOff>409575</xdr:colOff>
      <xdr:row>77</xdr:row>
      <xdr:rowOff>125898</xdr:rowOff>
    </xdr:to>
    <xdr:sp macro="" textlink="">
      <xdr:nvSpPr>
        <xdr:cNvPr id="192" name="円/楕円 191"/>
        <xdr:cNvSpPr/>
      </xdr:nvSpPr>
      <xdr:spPr>
        <a:xfrm>
          <a:off x="3746500" y="13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142425</xdr:rowOff>
    </xdr:from>
    <xdr:ext cx="469744" cy="259045"/>
    <xdr:sp macro="" textlink="">
      <xdr:nvSpPr>
        <xdr:cNvPr id="193" name="テキスト ボックス 192"/>
        <xdr:cNvSpPr txBox="1"/>
      </xdr:nvSpPr>
      <xdr:spPr>
        <a:xfrm>
          <a:off x="3562427" y="130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104034</xdr:rowOff>
    </xdr:from>
    <xdr:to>
      <xdr:col>4</xdr:col>
      <xdr:colOff>206375</xdr:colOff>
      <xdr:row>78</xdr:row>
      <xdr:rowOff>34184</xdr:rowOff>
    </xdr:to>
    <xdr:sp macro="" textlink="">
      <xdr:nvSpPr>
        <xdr:cNvPr id="194" name="円/楕円 193"/>
        <xdr:cNvSpPr/>
      </xdr:nvSpPr>
      <xdr:spPr>
        <a:xfrm>
          <a:off x="2857500" y="133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25311</xdr:rowOff>
    </xdr:from>
    <xdr:ext cx="469744" cy="259045"/>
    <xdr:sp macro="" textlink="">
      <xdr:nvSpPr>
        <xdr:cNvPr id="195" name="テキスト ボックス 194"/>
        <xdr:cNvSpPr txBox="1"/>
      </xdr:nvSpPr>
      <xdr:spPr>
        <a:xfrm>
          <a:off x="2673427" y="1339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107645</xdr:rowOff>
    </xdr:from>
    <xdr:to>
      <xdr:col>3</xdr:col>
      <xdr:colOff>3175</xdr:colOff>
      <xdr:row>78</xdr:row>
      <xdr:rowOff>37795</xdr:rowOff>
    </xdr:to>
    <xdr:sp macro="" textlink="">
      <xdr:nvSpPr>
        <xdr:cNvPr id="196" name="円/楕円 195"/>
        <xdr:cNvSpPr/>
      </xdr:nvSpPr>
      <xdr:spPr>
        <a:xfrm>
          <a:off x="1968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28922</xdr:rowOff>
    </xdr:from>
    <xdr:ext cx="469744" cy="259045"/>
    <xdr:sp macro="" textlink="">
      <xdr:nvSpPr>
        <xdr:cNvPr id="197" name="テキスト ボックス 196"/>
        <xdr:cNvSpPr txBox="1"/>
      </xdr:nvSpPr>
      <xdr:spPr>
        <a:xfrm>
          <a:off x="1784427" y="134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102753</xdr:rowOff>
    </xdr:from>
    <xdr:to>
      <xdr:col>1</xdr:col>
      <xdr:colOff>485775</xdr:colOff>
      <xdr:row>78</xdr:row>
      <xdr:rowOff>32903</xdr:rowOff>
    </xdr:to>
    <xdr:sp macro="" textlink="">
      <xdr:nvSpPr>
        <xdr:cNvPr id="198" name="円/楕円 197"/>
        <xdr:cNvSpPr/>
      </xdr:nvSpPr>
      <xdr:spPr>
        <a:xfrm>
          <a:off x="1079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24030</xdr:rowOff>
    </xdr:from>
    <xdr:ext cx="469744" cy="259045"/>
    <xdr:sp macro="" textlink="">
      <xdr:nvSpPr>
        <xdr:cNvPr id="199" name="テキスト ボックス 198"/>
        <xdr:cNvSpPr txBox="1"/>
      </xdr:nvSpPr>
      <xdr:spPr>
        <a:xfrm>
          <a:off x="895427" y="133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15514</xdr:rowOff>
    </xdr:from>
    <xdr:to>
      <xdr:col>6</xdr:col>
      <xdr:colOff>511175</xdr:colOff>
      <xdr:row>95</xdr:row>
      <xdr:rowOff>33744</xdr:rowOff>
    </xdr:to>
    <xdr:cxnSp macro="">
      <xdr:nvCxnSpPr>
        <xdr:cNvPr id="229" name="直線コネクタ 228"/>
        <xdr:cNvCxnSpPr/>
      </xdr:nvCxnSpPr>
      <xdr:spPr>
        <a:xfrm>
          <a:off x="3797300" y="16303264"/>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15514</xdr:rowOff>
    </xdr:from>
    <xdr:to>
      <xdr:col>5</xdr:col>
      <xdr:colOff>358775</xdr:colOff>
      <xdr:row>95</xdr:row>
      <xdr:rowOff>63595</xdr:rowOff>
    </xdr:to>
    <xdr:cxnSp macro="">
      <xdr:nvCxnSpPr>
        <xdr:cNvPr id="232" name="直線コネクタ 231"/>
        <xdr:cNvCxnSpPr/>
      </xdr:nvCxnSpPr>
      <xdr:spPr>
        <a:xfrm flipV="1">
          <a:off x="2908300" y="16303264"/>
          <a:ext cx="889000" cy="4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50927</xdr:rowOff>
    </xdr:from>
    <xdr:to>
      <xdr:col>4</xdr:col>
      <xdr:colOff>155575</xdr:colOff>
      <xdr:row>95</xdr:row>
      <xdr:rowOff>63595</xdr:rowOff>
    </xdr:to>
    <xdr:cxnSp macro="">
      <xdr:nvCxnSpPr>
        <xdr:cNvPr id="235" name="直線コネクタ 234"/>
        <xdr:cNvCxnSpPr/>
      </xdr:nvCxnSpPr>
      <xdr:spPr>
        <a:xfrm>
          <a:off x="2019300" y="1633867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164255</xdr:rowOff>
    </xdr:from>
    <xdr:to>
      <xdr:col>2</xdr:col>
      <xdr:colOff>638175</xdr:colOff>
      <xdr:row>95</xdr:row>
      <xdr:rowOff>50927</xdr:rowOff>
    </xdr:to>
    <xdr:cxnSp macro="">
      <xdr:nvCxnSpPr>
        <xdr:cNvPr id="238" name="直線コネクタ 237"/>
        <xdr:cNvCxnSpPr/>
      </xdr:nvCxnSpPr>
      <xdr:spPr>
        <a:xfrm>
          <a:off x="1130300" y="16280555"/>
          <a:ext cx="889000" cy="5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154394</xdr:rowOff>
    </xdr:from>
    <xdr:to>
      <xdr:col>6</xdr:col>
      <xdr:colOff>561975</xdr:colOff>
      <xdr:row>95</xdr:row>
      <xdr:rowOff>84544</xdr:rowOff>
    </xdr:to>
    <xdr:sp macro="" textlink="">
      <xdr:nvSpPr>
        <xdr:cNvPr id="248" name="円/楕円 247"/>
        <xdr:cNvSpPr/>
      </xdr:nvSpPr>
      <xdr:spPr>
        <a:xfrm>
          <a:off x="4584700" y="16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5821</xdr:rowOff>
    </xdr:from>
    <xdr:ext cx="534377" cy="259045"/>
    <xdr:sp macro="" textlink="">
      <xdr:nvSpPr>
        <xdr:cNvPr id="249" name="扶助費該当値テキスト"/>
        <xdr:cNvSpPr txBox="1"/>
      </xdr:nvSpPr>
      <xdr:spPr>
        <a:xfrm>
          <a:off x="4686300" y="161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136164</xdr:rowOff>
    </xdr:from>
    <xdr:to>
      <xdr:col>5</xdr:col>
      <xdr:colOff>409575</xdr:colOff>
      <xdr:row>95</xdr:row>
      <xdr:rowOff>66314</xdr:rowOff>
    </xdr:to>
    <xdr:sp macro="" textlink="">
      <xdr:nvSpPr>
        <xdr:cNvPr id="250" name="円/楕円 249"/>
        <xdr:cNvSpPr/>
      </xdr:nvSpPr>
      <xdr:spPr>
        <a:xfrm>
          <a:off x="3746500" y="1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57441</xdr:rowOff>
    </xdr:from>
    <xdr:ext cx="534377" cy="259045"/>
    <xdr:sp macro="" textlink="">
      <xdr:nvSpPr>
        <xdr:cNvPr id="251" name="テキスト ボックス 250"/>
        <xdr:cNvSpPr txBox="1"/>
      </xdr:nvSpPr>
      <xdr:spPr>
        <a:xfrm>
          <a:off x="3530111" y="163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12795</xdr:rowOff>
    </xdr:from>
    <xdr:to>
      <xdr:col>4</xdr:col>
      <xdr:colOff>206375</xdr:colOff>
      <xdr:row>95</xdr:row>
      <xdr:rowOff>114395</xdr:rowOff>
    </xdr:to>
    <xdr:sp macro="" textlink="">
      <xdr:nvSpPr>
        <xdr:cNvPr id="252" name="円/楕円 251"/>
        <xdr:cNvSpPr/>
      </xdr:nvSpPr>
      <xdr:spPr>
        <a:xfrm>
          <a:off x="2857500" y="163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130922</xdr:rowOff>
    </xdr:from>
    <xdr:ext cx="534377" cy="259045"/>
    <xdr:sp macro="" textlink="">
      <xdr:nvSpPr>
        <xdr:cNvPr id="253" name="テキスト ボックス 252"/>
        <xdr:cNvSpPr txBox="1"/>
      </xdr:nvSpPr>
      <xdr:spPr>
        <a:xfrm>
          <a:off x="2641111" y="160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127</xdr:rowOff>
    </xdr:from>
    <xdr:to>
      <xdr:col>3</xdr:col>
      <xdr:colOff>3175</xdr:colOff>
      <xdr:row>95</xdr:row>
      <xdr:rowOff>101727</xdr:rowOff>
    </xdr:to>
    <xdr:sp macro="" textlink="">
      <xdr:nvSpPr>
        <xdr:cNvPr id="254" name="円/楕円 253"/>
        <xdr:cNvSpPr/>
      </xdr:nvSpPr>
      <xdr:spPr>
        <a:xfrm>
          <a:off x="1968500" y="162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92854</xdr:rowOff>
    </xdr:from>
    <xdr:ext cx="534377" cy="259045"/>
    <xdr:sp macro="" textlink="">
      <xdr:nvSpPr>
        <xdr:cNvPr id="255" name="テキスト ボックス 254"/>
        <xdr:cNvSpPr txBox="1"/>
      </xdr:nvSpPr>
      <xdr:spPr>
        <a:xfrm>
          <a:off x="1752111" y="163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113455</xdr:rowOff>
    </xdr:from>
    <xdr:to>
      <xdr:col>1</xdr:col>
      <xdr:colOff>485775</xdr:colOff>
      <xdr:row>95</xdr:row>
      <xdr:rowOff>43605</xdr:rowOff>
    </xdr:to>
    <xdr:sp macro="" textlink="">
      <xdr:nvSpPr>
        <xdr:cNvPr id="256" name="円/楕円 255"/>
        <xdr:cNvSpPr/>
      </xdr:nvSpPr>
      <xdr:spPr>
        <a:xfrm>
          <a:off x="1079500" y="162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60132</xdr:rowOff>
    </xdr:from>
    <xdr:ext cx="534377" cy="259045"/>
    <xdr:sp macro="" textlink="">
      <xdr:nvSpPr>
        <xdr:cNvPr id="257" name="テキスト ボックス 256"/>
        <xdr:cNvSpPr txBox="1"/>
      </xdr:nvSpPr>
      <xdr:spPr>
        <a:xfrm>
          <a:off x="863111" y="16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125081</xdr:rowOff>
    </xdr:from>
    <xdr:to>
      <xdr:col>15</xdr:col>
      <xdr:colOff>180975</xdr:colOff>
      <xdr:row>38</xdr:row>
      <xdr:rowOff>126528</xdr:rowOff>
    </xdr:to>
    <xdr:cxnSp macro="">
      <xdr:nvCxnSpPr>
        <xdr:cNvPr id="289" name="直線コネクタ 288"/>
        <xdr:cNvCxnSpPr/>
      </xdr:nvCxnSpPr>
      <xdr:spPr>
        <a:xfrm flipV="1">
          <a:off x="9639300" y="6640181"/>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126528</xdr:rowOff>
    </xdr:from>
    <xdr:to>
      <xdr:col>14</xdr:col>
      <xdr:colOff>28575</xdr:colOff>
      <xdr:row>38</xdr:row>
      <xdr:rowOff>160034</xdr:rowOff>
    </xdr:to>
    <xdr:cxnSp macro="">
      <xdr:nvCxnSpPr>
        <xdr:cNvPr id="292" name="直線コネクタ 291"/>
        <xdr:cNvCxnSpPr/>
      </xdr:nvCxnSpPr>
      <xdr:spPr>
        <a:xfrm flipV="1">
          <a:off x="8750300" y="6641628"/>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160034</xdr:rowOff>
    </xdr:from>
    <xdr:to>
      <xdr:col>12</xdr:col>
      <xdr:colOff>511175</xdr:colOff>
      <xdr:row>39</xdr:row>
      <xdr:rowOff>8135</xdr:rowOff>
    </xdr:to>
    <xdr:cxnSp macro="">
      <xdr:nvCxnSpPr>
        <xdr:cNvPr id="295" name="直線コネクタ 294"/>
        <xdr:cNvCxnSpPr/>
      </xdr:nvCxnSpPr>
      <xdr:spPr>
        <a:xfrm flipV="1">
          <a:off x="7861300" y="6675134"/>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8135</xdr:rowOff>
    </xdr:from>
    <xdr:to>
      <xdr:col>11</xdr:col>
      <xdr:colOff>307975</xdr:colOff>
      <xdr:row>39</xdr:row>
      <xdr:rowOff>51243</xdr:rowOff>
    </xdr:to>
    <xdr:cxnSp macro="">
      <xdr:nvCxnSpPr>
        <xdr:cNvPr id="298" name="直線コネクタ 297"/>
        <xdr:cNvCxnSpPr/>
      </xdr:nvCxnSpPr>
      <xdr:spPr>
        <a:xfrm flipV="1">
          <a:off x="6972300" y="669468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74281</xdr:rowOff>
    </xdr:from>
    <xdr:to>
      <xdr:col>15</xdr:col>
      <xdr:colOff>231775</xdr:colOff>
      <xdr:row>39</xdr:row>
      <xdr:rowOff>4431</xdr:rowOff>
    </xdr:to>
    <xdr:sp macro="" textlink="">
      <xdr:nvSpPr>
        <xdr:cNvPr id="308" name="円/楕円 307"/>
        <xdr:cNvSpPr/>
      </xdr:nvSpPr>
      <xdr:spPr>
        <a:xfrm>
          <a:off x="10426700" y="65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52708</xdr:rowOff>
    </xdr:from>
    <xdr:ext cx="534377" cy="259045"/>
    <xdr:sp macro="" textlink="">
      <xdr:nvSpPr>
        <xdr:cNvPr id="309" name="補助費等該当値テキスト"/>
        <xdr:cNvSpPr txBox="1"/>
      </xdr:nvSpPr>
      <xdr:spPr>
        <a:xfrm>
          <a:off x="10528300" y="65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75728</xdr:rowOff>
    </xdr:from>
    <xdr:to>
      <xdr:col>14</xdr:col>
      <xdr:colOff>79375</xdr:colOff>
      <xdr:row>39</xdr:row>
      <xdr:rowOff>5878</xdr:rowOff>
    </xdr:to>
    <xdr:sp macro="" textlink="">
      <xdr:nvSpPr>
        <xdr:cNvPr id="310" name="円/楕円 309"/>
        <xdr:cNvSpPr/>
      </xdr:nvSpPr>
      <xdr:spPr>
        <a:xfrm>
          <a:off x="9588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168455</xdr:rowOff>
    </xdr:from>
    <xdr:ext cx="534377" cy="259045"/>
    <xdr:sp macro="" textlink="">
      <xdr:nvSpPr>
        <xdr:cNvPr id="311" name="テキスト ボックス 310"/>
        <xdr:cNvSpPr txBox="1"/>
      </xdr:nvSpPr>
      <xdr:spPr>
        <a:xfrm>
          <a:off x="9372111" y="66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109234</xdr:rowOff>
    </xdr:from>
    <xdr:to>
      <xdr:col>12</xdr:col>
      <xdr:colOff>561975</xdr:colOff>
      <xdr:row>39</xdr:row>
      <xdr:rowOff>39384</xdr:rowOff>
    </xdr:to>
    <xdr:sp macro="" textlink="">
      <xdr:nvSpPr>
        <xdr:cNvPr id="312" name="円/楕円 311"/>
        <xdr:cNvSpPr/>
      </xdr:nvSpPr>
      <xdr:spPr>
        <a:xfrm>
          <a:off x="8699500" y="6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30511</xdr:rowOff>
    </xdr:from>
    <xdr:ext cx="534377" cy="259045"/>
    <xdr:sp macro="" textlink="">
      <xdr:nvSpPr>
        <xdr:cNvPr id="313" name="テキスト ボックス 312"/>
        <xdr:cNvSpPr txBox="1"/>
      </xdr:nvSpPr>
      <xdr:spPr>
        <a:xfrm>
          <a:off x="8483111" y="67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128785</xdr:rowOff>
    </xdr:from>
    <xdr:to>
      <xdr:col>11</xdr:col>
      <xdr:colOff>358775</xdr:colOff>
      <xdr:row>39</xdr:row>
      <xdr:rowOff>58935</xdr:rowOff>
    </xdr:to>
    <xdr:sp macro="" textlink="">
      <xdr:nvSpPr>
        <xdr:cNvPr id="314" name="円/楕円 313"/>
        <xdr:cNvSpPr/>
      </xdr:nvSpPr>
      <xdr:spPr>
        <a:xfrm>
          <a:off x="7810500" y="6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50062</xdr:rowOff>
    </xdr:from>
    <xdr:ext cx="534377" cy="259045"/>
    <xdr:sp macro="" textlink="">
      <xdr:nvSpPr>
        <xdr:cNvPr id="315" name="テキスト ボックス 314"/>
        <xdr:cNvSpPr txBox="1"/>
      </xdr:nvSpPr>
      <xdr:spPr>
        <a:xfrm>
          <a:off x="7594111" y="6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443</xdr:rowOff>
    </xdr:from>
    <xdr:to>
      <xdr:col>10</xdr:col>
      <xdr:colOff>155575</xdr:colOff>
      <xdr:row>39</xdr:row>
      <xdr:rowOff>102043</xdr:rowOff>
    </xdr:to>
    <xdr:sp macro="" textlink="">
      <xdr:nvSpPr>
        <xdr:cNvPr id="316" name="円/楕円 315"/>
        <xdr:cNvSpPr/>
      </xdr:nvSpPr>
      <xdr:spPr>
        <a:xfrm>
          <a:off x="6921500" y="66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93170</xdr:rowOff>
    </xdr:from>
    <xdr:ext cx="534377" cy="259045"/>
    <xdr:sp macro="" textlink="">
      <xdr:nvSpPr>
        <xdr:cNvPr id="317" name="テキスト ボックス 316"/>
        <xdr:cNvSpPr txBox="1"/>
      </xdr:nvSpPr>
      <xdr:spPr>
        <a:xfrm>
          <a:off x="6705111" y="67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81607</xdr:rowOff>
    </xdr:from>
    <xdr:to>
      <xdr:col>15</xdr:col>
      <xdr:colOff>180975</xdr:colOff>
      <xdr:row>59</xdr:row>
      <xdr:rowOff>89375</xdr:rowOff>
    </xdr:to>
    <xdr:cxnSp macro="">
      <xdr:nvCxnSpPr>
        <xdr:cNvPr id="348" name="直線コネクタ 347"/>
        <xdr:cNvCxnSpPr/>
      </xdr:nvCxnSpPr>
      <xdr:spPr>
        <a:xfrm flipV="1">
          <a:off x="9639300" y="10197157"/>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61281</xdr:rowOff>
    </xdr:from>
    <xdr:to>
      <xdr:col>14</xdr:col>
      <xdr:colOff>28575</xdr:colOff>
      <xdr:row>59</xdr:row>
      <xdr:rowOff>89375</xdr:rowOff>
    </xdr:to>
    <xdr:cxnSp macro="">
      <xdr:nvCxnSpPr>
        <xdr:cNvPr id="351" name="直線コネクタ 350"/>
        <xdr:cNvCxnSpPr/>
      </xdr:nvCxnSpPr>
      <xdr:spPr>
        <a:xfrm>
          <a:off x="8750300" y="10176831"/>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61281</xdr:rowOff>
    </xdr:from>
    <xdr:to>
      <xdr:col>12</xdr:col>
      <xdr:colOff>511175</xdr:colOff>
      <xdr:row>59</xdr:row>
      <xdr:rowOff>68949</xdr:rowOff>
    </xdr:to>
    <xdr:cxnSp macro="">
      <xdr:nvCxnSpPr>
        <xdr:cNvPr id="354" name="直線コネクタ 353"/>
        <xdr:cNvCxnSpPr/>
      </xdr:nvCxnSpPr>
      <xdr:spPr>
        <a:xfrm flipV="1">
          <a:off x="7861300" y="10176831"/>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6" name="テキスト ボックス 355"/>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68949</xdr:rowOff>
    </xdr:from>
    <xdr:to>
      <xdr:col>11</xdr:col>
      <xdr:colOff>307975</xdr:colOff>
      <xdr:row>59</xdr:row>
      <xdr:rowOff>75057</xdr:rowOff>
    </xdr:to>
    <xdr:cxnSp macro="">
      <xdr:nvCxnSpPr>
        <xdr:cNvPr id="357" name="直線コネクタ 356"/>
        <xdr:cNvCxnSpPr/>
      </xdr:nvCxnSpPr>
      <xdr:spPr>
        <a:xfrm flipV="1">
          <a:off x="6972300" y="10184499"/>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30807</xdr:rowOff>
    </xdr:from>
    <xdr:to>
      <xdr:col>15</xdr:col>
      <xdr:colOff>231775</xdr:colOff>
      <xdr:row>59</xdr:row>
      <xdr:rowOff>132407</xdr:rowOff>
    </xdr:to>
    <xdr:sp macro="" textlink="">
      <xdr:nvSpPr>
        <xdr:cNvPr id="367" name="円/楕円 366"/>
        <xdr:cNvSpPr/>
      </xdr:nvSpPr>
      <xdr:spPr>
        <a:xfrm>
          <a:off x="10426700" y="101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117184</xdr:rowOff>
    </xdr:from>
    <xdr:ext cx="534377" cy="259045"/>
    <xdr:sp macro="" textlink="">
      <xdr:nvSpPr>
        <xdr:cNvPr id="368" name="普通建設事業費該当値テキスト"/>
        <xdr:cNvSpPr txBox="1"/>
      </xdr:nvSpPr>
      <xdr:spPr>
        <a:xfrm>
          <a:off x="10528300" y="100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38575</xdr:rowOff>
    </xdr:from>
    <xdr:to>
      <xdr:col>14</xdr:col>
      <xdr:colOff>79375</xdr:colOff>
      <xdr:row>59</xdr:row>
      <xdr:rowOff>140175</xdr:rowOff>
    </xdr:to>
    <xdr:sp macro="" textlink="">
      <xdr:nvSpPr>
        <xdr:cNvPr id="369" name="円/楕円 368"/>
        <xdr:cNvSpPr/>
      </xdr:nvSpPr>
      <xdr:spPr>
        <a:xfrm>
          <a:off x="9588500" y="101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131302</xdr:rowOff>
    </xdr:from>
    <xdr:ext cx="469744" cy="259045"/>
    <xdr:sp macro="" textlink="">
      <xdr:nvSpPr>
        <xdr:cNvPr id="370" name="テキスト ボックス 369"/>
        <xdr:cNvSpPr txBox="1"/>
      </xdr:nvSpPr>
      <xdr:spPr>
        <a:xfrm>
          <a:off x="9404427" y="102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10481</xdr:rowOff>
    </xdr:from>
    <xdr:to>
      <xdr:col>12</xdr:col>
      <xdr:colOff>561975</xdr:colOff>
      <xdr:row>59</xdr:row>
      <xdr:rowOff>112081</xdr:rowOff>
    </xdr:to>
    <xdr:sp macro="" textlink="">
      <xdr:nvSpPr>
        <xdr:cNvPr id="371" name="円/楕円 370"/>
        <xdr:cNvSpPr/>
      </xdr:nvSpPr>
      <xdr:spPr>
        <a:xfrm>
          <a:off x="8699500" y="101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103208</xdr:rowOff>
    </xdr:from>
    <xdr:ext cx="534377" cy="259045"/>
    <xdr:sp macro="" textlink="">
      <xdr:nvSpPr>
        <xdr:cNvPr id="372" name="テキスト ボックス 371"/>
        <xdr:cNvSpPr txBox="1"/>
      </xdr:nvSpPr>
      <xdr:spPr>
        <a:xfrm>
          <a:off x="8483111" y="102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18149</xdr:rowOff>
    </xdr:from>
    <xdr:to>
      <xdr:col>11</xdr:col>
      <xdr:colOff>358775</xdr:colOff>
      <xdr:row>59</xdr:row>
      <xdr:rowOff>119749</xdr:rowOff>
    </xdr:to>
    <xdr:sp macro="" textlink="">
      <xdr:nvSpPr>
        <xdr:cNvPr id="373" name="円/楕円 372"/>
        <xdr:cNvSpPr/>
      </xdr:nvSpPr>
      <xdr:spPr>
        <a:xfrm>
          <a:off x="7810500" y="10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110876</xdr:rowOff>
    </xdr:from>
    <xdr:ext cx="534377" cy="259045"/>
    <xdr:sp macro="" textlink="">
      <xdr:nvSpPr>
        <xdr:cNvPr id="374" name="テキスト ボックス 373"/>
        <xdr:cNvSpPr txBox="1"/>
      </xdr:nvSpPr>
      <xdr:spPr>
        <a:xfrm>
          <a:off x="7594111" y="10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24257</xdr:rowOff>
    </xdr:from>
    <xdr:to>
      <xdr:col>10</xdr:col>
      <xdr:colOff>155575</xdr:colOff>
      <xdr:row>59</xdr:row>
      <xdr:rowOff>125857</xdr:rowOff>
    </xdr:to>
    <xdr:sp macro="" textlink="">
      <xdr:nvSpPr>
        <xdr:cNvPr id="375" name="円/楕円 374"/>
        <xdr:cNvSpPr/>
      </xdr:nvSpPr>
      <xdr:spPr>
        <a:xfrm>
          <a:off x="6921500" y="10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116984</xdr:rowOff>
    </xdr:from>
    <xdr:ext cx="534377" cy="259045"/>
    <xdr:sp macro="" textlink="">
      <xdr:nvSpPr>
        <xdr:cNvPr id="376" name="テキスト ボックス 375"/>
        <xdr:cNvSpPr txBox="1"/>
      </xdr:nvSpPr>
      <xdr:spPr>
        <a:xfrm>
          <a:off x="6705111" y="102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37378</xdr:rowOff>
    </xdr:from>
    <xdr:to>
      <xdr:col>15</xdr:col>
      <xdr:colOff>180975</xdr:colOff>
      <xdr:row>79</xdr:row>
      <xdr:rowOff>42810</xdr:rowOff>
    </xdr:to>
    <xdr:cxnSp macro="">
      <xdr:nvCxnSpPr>
        <xdr:cNvPr id="405" name="直線コネクタ 404"/>
        <xdr:cNvCxnSpPr/>
      </xdr:nvCxnSpPr>
      <xdr:spPr>
        <a:xfrm flipV="1">
          <a:off x="9639300" y="13581928"/>
          <a:ext cx="8382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158028</xdr:rowOff>
    </xdr:from>
    <xdr:to>
      <xdr:col>15</xdr:col>
      <xdr:colOff>231775</xdr:colOff>
      <xdr:row>79</xdr:row>
      <xdr:rowOff>88178</xdr:rowOff>
    </xdr:to>
    <xdr:sp macro="" textlink="">
      <xdr:nvSpPr>
        <xdr:cNvPr id="415" name="円/楕円 414"/>
        <xdr:cNvSpPr/>
      </xdr:nvSpPr>
      <xdr:spPr>
        <a:xfrm>
          <a:off x="10426700" y="135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469744" cy="259045"/>
    <xdr:sp macro="" textlink="">
      <xdr:nvSpPr>
        <xdr:cNvPr id="416" name="普通建設事業費 （ うち新規整備　）該当値テキスト"/>
        <xdr:cNvSpPr txBox="1"/>
      </xdr:nvSpPr>
      <xdr:spPr>
        <a:xfrm>
          <a:off x="10528300" y="134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163460</xdr:rowOff>
    </xdr:from>
    <xdr:to>
      <xdr:col>14</xdr:col>
      <xdr:colOff>79375</xdr:colOff>
      <xdr:row>79</xdr:row>
      <xdr:rowOff>93610</xdr:rowOff>
    </xdr:to>
    <xdr:sp macro="" textlink="">
      <xdr:nvSpPr>
        <xdr:cNvPr id="417" name="円/楕円 416"/>
        <xdr:cNvSpPr/>
      </xdr:nvSpPr>
      <xdr:spPr>
        <a:xfrm>
          <a:off x="9588500" y="135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84737</xdr:rowOff>
    </xdr:from>
    <xdr:ext cx="469744" cy="259045"/>
    <xdr:sp macro="" textlink="">
      <xdr:nvSpPr>
        <xdr:cNvPr id="418" name="テキスト ボックス 417"/>
        <xdr:cNvSpPr txBox="1"/>
      </xdr:nvSpPr>
      <xdr:spPr>
        <a:xfrm>
          <a:off x="9404427" y="136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20732</xdr:rowOff>
    </xdr:from>
    <xdr:to>
      <xdr:col>15</xdr:col>
      <xdr:colOff>180975</xdr:colOff>
      <xdr:row>98</xdr:row>
      <xdr:rowOff>80397</xdr:rowOff>
    </xdr:to>
    <xdr:cxnSp macro="">
      <xdr:nvCxnSpPr>
        <xdr:cNvPr id="447" name="直線コネクタ 446"/>
        <xdr:cNvCxnSpPr/>
      </xdr:nvCxnSpPr>
      <xdr:spPr>
        <a:xfrm flipV="1">
          <a:off x="9639300" y="16822832"/>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141382</xdr:rowOff>
    </xdr:from>
    <xdr:to>
      <xdr:col>15</xdr:col>
      <xdr:colOff>231775</xdr:colOff>
      <xdr:row>98</xdr:row>
      <xdr:rowOff>71532</xdr:rowOff>
    </xdr:to>
    <xdr:sp macro="" textlink="">
      <xdr:nvSpPr>
        <xdr:cNvPr id="457" name="円/楕円 456"/>
        <xdr:cNvSpPr/>
      </xdr:nvSpPr>
      <xdr:spPr>
        <a:xfrm>
          <a:off x="10426700" y="167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119809</xdr:rowOff>
    </xdr:from>
    <xdr:ext cx="534377" cy="259045"/>
    <xdr:sp macro="" textlink="">
      <xdr:nvSpPr>
        <xdr:cNvPr id="458" name="普通建設事業費 （ うち更新整備　）該当値テキスト"/>
        <xdr:cNvSpPr txBox="1"/>
      </xdr:nvSpPr>
      <xdr:spPr>
        <a:xfrm>
          <a:off x="10528300" y="167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29597</xdr:rowOff>
    </xdr:from>
    <xdr:to>
      <xdr:col>14</xdr:col>
      <xdr:colOff>79375</xdr:colOff>
      <xdr:row>98</xdr:row>
      <xdr:rowOff>131197</xdr:rowOff>
    </xdr:to>
    <xdr:sp macro="" textlink="">
      <xdr:nvSpPr>
        <xdr:cNvPr id="459" name="円/楕円 458"/>
        <xdr:cNvSpPr/>
      </xdr:nvSpPr>
      <xdr:spPr>
        <a:xfrm>
          <a:off x="9588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122324</xdr:rowOff>
    </xdr:from>
    <xdr:ext cx="469744" cy="259045"/>
    <xdr:sp macro="" textlink="">
      <xdr:nvSpPr>
        <xdr:cNvPr id="460" name="テキスト ボックス 459"/>
        <xdr:cNvSpPr txBox="1"/>
      </xdr:nvSpPr>
      <xdr:spPr>
        <a:xfrm>
          <a:off x="9404427" y="1692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5" name="直線コネクタ 484"/>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8" name="直線コネクタ 487"/>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1" name="直線コネクタ 490"/>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4" name="直線コネクタ 493"/>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4" name="円/楕円 50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6" name="円/楕円 50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7" name="テキスト ボックス 506"/>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8" name="円/楕円 507"/>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9" name="テキスト ボックス 508"/>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0" name="円/楕円 509"/>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1" name="テキスト ボックス 510"/>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2" name="円/楕円 511"/>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3" name="テキスト ボックス 512"/>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73396</xdr:rowOff>
    </xdr:from>
    <xdr:to>
      <xdr:col>23</xdr:col>
      <xdr:colOff>517525</xdr:colOff>
      <xdr:row>77</xdr:row>
      <xdr:rowOff>126953</xdr:rowOff>
    </xdr:to>
    <xdr:cxnSp macro="">
      <xdr:nvCxnSpPr>
        <xdr:cNvPr id="601" name="直線コネクタ 600"/>
        <xdr:cNvCxnSpPr/>
      </xdr:nvCxnSpPr>
      <xdr:spPr>
        <a:xfrm>
          <a:off x="15481300" y="13275046"/>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73396</xdr:rowOff>
    </xdr:from>
    <xdr:to>
      <xdr:col>22</xdr:col>
      <xdr:colOff>365125</xdr:colOff>
      <xdr:row>77</xdr:row>
      <xdr:rowOff>88700</xdr:rowOff>
    </xdr:to>
    <xdr:cxnSp macro="">
      <xdr:nvCxnSpPr>
        <xdr:cNvPr id="604" name="直線コネクタ 603"/>
        <xdr:cNvCxnSpPr/>
      </xdr:nvCxnSpPr>
      <xdr:spPr>
        <a:xfrm flipV="1">
          <a:off x="14592300" y="13275046"/>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88700</xdr:rowOff>
    </xdr:from>
    <xdr:to>
      <xdr:col>21</xdr:col>
      <xdr:colOff>161925</xdr:colOff>
      <xdr:row>77</xdr:row>
      <xdr:rowOff>108872</xdr:rowOff>
    </xdr:to>
    <xdr:cxnSp macro="">
      <xdr:nvCxnSpPr>
        <xdr:cNvPr id="607" name="直線コネクタ 606"/>
        <xdr:cNvCxnSpPr/>
      </xdr:nvCxnSpPr>
      <xdr:spPr>
        <a:xfrm flipV="1">
          <a:off x="13703300" y="13290350"/>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76868</xdr:rowOff>
    </xdr:from>
    <xdr:to>
      <xdr:col>19</xdr:col>
      <xdr:colOff>644525</xdr:colOff>
      <xdr:row>77</xdr:row>
      <xdr:rowOff>108872</xdr:rowOff>
    </xdr:to>
    <xdr:cxnSp macro="">
      <xdr:nvCxnSpPr>
        <xdr:cNvPr id="610" name="直線コネクタ 609"/>
        <xdr:cNvCxnSpPr/>
      </xdr:nvCxnSpPr>
      <xdr:spPr>
        <a:xfrm>
          <a:off x="12814300" y="132785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76153</xdr:rowOff>
    </xdr:from>
    <xdr:to>
      <xdr:col>23</xdr:col>
      <xdr:colOff>568325</xdr:colOff>
      <xdr:row>78</xdr:row>
      <xdr:rowOff>6303</xdr:rowOff>
    </xdr:to>
    <xdr:sp macro="" textlink="">
      <xdr:nvSpPr>
        <xdr:cNvPr id="620" name="円/楕円 619"/>
        <xdr:cNvSpPr/>
      </xdr:nvSpPr>
      <xdr:spPr>
        <a:xfrm>
          <a:off x="16268700" y="1327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162530</xdr:rowOff>
    </xdr:from>
    <xdr:ext cx="534377" cy="259045"/>
    <xdr:sp macro="" textlink="">
      <xdr:nvSpPr>
        <xdr:cNvPr id="621" name="公債費該当値テキスト"/>
        <xdr:cNvSpPr txBox="1"/>
      </xdr:nvSpPr>
      <xdr:spPr>
        <a:xfrm>
          <a:off x="16370300" y="131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22596</xdr:rowOff>
    </xdr:from>
    <xdr:to>
      <xdr:col>22</xdr:col>
      <xdr:colOff>415925</xdr:colOff>
      <xdr:row>77</xdr:row>
      <xdr:rowOff>124196</xdr:rowOff>
    </xdr:to>
    <xdr:sp macro="" textlink="">
      <xdr:nvSpPr>
        <xdr:cNvPr id="622" name="円/楕円 621"/>
        <xdr:cNvSpPr/>
      </xdr:nvSpPr>
      <xdr:spPr>
        <a:xfrm>
          <a:off x="15430500" y="13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115323</xdr:rowOff>
    </xdr:from>
    <xdr:ext cx="534377" cy="259045"/>
    <xdr:sp macro="" textlink="">
      <xdr:nvSpPr>
        <xdr:cNvPr id="623" name="テキスト ボックス 622"/>
        <xdr:cNvSpPr txBox="1"/>
      </xdr:nvSpPr>
      <xdr:spPr>
        <a:xfrm>
          <a:off x="15214111" y="133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37900</xdr:rowOff>
    </xdr:from>
    <xdr:to>
      <xdr:col>21</xdr:col>
      <xdr:colOff>212725</xdr:colOff>
      <xdr:row>77</xdr:row>
      <xdr:rowOff>139500</xdr:rowOff>
    </xdr:to>
    <xdr:sp macro="" textlink="">
      <xdr:nvSpPr>
        <xdr:cNvPr id="624" name="円/楕円 623"/>
        <xdr:cNvSpPr/>
      </xdr:nvSpPr>
      <xdr:spPr>
        <a:xfrm>
          <a:off x="14541500" y="132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130627</xdr:rowOff>
    </xdr:from>
    <xdr:ext cx="534377" cy="259045"/>
    <xdr:sp macro="" textlink="">
      <xdr:nvSpPr>
        <xdr:cNvPr id="625" name="テキスト ボックス 624"/>
        <xdr:cNvSpPr txBox="1"/>
      </xdr:nvSpPr>
      <xdr:spPr>
        <a:xfrm>
          <a:off x="14325111" y="1333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58072</xdr:rowOff>
    </xdr:from>
    <xdr:to>
      <xdr:col>20</xdr:col>
      <xdr:colOff>9525</xdr:colOff>
      <xdr:row>77</xdr:row>
      <xdr:rowOff>159672</xdr:rowOff>
    </xdr:to>
    <xdr:sp macro="" textlink="">
      <xdr:nvSpPr>
        <xdr:cNvPr id="626" name="円/楕円 625"/>
        <xdr:cNvSpPr/>
      </xdr:nvSpPr>
      <xdr:spPr>
        <a:xfrm>
          <a:off x="13652500" y="13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150799</xdr:rowOff>
    </xdr:from>
    <xdr:ext cx="534377" cy="259045"/>
    <xdr:sp macro="" textlink="">
      <xdr:nvSpPr>
        <xdr:cNvPr id="627" name="テキスト ボックス 626"/>
        <xdr:cNvSpPr txBox="1"/>
      </xdr:nvSpPr>
      <xdr:spPr>
        <a:xfrm>
          <a:off x="13436111" y="133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26068</xdr:rowOff>
    </xdr:from>
    <xdr:to>
      <xdr:col>18</xdr:col>
      <xdr:colOff>492125</xdr:colOff>
      <xdr:row>77</xdr:row>
      <xdr:rowOff>127668</xdr:rowOff>
    </xdr:to>
    <xdr:sp macro="" textlink="">
      <xdr:nvSpPr>
        <xdr:cNvPr id="628" name="円/楕円 627"/>
        <xdr:cNvSpPr/>
      </xdr:nvSpPr>
      <xdr:spPr>
        <a:xfrm>
          <a:off x="12763500" y="132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118795</xdr:rowOff>
    </xdr:from>
    <xdr:ext cx="534377" cy="259045"/>
    <xdr:sp macro="" textlink="">
      <xdr:nvSpPr>
        <xdr:cNvPr id="629" name="テキスト ボックス 628"/>
        <xdr:cNvSpPr txBox="1"/>
      </xdr:nvSpPr>
      <xdr:spPr>
        <a:xfrm>
          <a:off x="12547111" y="133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78685</xdr:rowOff>
    </xdr:from>
    <xdr:to>
      <xdr:col>23</xdr:col>
      <xdr:colOff>517525</xdr:colOff>
      <xdr:row>99</xdr:row>
      <xdr:rowOff>97134</xdr:rowOff>
    </xdr:to>
    <xdr:cxnSp macro="">
      <xdr:nvCxnSpPr>
        <xdr:cNvPr id="660" name="直線コネクタ 659"/>
        <xdr:cNvCxnSpPr/>
      </xdr:nvCxnSpPr>
      <xdr:spPr>
        <a:xfrm flipV="1">
          <a:off x="15481300" y="17052235"/>
          <a:ext cx="8382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61"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96988</xdr:rowOff>
    </xdr:from>
    <xdr:to>
      <xdr:col>22</xdr:col>
      <xdr:colOff>365125</xdr:colOff>
      <xdr:row>99</xdr:row>
      <xdr:rowOff>97134</xdr:rowOff>
    </xdr:to>
    <xdr:cxnSp macro="">
      <xdr:nvCxnSpPr>
        <xdr:cNvPr id="663" name="直線コネクタ 662"/>
        <xdr:cNvCxnSpPr/>
      </xdr:nvCxnSpPr>
      <xdr:spPr>
        <a:xfrm>
          <a:off x="14592300" y="17070538"/>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96934</xdr:rowOff>
    </xdr:from>
    <xdr:to>
      <xdr:col>21</xdr:col>
      <xdr:colOff>161925</xdr:colOff>
      <xdr:row>99</xdr:row>
      <xdr:rowOff>96988</xdr:rowOff>
    </xdr:to>
    <xdr:cxnSp macro="">
      <xdr:nvCxnSpPr>
        <xdr:cNvPr id="666" name="直線コネクタ 665"/>
        <xdr:cNvCxnSpPr/>
      </xdr:nvCxnSpPr>
      <xdr:spPr>
        <a:xfrm>
          <a:off x="13703300" y="17070484"/>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96780</xdr:rowOff>
    </xdr:from>
    <xdr:to>
      <xdr:col>19</xdr:col>
      <xdr:colOff>644525</xdr:colOff>
      <xdr:row>99</xdr:row>
      <xdr:rowOff>96934</xdr:rowOff>
    </xdr:to>
    <xdr:cxnSp macro="">
      <xdr:nvCxnSpPr>
        <xdr:cNvPr id="669" name="直線コネクタ 668"/>
        <xdr:cNvCxnSpPr/>
      </xdr:nvCxnSpPr>
      <xdr:spPr>
        <a:xfrm>
          <a:off x="12814300" y="17070330"/>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27885</xdr:rowOff>
    </xdr:from>
    <xdr:to>
      <xdr:col>23</xdr:col>
      <xdr:colOff>568325</xdr:colOff>
      <xdr:row>99</xdr:row>
      <xdr:rowOff>129485</xdr:rowOff>
    </xdr:to>
    <xdr:sp macro="" textlink="">
      <xdr:nvSpPr>
        <xdr:cNvPr id="679" name="円/楕円 678"/>
        <xdr:cNvSpPr/>
      </xdr:nvSpPr>
      <xdr:spPr>
        <a:xfrm>
          <a:off x="16268700" y="170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80"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46334</xdr:rowOff>
    </xdr:from>
    <xdr:to>
      <xdr:col>22</xdr:col>
      <xdr:colOff>415925</xdr:colOff>
      <xdr:row>99</xdr:row>
      <xdr:rowOff>147934</xdr:rowOff>
    </xdr:to>
    <xdr:sp macro="" textlink="">
      <xdr:nvSpPr>
        <xdr:cNvPr id="681" name="円/楕円 680"/>
        <xdr:cNvSpPr/>
      </xdr:nvSpPr>
      <xdr:spPr>
        <a:xfrm>
          <a:off x="15430500" y="170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139061</xdr:rowOff>
    </xdr:from>
    <xdr:ext cx="469744" cy="259045"/>
    <xdr:sp macro="" textlink="">
      <xdr:nvSpPr>
        <xdr:cNvPr id="682" name="テキスト ボックス 681"/>
        <xdr:cNvSpPr txBox="1"/>
      </xdr:nvSpPr>
      <xdr:spPr>
        <a:xfrm>
          <a:off x="15246427" y="1711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46188</xdr:rowOff>
    </xdr:from>
    <xdr:to>
      <xdr:col>21</xdr:col>
      <xdr:colOff>212725</xdr:colOff>
      <xdr:row>99</xdr:row>
      <xdr:rowOff>147788</xdr:rowOff>
    </xdr:to>
    <xdr:sp macro="" textlink="">
      <xdr:nvSpPr>
        <xdr:cNvPr id="683" name="円/楕円 682"/>
        <xdr:cNvSpPr/>
      </xdr:nvSpPr>
      <xdr:spPr>
        <a:xfrm>
          <a:off x="14541500" y="170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138915</xdr:rowOff>
    </xdr:from>
    <xdr:ext cx="469744" cy="259045"/>
    <xdr:sp macro="" textlink="">
      <xdr:nvSpPr>
        <xdr:cNvPr id="684" name="テキスト ボックス 683"/>
        <xdr:cNvSpPr txBox="1"/>
      </xdr:nvSpPr>
      <xdr:spPr>
        <a:xfrm>
          <a:off x="14357427" y="1711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46134</xdr:rowOff>
    </xdr:from>
    <xdr:to>
      <xdr:col>20</xdr:col>
      <xdr:colOff>9525</xdr:colOff>
      <xdr:row>99</xdr:row>
      <xdr:rowOff>147734</xdr:rowOff>
    </xdr:to>
    <xdr:sp macro="" textlink="">
      <xdr:nvSpPr>
        <xdr:cNvPr id="685" name="円/楕円 684"/>
        <xdr:cNvSpPr/>
      </xdr:nvSpPr>
      <xdr:spPr>
        <a:xfrm>
          <a:off x="13652500" y="17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138861</xdr:rowOff>
    </xdr:from>
    <xdr:ext cx="469744" cy="259045"/>
    <xdr:sp macro="" textlink="">
      <xdr:nvSpPr>
        <xdr:cNvPr id="686" name="テキスト ボックス 685"/>
        <xdr:cNvSpPr txBox="1"/>
      </xdr:nvSpPr>
      <xdr:spPr>
        <a:xfrm>
          <a:off x="13468427" y="17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45980</xdr:rowOff>
    </xdr:from>
    <xdr:to>
      <xdr:col>18</xdr:col>
      <xdr:colOff>492125</xdr:colOff>
      <xdr:row>99</xdr:row>
      <xdr:rowOff>147580</xdr:rowOff>
    </xdr:to>
    <xdr:sp macro="" textlink="">
      <xdr:nvSpPr>
        <xdr:cNvPr id="687" name="円/楕円 686"/>
        <xdr:cNvSpPr/>
      </xdr:nvSpPr>
      <xdr:spPr>
        <a:xfrm>
          <a:off x="12763500" y="17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138707</xdr:rowOff>
    </xdr:from>
    <xdr:ext cx="469744" cy="259045"/>
    <xdr:sp macro="" textlink="">
      <xdr:nvSpPr>
        <xdr:cNvPr id="688" name="テキスト ボックス 687"/>
        <xdr:cNvSpPr txBox="1"/>
      </xdr:nvSpPr>
      <xdr:spPr>
        <a:xfrm>
          <a:off x="12579427" y="1711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85842</xdr:rowOff>
    </xdr:from>
    <xdr:to>
      <xdr:col>32</xdr:col>
      <xdr:colOff>187325</xdr:colOff>
      <xdr:row>38</xdr:row>
      <xdr:rowOff>115925</xdr:rowOff>
    </xdr:to>
    <xdr:cxnSp macro="">
      <xdr:nvCxnSpPr>
        <xdr:cNvPr id="715" name="直線コネクタ 714"/>
        <xdr:cNvCxnSpPr/>
      </xdr:nvCxnSpPr>
      <xdr:spPr>
        <a:xfrm>
          <a:off x="21323300" y="6600942"/>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85842</xdr:rowOff>
    </xdr:from>
    <xdr:to>
      <xdr:col>31</xdr:col>
      <xdr:colOff>34925</xdr:colOff>
      <xdr:row>38</xdr:row>
      <xdr:rowOff>86619</xdr:rowOff>
    </xdr:to>
    <xdr:cxnSp macro="">
      <xdr:nvCxnSpPr>
        <xdr:cNvPr id="718" name="直線コネクタ 717"/>
        <xdr:cNvCxnSpPr/>
      </xdr:nvCxnSpPr>
      <xdr:spPr>
        <a:xfrm flipV="1">
          <a:off x="20434300" y="660094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0" name="テキスト ボックス 719"/>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86619</xdr:rowOff>
    </xdr:from>
    <xdr:to>
      <xdr:col>29</xdr:col>
      <xdr:colOff>517525</xdr:colOff>
      <xdr:row>38</xdr:row>
      <xdr:rowOff>120406</xdr:rowOff>
    </xdr:to>
    <xdr:cxnSp macro="">
      <xdr:nvCxnSpPr>
        <xdr:cNvPr id="721" name="直線コネクタ 720"/>
        <xdr:cNvCxnSpPr/>
      </xdr:nvCxnSpPr>
      <xdr:spPr>
        <a:xfrm flipV="1">
          <a:off x="19545300" y="6601719"/>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3" name="テキスト ボックス 722"/>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109571</xdr:rowOff>
    </xdr:from>
    <xdr:to>
      <xdr:col>28</xdr:col>
      <xdr:colOff>314325</xdr:colOff>
      <xdr:row>38</xdr:row>
      <xdr:rowOff>120406</xdr:rowOff>
    </xdr:to>
    <xdr:cxnSp macro="">
      <xdr:nvCxnSpPr>
        <xdr:cNvPr id="724" name="直線コネクタ 723"/>
        <xdr:cNvCxnSpPr/>
      </xdr:nvCxnSpPr>
      <xdr:spPr>
        <a:xfrm>
          <a:off x="18656300" y="6624671"/>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65125</xdr:rowOff>
    </xdr:from>
    <xdr:to>
      <xdr:col>32</xdr:col>
      <xdr:colOff>238125</xdr:colOff>
      <xdr:row>38</xdr:row>
      <xdr:rowOff>166725</xdr:rowOff>
    </xdr:to>
    <xdr:sp macro="" textlink="">
      <xdr:nvSpPr>
        <xdr:cNvPr id="734" name="円/楕円 733"/>
        <xdr:cNvSpPr/>
      </xdr:nvSpPr>
      <xdr:spPr>
        <a:xfrm>
          <a:off x="22110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151502</xdr:rowOff>
    </xdr:from>
    <xdr:ext cx="378565" cy="259045"/>
    <xdr:sp macro="" textlink="">
      <xdr:nvSpPr>
        <xdr:cNvPr id="735" name="投資及び出資金該当値テキスト"/>
        <xdr:cNvSpPr txBox="1"/>
      </xdr:nvSpPr>
      <xdr:spPr>
        <a:xfrm>
          <a:off x="22212300" y="64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35042</xdr:rowOff>
    </xdr:from>
    <xdr:to>
      <xdr:col>31</xdr:col>
      <xdr:colOff>85725</xdr:colOff>
      <xdr:row>38</xdr:row>
      <xdr:rowOff>136642</xdr:rowOff>
    </xdr:to>
    <xdr:sp macro="" textlink="">
      <xdr:nvSpPr>
        <xdr:cNvPr id="736" name="円/楕円 735"/>
        <xdr:cNvSpPr/>
      </xdr:nvSpPr>
      <xdr:spPr>
        <a:xfrm>
          <a:off x="21272500" y="6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153169</xdr:rowOff>
    </xdr:from>
    <xdr:ext cx="469744" cy="259045"/>
    <xdr:sp macro="" textlink="">
      <xdr:nvSpPr>
        <xdr:cNvPr id="737" name="テキスト ボックス 736"/>
        <xdr:cNvSpPr txBox="1"/>
      </xdr:nvSpPr>
      <xdr:spPr>
        <a:xfrm>
          <a:off x="21088427" y="632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35819</xdr:rowOff>
    </xdr:from>
    <xdr:to>
      <xdr:col>29</xdr:col>
      <xdr:colOff>568325</xdr:colOff>
      <xdr:row>38</xdr:row>
      <xdr:rowOff>137419</xdr:rowOff>
    </xdr:to>
    <xdr:sp macro="" textlink="">
      <xdr:nvSpPr>
        <xdr:cNvPr id="738" name="円/楕円 737"/>
        <xdr:cNvSpPr/>
      </xdr:nvSpPr>
      <xdr:spPr>
        <a:xfrm>
          <a:off x="20383500" y="6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153946</xdr:rowOff>
    </xdr:from>
    <xdr:ext cx="469744" cy="259045"/>
    <xdr:sp macro="" textlink="">
      <xdr:nvSpPr>
        <xdr:cNvPr id="739" name="テキスト ボックス 738"/>
        <xdr:cNvSpPr txBox="1"/>
      </xdr:nvSpPr>
      <xdr:spPr>
        <a:xfrm>
          <a:off x="20199427" y="63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69606</xdr:rowOff>
    </xdr:from>
    <xdr:to>
      <xdr:col>28</xdr:col>
      <xdr:colOff>365125</xdr:colOff>
      <xdr:row>38</xdr:row>
      <xdr:rowOff>171206</xdr:rowOff>
    </xdr:to>
    <xdr:sp macro="" textlink="">
      <xdr:nvSpPr>
        <xdr:cNvPr id="740" name="円/楕円 739"/>
        <xdr:cNvSpPr/>
      </xdr:nvSpPr>
      <xdr:spPr>
        <a:xfrm>
          <a:off x="19494500" y="65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162333</xdr:rowOff>
    </xdr:from>
    <xdr:ext cx="378565" cy="259045"/>
    <xdr:sp macro="" textlink="">
      <xdr:nvSpPr>
        <xdr:cNvPr id="741" name="テキスト ボックス 740"/>
        <xdr:cNvSpPr txBox="1"/>
      </xdr:nvSpPr>
      <xdr:spPr>
        <a:xfrm>
          <a:off x="19356017" y="667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58771</xdr:rowOff>
    </xdr:from>
    <xdr:to>
      <xdr:col>27</xdr:col>
      <xdr:colOff>161925</xdr:colOff>
      <xdr:row>38</xdr:row>
      <xdr:rowOff>160371</xdr:rowOff>
    </xdr:to>
    <xdr:sp macro="" textlink="">
      <xdr:nvSpPr>
        <xdr:cNvPr id="742" name="円/楕円 741"/>
        <xdr:cNvSpPr/>
      </xdr:nvSpPr>
      <xdr:spPr>
        <a:xfrm>
          <a:off x="18605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151498</xdr:rowOff>
    </xdr:from>
    <xdr:ext cx="378565" cy="259045"/>
    <xdr:sp macro="" textlink="">
      <xdr:nvSpPr>
        <xdr:cNvPr id="743" name="テキスト ボックス 742"/>
        <xdr:cNvSpPr txBox="1"/>
      </xdr:nvSpPr>
      <xdr:spPr>
        <a:xfrm>
          <a:off x="18467017" y="66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68376</xdr:rowOff>
    </xdr:from>
    <xdr:to>
      <xdr:col>32</xdr:col>
      <xdr:colOff>187325</xdr:colOff>
      <xdr:row>56</xdr:row>
      <xdr:rowOff>69005</xdr:rowOff>
    </xdr:to>
    <xdr:cxnSp macro="">
      <xdr:nvCxnSpPr>
        <xdr:cNvPr id="768" name="直線コネクタ 767"/>
        <xdr:cNvCxnSpPr/>
      </xdr:nvCxnSpPr>
      <xdr:spPr>
        <a:xfrm flipV="1">
          <a:off x="21323300" y="9669576"/>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9"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69005</xdr:rowOff>
    </xdr:from>
    <xdr:to>
      <xdr:col>31</xdr:col>
      <xdr:colOff>34925</xdr:colOff>
      <xdr:row>56</xdr:row>
      <xdr:rowOff>72034</xdr:rowOff>
    </xdr:to>
    <xdr:cxnSp macro="">
      <xdr:nvCxnSpPr>
        <xdr:cNvPr id="771" name="直線コネクタ 770"/>
        <xdr:cNvCxnSpPr/>
      </xdr:nvCxnSpPr>
      <xdr:spPr>
        <a:xfrm flipV="1">
          <a:off x="20434300" y="9670205"/>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3" name="テキスト ボックス 772"/>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72034</xdr:rowOff>
    </xdr:from>
    <xdr:to>
      <xdr:col>29</xdr:col>
      <xdr:colOff>517525</xdr:colOff>
      <xdr:row>56</xdr:row>
      <xdr:rowOff>74720</xdr:rowOff>
    </xdr:to>
    <xdr:cxnSp macro="">
      <xdr:nvCxnSpPr>
        <xdr:cNvPr id="774" name="直線コネクタ 773"/>
        <xdr:cNvCxnSpPr/>
      </xdr:nvCxnSpPr>
      <xdr:spPr>
        <a:xfrm flipV="1">
          <a:off x="19545300" y="967323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17892</xdr:rowOff>
    </xdr:from>
    <xdr:ext cx="469744" cy="259045"/>
    <xdr:sp macro="" textlink="">
      <xdr:nvSpPr>
        <xdr:cNvPr id="776" name="テキスト ボックス 775"/>
        <xdr:cNvSpPr txBox="1"/>
      </xdr:nvSpPr>
      <xdr:spPr>
        <a:xfrm>
          <a:off x="20199427" y="97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66663</xdr:rowOff>
    </xdr:from>
    <xdr:to>
      <xdr:col>28</xdr:col>
      <xdr:colOff>314325</xdr:colOff>
      <xdr:row>56</xdr:row>
      <xdr:rowOff>74720</xdr:rowOff>
    </xdr:to>
    <xdr:cxnSp macro="">
      <xdr:nvCxnSpPr>
        <xdr:cNvPr id="777" name="直線コネクタ 776"/>
        <xdr:cNvCxnSpPr/>
      </xdr:nvCxnSpPr>
      <xdr:spPr>
        <a:xfrm>
          <a:off x="18656300" y="966786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79" name="テキスト ボックス 778"/>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81" name="テキスト ボックス 780"/>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17576</xdr:rowOff>
    </xdr:from>
    <xdr:to>
      <xdr:col>32</xdr:col>
      <xdr:colOff>238125</xdr:colOff>
      <xdr:row>56</xdr:row>
      <xdr:rowOff>119176</xdr:rowOff>
    </xdr:to>
    <xdr:sp macro="" textlink="">
      <xdr:nvSpPr>
        <xdr:cNvPr id="787" name="円/楕円 786"/>
        <xdr:cNvSpPr/>
      </xdr:nvSpPr>
      <xdr:spPr>
        <a:xfrm>
          <a:off x="221107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40453</xdr:rowOff>
    </xdr:from>
    <xdr:ext cx="469744" cy="259045"/>
    <xdr:sp macro="" textlink="">
      <xdr:nvSpPr>
        <xdr:cNvPr id="788" name="貸付金該当値テキスト"/>
        <xdr:cNvSpPr txBox="1"/>
      </xdr:nvSpPr>
      <xdr:spPr>
        <a:xfrm>
          <a:off x="22212300" y="947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18205</xdr:rowOff>
    </xdr:from>
    <xdr:to>
      <xdr:col>31</xdr:col>
      <xdr:colOff>85725</xdr:colOff>
      <xdr:row>56</xdr:row>
      <xdr:rowOff>119805</xdr:rowOff>
    </xdr:to>
    <xdr:sp macro="" textlink="">
      <xdr:nvSpPr>
        <xdr:cNvPr id="789" name="円/楕円 788"/>
        <xdr:cNvSpPr/>
      </xdr:nvSpPr>
      <xdr:spPr>
        <a:xfrm>
          <a:off x="21272500" y="96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136332</xdr:rowOff>
    </xdr:from>
    <xdr:ext cx="469744" cy="259045"/>
    <xdr:sp macro="" textlink="">
      <xdr:nvSpPr>
        <xdr:cNvPr id="790" name="テキスト ボックス 789"/>
        <xdr:cNvSpPr txBox="1"/>
      </xdr:nvSpPr>
      <xdr:spPr>
        <a:xfrm>
          <a:off x="21088427" y="93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21234</xdr:rowOff>
    </xdr:from>
    <xdr:to>
      <xdr:col>29</xdr:col>
      <xdr:colOff>568325</xdr:colOff>
      <xdr:row>56</xdr:row>
      <xdr:rowOff>122834</xdr:rowOff>
    </xdr:to>
    <xdr:sp macro="" textlink="">
      <xdr:nvSpPr>
        <xdr:cNvPr id="791" name="円/楕円 790"/>
        <xdr:cNvSpPr/>
      </xdr:nvSpPr>
      <xdr:spPr>
        <a:xfrm>
          <a:off x="203835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139361</xdr:rowOff>
    </xdr:from>
    <xdr:ext cx="469744" cy="259045"/>
    <xdr:sp macro="" textlink="">
      <xdr:nvSpPr>
        <xdr:cNvPr id="792" name="テキスト ボックス 791"/>
        <xdr:cNvSpPr txBox="1"/>
      </xdr:nvSpPr>
      <xdr:spPr>
        <a:xfrm>
          <a:off x="20199427" y="93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23920</xdr:rowOff>
    </xdr:from>
    <xdr:to>
      <xdr:col>28</xdr:col>
      <xdr:colOff>365125</xdr:colOff>
      <xdr:row>56</xdr:row>
      <xdr:rowOff>125520</xdr:rowOff>
    </xdr:to>
    <xdr:sp macro="" textlink="">
      <xdr:nvSpPr>
        <xdr:cNvPr id="793" name="円/楕円 792"/>
        <xdr:cNvSpPr/>
      </xdr:nvSpPr>
      <xdr:spPr>
        <a:xfrm>
          <a:off x="19494500" y="96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142047</xdr:rowOff>
    </xdr:from>
    <xdr:ext cx="469744" cy="259045"/>
    <xdr:sp macro="" textlink="">
      <xdr:nvSpPr>
        <xdr:cNvPr id="794" name="テキスト ボックス 793"/>
        <xdr:cNvSpPr txBox="1"/>
      </xdr:nvSpPr>
      <xdr:spPr>
        <a:xfrm>
          <a:off x="19310427" y="94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15863</xdr:rowOff>
    </xdr:from>
    <xdr:to>
      <xdr:col>27</xdr:col>
      <xdr:colOff>161925</xdr:colOff>
      <xdr:row>56</xdr:row>
      <xdr:rowOff>117463</xdr:rowOff>
    </xdr:to>
    <xdr:sp macro="" textlink="">
      <xdr:nvSpPr>
        <xdr:cNvPr id="795" name="円/楕円 794"/>
        <xdr:cNvSpPr/>
      </xdr:nvSpPr>
      <xdr:spPr>
        <a:xfrm>
          <a:off x="18605500" y="9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133990</xdr:rowOff>
    </xdr:from>
    <xdr:ext cx="469744" cy="259045"/>
    <xdr:sp macro="" textlink="">
      <xdr:nvSpPr>
        <xdr:cNvPr id="796" name="テキスト ボックス 795"/>
        <xdr:cNvSpPr txBox="1"/>
      </xdr:nvSpPr>
      <xdr:spPr>
        <a:xfrm>
          <a:off x="18421427" y="939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118174</xdr:rowOff>
    </xdr:from>
    <xdr:to>
      <xdr:col>32</xdr:col>
      <xdr:colOff>187325</xdr:colOff>
      <xdr:row>77</xdr:row>
      <xdr:rowOff>144399</xdr:rowOff>
    </xdr:to>
    <xdr:cxnSp macro="">
      <xdr:nvCxnSpPr>
        <xdr:cNvPr id="826" name="直線コネクタ 825"/>
        <xdr:cNvCxnSpPr/>
      </xdr:nvCxnSpPr>
      <xdr:spPr>
        <a:xfrm>
          <a:off x="21323300" y="13319824"/>
          <a:ext cx="8382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7"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118174</xdr:rowOff>
    </xdr:from>
    <xdr:to>
      <xdr:col>31</xdr:col>
      <xdr:colOff>34925</xdr:colOff>
      <xdr:row>78</xdr:row>
      <xdr:rowOff>35827</xdr:rowOff>
    </xdr:to>
    <xdr:cxnSp macro="">
      <xdr:nvCxnSpPr>
        <xdr:cNvPr id="829" name="直線コネクタ 828"/>
        <xdr:cNvCxnSpPr/>
      </xdr:nvCxnSpPr>
      <xdr:spPr>
        <a:xfrm flipV="1">
          <a:off x="20434300" y="13319824"/>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1" name="テキスト ボックス 830"/>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35827</xdr:rowOff>
    </xdr:from>
    <xdr:to>
      <xdr:col>29</xdr:col>
      <xdr:colOff>517525</xdr:colOff>
      <xdr:row>78</xdr:row>
      <xdr:rowOff>76721</xdr:rowOff>
    </xdr:to>
    <xdr:cxnSp macro="">
      <xdr:nvCxnSpPr>
        <xdr:cNvPr id="832" name="直線コネクタ 831"/>
        <xdr:cNvCxnSpPr/>
      </xdr:nvCxnSpPr>
      <xdr:spPr>
        <a:xfrm flipV="1">
          <a:off x="19545300" y="13408927"/>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4" name="テキスト ボックス 833"/>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76721</xdr:rowOff>
    </xdr:from>
    <xdr:to>
      <xdr:col>28</xdr:col>
      <xdr:colOff>314325</xdr:colOff>
      <xdr:row>78</xdr:row>
      <xdr:rowOff>83071</xdr:rowOff>
    </xdr:to>
    <xdr:cxnSp macro="">
      <xdr:nvCxnSpPr>
        <xdr:cNvPr id="835" name="直線コネクタ 834"/>
        <xdr:cNvCxnSpPr/>
      </xdr:nvCxnSpPr>
      <xdr:spPr>
        <a:xfrm flipV="1">
          <a:off x="18656300" y="1344982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37" name="テキスト ボックス 836"/>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39" name="テキスト ボックス 838"/>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93599</xdr:rowOff>
    </xdr:from>
    <xdr:to>
      <xdr:col>32</xdr:col>
      <xdr:colOff>238125</xdr:colOff>
      <xdr:row>78</xdr:row>
      <xdr:rowOff>23749</xdr:rowOff>
    </xdr:to>
    <xdr:sp macro="" textlink="">
      <xdr:nvSpPr>
        <xdr:cNvPr id="845" name="円/楕円 844"/>
        <xdr:cNvSpPr/>
      </xdr:nvSpPr>
      <xdr:spPr>
        <a:xfrm>
          <a:off x="22110700" y="13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72026</xdr:rowOff>
    </xdr:from>
    <xdr:ext cx="534377" cy="259045"/>
    <xdr:sp macro="" textlink="">
      <xdr:nvSpPr>
        <xdr:cNvPr id="846" name="繰出金該当値テキスト"/>
        <xdr:cNvSpPr txBox="1"/>
      </xdr:nvSpPr>
      <xdr:spPr>
        <a:xfrm>
          <a:off x="22212300"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67374</xdr:rowOff>
    </xdr:from>
    <xdr:to>
      <xdr:col>31</xdr:col>
      <xdr:colOff>85725</xdr:colOff>
      <xdr:row>77</xdr:row>
      <xdr:rowOff>168974</xdr:rowOff>
    </xdr:to>
    <xdr:sp macro="" textlink="">
      <xdr:nvSpPr>
        <xdr:cNvPr id="847" name="円/楕円 846"/>
        <xdr:cNvSpPr/>
      </xdr:nvSpPr>
      <xdr:spPr>
        <a:xfrm>
          <a:off x="21272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160101</xdr:rowOff>
    </xdr:from>
    <xdr:ext cx="534377" cy="259045"/>
    <xdr:sp macro="" textlink="">
      <xdr:nvSpPr>
        <xdr:cNvPr id="848" name="テキスト ボックス 847"/>
        <xdr:cNvSpPr txBox="1"/>
      </xdr:nvSpPr>
      <xdr:spPr>
        <a:xfrm>
          <a:off x="21056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156477</xdr:rowOff>
    </xdr:from>
    <xdr:to>
      <xdr:col>29</xdr:col>
      <xdr:colOff>568325</xdr:colOff>
      <xdr:row>78</xdr:row>
      <xdr:rowOff>86627</xdr:rowOff>
    </xdr:to>
    <xdr:sp macro="" textlink="">
      <xdr:nvSpPr>
        <xdr:cNvPr id="849" name="円/楕円 848"/>
        <xdr:cNvSpPr/>
      </xdr:nvSpPr>
      <xdr:spPr>
        <a:xfrm>
          <a:off x="20383500" y="133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77754</xdr:rowOff>
    </xdr:from>
    <xdr:ext cx="534377" cy="259045"/>
    <xdr:sp macro="" textlink="">
      <xdr:nvSpPr>
        <xdr:cNvPr id="850" name="テキスト ボックス 849"/>
        <xdr:cNvSpPr txBox="1"/>
      </xdr:nvSpPr>
      <xdr:spPr>
        <a:xfrm>
          <a:off x="20167111" y="134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25921</xdr:rowOff>
    </xdr:from>
    <xdr:to>
      <xdr:col>28</xdr:col>
      <xdr:colOff>365125</xdr:colOff>
      <xdr:row>78</xdr:row>
      <xdr:rowOff>127521</xdr:rowOff>
    </xdr:to>
    <xdr:sp macro="" textlink="">
      <xdr:nvSpPr>
        <xdr:cNvPr id="851" name="円/楕円 850"/>
        <xdr:cNvSpPr/>
      </xdr:nvSpPr>
      <xdr:spPr>
        <a:xfrm>
          <a:off x="19494500" y="133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118648</xdr:rowOff>
    </xdr:from>
    <xdr:ext cx="534377" cy="259045"/>
    <xdr:sp macro="" textlink="">
      <xdr:nvSpPr>
        <xdr:cNvPr id="852" name="テキスト ボックス 851"/>
        <xdr:cNvSpPr txBox="1"/>
      </xdr:nvSpPr>
      <xdr:spPr>
        <a:xfrm>
          <a:off x="19278111" y="134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32271</xdr:rowOff>
    </xdr:from>
    <xdr:to>
      <xdr:col>27</xdr:col>
      <xdr:colOff>161925</xdr:colOff>
      <xdr:row>78</xdr:row>
      <xdr:rowOff>133871</xdr:rowOff>
    </xdr:to>
    <xdr:sp macro="" textlink="">
      <xdr:nvSpPr>
        <xdr:cNvPr id="853" name="円/楕円 852"/>
        <xdr:cNvSpPr/>
      </xdr:nvSpPr>
      <xdr:spPr>
        <a:xfrm>
          <a:off x="18605500" y="134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124998</xdr:rowOff>
    </xdr:from>
    <xdr:ext cx="534377" cy="259045"/>
    <xdr:sp macro="" textlink="">
      <xdr:nvSpPr>
        <xdr:cNvPr id="854" name="テキスト ボックス 853"/>
        <xdr:cNvSpPr txBox="1"/>
      </xdr:nvSpPr>
      <xdr:spPr>
        <a:xfrm>
          <a:off x="18389111" y="134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ごみ収集業務や保育所、常備消防などを直営で行っていることが原因で、類似団体平均を大きく上回っている。また、物件費についても、ここ数年の公共施設や学校施設等の維持補修費に係る経費が増加しているのが現状である。さらに、人件費・物件費以外については、類似団体平均並もしくは下回っている現状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今後は、人件費においては、平成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年度から始まる「第６次行政改革大綱」により定員管理の適正化と賃金の抑制に努め、それ以外の経費についても、スクラップアンドビルドを推進しながら適正な財政運営を展開していく。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16,355
15,976
13.86
6,961,979
6,689,011
243,312
4,685,214
3,426,486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1560</xdr:rowOff>
    </xdr:from>
    <xdr:to>
      <xdr:col>6</xdr:col>
      <xdr:colOff>511175</xdr:colOff>
      <xdr:row>32</xdr:row>
      <xdr:rowOff>145905</xdr:rowOff>
    </xdr:to>
    <xdr:cxnSp macro="">
      <xdr:nvCxnSpPr>
        <xdr:cNvPr id="63" name="直線コネクタ 62"/>
        <xdr:cNvCxnSpPr/>
      </xdr:nvCxnSpPr>
      <xdr:spPr>
        <a:xfrm flipV="1">
          <a:off x="3797300" y="5487960"/>
          <a:ext cx="8382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73733</xdr:rowOff>
    </xdr:from>
    <xdr:to>
      <xdr:col>5</xdr:col>
      <xdr:colOff>358775</xdr:colOff>
      <xdr:row>32</xdr:row>
      <xdr:rowOff>145905</xdr:rowOff>
    </xdr:to>
    <xdr:cxnSp macro="">
      <xdr:nvCxnSpPr>
        <xdr:cNvPr id="66" name="直線コネクタ 65"/>
        <xdr:cNvCxnSpPr/>
      </xdr:nvCxnSpPr>
      <xdr:spPr>
        <a:xfrm>
          <a:off x="2908300" y="5560133"/>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64915</xdr:rowOff>
    </xdr:from>
    <xdr:to>
      <xdr:col>4</xdr:col>
      <xdr:colOff>155575</xdr:colOff>
      <xdr:row>32</xdr:row>
      <xdr:rowOff>73733</xdr:rowOff>
    </xdr:to>
    <xdr:cxnSp macro="">
      <xdr:nvCxnSpPr>
        <xdr:cNvPr id="69" name="直線コネクタ 68"/>
        <xdr:cNvCxnSpPr/>
      </xdr:nvCxnSpPr>
      <xdr:spPr>
        <a:xfrm>
          <a:off x="2019300" y="555131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162560</xdr:rowOff>
    </xdr:from>
    <xdr:to>
      <xdr:col>2</xdr:col>
      <xdr:colOff>638175</xdr:colOff>
      <xdr:row>32</xdr:row>
      <xdr:rowOff>64915</xdr:rowOff>
    </xdr:to>
    <xdr:cxnSp macro="">
      <xdr:nvCxnSpPr>
        <xdr:cNvPr id="72" name="直線コネクタ 71"/>
        <xdr:cNvCxnSpPr/>
      </xdr:nvCxnSpPr>
      <xdr:spPr>
        <a:xfrm>
          <a:off x="1130300" y="5134610"/>
          <a:ext cx="889000" cy="4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122210</xdr:rowOff>
    </xdr:from>
    <xdr:to>
      <xdr:col>6</xdr:col>
      <xdr:colOff>561975</xdr:colOff>
      <xdr:row>32</xdr:row>
      <xdr:rowOff>52360</xdr:rowOff>
    </xdr:to>
    <xdr:sp macro="" textlink="">
      <xdr:nvSpPr>
        <xdr:cNvPr id="82" name="円/楕円 81"/>
        <xdr:cNvSpPr/>
      </xdr:nvSpPr>
      <xdr:spPr>
        <a:xfrm>
          <a:off x="4584700" y="54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37137</xdr:rowOff>
    </xdr:from>
    <xdr:ext cx="469744" cy="259045"/>
    <xdr:sp macro="" textlink="">
      <xdr:nvSpPr>
        <xdr:cNvPr id="83" name="議会費該当値テキスト"/>
        <xdr:cNvSpPr txBox="1"/>
      </xdr:nvSpPr>
      <xdr:spPr>
        <a:xfrm>
          <a:off x="4686300" y="53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95105</xdr:rowOff>
    </xdr:from>
    <xdr:to>
      <xdr:col>5</xdr:col>
      <xdr:colOff>409575</xdr:colOff>
      <xdr:row>33</xdr:row>
      <xdr:rowOff>25255</xdr:rowOff>
    </xdr:to>
    <xdr:sp macro="" textlink="">
      <xdr:nvSpPr>
        <xdr:cNvPr id="84" name="円/楕円 83"/>
        <xdr:cNvSpPr/>
      </xdr:nvSpPr>
      <xdr:spPr>
        <a:xfrm>
          <a:off x="3746500" y="5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41782</xdr:rowOff>
    </xdr:from>
    <xdr:ext cx="469744" cy="259045"/>
    <xdr:sp macro="" textlink="">
      <xdr:nvSpPr>
        <xdr:cNvPr id="85" name="テキスト ボックス 84"/>
        <xdr:cNvSpPr txBox="1"/>
      </xdr:nvSpPr>
      <xdr:spPr>
        <a:xfrm>
          <a:off x="3562427" y="5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22933</xdr:rowOff>
    </xdr:from>
    <xdr:to>
      <xdr:col>4</xdr:col>
      <xdr:colOff>206375</xdr:colOff>
      <xdr:row>32</xdr:row>
      <xdr:rowOff>124533</xdr:rowOff>
    </xdr:to>
    <xdr:sp macro="" textlink="">
      <xdr:nvSpPr>
        <xdr:cNvPr id="86" name="円/楕円 85"/>
        <xdr:cNvSpPr/>
      </xdr:nvSpPr>
      <xdr:spPr>
        <a:xfrm>
          <a:off x="2857500" y="55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141060</xdr:rowOff>
    </xdr:from>
    <xdr:ext cx="469744" cy="259045"/>
    <xdr:sp macro="" textlink="">
      <xdr:nvSpPr>
        <xdr:cNvPr id="87" name="テキスト ボックス 86"/>
        <xdr:cNvSpPr txBox="1"/>
      </xdr:nvSpPr>
      <xdr:spPr>
        <a:xfrm>
          <a:off x="2673427" y="52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14115</xdr:rowOff>
    </xdr:from>
    <xdr:to>
      <xdr:col>3</xdr:col>
      <xdr:colOff>3175</xdr:colOff>
      <xdr:row>32</xdr:row>
      <xdr:rowOff>115715</xdr:rowOff>
    </xdr:to>
    <xdr:sp macro="" textlink="">
      <xdr:nvSpPr>
        <xdr:cNvPr id="88" name="円/楕円 87"/>
        <xdr:cNvSpPr/>
      </xdr:nvSpPr>
      <xdr:spPr>
        <a:xfrm>
          <a:off x="1968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132242</xdr:rowOff>
    </xdr:from>
    <xdr:ext cx="469744" cy="259045"/>
    <xdr:sp macro="" textlink="">
      <xdr:nvSpPr>
        <xdr:cNvPr id="89" name="テキスト ボックス 88"/>
        <xdr:cNvSpPr txBox="1"/>
      </xdr:nvSpPr>
      <xdr:spPr>
        <a:xfrm>
          <a:off x="1784427"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111760</xdr:rowOff>
    </xdr:from>
    <xdr:to>
      <xdr:col>1</xdr:col>
      <xdr:colOff>485775</xdr:colOff>
      <xdr:row>30</xdr:row>
      <xdr:rowOff>41910</xdr:rowOff>
    </xdr:to>
    <xdr:sp macro="" textlink="">
      <xdr:nvSpPr>
        <xdr:cNvPr id="90" name="円/楕円 89"/>
        <xdr:cNvSpPr/>
      </xdr:nvSpPr>
      <xdr:spPr>
        <a:xfrm>
          <a:off x="1079500" y="50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58437</xdr:rowOff>
    </xdr:from>
    <xdr:ext cx="469744" cy="259045"/>
    <xdr:sp macro="" textlink="">
      <xdr:nvSpPr>
        <xdr:cNvPr id="91" name="テキスト ボックス 90"/>
        <xdr:cNvSpPr txBox="1"/>
      </xdr:nvSpPr>
      <xdr:spPr>
        <a:xfrm>
          <a:off x="895427" y="48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145703</xdr:rowOff>
    </xdr:from>
    <xdr:to>
      <xdr:col>6</xdr:col>
      <xdr:colOff>511175</xdr:colOff>
      <xdr:row>58</xdr:row>
      <xdr:rowOff>166866</xdr:rowOff>
    </xdr:to>
    <xdr:cxnSp macro="">
      <xdr:nvCxnSpPr>
        <xdr:cNvPr id="122" name="直線コネクタ 121"/>
        <xdr:cNvCxnSpPr/>
      </xdr:nvCxnSpPr>
      <xdr:spPr>
        <a:xfrm flipV="1">
          <a:off x="3797300" y="10089803"/>
          <a:ext cx="8382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166866</xdr:rowOff>
    </xdr:from>
    <xdr:to>
      <xdr:col>5</xdr:col>
      <xdr:colOff>358775</xdr:colOff>
      <xdr:row>58</xdr:row>
      <xdr:rowOff>166982</xdr:rowOff>
    </xdr:to>
    <xdr:cxnSp macro="">
      <xdr:nvCxnSpPr>
        <xdr:cNvPr id="125" name="直線コネクタ 124"/>
        <xdr:cNvCxnSpPr/>
      </xdr:nvCxnSpPr>
      <xdr:spPr>
        <a:xfrm flipV="1">
          <a:off x="2908300" y="1011096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166982</xdr:rowOff>
    </xdr:from>
    <xdr:to>
      <xdr:col>4</xdr:col>
      <xdr:colOff>155575</xdr:colOff>
      <xdr:row>58</xdr:row>
      <xdr:rowOff>169630</xdr:rowOff>
    </xdr:to>
    <xdr:cxnSp macro="">
      <xdr:nvCxnSpPr>
        <xdr:cNvPr id="128" name="直線コネクタ 127"/>
        <xdr:cNvCxnSpPr/>
      </xdr:nvCxnSpPr>
      <xdr:spPr>
        <a:xfrm flipV="1">
          <a:off x="2019300" y="10111082"/>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161428</xdr:rowOff>
    </xdr:from>
    <xdr:to>
      <xdr:col>2</xdr:col>
      <xdr:colOff>638175</xdr:colOff>
      <xdr:row>58</xdr:row>
      <xdr:rowOff>169630</xdr:rowOff>
    </xdr:to>
    <xdr:cxnSp macro="">
      <xdr:nvCxnSpPr>
        <xdr:cNvPr id="131" name="直線コネクタ 130"/>
        <xdr:cNvCxnSpPr/>
      </xdr:nvCxnSpPr>
      <xdr:spPr>
        <a:xfrm>
          <a:off x="1130300" y="10105528"/>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94903</xdr:rowOff>
    </xdr:from>
    <xdr:to>
      <xdr:col>6</xdr:col>
      <xdr:colOff>561975</xdr:colOff>
      <xdr:row>59</xdr:row>
      <xdr:rowOff>25053</xdr:rowOff>
    </xdr:to>
    <xdr:sp macro="" textlink="">
      <xdr:nvSpPr>
        <xdr:cNvPr id="141" name="円/楕円 140"/>
        <xdr:cNvSpPr/>
      </xdr:nvSpPr>
      <xdr:spPr>
        <a:xfrm>
          <a:off x="4584700" y="10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116066</xdr:rowOff>
    </xdr:from>
    <xdr:to>
      <xdr:col>5</xdr:col>
      <xdr:colOff>409575</xdr:colOff>
      <xdr:row>59</xdr:row>
      <xdr:rowOff>46216</xdr:rowOff>
    </xdr:to>
    <xdr:sp macro="" textlink="">
      <xdr:nvSpPr>
        <xdr:cNvPr id="143" name="円/楕円 142"/>
        <xdr:cNvSpPr/>
      </xdr:nvSpPr>
      <xdr:spPr>
        <a:xfrm>
          <a:off x="3746500" y="100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37343</xdr:rowOff>
    </xdr:from>
    <xdr:ext cx="534377" cy="259045"/>
    <xdr:sp macro="" textlink="">
      <xdr:nvSpPr>
        <xdr:cNvPr id="144" name="テキスト ボックス 143"/>
        <xdr:cNvSpPr txBox="1"/>
      </xdr:nvSpPr>
      <xdr:spPr>
        <a:xfrm>
          <a:off x="3530111" y="101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116182</xdr:rowOff>
    </xdr:from>
    <xdr:to>
      <xdr:col>4</xdr:col>
      <xdr:colOff>206375</xdr:colOff>
      <xdr:row>59</xdr:row>
      <xdr:rowOff>46332</xdr:rowOff>
    </xdr:to>
    <xdr:sp macro="" textlink="">
      <xdr:nvSpPr>
        <xdr:cNvPr id="145" name="円/楕円 144"/>
        <xdr:cNvSpPr/>
      </xdr:nvSpPr>
      <xdr:spPr>
        <a:xfrm>
          <a:off x="2857500" y="100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37459</xdr:rowOff>
    </xdr:from>
    <xdr:ext cx="534377" cy="259045"/>
    <xdr:sp macro="" textlink="">
      <xdr:nvSpPr>
        <xdr:cNvPr id="146" name="テキスト ボックス 145"/>
        <xdr:cNvSpPr txBox="1"/>
      </xdr:nvSpPr>
      <xdr:spPr>
        <a:xfrm>
          <a:off x="2641111" y="101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118830</xdr:rowOff>
    </xdr:from>
    <xdr:to>
      <xdr:col>3</xdr:col>
      <xdr:colOff>3175</xdr:colOff>
      <xdr:row>59</xdr:row>
      <xdr:rowOff>48980</xdr:rowOff>
    </xdr:to>
    <xdr:sp macro="" textlink="">
      <xdr:nvSpPr>
        <xdr:cNvPr id="147" name="円/楕円 146"/>
        <xdr:cNvSpPr/>
      </xdr:nvSpPr>
      <xdr:spPr>
        <a:xfrm>
          <a:off x="1968500" y="10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40107</xdr:rowOff>
    </xdr:from>
    <xdr:ext cx="534377" cy="259045"/>
    <xdr:sp macro="" textlink="">
      <xdr:nvSpPr>
        <xdr:cNvPr id="148" name="テキスト ボックス 147"/>
        <xdr:cNvSpPr txBox="1"/>
      </xdr:nvSpPr>
      <xdr:spPr>
        <a:xfrm>
          <a:off x="1752111" y="101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110628</xdr:rowOff>
    </xdr:from>
    <xdr:to>
      <xdr:col>1</xdr:col>
      <xdr:colOff>485775</xdr:colOff>
      <xdr:row>59</xdr:row>
      <xdr:rowOff>40778</xdr:rowOff>
    </xdr:to>
    <xdr:sp macro="" textlink="">
      <xdr:nvSpPr>
        <xdr:cNvPr id="149" name="円/楕円 148"/>
        <xdr:cNvSpPr/>
      </xdr:nvSpPr>
      <xdr:spPr>
        <a:xfrm>
          <a:off x="1079500" y="1005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31905</xdr:rowOff>
    </xdr:from>
    <xdr:ext cx="534377" cy="259045"/>
    <xdr:sp macro="" textlink="">
      <xdr:nvSpPr>
        <xdr:cNvPr id="150" name="テキスト ボックス 149"/>
        <xdr:cNvSpPr txBox="1"/>
      </xdr:nvSpPr>
      <xdr:spPr>
        <a:xfrm>
          <a:off x="863111" y="101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27287</xdr:rowOff>
    </xdr:from>
    <xdr:to>
      <xdr:col>6</xdr:col>
      <xdr:colOff>511175</xdr:colOff>
      <xdr:row>77</xdr:row>
      <xdr:rowOff>31314</xdr:rowOff>
    </xdr:to>
    <xdr:cxnSp macro="">
      <xdr:nvCxnSpPr>
        <xdr:cNvPr id="176" name="直線コネクタ 175"/>
        <xdr:cNvCxnSpPr/>
      </xdr:nvCxnSpPr>
      <xdr:spPr>
        <a:xfrm flipV="1">
          <a:off x="3797300" y="13228937"/>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31314</xdr:rowOff>
    </xdr:from>
    <xdr:to>
      <xdr:col>5</xdr:col>
      <xdr:colOff>358775</xdr:colOff>
      <xdr:row>77</xdr:row>
      <xdr:rowOff>67422</xdr:rowOff>
    </xdr:to>
    <xdr:cxnSp macro="">
      <xdr:nvCxnSpPr>
        <xdr:cNvPr id="179" name="直線コネクタ 178"/>
        <xdr:cNvCxnSpPr/>
      </xdr:nvCxnSpPr>
      <xdr:spPr>
        <a:xfrm flipV="1">
          <a:off x="2908300" y="13232964"/>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67422</xdr:rowOff>
    </xdr:from>
    <xdr:to>
      <xdr:col>4</xdr:col>
      <xdr:colOff>155575</xdr:colOff>
      <xdr:row>77</xdr:row>
      <xdr:rowOff>79561</xdr:rowOff>
    </xdr:to>
    <xdr:cxnSp macro="">
      <xdr:nvCxnSpPr>
        <xdr:cNvPr id="182" name="直線コネクタ 181"/>
        <xdr:cNvCxnSpPr/>
      </xdr:nvCxnSpPr>
      <xdr:spPr>
        <a:xfrm flipV="1">
          <a:off x="2019300" y="13269072"/>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53175</xdr:rowOff>
    </xdr:from>
    <xdr:to>
      <xdr:col>2</xdr:col>
      <xdr:colOff>638175</xdr:colOff>
      <xdr:row>77</xdr:row>
      <xdr:rowOff>79561</xdr:rowOff>
    </xdr:to>
    <xdr:cxnSp macro="">
      <xdr:nvCxnSpPr>
        <xdr:cNvPr id="185" name="直線コネクタ 184"/>
        <xdr:cNvCxnSpPr/>
      </xdr:nvCxnSpPr>
      <xdr:spPr>
        <a:xfrm>
          <a:off x="1130300" y="13254825"/>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147937</xdr:rowOff>
    </xdr:from>
    <xdr:to>
      <xdr:col>6</xdr:col>
      <xdr:colOff>561975</xdr:colOff>
      <xdr:row>77</xdr:row>
      <xdr:rowOff>78087</xdr:rowOff>
    </xdr:to>
    <xdr:sp macro="" textlink="">
      <xdr:nvSpPr>
        <xdr:cNvPr id="195" name="円/楕円 194"/>
        <xdr:cNvSpPr/>
      </xdr:nvSpPr>
      <xdr:spPr>
        <a:xfrm>
          <a:off x="4584700" y="13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126364</xdr:rowOff>
    </xdr:from>
    <xdr:ext cx="599010" cy="259045"/>
    <xdr:sp macro="" textlink="">
      <xdr:nvSpPr>
        <xdr:cNvPr id="196" name="民生費該当値テキスト"/>
        <xdr:cNvSpPr txBox="1"/>
      </xdr:nvSpPr>
      <xdr:spPr>
        <a:xfrm>
          <a:off x="4686300" y="1315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151964</xdr:rowOff>
    </xdr:from>
    <xdr:to>
      <xdr:col>5</xdr:col>
      <xdr:colOff>409575</xdr:colOff>
      <xdr:row>77</xdr:row>
      <xdr:rowOff>82114</xdr:rowOff>
    </xdr:to>
    <xdr:sp macro="" textlink="">
      <xdr:nvSpPr>
        <xdr:cNvPr id="197" name="円/楕円 196"/>
        <xdr:cNvSpPr/>
      </xdr:nvSpPr>
      <xdr:spPr>
        <a:xfrm>
          <a:off x="3746500" y="131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73241</xdr:rowOff>
    </xdr:from>
    <xdr:ext cx="599010" cy="259045"/>
    <xdr:sp macro="" textlink="">
      <xdr:nvSpPr>
        <xdr:cNvPr id="198" name="テキスト ボックス 197"/>
        <xdr:cNvSpPr txBox="1"/>
      </xdr:nvSpPr>
      <xdr:spPr>
        <a:xfrm>
          <a:off x="3497794" y="1327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16622</xdr:rowOff>
    </xdr:from>
    <xdr:to>
      <xdr:col>4</xdr:col>
      <xdr:colOff>206375</xdr:colOff>
      <xdr:row>77</xdr:row>
      <xdr:rowOff>118222</xdr:rowOff>
    </xdr:to>
    <xdr:sp macro="" textlink="">
      <xdr:nvSpPr>
        <xdr:cNvPr id="199" name="円/楕円 198"/>
        <xdr:cNvSpPr/>
      </xdr:nvSpPr>
      <xdr:spPr>
        <a:xfrm>
          <a:off x="2857500" y="132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134749</xdr:rowOff>
    </xdr:from>
    <xdr:ext cx="599010" cy="259045"/>
    <xdr:sp macro="" textlink="">
      <xdr:nvSpPr>
        <xdr:cNvPr id="200" name="テキスト ボックス 199"/>
        <xdr:cNvSpPr txBox="1"/>
      </xdr:nvSpPr>
      <xdr:spPr>
        <a:xfrm>
          <a:off x="2608794" y="129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28761</xdr:rowOff>
    </xdr:from>
    <xdr:to>
      <xdr:col>3</xdr:col>
      <xdr:colOff>3175</xdr:colOff>
      <xdr:row>77</xdr:row>
      <xdr:rowOff>130361</xdr:rowOff>
    </xdr:to>
    <xdr:sp macro="" textlink="">
      <xdr:nvSpPr>
        <xdr:cNvPr id="201" name="円/楕円 200"/>
        <xdr:cNvSpPr/>
      </xdr:nvSpPr>
      <xdr:spPr>
        <a:xfrm>
          <a:off x="1968500" y="132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121488</xdr:rowOff>
    </xdr:from>
    <xdr:ext cx="599010" cy="259045"/>
    <xdr:sp macro="" textlink="">
      <xdr:nvSpPr>
        <xdr:cNvPr id="202" name="テキスト ボックス 201"/>
        <xdr:cNvSpPr txBox="1"/>
      </xdr:nvSpPr>
      <xdr:spPr>
        <a:xfrm>
          <a:off x="1719794" y="1332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2375</xdr:rowOff>
    </xdr:from>
    <xdr:to>
      <xdr:col>1</xdr:col>
      <xdr:colOff>485775</xdr:colOff>
      <xdr:row>77</xdr:row>
      <xdr:rowOff>103975</xdr:rowOff>
    </xdr:to>
    <xdr:sp macro="" textlink="">
      <xdr:nvSpPr>
        <xdr:cNvPr id="203" name="円/楕円 202"/>
        <xdr:cNvSpPr/>
      </xdr:nvSpPr>
      <xdr:spPr>
        <a:xfrm>
          <a:off x="1079500" y="132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95102</xdr:rowOff>
    </xdr:from>
    <xdr:ext cx="599010" cy="259045"/>
    <xdr:sp macro="" textlink="">
      <xdr:nvSpPr>
        <xdr:cNvPr id="204" name="テキスト ボックス 203"/>
        <xdr:cNvSpPr txBox="1"/>
      </xdr:nvSpPr>
      <xdr:spPr>
        <a:xfrm>
          <a:off x="830794" y="1329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77733</xdr:rowOff>
    </xdr:from>
    <xdr:to>
      <xdr:col>6</xdr:col>
      <xdr:colOff>511175</xdr:colOff>
      <xdr:row>98</xdr:row>
      <xdr:rowOff>122033</xdr:rowOff>
    </xdr:to>
    <xdr:cxnSp macro="">
      <xdr:nvCxnSpPr>
        <xdr:cNvPr id="236" name="直線コネクタ 235"/>
        <xdr:cNvCxnSpPr/>
      </xdr:nvCxnSpPr>
      <xdr:spPr>
        <a:xfrm>
          <a:off x="3797300" y="16879833"/>
          <a:ext cx="8382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77733</xdr:rowOff>
    </xdr:from>
    <xdr:to>
      <xdr:col>5</xdr:col>
      <xdr:colOff>358775</xdr:colOff>
      <xdr:row>98</xdr:row>
      <xdr:rowOff>84379</xdr:rowOff>
    </xdr:to>
    <xdr:cxnSp macro="">
      <xdr:nvCxnSpPr>
        <xdr:cNvPr id="239" name="直線コネクタ 238"/>
        <xdr:cNvCxnSpPr/>
      </xdr:nvCxnSpPr>
      <xdr:spPr>
        <a:xfrm flipV="1">
          <a:off x="2908300" y="16879833"/>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84379</xdr:rowOff>
    </xdr:from>
    <xdr:to>
      <xdr:col>4</xdr:col>
      <xdr:colOff>155575</xdr:colOff>
      <xdr:row>98</xdr:row>
      <xdr:rowOff>116481</xdr:rowOff>
    </xdr:to>
    <xdr:cxnSp macro="">
      <xdr:nvCxnSpPr>
        <xdr:cNvPr id="242" name="直線コネクタ 241"/>
        <xdr:cNvCxnSpPr/>
      </xdr:nvCxnSpPr>
      <xdr:spPr>
        <a:xfrm flipV="1">
          <a:off x="2019300" y="1688647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75512</xdr:rowOff>
    </xdr:from>
    <xdr:to>
      <xdr:col>2</xdr:col>
      <xdr:colOff>638175</xdr:colOff>
      <xdr:row>98</xdr:row>
      <xdr:rowOff>116481</xdr:rowOff>
    </xdr:to>
    <xdr:cxnSp macro="">
      <xdr:nvCxnSpPr>
        <xdr:cNvPr id="245" name="直線コネクタ 244"/>
        <xdr:cNvCxnSpPr/>
      </xdr:nvCxnSpPr>
      <xdr:spPr>
        <a:xfrm>
          <a:off x="1130300" y="16877612"/>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71233</xdr:rowOff>
    </xdr:from>
    <xdr:to>
      <xdr:col>6</xdr:col>
      <xdr:colOff>561975</xdr:colOff>
      <xdr:row>99</xdr:row>
      <xdr:rowOff>1383</xdr:rowOff>
    </xdr:to>
    <xdr:sp macro="" textlink="">
      <xdr:nvSpPr>
        <xdr:cNvPr id="255" name="円/楕円 254"/>
        <xdr:cNvSpPr/>
      </xdr:nvSpPr>
      <xdr:spPr>
        <a:xfrm>
          <a:off x="45847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49660</xdr:rowOff>
    </xdr:from>
    <xdr:ext cx="534377" cy="259045"/>
    <xdr:sp macro="" textlink="">
      <xdr:nvSpPr>
        <xdr:cNvPr id="256" name="衛生費該当値テキスト"/>
        <xdr:cNvSpPr txBox="1"/>
      </xdr:nvSpPr>
      <xdr:spPr>
        <a:xfrm>
          <a:off x="4686300" y="1685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26933</xdr:rowOff>
    </xdr:from>
    <xdr:to>
      <xdr:col>5</xdr:col>
      <xdr:colOff>409575</xdr:colOff>
      <xdr:row>98</xdr:row>
      <xdr:rowOff>128533</xdr:rowOff>
    </xdr:to>
    <xdr:sp macro="" textlink="">
      <xdr:nvSpPr>
        <xdr:cNvPr id="257" name="円/楕円 256"/>
        <xdr:cNvSpPr/>
      </xdr:nvSpPr>
      <xdr:spPr>
        <a:xfrm>
          <a:off x="3746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119660</xdr:rowOff>
    </xdr:from>
    <xdr:ext cx="534377" cy="259045"/>
    <xdr:sp macro="" textlink="">
      <xdr:nvSpPr>
        <xdr:cNvPr id="258" name="テキスト ボックス 257"/>
        <xdr:cNvSpPr txBox="1"/>
      </xdr:nvSpPr>
      <xdr:spPr>
        <a:xfrm>
          <a:off x="3530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33579</xdr:rowOff>
    </xdr:from>
    <xdr:to>
      <xdr:col>4</xdr:col>
      <xdr:colOff>206375</xdr:colOff>
      <xdr:row>98</xdr:row>
      <xdr:rowOff>135179</xdr:rowOff>
    </xdr:to>
    <xdr:sp macro="" textlink="">
      <xdr:nvSpPr>
        <xdr:cNvPr id="259" name="円/楕円 258"/>
        <xdr:cNvSpPr/>
      </xdr:nvSpPr>
      <xdr:spPr>
        <a:xfrm>
          <a:off x="2857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126306</xdr:rowOff>
    </xdr:from>
    <xdr:ext cx="534377" cy="259045"/>
    <xdr:sp macro="" textlink="">
      <xdr:nvSpPr>
        <xdr:cNvPr id="260" name="テキスト ボックス 259"/>
        <xdr:cNvSpPr txBox="1"/>
      </xdr:nvSpPr>
      <xdr:spPr>
        <a:xfrm>
          <a:off x="26411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65681</xdr:rowOff>
    </xdr:from>
    <xdr:to>
      <xdr:col>3</xdr:col>
      <xdr:colOff>3175</xdr:colOff>
      <xdr:row>98</xdr:row>
      <xdr:rowOff>167281</xdr:rowOff>
    </xdr:to>
    <xdr:sp macro="" textlink="">
      <xdr:nvSpPr>
        <xdr:cNvPr id="261" name="円/楕円 260"/>
        <xdr:cNvSpPr/>
      </xdr:nvSpPr>
      <xdr:spPr>
        <a:xfrm>
          <a:off x="1968500" y="16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158408</xdr:rowOff>
    </xdr:from>
    <xdr:ext cx="534377" cy="259045"/>
    <xdr:sp macro="" textlink="">
      <xdr:nvSpPr>
        <xdr:cNvPr id="262" name="テキスト ボックス 261"/>
        <xdr:cNvSpPr txBox="1"/>
      </xdr:nvSpPr>
      <xdr:spPr>
        <a:xfrm>
          <a:off x="1752111" y="16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24712</xdr:rowOff>
    </xdr:from>
    <xdr:to>
      <xdr:col>1</xdr:col>
      <xdr:colOff>485775</xdr:colOff>
      <xdr:row>98</xdr:row>
      <xdr:rowOff>126312</xdr:rowOff>
    </xdr:to>
    <xdr:sp macro="" textlink="">
      <xdr:nvSpPr>
        <xdr:cNvPr id="263" name="円/楕円 262"/>
        <xdr:cNvSpPr/>
      </xdr:nvSpPr>
      <xdr:spPr>
        <a:xfrm>
          <a:off x="1079500" y="168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117439</xdr:rowOff>
    </xdr:from>
    <xdr:ext cx="534377" cy="259045"/>
    <xdr:sp macro="" textlink="">
      <xdr:nvSpPr>
        <xdr:cNvPr id="264" name="テキスト ボックス 263"/>
        <xdr:cNvSpPr txBox="1"/>
      </xdr:nvSpPr>
      <xdr:spPr>
        <a:xfrm>
          <a:off x="863111" y="169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43198</xdr:rowOff>
    </xdr:from>
    <xdr:to>
      <xdr:col>15</xdr:col>
      <xdr:colOff>180975</xdr:colOff>
      <xdr:row>39</xdr:row>
      <xdr:rowOff>43688</xdr:rowOff>
    </xdr:to>
    <xdr:cxnSp macro="">
      <xdr:nvCxnSpPr>
        <xdr:cNvPr id="295" name="直線コネクタ 294"/>
        <xdr:cNvCxnSpPr/>
      </xdr:nvCxnSpPr>
      <xdr:spPr>
        <a:xfrm>
          <a:off x="9639300" y="672974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43198</xdr:rowOff>
    </xdr:from>
    <xdr:to>
      <xdr:col>14</xdr:col>
      <xdr:colOff>28575</xdr:colOff>
      <xdr:row>39</xdr:row>
      <xdr:rowOff>43852</xdr:rowOff>
    </xdr:to>
    <xdr:cxnSp macro="">
      <xdr:nvCxnSpPr>
        <xdr:cNvPr id="298" name="直線コネクタ 297"/>
        <xdr:cNvCxnSpPr/>
      </xdr:nvCxnSpPr>
      <xdr:spPr>
        <a:xfrm flipV="1">
          <a:off x="8750300" y="672974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43852</xdr:rowOff>
    </xdr:from>
    <xdr:to>
      <xdr:col>12</xdr:col>
      <xdr:colOff>511175</xdr:colOff>
      <xdr:row>39</xdr:row>
      <xdr:rowOff>44014</xdr:rowOff>
    </xdr:to>
    <xdr:cxnSp macro="">
      <xdr:nvCxnSpPr>
        <xdr:cNvPr id="301" name="直線コネクタ 300"/>
        <xdr:cNvCxnSpPr/>
      </xdr:nvCxnSpPr>
      <xdr:spPr>
        <a:xfrm flipV="1">
          <a:off x="7861300" y="6730402"/>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42872</xdr:rowOff>
    </xdr:from>
    <xdr:to>
      <xdr:col>11</xdr:col>
      <xdr:colOff>307975</xdr:colOff>
      <xdr:row>39</xdr:row>
      <xdr:rowOff>44014</xdr:rowOff>
    </xdr:to>
    <xdr:cxnSp macro="">
      <xdr:nvCxnSpPr>
        <xdr:cNvPr id="304" name="直線コネクタ 303"/>
        <xdr:cNvCxnSpPr/>
      </xdr:nvCxnSpPr>
      <xdr:spPr>
        <a:xfrm>
          <a:off x="6972300" y="67294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4" name="円/楕円 313"/>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378565" cy="259045"/>
    <xdr:sp macro="" textlink="">
      <xdr:nvSpPr>
        <xdr:cNvPr id="315" name="労働費該当値テキスト"/>
        <xdr:cNvSpPr txBox="1"/>
      </xdr:nvSpPr>
      <xdr:spPr>
        <a:xfrm>
          <a:off x="10528300" y="659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163848</xdr:rowOff>
    </xdr:from>
    <xdr:to>
      <xdr:col>14</xdr:col>
      <xdr:colOff>79375</xdr:colOff>
      <xdr:row>39</xdr:row>
      <xdr:rowOff>93998</xdr:rowOff>
    </xdr:to>
    <xdr:sp macro="" textlink="">
      <xdr:nvSpPr>
        <xdr:cNvPr id="316" name="円/楕円 315"/>
        <xdr:cNvSpPr/>
      </xdr:nvSpPr>
      <xdr:spPr>
        <a:xfrm>
          <a:off x="9588500" y="6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85125</xdr:rowOff>
    </xdr:from>
    <xdr:ext cx="378565" cy="259045"/>
    <xdr:sp macro="" textlink="">
      <xdr:nvSpPr>
        <xdr:cNvPr id="317" name="テキスト ボックス 316"/>
        <xdr:cNvSpPr txBox="1"/>
      </xdr:nvSpPr>
      <xdr:spPr>
        <a:xfrm>
          <a:off x="9450017" y="67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164502</xdr:rowOff>
    </xdr:from>
    <xdr:to>
      <xdr:col>12</xdr:col>
      <xdr:colOff>561975</xdr:colOff>
      <xdr:row>39</xdr:row>
      <xdr:rowOff>94652</xdr:rowOff>
    </xdr:to>
    <xdr:sp macro="" textlink="">
      <xdr:nvSpPr>
        <xdr:cNvPr id="318" name="円/楕円 317"/>
        <xdr:cNvSpPr/>
      </xdr:nvSpPr>
      <xdr:spPr>
        <a:xfrm>
          <a:off x="8699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85779</xdr:rowOff>
    </xdr:from>
    <xdr:ext cx="378565" cy="259045"/>
    <xdr:sp macro="" textlink="">
      <xdr:nvSpPr>
        <xdr:cNvPr id="319" name="テキスト ボックス 318"/>
        <xdr:cNvSpPr txBox="1"/>
      </xdr:nvSpPr>
      <xdr:spPr>
        <a:xfrm>
          <a:off x="8561017" y="677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164664</xdr:rowOff>
    </xdr:from>
    <xdr:to>
      <xdr:col>11</xdr:col>
      <xdr:colOff>358775</xdr:colOff>
      <xdr:row>39</xdr:row>
      <xdr:rowOff>94814</xdr:rowOff>
    </xdr:to>
    <xdr:sp macro="" textlink="">
      <xdr:nvSpPr>
        <xdr:cNvPr id="320" name="円/楕円 319"/>
        <xdr:cNvSpPr/>
      </xdr:nvSpPr>
      <xdr:spPr>
        <a:xfrm>
          <a:off x="7810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85941</xdr:rowOff>
    </xdr:from>
    <xdr:ext cx="378565" cy="259045"/>
    <xdr:sp macro="" textlink="">
      <xdr:nvSpPr>
        <xdr:cNvPr id="321" name="テキスト ボックス 320"/>
        <xdr:cNvSpPr txBox="1"/>
      </xdr:nvSpPr>
      <xdr:spPr>
        <a:xfrm>
          <a:off x="7672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163522</xdr:rowOff>
    </xdr:from>
    <xdr:to>
      <xdr:col>10</xdr:col>
      <xdr:colOff>155575</xdr:colOff>
      <xdr:row>39</xdr:row>
      <xdr:rowOff>93672</xdr:rowOff>
    </xdr:to>
    <xdr:sp macro="" textlink="">
      <xdr:nvSpPr>
        <xdr:cNvPr id="322" name="円/楕円 321"/>
        <xdr:cNvSpPr/>
      </xdr:nvSpPr>
      <xdr:spPr>
        <a:xfrm>
          <a:off x="6921500" y="66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84799</xdr:rowOff>
    </xdr:from>
    <xdr:ext cx="378565" cy="259045"/>
    <xdr:sp macro="" textlink="">
      <xdr:nvSpPr>
        <xdr:cNvPr id="323" name="テキスト ボックス 322"/>
        <xdr:cNvSpPr txBox="1"/>
      </xdr:nvSpPr>
      <xdr:spPr>
        <a:xfrm>
          <a:off x="6783017" y="67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87803</xdr:rowOff>
    </xdr:from>
    <xdr:to>
      <xdr:col>15</xdr:col>
      <xdr:colOff>180975</xdr:colOff>
      <xdr:row>58</xdr:row>
      <xdr:rowOff>99622</xdr:rowOff>
    </xdr:to>
    <xdr:cxnSp macro="">
      <xdr:nvCxnSpPr>
        <xdr:cNvPr id="350" name="直線コネクタ 349"/>
        <xdr:cNvCxnSpPr/>
      </xdr:nvCxnSpPr>
      <xdr:spPr>
        <a:xfrm>
          <a:off x="9639300" y="10031903"/>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87803</xdr:rowOff>
    </xdr:from>
    <xdr:to>
      <xdr:col>14</xdr:col>
      <xdr:colOff>28575</xdr:colOff>
      <xdr:row>58</xdr:row>
      <xdr:rowOff>100147</xdr:rowOff>
    </xdr:to>
    <xdr:cxnSp macro="">
      <xdr:nvCxnSpPr>
        <xdr:cNvPr id="353" name="直線コネクタ 352"/>
        <xdr:cNvCxnSpPr/>
      </xdr:nvCxnSpPr>
      <xdr:spPr>
        <a:xfrm flipV="1">
          <a:off x="8750300" y="1003190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100147</xdr:rowOff>
    </xdr:from>
    <xdr:to>
      <xdr:col>12</xdr:col>
      <xdr:colOff>511175</xdr:colOff>
      <xdr:row>58</xdr:row>
      <xdr:rowOff>103787</xdr:rowOff>
    </xdr:to>
    <xdr:cxnSp macro="">
      <xdr:nvCxnSpPr>
        <xdr:cNvPr id="356" name="直線コネクタ 355"/>
        <xdr:cNvCxnSpPr/>
      </xdr:nvCxnSpPr>
      <xdr:spPr>
        <a:xfrm flipV="1">
          <a:off x="7861300" y="10044247"/>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103787</xdr:rowOff>
    </xdr:from>
    <xdr:to>
      <xdr:col>11</xdr:col>
      <xdr:colOff>307975</xdr:colOff>
      <xdr:row>58</xdr:row>
      <xdr:rowOff>107866</xdr:rowOff>
    </xdr:to>
    <xdr:cxnSp macro="">
      <xdr:nvCxnSpPr>
        <xdr:cNvPr id="359" name="直線コネクタ 358"/>
        <xdr:cNvCxnSpPr/>
      </xdr:nvCxnSpPr>
      <xdr:spPr>
        <a:xfrm flipV="1">
          <a:off x="6972300" y="10047887"/>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48822</xdr:rowOff>
    </xdr:from>
    <xdr:to>
      <xdr:col>15</xdr:col>
      <xdr:colOff>231775</xdr:colOff>
      <xdr:row>58</xdr:row>
      <xdr:rowOff>150422</xdr:rowOff>
    </xdr:to>
    <xdr:sp macro="" textlink="">
      <xdr:nvSpPr>
        <xdr:cNvPr id="369" name="円/楕円 368"/>
        <xdr:cNvSpPr/>
      </xdr:nvSpPr>
      <xdr:spPr>
        <a:xfrm>
          <a:off x="10426700" y="99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135199</xdr:rowOff>
    </xdr:from>
    <xdr:ext cx="469744" cy="259045"/>
    <xdr:sp macro="" textlink="">
      <xdr:nvSpPr>
        <xdr:cNvPr id="370" name="農林水産業費該当値テキスト"/>
        <xdr:cNvSpPr txBox="1"/>
      </xdr:nvSpPr>
      <xdr:spPr>
        <a:xfrm>
          <a:off x="10528300" y="99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37003</xdr:rowOff>
    </xdr:from>
    <xdr:to>
      <xdr:col>14</xdr:col>
      <xdr:colOff>79375</xdr:colOff>
      <xdr:row>58</xdr:row>
      <xdr:rowOff>138603</xdr:rowOff>
    </xdr:to>
    <xdr:sp macro="" textlink="">
      <xdr:nvSpPr>
        <xdr:cNvPr id="371" name="円/楕円 370"/>
        <xdr:cNvSpPr/>
      </xdr:nvSpPr>
      <xdr:spPr>
        <a:xfrm>
          <a:off x="9588500" y="99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129730</xdr:rowOff>
    </xdr:from>
    <xdr:ext cx="534377" cy="259045"/>
    <xdr:sp macro="" textlink="">
      <xdr:nvSpPr>
        <xdr:cNvPr id="372" name="テキスト ボックス 371"/>
        <xdr:cNvSpPr txBox="1"/>
      </xdr:nvSpPr>
      <xdr:spPr>
        <a:xfrm>
          <a:off x="9372111" y="100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49347</xdr:rowOff>
    </xdr:from>
    <xdr:to>
      <xdr:col>12</xdr:col>
      <xdr:colOff>561975</xdr:colOff>
      <xdr:row>58</xdr:row>
      <xdr:rowOff>150947</xdr:rowOff>
    </xdr:to>
    <xdr:sp macro="" textlink="">
      <xdr:nvSpPr>
        <xdr:cNvPr id="373" name="円/楕円 372"/>
        <xdr:cNvSpPr/>
      </xdr:nvSpPr>
      <xdr:spPr>
        <a:xfrm>
          <a:off x="8699500" y="9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142074</xdr:rowOff>
    </xdr:from>
    <xdr:ext cx="469744" cy="259045"/>
    <xdr:sp macro="" textlink="">
      <xdr:nvSpPr>
        <xdr:cNvPr id="374" name="テキスト ボックス 373"/>
        <xdr:cNvSpPr txBox="1"/>
      </xdr:nvSpPr>
      <xdr:spPr>
        <a:xfrm>
          <a:off x="8515427" y="1008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52987</xdr:rowOff>
    </xdr:from>
    <xdr:to>
      <xdr:col>11</xdr:col>
      <xdr:colOff>358775</xdr:colOff>
      <xdr:row>58</xdr:row>
      <xdr:rowOff>154587</xdr:rowOff>
    </xdr:to>
    <xdr:sp macro="" textlink="">
      <xdr:nvSpPr>
        <xdr:cNvPr id="375" name="円/楕円 374"/>
        <xdr:cNvSpPr/>
      </xdr:nvSpPr>
      <xdr:spPr>
        <a:xfrm>
          <a:off x="78105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145714</xdr:rowOff>
    </xdr:from>
    <xdr:ext cx="469744" cy="259045"/>
    <xdr:sp macro="" textlink="">
      <xdr:nvSpPr>
        <xdr:cNvPr id="376" name="テキスト ボックス 375"/>
        <xdr:cNvSpPr txBox="1"/>
      </xdr:nvSpPr>
      <xdr:spPr>
        <a:xfrm>
          <a:off x="7626427" y="100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57066</xdr:rowOff>
    </xdr:from>
    <xdr:to>
      <xdr:col>10</xdr:col>
      <xdr:colOff>155575</xdr:colOff>
      <xdr:row>58</xdr:row>
      <xdr:rowOff>158666</xdr:rowOff>
    </xdr:to>
    <xdr:sp macro="" textlink="">
      <xdr:nvSpPr>
        <xdr:cNvPr id="377" name="円/楕円 376"/>
        <xdr:cNvSpPr/>
      </xdr:nvSpPr>
      <xdr:spPr>
        <a:xfrm>
          <a:off x="6921500" y="1000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149793</xdr:rowOff>
    </xdr:from>
    <xdr:ext cx="469744" cy="259045"/>
    <xdr:sp macro="" textlink="">
      <xdr:nvSpPr>
        <xdr:cNvPr id="378" name="テキスト ボックス 377"/>
        <xdr:cNvSpPr txBox="1"/>
      </xdr:nvSpPr>
      <xdr:spPr>
        <a:xfrm>
          <a:off x="6737427" y="1009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23343</xdr:rowOff>
    </xdr:from>
    <xdr:to>
      <xdr:col>15</xdr:col>
      <xdr:colOff>180975</xdr:colOff>
      <xdr:row>77</xdr:row>
      <xdr:rowOff>36895</xdr:rowOff>
    </xdr:to>
    <xdr:cxnSp macro="">
      <xdr:nvCxnSpPr>
        <xdr:cNvPr id="409" name="直線コネクタ 408"/>
        <xdr:cNvCxnSpPr/>
      </xdr:nvCxnSpPr>
      <xdr:spPr>
        <a:xfrm flipV="1">
          <a:off x="9639300" y="13224993"/>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36895</xdr:rowOff>
    </xdr:from>
    <xdr:to>
      <xdr:col>14</xdr:col>
      <xdr:colOff>28575</xdr:colOff>
      <xdr:row>77</xdr:row>
      <xdr:rowOff>55640</xdr:rowOff>
    </xdr:to>
    <xdr:cxnSp macro="">
      <xdr:nvCxnSpPr>
        <xdr:cNvPr id="412" name="直線コネクタ 411"/>
        <xdr:cNvCxnSpPr/>
      </xdr:nvCxnSpPr>
      <xdr:spPr>
        <a:xfrm flipV="1">
          <a:off x="8750300" y="1323854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14852</xdr:rowOff>
    </xdr:from>
    <xdr:to>
      <xdr:col>12</xdr:col>
      <xdr:colOff>511175</xdr:colOff>
      <xdr:row>77</xdr:row>
      <xdr:rowOff>55640</xdr:rowOff>
    </xdr:to>
    <xdr:cxnSp macro="">
      <xdr:nvCxnSpPr>
        <xdr:cNvPr id="415" name="直線コネクタ 414"/>
        <xdr:cNvCxnSpPr/>
      </xdr:nvCxnSpPr>
      <xdr:spPr>
        <a:xfrm>
          <a:off x="7861300" y="13216502"/>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13839</xdr:rowOff>
    </xdr:from>
    <xdr:to>
      <xdr:col>11</xdr:col>
      <xdr:colOff>307975</xdr:colOff>
      <xdr:row>77</xdr:row>
      <xdr:rowOff>14852</xdr:rowOff>
    </xdr:to>
    <xdr:cxnSp macro="">
      <xdr:nvCxnSpPr>
        <xdr:cNvPr id="418" name="直線コネクタ 417"/>
        <xdr:cNvCxnSpPr/>
      </xdr:nvCxnSpPr>
      <xdr:spPr>
        <a:xfrm>
          <a:off x="6972300" y="1321548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143993</xdr:rowOff>
    </xdr:from>
    <xdr:to>
      <xdr:col>15</xdr:col>
      <xdr:colOff>231775</xdr:colOff>
      <xdr:row>77</xdr:row>
      <xdr:rowOff>74143</xdr:rowOff>
    </xdr:to>
    <xdr:sp macro="" textlink="">
      <xdr:nvSpPr>
        <xdr:cNvPr id="428" name="円/楕円 427"/>
        <xdr:cNvSpPr/>
      </xdr:nvSpPr>
      <xdr:spPr>
        <a:xfrm>
          <a:off x="104267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122420</xdr:rowOff>
    </xdr:from>
    <xdr:ext cx="534377" cy="259045"/>
    <xdr:sp macro="" textlink="">
      <xdr:nvSpPr>
        <xdr:cNvPr id="429" name="商工費該当値テキスト"/>
        <xdr:cNvSpPr txBox="1"/>
      </xdr:nvSpPr>
      <xdr:spPr>
        <a:xfrm>
          <a:off x="10528300" y="131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157545</xdr:rowOff>
    </xdr:from>
    <xdr:to>
      <xdr:col>14</xdr:col>
      <xdr:colOff>79375</xdr:colOff>
      <xdr:row>77</xdr:row>
      <xdr:rowOff>87695</xdr:rowOff>
    </xdr:to>
    <xdr:sp macro="" textlink="">
      <xdr:nvSpPr>
        <xdr:cNvPr id="430" name="円/楕円 429"/>
        <xdr:cNvSpPr/>
      </xdr:nvSpPr>
      <xdr:spPr>
        <a:xfrm>
          <a:off x="9588500" y="13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104222</xdr:rowOff>
    </xdr:from>
    <xdr:ext cx="534377" cy="259045"/>
    <xdr:sp macro="" textlink="">
      <xdr:nvSpPr>
        <xdr:cNvPr id="431" name="テキスト ボックス 430"/>
        <xdr:cNvSpPr txBox="1"/>
      </xdr:nvSpPr>
      <xdr:spPr>
        <a:xfrm>
          <a:off x="9372111" y="129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4840</xdr:rowOff>
    </xdr:from>
    <xdr:to>
      <xdr:col>12</xdr:col>
      <xdr:colOff>561975</xdr:colOff>
      <xdr:row>77</xdr:row>
      <xdr:rowOff>106440</xdr:rowOff>
    </xdr:to>
    <xdr:sp macro="" textlink="">
      <xdr:nvSpPr>
        <xdr:cNvPr id="432" name="円/楕円 431"/>
        <xdr:cNvSpPr/>
      </xdr:nvSpPr>
      <xdr:spPr>
        <a:xfrm>
          <a:off x="8699500" y="13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122967</xdr:rowOff>
    </xdr:from>
    <xdr:ext cx="534377" cy="259045"/>
    <xdr:sp macro="" textlink="">
      <xdr:nvSpPr>
        <xdr:cNvPr id="433" name="テキスト ボックス 432"/>
        <xdr:cNvSpPr txBox="1"/>
      </xdr:nvSpPr>
      <xdr:spPr>
        <a:xfrm>
          <a:off x="8483111" y="129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135502</xdr:rowOff>
    </xdr:from>
    <xdr:to>
      <xdr:col>11</xdr:col>
      <xdr:colOff>358775</xdr:colOff>
      <xdr:row>77</xdr:row>
      <xdr:rowOff>65652</xdr:rowOff>
    </xdr:to>
    <xdr:sp macro="" textlink="">
      <xdr:nvSpPr>
        <xdr:cNvPr id="434" name="円/楕円 433"/>
        <xdr:cNvSpPr/>
      </xdr:nvSpPr>
      <xdr:spPr>
        <a:xfrm>
          <a:off x="7810500" y="13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82179</xdr:rowOff>
    </xdr:from>
    <xdr:ext cx="534377" cy="259045"/>
    <xdr:sp macro="" textlink="">
      <xdr:nvSpPr>
        <xdr:cNvPr id="435" name="テキスト ボックス 434"/>
        <xdr:cNvSpPr txBox="1"/>
      </xdr:nvSpPr>
      <xdr:spPr>
        <a:xfrm>
          <a:off x="7594111" y="12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134489</xdr:rowOff>
    </xdr:from>
    <xdr:to>
      <xdr:col>10</xdr:col>
      <xdr:colOff>155575</xdr:colOff>
      <xdr:row>77</xdr:row>
      <xdr:rowOff>64639</xdr:rowOff>
    </xdr:to>
    <xdr:sp macro="" textlink="">
      <xdr:nvSpPr>
        <xdr:cNvPr id="436" name="円/楕円 435"/>
        <xdr:cNvSpPr/>
      </xdr:nvSpPr>
      <xdr:spPr>
        <a:xfrm>
          <a:off x="6921500" y="131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81166</xdr:rowOff>
    </xdr:from>
    <xdr:ext cx="534377" cy="259045"/>
    <xdr:sp macro="" textlink="">
      <xdr:nvSpPr>
        <xdr:cNvPr id="437" name="テキスト ボックス 436"/>
        <xdr:cNvSpPr txBox="1"/>
      </xdr:nvSpPr>
      <xdr:spPr>
        <a:xfrm>
          <a:off x="6705111" y="129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168982</xdr:rowOff>
    </xdr:from>
    <xdr:to>
      <xdr:col>15</xdr:col>
      <xdr:colOff>180975</xdr:colOff>
      <xdr:row>99</xdr:row>
      <xdr:rowOff>1639</xdr:rowOff>
    </xdr:to>
    <xdr:cxnSp macro="">
      <xdr:nvCxnSpPr>
        <xdr:cNvPr id="466" name="直線コネクタ 465"/>
        <xdr:cNvCxnSpPr/>
      </xdr:nvCxnSpPr>
      <xdr:spPr>
        <a:xfrm flipV="1">
          <a:off x="9639300" y="16971082"/>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170425</xdr:rowOff>
    </xdr:from>
    <xdr:to>
      <xdr:col>14</xdr:col>
      <xdr:colOff>28575</xdr:colOff>
      <xdr:row>99</xdr:row>
      <xdr:rowOff>1639</xdr:rowOff>
    </xdr:to>
    <xdr:cxnSp macro="">
      <xdr:nvCxnSpPr>
        <xdr:cNvPr id="469" name="直線コネクタ 468"/>
        <xdr:cNvCxnSpPr/>
      </xdr:nvCxnSpPr>
      <xdr:spPr>
        <a:xfrm>
          <a:off x="8750300" y="16972525"/>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169959</xdr:rowOff>
    </xdr:from>
    <xdr:to>
      <xdr:col>12</xdr:col>
      <xdr:colOff>511175</xdr:colOff>
      <xdr:row>98</xdr:row>
      <xdr:rowOff>170425</xdr:rowOff>
    </xdr:to>
    <xdr:cxnSp macro="">
      <xdr:nvCxnSpPr>
        <xdr:cNvPr id="472" name="直線コネクタ 471"/>
        <xdr:cNvCxnSpPr/>
      </xdr:nvCxnSpPr>
      <xdr:spPr>
        <a:xfrm>
          <a:off x="7861300" y="1697205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169959</xdr:rowOff>
    </xdr:from>
    <xdr:to>
      <xdr:col>11</xdr:col>
      <xdr:colOff>307975</xdr:colOff>
      <xdr:row>98</xdr:row>
      <xdr:rowOff>171004</xdr:rowOff>
    </xdr:to>
    <xdr:cxnSp macro="">
      <xdr:nvCxnSpPr>
        <xdr:cNvPr id="475" name="直線コネクタ 474"/>
        <xdr:cNvCxnSpPr/>
      </xdr:nvCxnSpPr>
      <xdr:spPr>
        <a:xfrm flipV="1">
          <a:off x="6972300" y="1697205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118182</xdr:rowOff>
    </xdr:from>
    <xdr:to>
      <xdr:col>15</xdr:col>
      <xdr:colOff>231775</xdr:colOff>
      <xdr:row>99</xdr:row>
      <xdr:rowOff>48332</xdr:rowOff>
    </xdr:to>
    <xdr:sp macro="" textlink="">
      <xdr:nvSpPr>
        <xdr:cNvPr id="485" name="円/楕円 484"/>
        <xdr:cNvSpPr/>
      </xdr:nvSpPr>
      <xdr:spPr>
        <a:xfrm>
          <a:off x="10426700" y="169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122289</xdr:rowOff>
    </xdr:from>
    <xdr:to>
      <xdr:col>14</xdr:col>
      <xdr:colOff>79375</xdr:colOff>
      <xdr:row>99</xdr:row>
      <xdr:rowOff>52439</xdr:rowOff>
    </xdr:to>
    <xdr:sp macro="" textlink="">
      <xdr:nvSpPr>
        <xdr:cNvPr id="487" name="円/楕円 486"/>
        <xdr:cNvSpPr/>
      </xdr:nvSpPr>
      <xdr:spPr>
        <a:xfrm>
          <a:off x="9588500" y="169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43566</xdr:rowOff>
    </xdr:from>
    <xdr:ext cx="534377" cy="259045"/>
    <xdr:sp macro="" textlink="">
      <xdr:nvSpPr>
        <xdr:cNvPr id="488" name="テキスト ボックス 487"/>
        <xdr:cNvSpPr txBox="1"/>
      </xdr:nvSpPr>
      <xdr:spPr>
        <a:xfrm>
          <a:off x="9372111" y="170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119625</xdr:rowOff>
    </xdr:from>
    <xdr:to>
      <xdr:col>12</xdr:col>
      <xdr:colOff>561975</xdr:colOff>
      <xdr:row>99</xdr:row>
      <xdr:rowOff>49775</xdr:rowOff>
    </xdr:to>
    <xdr:sp macro="" textlink="">
      <xdr:nvSpPr>
        <xdr:cNvPr id="489" name="円/楕円 488"/>
        <xdr:cNvSpPr/>
      </xdr:nvSpPr>
      <xdr:spPr>
        <a:xfrm>
          <a:off x="8699500" y="169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40902</xdr:rowOff>
    </xdr:from>
    <xdr:ext cx="534377" cy="259045"/>
    <xdr:sp macro="" textlink="">
      <xdr:nvSpPr>
        <xdr:cNvPr id="490" name="テキスト ボックス 489"/>
        <xdr:cNvSpPr txBox="1"/>
      </xdr:nvSpPr>
      <xdr:spPr>
        <a:xfrm>
          <a:off x="8483111" y="170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119159</xdr:rowOff>
    </xdr:from>
    <xdr:to>
      <xdr:col>11</xdr:col>
      <xdr:colOff>358775</xdr:colOff>
      <xdr:row>99</xdr:row>
      <xdr:rowOff>49309</xdr:rowOff>
    </xdr:to>
    <xdr:sp macro="" textlink="">
      <xdr:nvSpPr>
        <xdr:cNvPr id="491" name="円/楕円 490"/>
        <xdr:cNvSpPr/>
      </xdr:nvSpPr>
      <xdr:spPr>
        <a:xfrm>
          <a:off x="7810500" y="16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40436</xdr:rowOff>
    </xdr:from>
    <xdr:ext cx="534377" cy="259045"/>
    <xdr:sp macro="" textlink="">
      <xdr:nvSpPr>
        <xdr:cNvPr id="492" name="テキスト ボックス 491"/>
        <xdr:cNvSpPr txBox="1"/>
      </xdr:nvSpPr>
      <xdr:spPr>
        <a:xfrm>
          <a:off x="7594111" y="170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120204</xdr:rowOff>
    </xdr:from>
    <xdr:to>
      <xdr:col>10</xdr:col>
      <xdr:colOff>155575</xdr:colOff>
      <xdr:row>99</xdr:row>
      <xdr:rowOff>50354</xdr:rowOff>
    </xdr:to>
    <xdr:sp macro="" textlink="">
      <xdr:nvSpPr>
        <xdr:cNvPr id="493" name="円/楕円 492"/>
        <xdr:cNvSpPr/>
      </xdr:nvSpPr>
      <xdr:spPr>
        <a:xfrm>
          <a:off x="6921500" y="169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41481</xdr:rowOff>
    </xdr:from>
    <xdr:ext cx="534377" cy="259045"/>
    <xdr:sp macro="" textlink="">
      <xdr:nvSpPr>
        <xdr:cNvPr id="494" name="テキスト ボックス 493"/>
        <xdr:cNvSpPr txBox="1"/>
      </xdr:nvSpPr>
      <xdr:spPr>
        <a:xfrm>
          <a:off x="6705111"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42490</xdr:rowOff>
    </xdr:from>
    <xdr:to>
      <xdr:col>23</xdr:col>
      <xdr:colOff>517525</xdr:colOff>
      <xdr:row>38</xdr:row>
      <xdr:rowOff>55760</xdr:rowOff>
    </xdr:to>
    <xdr:cxnSp macro="">
      <xdr:nvCxnSpPr>
        <xdr:cNvPr id="525" name="直線コネクタ 524"/>
        <xdr:cNvCxnSpPr/>
      </xdr:nvCxnSpPr>
      <xdr:spPr>
        <a:xfrm>
          <a:off x="15481300" y="6557590"/>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158739</xdr:rowOff>
    </xdr:from>
    <xdr:to>
      <xdr:col>22</xdr:col>
      <xdr:colOff>365125</xdr:colOff>
      <xdr:row>38</xdr:row>
      <xdr:rowOff>42490</xdr:rowOff>
    </xdr:to>
    <xdr:cxnSp macro="">
      <xdr:nvCxnSpPr>
        <xdr:cNvPr id="528" name="直線コネクタ 527"/>
        <xdr:cNvCxnSpPr/>
      </xdr:nvCxnSpPr>
      <xdr:spPr>
        <a:xfrm>
          <a:off x="14592300" y="6502389"/>
          <a:ext cx="889000" cy="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158739</xdr:rowOff>
    </xdr:from>
    <xdr:to>
      <xdr:col>21</xdr:col>
      <xdr:colOff>161925</xdr:colOff>
      <xdr:row>38</xdr:row>
      <xdr:rowOff>24409</xdr:rowOff>
    </xdr:to>
    <xdr:cxnSp macro="">
      <xdr:nvCxnSpPr>
        <xdr:cNvPr id="531" name="直線コネクタ 530"/>
        <xdr:cNvCxnSpPr/>
      </xdr:nvCxnSpPr>
      <xdr:spPr>
        <a:xfrm flipV="1">
          <a:off x="13703300" y="6502389"/>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24409</xdr:rowOff>
    </xdr:from>
    <xdr:to>
      <xdr:col>19</xdr:col>
      <xdr:colOff>644525</xdr:colOff>
      <xdr:row>38</xdr:row>
      <xdr:rowOff>32258</xdr:rowOff>
    </xdr:to>
    <xdr:cxnSp macro="">
      <xdr:nvCxnSpPr>
        <xdr:cNvPr id="534" name="直線コネクタ 533"/>
        <xdr:cNvCxnSpPr/>
      </xdr:nvCxnSpPr>
      <xdr:spPr>
        <a:xfrm flipV="1">
          <a:off x="12814300" y="653950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4960</xdr:rowOff>
    </xdr:from>
    <xdr:to>
      <xdr:col>23</xdr:col>
      <xdr:colOff>568325</xdr:colOff>
      <xdr:row>38</xdr:row>
      <xdr:rowOff>106560</xdr:rowOff>
    </xdr:to>
    <xdr:sp macro="" textlink="">
      <xdr:nvSpPr>
        <xdr:cNvPr id="544" name="円/楕円 543"/>
        <xdr:cNvSpPr/>
      </xdr:nvSpPr>
      <xdr:spPr>
        <a:xfrm>
          <a:off x="16268700" y="65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91337</xdr:rowOff>
    </xdr:from>
    <xdr:ext cx="534377" cy="259045"/>
    <xdr:sp macro="" textlink="">
      <xdr:nvSpPr>
        <xdr:cNvPr id="545" name="消防費該当値テキスト"/>
        <xdr:cNvSpPr txBox="1"/>
      </xdr:nvSpPr>
      <xdr:spPr>
        <a:xfrm>
          <a:off x="16370300" y="64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163140</xdr:rowOff>
    </xdr:from>
    <xdr:to>
      <xdr:col>22</xdr:col>
      <xdr:colOff>415925</xdr:colOff>
      <xdr:row>38</xdr:row>
      <xdr:rowOff>93290</xdr:rowOff>
    </xdr:to>
    <xdr:sp macro="" textlink="">
      <xdr:nvSpPr>
        <xdr:cNvPr id="546" name="円/楕円 545"/>
        <xdr:cNvSpPr/>
      </xdr:nvSpPr>
      <xdr:spPr>
        <a:xfrm>
          <a:off x="15430500" y="65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84417</xdr:rowOff>
    </xdr:from>
    <xdr:ext cx="534377" cy="259045"/>
    <xdr:sp macro="" textlink="">
      <xdr:nvSpPr>
        <xdr:cNvPr id="547" name="テキスト ボックス 546"/>
        <xdr:cNvSpPr txBox="1"/>
      </xdr:nvSpPr>
      <xdr:spPr>
        <a:xfrm>
          <a:off x="15214111" y="65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107939</xdr:rowOff>
    </xdr:from>
    <xdr:to>
      <xdr:col>21</xdr:col>
      <xdr:colOff>212725</xdr:colOff>
      <xdr:row>38</xdr:row>
      <xdr:rowOff>38089</xdr:rowOff>
    </xdr:to>
    <xdr:sp macro="" textlink="">
      <xdr:nvSpPr>
        <xdr:cNvPr id="548" name="円/楕円 547"/>
        <xdr:cNvSpPr/>
      </xdr:nvSpPr>
      <xdr:spPr>
        <a:xfrm>
          <a:off x="14541500" y="64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54616</xdr:rowOff>
    </xdr:from>
    <xdr:ext cx="534377" cy="259045"/>
    <xdr:sp macro="" textlink="">
      <xdr:nvSpPr>
        <xdr:cNvPr id="549" name="テキスト ボックス 548"/>
        <xdr:cNvSpPr txBox="1"/>
      </xdr:nvSpPr>
      <xdr:spPr>
        <a:xfrm>
          <a:off x="14325111" y="62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145059</xdr:rowOff>
    </xdr:from>
    <xdr:to>
      <xdr:col>20</xdr:col>
      <xdr:colOff>9525</xdr:colOff>
      <xdr:row>38</xdr:row>
      <xdr:rowOff>75209</xdr:rowOff>
    </xdr:to>
    <xdr:sp macro="" textlink="">
      <xdr:nvSpPr>
        <xdr:cNvPr id="550" name="円/楕円 549"/>
        <xdr:cNvSpPr/>
      </xdr:nvSpPr>
      <xdr:spPr>
        <a:xfrm>
          <a:off x="13652500" y="64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66336</xdr:rowOff>
    </xdr:from>
    <xdr:ext cx="534377" cy="259045"/>
    <xdr:sp macro="" textlink="">
      <xdr:nvSpPr>
        <xdr:cNvPr id="551" name="テキスト ボックス 550"/>
        <xdr:cNvSpPr txBox="1"/>
      </xdr:nvSpPr>
      <xdr:spPr>
        <a:xfrm>
          <a:off x="13436111" y="6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152908</xdr:rowOff>
    </xdr:from>
    <xdr:to>
      <xdr:col>18</xdr:col>
      <xdr:colOff>492125</xdr:colOff>
      <xdr:row>38</xdr:row>
      <xdr:rowOff>83058</xdr:rowOff>
    </xdr:to>
    <xdr:sp macro="" textlink="">
      <xdr:nvSpPr>
        <xdr:cNvPr id="552" name="円/楕円 551"/>
        <xdr:cNvSpPr/>
      </xdr:nvSpPr>
      <xdr:spPr>
        <a:xfrm>
          <a:off x="12763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99585</xdr:rowOff>
    </xdr:from>
    <xdr:ext cx="534377" cy="259045"/>
    <xdr:sp macro="" textlink="">
      <xdr:nvSpPr>
        <xdr:cNvPr id="553" name="テキスト ボックス 552"/>
        <xdr:cNvSpPr txBox="1"/>
      </xdr:nvSpPr>
      <xdr:spPr>
        <a:xfrm>
          <a:off x="12547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132102</xdr:rowOff>
    </xdr:from>
    <xdr:to>
      <xdr:col>23</xdr:col>
      <xdr:colOff>517525</xdr:colOff>
      <xdr:row>58</xdr:row>
      <xdr:rowOff>11988</xdr:rowOff>
    </xdr:to>
    <xdr:cxnSp macro="">
      <xdr:nvCxnSpPr>
        <xdr:cNvPr id="585" name="直線コネクタ 584"/>
        <xdr:cNvCxnSpPr/>
      </xdr:nvCxnSpPr>
      <xdr:spPr>
        <a:xfrm flipV="1">
          <a:off x="15481300" y="9904752"/>
          <a:ext cx="8382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59200</xdr:rowOff>
    </xdr:from>
    <xdr:to>
      <xdr:col>22</xdr:col>
      <xdr:colOff>365125</xdr:colOff>
      <xdr:row>58</xdr:row>
      <xdr:rowOff>11988</xdr:rowOff>
    </xdr:to>
    <xdr:cxnSp macro="">
      <xdr:nvCxnSpPr>
        <xdr:cNvPr id="588" name="直線コネクタ 587"/>
        <xdr:cNvCxnSpPr/>
      </xdr:nvCxnSpPr>
      <xdr:spPr>
        <a:xfrm>
          <a:off x="14592300" y="9831850"/>
          <a:ext cx="889000" cy="1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46486</xdr:rowOff>
    </xdr:from>
    <xdr:to>
      <xdr:col>21</xdr:col>
      <xdr:colOff>161925</xdr:colOff>
      <xdr:row>57</xdr:row>
      <xdr:rowOff>59200</xdr:rowOff>
    </xdr:to>
    <xdr:cxnSp macro="">
      <xdr:nvCxnSpPr>
        <xdr:cNvPr id="591" name="直線コネクタ 590"/>
        <xdr:cNvCxnSpPr/>
      </xdr:nvCxnSpPr>
      <xdr:spPr>
        <a:xfrm>
          <a:off x="13703300" y="9819136"/>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46486</xdr:rowOff>
    </xdr:from>
    <xdr:to>
      <xdr:col>19</xdr:col>
      <xdr:colOff>644525</xdr:colOff>
      <xdr:row>57</xdr:row>
      <xdr:rowOff>74190</xdr:rowOff>
    </xdr:to>
    <xdr:cxnSp macro="">
      <xdr:nvCxnSpPr>
        <xdr:cNvPr id="594" name="直線コネクタ 593"/>
        <xdr:cNvCxnSpPr/>
      </xdr:nvCxnSpPr>
      <xdr:spPr>
        <a:xfrm flipV="1">
          <a:off x="12814300" y="9819136"/>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81302</xdr:rowOff>
    </xdr:from>
    <xdr:to>
      <xdr:col>23</xdr:col>
      <xdr:colOff>568325</xdr:colOff>
      <xdr:row>58</xdr:row>
      <xdr:rowOff>11452</xdr:rowOff>
    </xdr:to>
    <xdr:sp macro="" textlink="">
      <xdr:nvSpPr>
        <xdr:cNvPr id="604" name="円/楕円 603"/>
        <xdr:cNvSpPr/>
      </xdr:nvSpPr>
      <xdr:spPr>
        <a:xfrm>
          <a:off x="16268700" y="98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59729</xdr:rowOff>
    </xdr:from>
    <xdr:ext cx="534377" cy="259045"/>
    <xdr:sp macro="" textlink="">
      <xdr:nvSpPr>
        <xdr:cNvPr id="605" name="教育費該当値テキスト"/>
        <xdr:cNvSpPr txBox="1"/>
      </xdr:nvSpPr>
      <xdr:spPr>
        <a:xfrm>
          <a:off x="16370300" y="98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132638</xdr:rowOff>
    </xdr:from>
    <xdr:to>
      <xdr:col>22</xdr:col>
      <xdr:colOff>415925</xdr:colOff>
      <xdr:row>58</xdr:row>
      <xdr:rowOff>62788</xdr:rowOff>
    </xdr:to>
    <xdr:sp macro="" textlink="">
      <xdr:nvSpPr>
        <xdr:cNvPr id="606" name="円/楕円 605"/>
        <xdr:cNvSpPr/>
      </xdr:nvSpPr>
      <xdr:spPr>
        <a:xfrm>
          <a:off x="15430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53915</xdr:rowOff>
    </xdr:from>
    <xdr:ext cx="534377" cy="259045"/>
    <xdr:sp macro="" textlink="">
      <xdr:nvSpPr>
        <xdr:cNvPr id="607" name="テキスト ボックス 606"/>
        <xdr:cNvSpPr txBox="1"/>
      </xdr:nvSpPr>
      <xdr:spPr>
        <a:xfrm>
          <a:off x="15214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8400</xdr:rowOff>
    </xdr:from>
    <xdr:to>
      <xdr:col>21</xdr:col>
      <xdr:colOff>212725</xdr:colOff>
      <xdr:row>57</xdr:row>
      <xdr:rowOff>110000</xdr:rowOff>
    </xdr:to>
    <xdr:sp macro="" textlink="">
      <xdr:nvSpPr>
        <xdr:cNvPr id="608" name="円/楕円 607"/>
        <xdr:cNvSpPr/>
      </xdr:nvSpPr>
      <xdr:spPr>
        <a:xfrm>
          <a:off x="14541500" y="97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126527</xdr:rowOff>
    </xdr:from>
    <xdr:ext cx="534377" cy="259045"/>
    <xdr:sp macro="" textlink="">
      <xdr:nvSpPr>
        <xdr:cNvPr id="609" name="テキスト ボックス 608"/>
        <xdr:cNvSpPr txBox="1"/>
      </xdr:nvSpPr>
      <xdr:spPr>
        <a:xfrm>
          <a:off x="14325111" y="95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167136</xdr:rowOff>
    </xdr:from>
    <xdr:to>
      <xdr:col>20</xdr:col>
      <xdr:colOff>9525</xdr:colOff>
      <xdr:row>57</xdr:row>
      <xdr:rowOff>97286</xdr:rowOff>
    </xdr:to>
    <xdr:sp macro="" textlink="">
      <xdr:nvSpPr>
        <xdr:cNvPr id="610" name="円/楕円 609"/>
        <xdr:cNvSpPr/>
      </xdr:nvSpPr>
      <xdr:spPr>
        <a:xfrm>
          <a:off x="13652500" y="97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113813</xdr:rowOff>
    </xdr:from>
    <xdr:ext cx="534377" cy="259045"/>
    <xdr:sp macro="" textlink="">
      <xdr:nvSpPr>
        <xdr:cNvPr id="611" name="テキスト ボックス 610"/>
        <xdr:cNvSpPr txBox="1"/>
      </xdr:nvSpPr>
      <xdr:spPr>
        <a:xfrm>
          <a:off x="13436111" y="95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23390</xdr:rowOff>
    </xdr:from>
    <xdr:to>
      <xdr:col>18</xdr:col>
      <xdr:colOff>492125</xdr:colOff>
      <xdr:row>57</xdr:row>
      <xdr:rowOff>124990</xdr:rowOff>
    </xdr:to>
    <xdr:sp macro="" textlink="">
      <xdr:nvSpPr>
        <xdr:cNvPr id="612" name="円/楕円 611"/>
        <xdr:cNvSpPr/>
      </xdr:nvSpPr>
      <xdr:spPr>
        <a:xfrm>
          <a:off x="12763500" y="9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141517</xdr:rowOff>
    </xdr:from>
    <xdr:ext cx="534377" cy="259045"/>
    <xdr:sp macro="" textlink="">
      <xdr:nvSpPr>
        <xdr:cNvPr id="613" name="テキスト ボックス 612"/>
        <xdr:cNvSpPr txBox="1"/>
      </xdr:nvSpPr>
      <xdr:spPr>
        <a:xfrm>
          <a:off x="12547111" y="957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8" name="直線コネクタ 63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1" name="直線コネクタ 64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4" name="直線コネクタ 64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7" name="直線コネクタ 64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7" name="円/楕円 65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8"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9" name="円/楕円 65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0" name="テキスト ボックス 659"/>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1" name="円/楕円 66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2" name="テキスト ボックス 661"/>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3" name="円/楕円 66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4" name="テキスト ボックス 663"/>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5" name="円/楕円 66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6" name="テキスト ボックス 665"/>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73396</xdr:rowOff>
    </xdr:from>
    <xdr:to>
      <xdr:col>23</xdr:col>
      <xdr:colOff>517525</xdr:colOff>
      <xdr:row>97</xdr:row>
      <xdr:rowOff>126953</xdr:rowOff>
    </xdr:to>
    <xdr:cxnSp macro="">
      <xdr:nvCxnSpPr>
        <xdr:cNvPr id="697" name="直線コネクタ 696"/>
        <xdr:cNvCxnSpPr/>
      </xdr:nvCxnSpPr>
      <xdr:spPr>
        <a:xfrm>
          <a:off x="15481300" y="16704046"/>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73396</xdr:rowOff>
    </xdr:from>
    <xdr:to>
      <xdr:col>22</xdr:col>
      <xdr:colOff>365125</xdr:colOff>
      <xdr:row>97</xdr:row>
      <xdr:rowOff>88700</xdr:rowOff>
    </xdr:to>
    <xdr:cxnSp macro="">
      <xdr:nvCxnSpPr>
        <xdr:cNvPr id="700" name="直線コネクタ 699"/>
        <xdr:cNvCxnSpPr/>
      </xdr:nvCxnSpPr>
      <xdr:spPr>
        <a:xfrm flipV="1">
          <a:off x="14592300" y="16704046"/>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88700</xdr:rowOff>
    </xdr:from>
    <xdr:to>
      <xdr:col>21</xdr:col>
      <xdr:colOff>161925</xdr:colOff>
      <xdr:row>97</xdr:row>
      <xdr:rowOff>108872</xdr:rowOff>
    </xdr:to>
    <xdr:cxnSp macro="">
      <xdr:nvCxnSpPr>
        <xdr:cNvPr id="703" name="直線コネクタ 702"/>
        <xdr:cNvCxnSpPr/>
      </xdr:nvCxnSpPr>
      <xdr:spPr>
        <a:xfrm flipV="1">
          <a:off x="13703300" y="16719350"/>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76868</xdr:rowOff>
    </xdr:from>
    <xdr:to>
      <xdr:col>19</xdr:col>
      <xdr:colOff>644525</xdr:colOff>
      <xdr:row>97</xdr:row>
      <xdr:rowOff>108872</xdr:rowOff>
    </xdr:to>
    <xdr:cxnSp macro="">
      <xdr:nvCxnSpPr>
        <xdr:cNvPr id="706" name="直線コネクタ 705"/>
        <xdr:cNvCxnSpPr/>
      </xdr:nvCxnSpPr>
      <xdr:spPr>
        <a:xfrm>
          <a:off x="12814300" y="167075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76153</xdr:rowOff>
    </xdr:from>
    <xdr:to>
      <xdr:col>23</xdr:col>
      <xdr:colOff>568325</xdr:colOff>
      <xdr:row>98</xdr:row>
      <xdr:rowOff>6303</xdr:rowOff>
    </xdr:to>
    <xdr:sp macro="" textlink="">
      <xdr:nvSpPr>
        <xdr:cNvPr id="716" name="円/楕円 715"/>
        <xdr:cNvSpPr/>
      </xdr:nvSpPr>
      <xdr:spPr>
        <a:xfrm>
          <a:off x="16268700" y="167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162530</xdr:rowOff>
    </xdr:from>
    <xdr:ext cx="534377" cy="259045"/>
    <xdr:sp macro="" textlink="">
      <xdr:nvSpPr>
        <xdr:cNvPr id="717" name="公債費該当値テキスト"/>
        <xdr:cNvSpPr txBox="1"/>
      </xdr:nvSpPr>
      <xdr:spPr>
        <a:xfrm>
          <a:off x="16370300" y="1662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22596</xdr:rowOff>
    </xdr:from>
    <xdr:to>
      <xdr:col>22</xdr:col>
      <xdr:colOff>415925</xdr:colOff>
      <xdr:row>97</xdr:row>
      <xdr:rowOff>124196</xdr:rowOff>
    </xdr:to>
    <xdr:sp macro="" textlink="">
      <xdr:nvSpPr>
        <xdr:cNvPr id="718" name="円/楕円 717"/>
        <xdr:cNvSpPr/>
      </xdr:nvSpPr>
      <xdr:spPr>
        <a:xfrm>
          <a:off x="15430500" y="166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115323</xdr:rowOff>
    </xdr:from>
    <xdr:ext cx="534377" cy="259045"/>
    <xdr:sp macro="" textlink="">
      <xdr:nvSpPr>
        <xdr:cNvPr id="719" name="テキスト ボックス 718"/>
        <xdr:cNvSpPr txBox="1"/>
      </xdr:nvSpPr>
      <xdr:spPr>
        <a:xfrm>
          <a:off x="15214111" y="167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37900</xdr:rowOff>
    </xdr:from>
    <xdr:to>
      <xdr:col>21</xdr:col>
      <xdr:colOff>212725</xdr:colOff>
      <xdr:row>97</xdr:row>
      <xdr:rowOff>139500</xdr:rowOff>
    </xdr:to>
    <xdr:sp macro="" textlink="">
      <xdr:nvSpPr>
        <xdr:cNvPr id="720" name="円/楕円 719"/>
        <xdr:cNvSpPr/>
      </xdr:nvSpPr>
      <xdr:spPr>
        <a:xfrm>
          <a:off x="14541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130627</xdr:rowOff>
    </xdr:from>
    <xdr:ext cx="534377" cy="259045"/>
    <xdr:sp macro="" textlink="">
      <xdr:nvSpPr>
        <xdr:cNvPr id="721" name="テキスト ボックス 720"/>
        <xdr:cNvSpPr txBox="1"/>
      </xdr:nvSpPr>
      <xdr:spPr>
        <a:xfrm>
          <a:off x="14325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58072</xdr:rowOff>
    </xdr:from>
    <xdr:to>
      <xdr:col>20</xdr:col>
      <xdr:colOff>9525</xdr:colOff>
      <xdr:row>97</xdr:row>
      <xdr:rowOff>159672</xdr:rowOff>
    </xdr:to>
    <xdr:sp macro="" textlink="">
      <xdr:nvSpPr>
        <xdr:cNvPr id="722" name="円/楕円 721"/>
        <xdr:cNvSpPr/>
      </xdr:nvSpPr>
      <xdr:spPr>
        <a:xfrm>
          <a:off x="13652500" y="166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150799</xdr:rowOff>
    </xdr:from>
    <xdr:ext cx="534377" cy="259045"/>
    <xdr:sp macro="" textlink="">
      <xdr:nvSpPr>
        <xdr:cNvPr id="723" name="テキスト ボックス 722"/>
        <xdr:cNvSpPr txBox="1"/>
      </xdr:nvSpPr>
      <xdr:spPr>
        <a:xfrm>
          <a:off x="13436111" y="167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26068</xdr:rowOff>
    </xdr:from>
    <xdr:to>
      <xdr:col>18</xdr:col>
      <xdr:colOff>492125</xdr:colOff>
      <xdr:row>97</xdr:row>
      <xdr:rowOff>127668</xdr:rowOff>
    </xdr:to>
    <xdr:sp macro="" textlink="">
      <xdr:nvSpPr>
        <xdr:cNvPr id="724" name="円/楕円 723"/>
        <xdr:cNvSpPr/>
      </xdr:nvSpPr>
      <xdr:spPr>
        <a:xfrm>
          <a:off x="12763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118795</xdr:rowOff>
    </xdr:from>
    <xdr:ext cx="534377" cy="259045"/>
    <xdr:sp macro="" textlink="">
      <xdr:nvSpPr>
        <xdr:cNvPr id="725" name="テキスト ボックス 724"/>
        <xdr:cNvSpPr txBox="1"/>
      </xdr:nvSpPr>
      <xdr:spPr>
        <a:xfrm>
          <a:off x="12547111" y="167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全体的には、類似団体の中では平均並もしくは下回ってるが、議会費においては、類似団体の中では平均を大きく上回っている。平成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年４月の町議会議員選挙以降、議員定数が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人に減少しているところではあるが、議員報酬や共済費等を占める割合が大きいのが現状である。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今後も、議員報酬や共済費等が増減することは考えにくいため、類似団体平均を上回る状況は続くと考えられる。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年度は減額となったが、平成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年度は増額した。実質単年度収支は、歳計剰余金を積立金として加えたことなどにより、平成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年度は７年連続しての赤字から黒字へ転じた。財源の補てんについては、財政調整基金の残額は平成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年度は増加したが、将来的にも基金の取り崩しも考えられるため、今後も引き続き財政の適正な執行に努めていく。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年度の指標算定以降、平成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年度で国民健康保険特別会計が赤字決算となったが、平成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年度で全て黒字となっている。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しかし、厳しい財政状況に変わりはなく、今後とも全ての特別会計において健全化を図っていく。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222_&#20037;&#24481;&#2366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2.9</v>
          </cell>
          <cell r="L75">
            <v>2.2999999999999998</v>
          </cell>
          <cell r="M75">
            <v>1.8</v>
          </cell>
          <cell r="N75">
            <v>1.6</v>
          </cell>
          <cell r="O75">
            <v>1.1000000000000001</v>
          </cell>
        </row>
        <row r="77">
          <cell r="G77" t="str">
            <v>類似団体内平均値</v>
          </cell>
          <cell r="K77">
            <v>64.3</v>
          </cell>
          <cell r="L77">
            <v>61.3</v>
          </cell>
          <cell r="M77">
            <v>54.6</v>
          </cell>
          <cell r="N77">
            <v>48.7</v>
          </cell>
          <cell r="O77">
            <v>44.9</v>
          </cell>
        </row>
        <row r="79">
          <cell r="K79">
            <v>12.3</v>
          </cell>
          <cell r="L79">
            <v>11.7</v>
          </cell>
          <cell r="M79">
            <v>11.2</v>
          </cell>
          <cell r="N79">
            <v>10.4</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6961979</v>
      </c>
      <c r="BO4" s="379"/>
      <c r="BP4" s="379"/>
      <c r="BQ4" s="379"/>
      <c r="BR4" s="379"/>
      <c r="BS4" s="379"/>
      <c r="BT4" s="379"/>
      <c r="BU4" s="380"/>
      <c r="BV4" s="378">
        <v>6757097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6689011</v>
      </c>
      <c r="BO5" s="384"/>
      <c r="BP5" s="384"/>
      <c r="BQ5" s="384"/>
      <c r="BR5" s="384"/>
      <c r="BS5" s="384"/>
      <c r="BT5" s="384"/>
      <c r="BU5" s="385"/>
      <c r="BV5" s="383">
        <v>6522521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272968</v>
      </c>
      <c r="BO6" s="384"/>
      <c r="BP6" s="384"/>
      <c r="BQ6" s="384"/>
      <c r="BR6" s="384"/>
      <c r="BS6" s="384"/>
      <c r="BT6" s="384"/>
      <c r="BU6" s="385"/>
      <c r="BV6" s="383">
        <v>234576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89.9</v>
      </c>
      <c r="CU6" s="530"/>
      <c r="CV6" s="530"/>
      <c r="CW6" s="530"/>
      <c r="CX6" s="530"/>
      <c r="CY6" s="530"/>
      <c r="CZ6" s="530"/>
      <c r="DA6" s="531"/>
      <c r="DB6" s="529">
        <v>91.7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77</v>
      </c>
      <c r="AV7" s="441"/>
      <c r="AW7" s="441"/>
      <c r="AX7" s="441"/>
      <c r="AY7" s="363" t="s">
        <v>89</v>
      </c>
      <c r="AZ7" s="364"/>
      <c r="BA7" s="364"/>
      <c r="BB7" s="364"/>
      <c r="BC7" s="364"/>
      <c r="BD7" s="364"/>
      <c r="BE7" s="364"/>
      <c r="BF7" s="364"/>
      <c r="BG7" s="364"/>
      <c r="BH7" s="364"/>
      <c r="BI7" s="364"/>
      <c r="BJ7" s="364"/>
      <c r="BK7" s="364"/>
      <c r="BL7" s="364"/>
      <c r="BM7" s="365"/>
      <c r="BN7" s="383">
        <v>29656</v>
      </c>
      <c r="BO7" s="384"/>
      <c r="BP7" s="384"/>
      <c r="BQ7" s="384"/>
      <c r="BR7" s="384"/>
      <c r="BS7" s="384"/>
      <c r="BT7" s="384"/>
      <c r="BU7" s="385"/>
      <c r="BV7" s="383">
        <v>8046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4685214</v>
      </c>
      <c r="CU7" s="384"/>
      <c r="CV7" s="384"/>
      <c r="CW7" s="384"/>
      <c r="CX7" s="384"/>
      <c r="CY7" s="384"/>
      <c r="CZ7" s="384"/>
      <c r="DA7" s="385"/>
      <c r="DB7" s="383">
        <v>4581246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85</v>
      </c>
      <c r="AV8" s="441"/>
      <c r="AW8" s="441"/>
      <c r="AX8" s="441"/>
      <c r="AY8" s="363" t="s">
        <v>92</v>
      </c>
      <c r="AZ8" s="364"/>
      <c r="BA8" s="364"/>
      <c r="BB8" s="364"/>
      <c r="BC8" s="364"/>
      <c r="BD8" s="364"/>
      <c r="BE8" s="364"/>
      <c r="BF8" s="364"/>
      <c r="BG8" s="364"/>
      <c r="BH8" s="364"/>
      <c r="BI8" s="364"/>
      <c r="BJ8" s="364"/>
      <c r="BK8" s="364"/>
      <c r="BL8" s="364"/>
      <c r="BM8" s="365"/>
      <c r="BN8" s="383">
        <v>243312</v>
      </c>
      <c r="BO8" s="384"/>
      <c r="BP8" s="384"/>
      <c r="BQ8" s="384"/>
      <c r="BR8" s="384"/>
      <c r="BS8" s="384"/>
      <c r="BT8" s="384"/>
      <c r="BU8" s="385"/>
      <c r="BV8" s="383">
        <v>226530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1.06</v>
      </c>
      <c r="CU8" s="493"/>
      <c r="CV8" s="493"/>
      <c r="CW8" s="493"/>
      <c r="CX8" s="493"/>
      <c r="CY8" s="493"/>
      <c r="CZ8" s="493"/>
      <c r="DA8" s="494"/>
      <c r="DB8" s="492">
        <v>1.05</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15805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16782</v>
      </c>
      <c r="BO9" s="384"/>
      <c r="BP9" s="384"/>
      <c r="BQ9" s="384"/>
      <c r="BR9" s="384"/>
      <c r="BS9" s="384"/>
      <c r="BT9" s="384"/>
      <c r="BU9" s="385"/>
      <c r="BV9" s="383">
        <v>31132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8.5</v>
      </c>
      <c r="CU9" s="354"/>
      <c r="CV9" s="354"/>
      <c r="CW9" s="354"/>
      <c r="CX9" s="354"/>
      <c r="CY9" s="354"/>
      <c r="CZ9" s="354"/>
      <c r="DA9" s="355"/>
      <c r="DB9" s="353">
        <v>10</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15914</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188219</v>
      </c>
      <c r="BO10" s="384"/>
      <c r="BP10" s="384"/>
      <c r="BQ10" s="384"/>
      <c r="BR10" s="384"/>
      <c r="BS10" s="384"/>
      <c r="BT10" s="384"/>
      <c r="BU10" s="385"/>
      <c r="BV10" s="383">
        <v>12306</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16355</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5005</v>
      </c>
      <c r="BO12" s="384"/>
      <c r="BP12" s="384"/>
      <c r="BQ12" s="384"/>
      <c r="BR12" s="384"/>
      <c r="BS12" s="384"/>
      <c r="BT12" s="384"/>
      <c r="BU12" s="385"/>
      <c r="BV12" s="383">
        <v>254501</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15976</v>
      </c>
      <c r="S13" s="485"/>
      <c r="T13" s="485"/>
      <c r="U13" s="485"/>
      <c r="V13" s="486"/>
      <c r="W13" s="472" t="s">
        <v>120</v>
      </c>
      <c r="X13" s="396"/>
      <c r="Y13" s="396"/>
      <c r="Z13" s="396"/>
      <c r="AA13" s="396"/>
      <c r="AB13" s="397"/>
      <c r="AC13" s="359">
        <v>660</v>
      </c>
      <c r="AD13" s="360"/>
      <c r="AE13" s="360"/>
      <c r="AF13" s="360"/>
      <c r="AG13" s="361"/>
      <c r="AH13" s="359">
        <v>735</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199996</v>
      </c>
      <c r="BO13" s="384"/>
      <c r="BP13" s="384"/>
      <c r="BQ13" s="384"/>
      <c r="BR13" s="384"/>
      <c r="BS13" s="384"/>
      <c r="BT13" s="384"/>
      <c r="BU13" s="385"/>
      <c r="BV13" s="383">
        <v>-211063</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1.1000000000000001</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16390</v>
      </c>
      <c r="S14" s="485"/>
      <c r="T14" s="485"/>
      <c r="U14" s="485"/>
      <c r="V14" s="486"/>
      <c r="W14" s="487"/>
      <c r="X14" s="399"/>
      <c r="Y14" s="399"/>
      <c r="Z14" s="399"/>
      <c r="AA14" s="399"/>
      <c r="AB14" s="400"/>
      <c r="AC14" s="477">
        <v>8.9</v>
      </c>
      <c r="AD14" s="478"/>
      <c r="AE14" s="478"/>
      <c r="AF14" s="478"/>
      <c r="AG14" s="479"/>
      <c r="AH14" s="477">
        <v>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16015</v>
      </c>
      <c r="S15" s="485"/>
      <c r="T15" s="485"/>
      <c r="U15" s="485"/>
      <c r="V15" s="486"/>
      <c r="W15" s="472" t="s">
        <v>127</v>
      </c>
      <c r="X15" s="396"/>
      <c r="Y15" s="396"/>
      <c r="Z15" s="396"/>
      <c r="AA15" s="396"/>
      <c r="AB15" s="397"/>
      <c r="AC15" s="359">
        <v>2423</v>
      </c>
      <c r="AD15" s="360"/>
      <c r="AE15" s="360"/>
      <c r="AF15" s="360"/>
      <c r="AG15" s="361"/>
      <c r="AH15" s="359">
        <v>2917</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3599690</v>
      </c>
      <c r="BO15" s="379"/>
      <c r="BP15" s="379"/>
      <c r="BQ15" s="379"/>
      <c r="BR15" s="379"/>
      <c r="BS15" s="379"/>
      <c r="BT15" s="379"/>
      <c r="BU15" s="380"/>
      <c r="BV15" s="378">
        <v>3502859</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32.5</v>
      </c>
      <c r="AD16" s="478"/>
      <c r="AE16" s="478"/>
      <c r="AF16" s="478"/>
      <c r="AG16" s="479"/>
      <c r="AH16" s="477">
        <v>33.6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3384216</v>
      </c>
      <c r="BO16" s="384"/>
      <c r="BP16" s="384"/>
      <c r="BQ16" s="384"/>
      <c r="BR16" s="384"/>
      <c r="BS16" s="384"/>
      <c r="BT16" s="384"/>
      <c r="BU16" s="385"/>
      <c r="BV16" s="383">
        <v>3307928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4373</v>
      </c>
      <c r="AD17" s="360"/>
      <c r="AE17" s="360"/>
      <c r="AF17" s="360"/>
      <c r="AG17" s="361"/>
      <c r="AH17" s="359">
        <v>4954</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4685214</v>
      </c>
      <c r="BO17" s="384"/>
      <c r="BP17" s="384"/>
      <c r="BQ17" s="384"/>
      <c r="BR17" s="384"/>
      <c r="BS17" s="384"/>
      <c r="BT17" s="384"/>
      <c r="BU17" s="385"/>
      <c r="BV17" s="383">
        <v>4581246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13.86</v>
      </c>
      <c r="M18" s="448"/>
      <c r="N18" s="448"/>
      <c r="O18" s="448"/>
      <c r="P18" s="448"/>
      <c r="Q18" s="448"/>
      <c r="R18" s="449"/>
      <c r="S18" s="449"/>
      <c r="T18" s="449"/>
      <c r="U18" s="449"/>
      <c r="V18" s="450"/>
      <c r="W18" s="464"/>
      <c r="X18" s="465"/>
      <c r="Y18" s="465"/>
      <c r="Z18" s="465"/>
      <c r="AA18" s="465"/>
      <c r="AB18" s="473"/>
      <c r="AC18" s="347">
        <v>58.7</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4447119</v>
      </c>
      <c r="BO18" s="384"/>
      <c r="BP18" s="384"/>
      <c r="BQ18" s="384"/>
      <c r="BR18" s="384"/>
      <c r="BS18" s="384"/>
      <c r="BT18" s="384"/>
      <c r="BU18" s="385"/>
      <c r="BV18" s="383">
        <v>4438359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1140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5566818</v>
      </c>
      <c r="BO19" s="384"/>
      <c r="BP19" s="384"/>
      <c r="BQ19" s="384"/>
      <c r="BR19" s="384"/>
      <c r="BS19" s="384"/>
      <c r="BT19" s="384"/>
      <c r="BU19" s="385"/>
      <c r="BV19" s="383">
        <v>5529498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6216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3426486</v>
      </c>
      <c r="BO23" s="384"/>
      <c r="BP23" s="384"/>
      <c r="BQ23" s="384"/>
      <c r="BR23" s="384"/>
      <c r="BS23" s="384"/>
      <c r="BT23" s="384"/>
      <c r="BU23" s="385"/>
      <c r="BV23" s="383">
        <v>3753732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8000</v>
      </c>
      <c r="R24" s="360"/>
      <c r="S24" s="360"/>
      <c r="T24" s="360"/>
      <c r="U24" s="360"/>
      <c r="V24" s="361"/>
      <c r="W24" s="425"/>
      <c r="X24" s="416"/>
      <c r="Y24" s="417"/>
      <c r="Z24" s="356" t="s">
        <v>150</v>
      </c>
      <c r="AA24" s="357"/>
      <c r="AB24" s="357"/>
      <c r="AC24" s="357"/>
      <c r="AD24" s="357"/>
      <c r="AE24" s="357"/>
      <c r="AF24" s="357"/>
      <c r="AG24" s="358"/>
      <c r="AH24" s="359">
        <v>203</v>
      </c>
      <c r="AI24" s="360"/>
      <c r="AJ24" s="360"/>
      <c r="AK24" s="360"/>
      <c r="AL24" s="361"/>
      <c r="AM24" s="359">
        <v>585249</v>
      </c>
      <c r="AN24" s="360"/>
      <c r="AO24" s="360"/>
      <c r="AP24" s="360"/>
      <c r="AQ24" s="360"/>
      <c r="AR24" s="361"/>
      <c r="AS24" s="359">
        <v>2883</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2860420</v>
      </c>
      <c r="BO24" s="384"/>
      <c r="BP24" s="384"/>
      <c r="BQ24" s="384"/>
      <c r="BR24" s="384"/>
      <c r="BS24" s="384"/>
      <c r="BT24" s="384"/>
      <c r="BU24" s="385"/>
      <c r="BV24" s="383">
        <v>3094874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6700</v>
      </c>
      <c r="R25" s="360"/>
      <c r="S25" s="360"/>
      <c r="T25" s="360"/>
      <c r="U25" s="360"/>
      <c r="V25" s="361"/>
      <c r="W25" s="425"/>
      <c r="X25" s="416"/>
      <c r="Y25" s="417"/>
      <c r="Z25" s="356" t="s">
        <v>153</v>
      </c>
      <c r="AA25" s="357"/>
      <c r="AB25" s="357"/>
      <c r="AC25" s="357"/>
      <c r="AD25" s="357"/>
      <c r="AE25" s="357"/>
      <c r="AF25" s="357"/>
      <c r="AG25" s="358"/>
      <c r="AH25" s="359">
        <v>38</v>
      </c>
      <c r="AI25" s="360"/>
      <c r="AJ25" s="360"/>
      <c r="AK25" s="360"/>
      <c r="AL25" s="361"/>
      <c r="AM25" s="359">
        <v>101688</v>
      </c>
      <c r="AN25" s="360"/>
      <c r="AO25" s="360"/>
      <c r="AP25" s="360"/>
      <c r="AQ25" s="360"/>
      <c r="AR25" s="361"/>
      <c r="AS25" s="359">
        <v>2676</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166012</v>
      </c>
      <c r="BO25" s="379"/>
      <c r="BP25" s="379"/>
      <c r="BQ25" s="379"/>
      <c r="BR25" s="379"/>
      <c r="BS25" s="379"/>
      <c r="BT25" s="379"/>
      <c r="BU25" s="380"/>
      <c r="BV25" s="378">
        <v>57531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6250</v>
      </c>
      <c r="R26" s="360"/>
      <c r="S26" s="360"/>
      <c r="T26" s="360"/>
      <c r="U26" s="360"/>
      <c r="V26" s="361"/>
      <c r="W26" s="425"/>
      <c r="X26" s="416"/>
      <c r="Y26" s="417"/>
      <c r="Z26" s="356" t="s">
        <v>156</v>
      </c>
      <c r="AA26" s="438"/>
      <c r="AB26" s="438"/>
      <c r="AC26" s="438"/>
      <c r="AD26" s="438"/>
      <c r="AE26" s="438"/>
      <c r="AF26" s="438"/>
      <c r="AG26" s="439"/>
      <c r="AH26" s="359">
        <v>16</v>
      </c>
      <c r="AI26" s="360"/>
      <c r="AJ26" s="360"/>
      <c r="AK26" s="360"/>
      <c r="AL26" s="361"/>
      <c r="AM26" s="359">
        <v>48704</v>
      </c>
      <c r="AN26" s="360"/>
      <c r="AO26" s="360"/>
      <c r="AP26" s="360"/>
      <c r="AQ26" s="360"/>
      <c r="AR26" s="361"/>
      <c r="AS26" s="359">
        <v>3044</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3750</v>
      </c>
      <c r="R27" s="360"/>
      <c r="S27" s="360"/>
      <c r="T27" s="360"/>
      <c r="U27" s="360"/>
      <c r="V27" s="361"/>
      <c r="W27" s="425"/>
      <c r="X27" s="416"/>
      <c r="Y27" s="417"/>
      <c r="Z27" s="356" t="s">
        <v>159</v>
      </c>
      <c r="AA27" s="357"/>
      <c r="AB27" s="357"/>
      <c r="AC27" s="357"/>
      <c r="AD27" s="357"/>
      <c r="AE27" s="357"/>
      <c r="AF27" s="357"/>
      <c r="AG27" s="358"/>
      <c r="AH27" s="359">
        <v>18</v>
      </c>
      <c r="AI27" s="360"/>
      <c r="AJ27" s="360"/>
      <c r="AK27" s="360"/>
      <c r="AL27" s="361"/>
      <c r="AM27" s="359">
        <v>50062</v>
      </c>
      <c r="AN27" s="360"/>
      <c r="AO27" s="360"/>
      <c r="AP27" s="360"/>
      <c r="AQ27" s="360"/>
      <c r="AR27" s="361"/>
      <c r="AS27" s="359">
        <v>2781</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3100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1898630</v>
      </c>
      <c r="BO28" s="379"/>
      <c r="BP28" s="379"/>
      <c r="BQ28" s="379"/>
      <c r="BR28" s="379"/>
      <c r="BS28" s="379"/>
      <c r="BT28" s="379"/>
      <c r="BU28" s="380"/>
      <c r="BV28" s="378">
        <v>1715416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12</v>
      </c>
      <c r="M29" s="360"/>
      <c r="N29" s="360"/>
      <c r="O29" s="360"/>
      <c r="P29" s="361"/>
      <c r="Q29" s="359">
        <v>2800</v>
      </c>
      <c r="R29" s="360"/>
      <c r="S29" s="360"/>
      <c r="T29" s="360"/>
      <c r="U29" s="360"/>
      <c r="V29" s="361"/>
      <c r="W29" s="426"/>
      <c r="X29" s="427"/>
      <c r="Y29" s="428"/>
      <c r="Z29" s="356" t="s">
        <v>166</v>
      </c>
      <c r="AA29" s="357"/>
      <c r="AB29" s="357"/>
      <c r="AC29" s="357"/>
      <c r="AD29" s="357"/>
      <c r="AE29" s="357"/>
      <c r="AF29" s="357"/>
      <c r="AG29" s="358"/>
      <c r="AH29" s="359">
        <v>221</v>
      </c>
      <c r="AI29" s="360"/>
      <c r="AJ29" s="360"/>
      <c r="AK29" s="360"/>
      <c r="AL29" s="361"/>
      <c r="AM29" s="359">
        <v>635311</v>
      </c>
      <c r="AN29" s="360"/>
      <c r="AO29" s="360"/>
      <c r="AP29" s="360"/>
      <c r="AQ29" s="360"/>
      <c r="AR29" s="361"/>
      <c r="AS29" s="359">
        <v>2875</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t="s">
        <v>118</v>
      </c>
      <c r="BO29" s="384"/>
      <c r="BP29" s="384"/>
      <c r="BQ29" s="384"/>
      <c r="BR29" s="384"/>
      <c r="BS29" s="384"/>
      <c r="BT29" s="384"/>
      <c r="BU29" s="385"/>
      <c r="BV29" s="383" t="s">
        <v>118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705920</v>
      </c>
      <c r="BO30" s="387"/>
      <c r="BP30" s="387"/>
      <c r="BQ30" s="387"/>
      <c r="BR30" s="387"/>
      <c r="BS30" s="387"/>
      <c r="BT30" s="387"/>
      <c r="BU30" s="388"/>
      <c r="BV30" s="386">
        <v>730154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城南衛生管理組合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城南土地開発公社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京都府市町村職員退職手当組合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久御山町文化スポーツ事業団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澱川右岸水防事務組合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久御山町シルバー人材センター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淀川・木津川水防事務組合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京都府市町村議会議員公務災害補償等組合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京都府自治会館管理組合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京都府後期高齢者医療広域連合（後期高齢者医療特別会計）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京都地方税機構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524</v>
      </c>
      <c r="D34" s="1151"/>
      <c r="E34" s="1152"/>
      <c r="F34" s="32">
        <v>19.57</v>
      </c>
      <c r="G34" s="33">
        <v>21.08</v>
      </c>
      <c r="H34" s="33">
        <v>16.02</v>
      </c>
      <c r="I34" s="33">
        <v>16.05</v>
      </c>
      <c r="J34" s="34">
        <v>15.29</v>
      </c>
      <c r="K34" s="22"/>
      <c r="L34" s="22"/>
      <c r="M34" s="22"/>
      <c r="N34" s="22"/>
      <c r="O34" s="22"/>
      <c r="P34" s="22"/>
    </row>
    <row r="35" spans="1:16" ht="39" customHeight="1" x14ac:dyDescent="0.15">
      <c r="A35" s="22"/>
      <c r="B35" s="35"/>
      <c r="C35" s="1145" t="s">
        <v>525</v>
      </c>
      <c r="D35" s="1146"/>
      <c r="E35" s="1147"/>
      <c r="F35" s="36">
        <v>4.3600000000000003</v>
      </c>
      <c r="G35" s="37">
        <v>4.55</v>
      </c>
      <c r="H35" s="37">
        <v>4.22</v>
      </c>
      <c r="I35" s="37">
        <v>4.9400000000000004</v>
      </c>
      <c r="J35" s="38">
        <v>5.19</v>
      </c>
      <c r="K35" s="22"/>
      <c r="L35" s="22"/>
      <c r="M35" s="22"/>
      <c r="N35" s="22"/>
      <c r="O35" s="22"/>
      <c r="P35" s="22"/>
    </row>
    <row r="36" spans="1:16" ht="39" customHeight="1" x14ac:dyDescent="0.15">
      <c r="A36" s="22"/>
      <c r="B36" s="35"/>
      <c r="C36" s="1145" t="s">
        <v>526</v>
      </c>
      <c r="D36" s="1146"/>
      <c r="E36" s="1147"/>
      <c r="F36" s="36">
        <v>0.28999999999999998</v>
      </c>
      <c r="G36" s="37">
        <v>0.36</v>
      </c>
      <c r="H36" s="37">
        <v>0.48</v>
      </c>
      <c r="I36" s="37">
        <v>0.69</v>
      </c>
      <c r="J36" s="38">
        <v>1.3</v>
      </c>
      <c r="K36" s="22"/>
      <c r="L36" s="22"/>
      <c r="M36" s="22"/>
      <c r="N36" s="22"/>
      <c r="O36" s="22"/>
      <c r="P36" s="22"/>
    </row>
    <row r="37" spans="1:16" ht="39" customHeight="1" x14ac:dyDescent="0.15">
      <c r="A37" s="22"/>
      <c r="B37" s="35"/>
      <c r="C37" s="1145" t="s">
        <v>527</v>
      </c>
      <c r="D37" s="1146"/>
      <c r="E37" s="1147"/>
      <c r="F37" s="36">
        <v>1.9</v>
      </c>
      <c r="G37" s="37">
        <v>1.93</v>
      </c>
      <c r="H37" s="37">
        <v>0.1</v>
      </c>
      <c r="I37" s="37" t="s">
        <v>528</v>
      </c>
      <c r="J37" s="38">
        <v>0.47</v>
      </c>
      <c r="K37" s="22"/>
      <c r="L37" s="22"/>
      <c r="M37" s="22"/>
      <c r="N37" s="22"/>
      <c r="O37" s="22"/>
      <c r="P37" s="22"/>
    </row>
    <row r="38" spans="1:16" ht="39" customHeight="1" x14ac:dyDescent="0.15">
      <c r="A38" s="22"/>
      <c r="B38" s="35"/>
      <c r="C38" s="1145" t="s">
        <v>529</v>
      </c>
      <c r="D38" s="1146"/>
      <c r="E38" s="1147"/>
      <c r="F38" s="36">
        <v>0.06</v>
      </c>
      <c r="G38" s="37">
        <v>0.05</v>
      </c>
      <c r="H38" s="37">
        <v>7.0000000000000007E-2</v>
      </c>
      <c r="I38" s="37">
        <v>0.14000000000000001</v>
      </c>
      <c r="J38" s="38">
        <v>0.24</v>
      </c>
      <c r="K38" s="22"/>
      <c r="L38" s="22"/>
      <c r="M38" s="22"/>
      <c r="N38" s="22"/>
      <c r="O38" s="22"/>
      <c r="P38" s="22"/>
    </row>
    <row r="39" spans="1:16" ht="39" customHeight="1" x14ac:dyDescent="0.15">
      <c r="A39" s="22"/>
      <c r="B39" s="35"/>
      <c r="C39" s="1145" t="s">
        <v>530</v>
      </c>
      <c r="D39" s="1146"/>
      <c r="E39" s="1147"/>
      <c r="F39" s="36">
        <v>0.03</v>
      </c>
      <c r="G39" s="37">
        <v>0.08</v>
      </c>
      <c r="H39" s="37">
        <v>7.0000000000000007E-2</v>
      </c>
      <c r="I39" s="37">
        <v>0.03</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532</v>
      </c>
      <c r="D43" s="1149"/>
      <c r="E43" s="115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544</v>
      </c>
      <c r="L45" s="60">
        <v>507</v>
      </c>
      <c r="M45" s="60">
        <v>536</v>
      </c>
      <c r="N45" s="60">
        <v>555</v>
      </c>
      <c r="O45" s="61">
        <v>473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101</v>
      </c>
      <c r="L48" s="64">
        <v>107</v>
      </c>
      <c r="M48" s="64">
        <v>108</v>
      </c>
      <c r="N48" s="64">
        <v>157</v>
      </c>
      <c r="O48" s="65">
        <v>153</v>
      </c>
      <c r="P48" s="48"/>
      <c r="Q48" s="48"/>
      <c r="R48" s="48"/>
      <c r="S48" s="48"/>
      <c r="T48" s="48"/>
      <c r="U48" s="48"/>
    </row>
    <row r="49" spans="1:21" ht="30.75" customHeight="1" x14ac:dyDescent="0.15">
      <c r="A49" s="48"/>
      <c r="B49" s="1163"/>
      <c r="C49" s="1164"/>
      <c r="D49" s="62"/>
      <c r="E49" s="1155" t="s">
        <v>15</v>
      </c>
      <c r="F49" s="1155"/>
      <c r="G49" s="1155"/>
      <c r="H49" s="1155"/>
      <c r="I49" s="1155"/>
      <c r="J49" s="1156"/>
      <c r="K49" s="63">
        <v>45</v>
      </c>
      <c r="L49" s="64">
        <v>35</v>
      </c>
      <c r="M49" s="64">
        <v>35</v>
      </c>
      <c r="N49" s="64">
        <v>31</v>
      </c>
      <c r="O49" s="65">
        <v>27</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585</v>
      </c>
      <c r="L52" s="64">
        <v>587</v>
      </c>
      <c r="M52" s="64">
        <v>616</v>
      </c>
      <c r="N52" s="64">
        <v>665</v>
      </c>
      <c r="O52" s="65">
        <v>646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105</v>
      </c>
      <c r="L53" s="69">
        <v>62</v>
      </c>
      <c r="M53" s="69">
        <v>63</v>
      </c>
      <c r="N53" s="69">
        <v>78</v>
      </c>
      <c r="O53" s="70">
        <v>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4753</v>
      </c>
      <c r="J41" s="83">
        <v>4520</v>
      </c>
      <c r="K41" s="83">
        <v>4228</v>
      </c>
      <c r="L41" s="83">
        <v>3754</v>
      </c>
      <c r="M41" s="84">
        <v>3426</v>
      </c>
    </row>
    <row r="42" spans="2:13" ht="27.75" customHeight="1" x14ac:dyDescent="0.15">
      <c r="B42" s="1171"/>
      <c r="C42" s="1172"/>
      <c r="D42" s="85"/>
      <c r="E42" s="1175" t="s">
        <v>25</v>
      </c>
      <c r="F42" s="1175"/>
      <c r="G42" s="1175"/>
      <c r="H42" s="1176"/>
      <c r="I42" s="86" t="s">
        <v>475</v>
      </c>
      <c r="J42" s="87" t="s">
        <v>475</v>
      </c>
      <c r="K42" s="87" t="s">
        <v>475</v>
      </c>
      <c r="L42" s="87" t="s">
        <v>475</v>
      </c>
      <c r="M42" s="88" t="s">
        <v>475</v>
      </c>
    </row>
    <row r="43" spans="2:13" ht="27.75" customHeight="1" x14ac:dyDescent="0.15">
      <c r="B43" s="1171"/>
      <c r="C43" s="1172"/>
      <c r="D43" s="85"/>
      <c r="E43" s="1175" t="s">
        <v>26</v>
      </c>
      <c r="F43" s="1175"/>
      <c r="G43" s="1175"/>
      <c r="H43" s="1176"/>
      <c r="I43" s="86">
        <v>1438</v>
      </c>
      <c r="J43" s="87">
        <v>141</v>
      </c>
      <c r="K43" s="87">
        <v>1104</v>
      </c>
      <c r="L43" s="87">
        <v>1223</v>
      </c>
      <c r="M43" s="88">
        <v>1280</v>
      </c>
    </row>
    <row r="44" spans="2:13" ht="27.75" customHeight="1" x14ac:dyDescent="0.15">
      <c r="B44" s="1171"/>
      <c r="C44" s="1172"/>
      <c r="D44" s="85"/>
      <c r="E44" s="1175" t="s">
        <v>27</v>
      </c>
      <c r="F44" s="1175"/>
      <c r="G44" s="1175"/>
      <c r="H44" s="1176"/>
      <c r="I44" s="86">
        <v>219</v>
      </c>
      <c r="J44" s="87">
        <v>187</v>
      </c>
      <c r="K44" s="87">
        <v>166</v>
      </c>
      <c r="L44" s="87">
        <v>193</v>
      </c>
      <c r="M44" s="88">
        <v>182</v>
      </c>
    </row>
    <row r="45" spans="2:13" ht="27.75" customHeight="1" x14ac:dyDescent="0.15">
      <c r="B45" s="1171"/>
      <c r="C45" s="1172"/>
      <c r="D45" s="85"/>
      <c r="E45" s="1175" t="s">
        <v>28</v>
      </c>
      <c r="F45" s="1175"/>
      <c r="G45" s="1175"/>
      <c r="H45" s="1176"/>
      <c r="I45" s="86">
        <v>1913</v>
      </c>
      <c r="J45" s="87">
        <v>2238</v>
      </c>
      <c r="K45" s="87">
        <v>2315</v>
      </c>
      <c r="L45" s="87">
        <v>2131</v>
      </c>
      <c r="M45" s="88">
        <v>1885</v>
      </c>
    </row>
    <row r="46" spans="2:13" ht="27.75" customHeight="1" x14ac:dyDescent="0.15">
      <c r="B46" s="1171"/>
      <c r="C46" s="1172"/>
      <c r="D46" s="85"/>
      <c r="E46" s="1175" t="s">
        <v>29</v>
      </c>
      <c r="F46" s="1175"/>
      <c r="G46" s="1175"/>
      <c r="H46" s="1176"/>
      <c r="I46" s="86" t="s">
        <v>475</v>
      </c>
      <c r="J46" s="87" t="s">
        <v>475</v>
      </c>
      <c r="K46" s="87" t="s">
        <v>475</v>
      </c>
      <c r="L46" s="87" t="s">
        <v>475</v>
      </c>
      <c r="M46" s="88" t="s">
        <v>475</v>
      </c>
    </row>
    <row r="47" spans="2:13" ht="27.75" customHeight="1" x14ac:dyDescent="0.15">
      <c r="B47" s="1171"/>
      <c r="C47" s="1172"/>
      <c r="D47" s="85"/>
      <c r="E47" s="1175" t="s">
        <v>30</v>
      </c>
      <c r="F47" s="1175"/>
      <c r="G47" s="1175"/>
      <c r="H47" s="1176"/>
      <c r="I47" s="86" t="s">
        <v>475</v>
      </c>
      <c r="J47" s="87" t="s">
        <v>475</v>
      </c>
      <c r="K47" s="87" t="s">
        <v>475</v>
      </c>
      <c r="L47" s="87" t="s">
        <v>475</v>
      </c>
      <c r="M47" s="88" t="s">
        <v>475</v>
      </c>
    </row>
    <row r="48" spans="2:13" ht="27.75" customHeight="1" x14ac:dyDescent="0.15">
      <c r="B48" s="1173"/>
      <c r="C48" s="1174"/>
      <c r="D48" s="85"/>
      <c r="E48" s="1175" t="s">
        <v>31</v>
      </c>
      <c r="F48" s="1175"/>
      <c r="G48" s="1175"/>
      <c r="H48" s="1176"/>
      <c r="I48" s="86" t="s">
        <v>475</v>
      </c>
      <c r="J48" s="87" t="s">
        <v>475</v>
      </c>
      <c r="K48" s="87" t="s">
        <v>475</v>
      </c>
      <c r="L48" s="87" t="s">
        <v>475</v>
      </c>
      <c r="M48" s="88" t="s">
        <v>475</v>
      </c>
    </row>
    <row r="49" spans="2:13" ht="27.75" customHeight="1" x14ac:dyDescent="0.15">
      <c r="B49" s="1169" t="s">
        <v>32</v>
      </c>
      <c r="C49" s="1170"/>
      <c r="D49" s="89"/>
      <c r="E49" s="1175" t="s">
        <v>33</v>
      </c>
      <c r="F49" s="1175"/>
      <c r="G49" s="1175"/>
      <c r="H49" s="1176"/>
      <c r="I49" s="86">
        <v>3087</v>
      </c>
      <c r="J49" s="87">
        <v>2720</v>
      </c>
      <c r="K49" s="87">
        <v>2572</v>
      </c>
      <c r="L49" s="87">
        <v>2446</v>
      </c>
      <c r="M49" s="88">
        <v>2605</v>
      </c>
    </row>
    <row r="50" spans="2:13" ht="27.75" customHeight="1" x14ac:dyDescent="0.15">
      <c r="B50" s="1171"/>
      <c r="C50" s="1172"/>
      <c r="D50" s="85"/>
      <c r="E50" s="1175" t="s">
        <v>34</v>
      </c>
      <c r="F50" s="1175"/>
      <c r="G50" s="1175"/>
      <c r="H50" s="1176"/>
      <c r="I50" s="86">
        <v>1585</v>
      </c>
      <c r="J50" s="87">
        <v>1452</v>
      </c>
      <c r="K50" s="87">
        <v>1324</v>
      </c>
      <c r="L50" s="87">
        <v>1289</v>
      </c>
      <c r="M50" s="88">
        <v>1319</v>
      </c>
    </row>
    <row r="51" spans="2:13" ht="27.75" customHeight="1" x14ac:dyDescent="0.15">
      <c r="B51" s="1173"/>
      <c r="C51" s="1174"/>
      <c r="D51" s="85"/>
      <c r="E51" s="1175" t="s">
        <v>35</v>
      </c>
      <c r="F51" s="1175"/>
      <c r="G51" s="1175"/>
      <c r="H51" s="1176"/>
      <c r="I51" s="86">
        <v>5620</v>
      </c>
      <c r="J51" s="87">
        <v>5471</v>
      </c>
      <c r="K51" s="87">
        <v>5193</v>
      </c>
      <c r="L51" s="87">
        <v>4759</v>
      </c>
      <c r="M51" s="88">
        <v>4412</v>
      </c>
    </row>
    <row r="52" spans="2:13" ht="27.75" customHeight="1" thickBot="1" x14ac:dyDescent="0.2">
      <c r="B52" s="1177" t="s">
        <v>36</v>
      </c>
      <c r="C52" s="1178"/>
      <c r="D52" s="90"/>
      <c r="E52" s="1179" t="s">
        <v>37</v>
      </c>
      <c r="F52" s="1179"/>
      <c r="G52" s="1179"/>
      <c r="H52" s="1180"/>
      <c r="I52" s="91">
        <v>-1968</v>
      </c>
      <c r="J52" s="92">
        <v>-2556</v>
      </c>
      <c r="K52" s="92">
        <v>-1276</v>
      </c>
      <c r="L52" s="92">
        <v>-1193</v>
      </c>
      <c r="M52" s="93">
        <v>-1562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Normal="100" zoomScaleSheetLayoutView="55" workbookViewId="0">
      <selection activeCell="I73" sqref="I73:J7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548</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549</v>
      </c>
    </row>
    <row r="50" spans="1:17" x14ac:dyDescent="0.15">
      <c r="B50" s="248"/>
      <c r="C50" s="244"/>
      <c r="D50" s="244"/>
      <c r="E50" s="244"/>
      <c r="F50" s="244"/>
      <c r="G50" s="1206"/>
      <c r="H50" s="1207"/>
      <c r="I50" s="1207"/>
      <c r="J50" s="1208"/>
      <c r="K50" s="1209" t="s">
        <v>515</v>
      </c>
      <c r="L50" s="1209" t="s">
        <v>516</v>
      </c>
      <c r="M50" s="1209" t="s">
        <v>517</v>
      </c>
      <c r="N50" s="1209" t="s">
        <v>518</v>
      </c>
      <c r="O50" s="1209" t="s">
        <v>519</v>
      </c>
    </row>
    <row r="51" spans="1:17" x14ac:dyDescent="0.15">
      <c r="B51" s="248"/>
      <c r="C51" s="244"/>
      <c r="D51" s="244"/>
      <c r="E51" s="244"/>
      <c r="F51" s="244"/>
      <c r="G51" s="1210" t="s">
        <v>550</v>
      </c>
      <c r="H51" s="1211"/>
      <c r="I51" s="1212" t="s">
        <v>551</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552</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553</v>
      </c>
      <c r="H55" s="1225"/>
      <c r="I55" s="1219" t="s">
        <v>551</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552</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1194" t="s">
        <v>548</v>
      </c>
      <c r="I64" s="1195"/>
      <c r="J64" s="1195"/>
      <c r="K64" s="1195"/>
      <c r="L64" s="244"/>
      <c r="M64" s="244"/>
      <c r="N64" s="244"/>
      <c r="O64" s="244"/>
    </row>
    <row r="65" spans="2:30" x14ac:dyDescent="0.15">
      <c r="B65" s="248"/>
      <c r="C65" s="244"/>
      <c r="D65" s="244"/>
      <c r="E65" s="244"/>
      <c r="F65" s="244"/>
      <c r="G65" s="1238" t="s">
        <v>555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556</v>
      </c>
      <c r="I71" s="1244"/>
      <c r="J71" s="1240"/>
      <c r="K71" s="1240"/>
      <c r="L71" s="1241"/>
      <c r="M71" s="1240"/>
      <c r="N71" s="1241"/>
      <c r="O71" s="1242"/>
    </row>
    <row r="72" spans="2:30" x14ac:dyDescent="0.15">
      <c r="B72" s="248"/>
      <c r="C72" s="244"/>
      <c r="D72" s="244"/>
      <c r="E72" s="244"/>
      <c r="F72" s="244"/>
      <c r="G72" s="1206"/>
      <c r="H72" s="1207"/>
      <c r="I72" s="1207"/>
      <c r="J72" s="1208"/>
      <c r="K72" s="1209" t="s">
        <v>515</v>
      </c>
      <c r="L72" s="1209" t="s">
        <v>516</v>
      </c>
      <c r="M72" s="1209" t="s">
        <v>517</v>
      </c>
      <c r="N72" s="1209" t="s">
        <v>518</v>
      </c>
      <c r="O72" s="1209" t="s">
        <v>519</v>
      </c>
    </row>
    <row r="73" spans="2:30" x14ac:dyDescent="0.15">
      <c r="B73" s="248"/>
      <c r="C73" s="244"/>
      <c r="D73" s="244"/>
      <c r="E73" s="244"/>
      <c r="F73" s="244"/>
      <c r="G73" s="1210" t="s">
        <v>550</v>
      </c>
      <c r="H73" s="1211"/>
      <c r="I73" s="1212" t="s">
        <v>551</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557</v>
      </c>
      <c r="J75" s="1219"/>
      <c r="K75" s="1246">
        <v>2.9</v>
      </c>
      <c r="L75" s="1246">
        <v>2.2999999999999998</v>
      </c>
      <c r="M75" s="1246">
        <v>1.8</v>
      </c>
      <c r="N75" s="1246">
        <v>1.6</v>
      </c>
      <c r="O75" s="1246">
        <v>1.1000000000000001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553</v>
      </c>
      <c r="H77" s="1225"/>
      <c r="I77" s="1219" t="s">
        <v>551</v>
      </c>
      <c r="J77" s="1219"/>
      <c r="K77" s="1245">
        <v>64.3</v>
      </c>
      <c r="L77" s="1245">
        <v>61.3</v>
      </c>
      <c r="M77" s="1217">
        <v>54.6</v>
      </c>
      <c r="N77" s="1217">
        <v>48.7</v>
      </c>
      <c r="O77" s="1217">
        <v>44.9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557</v>
      </c>
      <c r="J79" s="1229"/>
      <c r="K79" s="1248">
        <v>12.3</v>
      </c>
      <c r="L79" s="1248">
        <v>11.7</v>
      </c>
      <c r="M79" s="1248">
        <v>11.2</v>
      </c>
      <c r="N79" s="1248">
        <v>10.4</v>
      </c>
      <c r="O79" s="1248">
        <v>8.5</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I73" sqref="I73:J7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55" workbookViewId="0">
      <selection activeCell="I73" sqref="I73:J7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21884</v>
      </c>
      <c r="E3" s="116"/>
      <c r="F3" s="117">
        <v>61557</v>
      </c>
      <c r="G3" s="118"/>
      <c r="H3" s="119"/>
    </row>
    <row r="4" spans="1:8" x14ac:dyDescent="0.15">
      <c r="A4" s="120"/>
      <c r="B4" s="121"/>
      <c r="C4" s="122"/>
      <c r="D4" s="123">
        <v>15345</v>
      </c>
      <c r="E4" s="124"/>
      <c r="F4" s="125">
        <v>32497</v>
      </c>
      <c r="G4" s="126"/>
      <c r="H4" s="127"/>
    </row>
    <row r="5" spans="1:8" x14ac:dyDescent="0.15">
      <c r="A5" s="108" t="s">
        <v>509</v>
      </c>
      <c r="B5" s="113"/>
      <c r="C5" s="114"/>
      <c r="D5" s="115">
        <v>27494</v>
      </c>
      <c r="E5" s="116"/>
      <c r="F5" s="117">
        <v>69806</v>
      </c>
      <c r="G5" s="118"/>
      <c r="H5" s="119"/>
    </row>
    <row r="6" spans="1:8" x14ac:dyDescent="0.15">
      <c r="A6" s="120"/>
      <c r="B6" s="121"/>
      <c r="C6" s="122"/>
      <c r="D6" s="123">
        <v>14209</v>
      </c>
      <c r="E6" s="124"/>
      <c r="F6" s="125">
        <v>32823</v>
      </c>
      <c r="G6" s="126"/>
      <c r="H6" s="127"/>
    </row>
    <row r="7" spans="1:8" x14ac:dyDescent="0.15">
      <c r="A7" s="108" t="s">
        <v>510</v>
      </c>
      <c r="B7" s="113"/>
      <c r="C7" s="114"/>
      <c r="D7" s="115">
        <v>34539</v>
      </c>
      <c r="E7" s="116"/>
      <c r="F7" s="117">
        <v>74444</v>
      </c>
      <c r="G7" s="118"/>
      <c r="H7" s="119"/>
    </row>
    <row r="8" spans="1:8" x14ac:dyDescent="0.15">
      <c r="A8" s="120"/>
      <c r="B8" s="121"/>
      <c r="C8" s="122"/>
      <c r="D8" s="123">
        <v>16758</v>
      </c>
      <c r="E8" s="124"/>
      <c r="F8" s="125">
        <v>34175</v>
      </c>
      <c r="G8" s="126"/>
      <c r="H8" s="127"/>
    </row>
    <row r="9" spans="1:8" x14ac:dyDescent="0.15">
      <c r="A9" s="108" t="s">
        <v>511</v>
      </c>
      <c r="B9" s="113"/>
      <c r="C9" s="114"/>
      <c r="D9" s="115">
        <v>8730</v>
      </c>
      <c r="E9" s="116"/>
      <c r="F9" s="117">
        <v>85205</v>
      </c>
      <c r="G9" s="118"/>
      <c r="H9" s="119"/>
    </row>
    <row r="10" spans="1:8" x14ac:dyDescent="0.15">
      <c r="A10" s="120"/>
      <c r="B10" s="121"/>
      <c r="C10" s="122"/>
      <c r="D10" s="123">
        <v>8730</v>
      </c>
      <c r="E10" s="124"/>
      <c r="F10" s="125">
        <v>38847</v>
      </c>
      <c r="G10" s="126"/>
      <c r="H10" s="127"/>
    </row>
    <row r="11" spans="1:8" x14ac:dyDescent="0.15">
      <c r="A11" s="108" t="s">
        <v>512</v>
      </c>
      <c r="B11" s="113"/>
      <c r="C11" s="114"/>
      <c r="D11" s="115">
        <v>15866</v>
      </c>
      <c r="E11" s="116"/>
      <c r="F11" s="117">
        <v>77577</v>
      </c>
      <c r="G11" s="118"/>
      <c r="H11" s="119"/>
    </row>
    <row r="12" spans="1:8" x14ac:dyDescent="0.15">
      <c r="A12" s="120"/>
      <c r="B12" s="121"/>
      <c r="C12" s="128"/>
      <c r="D12" s="123">
        <v>14622</v>
      </c>
      <c r="E12" s="124"/>
      <c r="F12" s="125">
        <v>40870</v>
      </c>
      <c r="G12" s="126"/>
      <c r="H12" s="127"/>
    </row>
    <row r="13" spans="1:8" x14ac:dyDescent="0.15">
      <c r="A13" s="108"/>
      <c r="B13" s="113"/>
      <c r="C13" s="129"/>
      <c r="D13" s="130">
        <v>21703</v>
      </c>
      <c r="E13" s="131"/>
      <c r="F13" s="132">
        <v>73718</v>
      </c>
      <c r="G13" s="133"/>
      <c r="H13" s="119"/>
    </row>
    <row r="14" spans="1:8" x14ac:dyDescent="0.15">
      <c r="A14" s="120"/>
      <c r="B14" s="121"/>
      <c r="C14" s="122"/>
      <c r="D14" s="123">
        <v>13933</v>
      </c>
      <c r="E14" s="124"/>
      <c r="F14" s="125">
        <v>35842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4.3600000000000003</v>
      </c>
      <c r="C19" s="134">
        <f>ROUND(VALUE(SUBSTITUTE(実質収支比率等に係る経年分析!G$48,"▲","-")),2)</f>
        <v>4.5599999999999996</v>
      </c>
      <c r="D19" s="134">
        <f>ROUND(VALUE(SUBSTITUTE(実質収支比率等に係る経年分析!H$48,"▲","-")),2)</f>
        <v>4.2300000000000004</v>
      </c>
      <c r="E19" s="134">
        <f>ROUND(VALUE(SUBSTITUTE(実質収支比率等に係る経年分析!I$48,"▲","-")),2)</f>
        <v>4.9400000000000004</v>
      </c>
      <c r="F19" s="134">
        <f>ROUND(VALUE(SUBSTITUTE(実質収支比率等に係る経年分析!J$48,"▲","-")),2)</f>
        <v>5.19</v>
      </c>
    </row>
    <row r="20" spans="1:11" x14ac:dyDescent="0.15">
      <c r="A20" s="134" t="s">
        <v>42</v>
      </c>
      <c r="B20" s="134">
        <f>ROUND(VALUE(SUBSTITUTE(実質収支比率等に係る経年分析!F$47,"▲","-")),2)</f>
        <v>47.14</v>
      </c>
      <c r="C20" s="134">
        <f>ROUND(VALUE(SUBSTITUTE(実質収支比率等に係る経年分析!G$47,"▲","-")),2)</f>
        <v>41.28</v>
      </c>
      <c r="D20" s="134">
        <f>ROUND(VALUE(SUBSTITUTE(実質収支比率等に係る経年分析!H$47,"▲","-")),2)</f>
        <v>39.31</v>
      </c>
      <c r="E20" s="134">
        <f>ROUND(VALUE(SUBSTITUTE(実質収支比率等に係る経年分析!I$47,"▲","-")),2)</f>
        <v>37.44</v>
      </c>
      <c r="F20" s="134">
        <f>ROUND(VALUE(SUBSTITUTE(実質収支比率等に係る経年分析!J$47,"▲","-")),2)</f>
        <v>40.520000000000003</v>
      </c>
    </row>
    <row r="21" spans="1:11" x14ac:dyDescent="0.15">
      <c r="A21" s="134" t="s">
        <v>43</v>
      </c>
      <c r="B21" s="134">
        <f>IF(ISNUMBER(VALUE(SUBSTITUTE(実質収支比率等に係る経年分析!F$49,"▲","-"))),ROUND(VALUE(SUBSTITUTE(実質収支比率等に係る経年分析!F$49,"▲","-")),2),NA())</f>
        <v>-3.86</v>
      </c>
      <c r="C21" s="134">
        <f>IF(ISNUMBER(VALUE(SUBSTITUTE(実質収支比率等に係る経年分析!G$49,"▲","-"))),ROUND(VALUE(SUBSTITUTE(実質収支比率等に係る経年分析!G$49,"▲","-")),2),NA())</f>
        <v>-8.31</v>
      </c>
      <c r="D21" s="134">
        <f>IF(ISNUMBER(VALUE(SUBSTITUTE(実質収支比率等に係る経年分析!H$49,"▲","-"))),ROUND(VALUE(SUBSTITUTE(実質収支比率等に係る経年分析!H$49,"▲","-")),2),NA())</f>
        <v>-4.16</v>
      </c>
      <c r="E21" s="134">
        <f>IF(ISNUMBER(VALUE(SUBSTITUTE(実質収支比率等に係る経年分析!I$49,"▲","-"))),ROUND(VALUE(SUBSTITUTE(実質収支比率等に係る経年分析!I$49,"▲","-")),2),NA())</f>
        <v>-4.6100000000000003</v>
      </c>
      <c r="F21" s="134">
        <f>IF(ISNUMBER(VALUE(SUBSTITUTE(実質収支比率等に係る経年分析!J$49,"▲","-"))),ROUND(VALUE(SUBSTITUTE(実質収支比率等に係る経年分析!J$49,"▲","-")),2),NA())</f>
        <v>4.2699999999999996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f>IF(ROUND(VALUE(SUBSTITUTE(連結実質赤字比率に係る赤字・黒字の構成分析!I$37,"▲", "-")), 2) &lt; 0, ABS(ROUND(VALUE(SUBSTITUTE(連結実質赤字比率に係る赤字・黒字の構成分析!I$37,"▲", "-")), 2)), NA())</f>
        <v>0.41</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4.9400000000000004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585</v>
      </c>
      <c r="E42" s="136"/>
      <c r="F42" s="136"/>
      <c r="G42" s="136">
        <f>'実質公債費比率（分子）の構造'!L$52</f>
        <v>587</v>
      </c>
      <c r="H42" s="136"/>
      <c r="I42" s="136"/>
      <c r="J42" s="136">
        <f>'実質公債費比率（分子）の構造'!M$52</f>
        <v>616</v>
      </c>
      <c r="K42" s="136"/>
      <c r="L42" s="136"/>
      <c r="M42" s="136">
        <f>'実質公債費比率（分子）の構造'!N$52</f>
        <v>665</v>
      </c>
      <c r="N42" s="136"/>
      <c r="O42" s="136"/>
      <c r="P42" s="136">
        <f>'実質公債費比率（分子）の構造'!O$52</f>
        <v>646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45</v>
      </c>
      <c r="C45" s="136"/>
      <c r="D45" s="136"/>
      <c r="E45" s="136">
        <f>'実質公債費比率（分子）の構造'!L$49</f>
        <v>35</v>
      </c>
      <c r="F45" s="136"/>
      <c r="G45" s="136"/>
      <c r="H45" s="136">
        <f>'実質公債費比率（分子）の構造'!M$49</f>
        <v>35</v>
      </c>
      <c r="I45" s="136"/>
      <c r="J45" s="136"/>
      <c r="K45" s="136">
        <f>'実質公債費比率（分子）の構造'!N$49</f>
        <v>31</v>
      </c>
      <c r="L45" s="136"/>
      <c r="M45" s="136"/>
      <c r="N45" s="136">
        <f>'実質公債費比率（分子）の構造'!O$49</f>
        <v>27</v>
      </c>
      <c r="O45" s="136"/>
      <c r="P45" s="136"/>
    </row>
    <row r="46" spans="1:16" x14ac:dyDescent="0.15">
      <c r="A46" s="136" t="s">
        <v>54</v>
      </c>
      <c r="B46" s="136">
        <f>'実質公債費比率（分子）の構造'!K$48</f>
        <v>101</v>
      </c>
      <c r="C46" s="136"/>
      <c r="D46" s="136"/>
      <c r="E46" s="136">
        <f>'実質公債費比率（分子）の構造'!L$48</f>
        <v>107</v>
      </c>
      <c r="F46" s="136"/>
      <c r="G46" s="136"/>
      <c r="H46" s="136">
        <f>'実質公債費比率（分子）の構造'!M$48</f>
        <v>108</v>
      </c>
      <c r="I46" s="136"/>
      <c r="J46" s="136"/>
      <c r="K46" s="136">
        <f>'実質公債費比率（分子）の構造'!N$48</f>
        <v>157</v>
      </c>
      <c r="L46" s="136"/>
      <c r="M46" s="136"/>
      <c r="N46" s="136">
        <f>'実質公債費比率（分子）の構造'!O$48</f>
        <v>153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544</v>
      </c>
      <c r="C49" s="136"/>
      <c r="D49" s="136"/>
      <c r="E49" s="136">
        <f>'実質公債費比率（分子）の構造'!L$45</f>
        <v>507</v>
      </c>
      <c r="F49" s="136"/>
      <c r="G49" s="136"/>
      <c r="H49" s="136">
        <f>'実質公債費比率（分子）の構造'!M$45</f>
        <v>536</v>
      </c>
      <c r="I49" s="136"/>
      <c r="J49" s="136"/>
      <c r="K49" s="136">
        <f>'実質公債費比率（分子）の構造'!N$45</f>
        <v>555</v>
      </c>
      <c r="L49" s="136"/>
      <c r="M49" s="136"/>
      <c r="N49" s="136">
        <f>'実質公債費比率（分子）の構造'!O$45</f>
        <v>473</v>
      </c>
      <c r="O49" s="136"/>
      <c r="P49" s="136"/>
    </row>
    <row r="50" spans="1:16" x14ac:dyDescent="0.15">
      <c r="A50" s="136" t="s">
        <v>58</v>
      </c>
      <c r="B50" s="136" t="e">
        <f>NA()</f>
        <v>#N/A</v>
      </c>
      <c r="C50" s="136">
        <f>IF(ISNUMBER('実質公債費比率（分子）の構造'!K$53),'実質公債費比率（分子）の構造'!K$53,NA())</f>
        <v>105</v>
      </c>
      <c r="D50" s="136" t="e">
        <f>NA()</f>
        <v>#N/A</v>
      </c>
      <c r="E50" s="136" t="e">
        <f>NA()</f>
        <v>#N/A</v>
      </c>
      <c r="F50" s="136">
        <f>IF(ISNUMBER('実質公債費比率（分子）の構造'!L$53),'実質公債費比率（分子）の構造'!L$53,NA())</f>
        <v>62</v>
      </c>
      <c r="G50" s="136" t="e">
        <f>NA()</f>
        <v>#N/A</v>
      </c>
      <c r="H50" s="136" t="e">
        <f>NA()</f>
        <v>#N/A</v>
      </c>
      <c r="I50" s="136">
        <f>IF(ISNUMBER('実質公債費比率（分子）の構造'!M$53),'実質公債費比率（分子）の構造'!M$53,NA())</f>
        <v>63</v>
      </c>
      <c r="J50" s="136" t="e">
        <f>NA()</f>
        <v>#N/A</v>
      </c>
      <c r="K50" s="136" t="e">
        <f>NA()</f>
        <v>#N/A</v>
      </c>
      <c r="L50" s="136">
        <f>IF(ISNUMBER('実質公債費比率（分子）の構造'!N$53),'実質公債費比率（分子）の構造'!N$53,NA())</f>
        <v>78</v>
      </c>
      <c r="M50" s="136" t="e">
        <f>NA()</f>
        <v>#N/A</v>
      </c>
      <c r="N50" s="136" t="e">
        <f>NA()</f>
        <v>#N/A</v>
      </c>
      <c r="O50" s="136">
        <f>IF(ISNUMBER('実質公債費比率（分子）の構造'!O$53),'実質公債費比率（分子）の構造'!O$53,NA())</f>
        <v>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5620</v>
      </c>
      <c r="E56" s="135"/>
      <c r="F56" s="135"/>
      <c r="G56" s="135">
        <f>'将来負担比率（分子）の構造'!J$51</f>
        <v>5471</v>
      </c>
      <c r="H56" s="135"/>
      <c r="I56" s="135"/>
      <c r="J56" s="135">
        <f>'将来負担比率（分子）の構造'!K$51</f>
        <v>5193</v>
      </c>
      <c r="K56" s="135"/>
      <c r="L56" s="135"/>
      <c r="M56" s="135">
        <f>'将来負担比率（分子）の構造'!L$51</f>
        <v>4759</v>
      </c>
      <c r="N56" s="135"/>
      <c r="O56" s="135"/>
      <c r="P56" s="135">
        <f>'将来負担比率（分子）の構造'!M$51</f>
        <v>4412</v>
      </c>
    </row>
    <row r="57" spans="1:16" x14ac:dyDescent="0.15">
      <c r="A57" s="135" t="s">
        <v>34</v>
      </c>
      <c r="B57" s="135"/>
      <c r="C57" s="135"/>
      <c r="D57" s="135">
        <f>'将来負担比率（分子）の構造'!I$50</f>
        <v>1585</v>
      </c>
      <c r="E57" s="135"/>
      <c r="F57" s="135"/>
      <c r="G57" s="135">
        <f>'将来負担比率（分子）の構造'!J$50</f>
        <v>1452</v>
      </c>
      <c r="H57" s="135"/>
      <c r="I57" s="135"/>
      <c r="J57" s="135">
        <f>'将来負担比率（分子）の構造'!K$50</f>
        <v>1324</v>
      </c>
      <c r="K57" s="135"/>
      <c r="L57" s="135"/>
      <c r="M57" s="135">
        <f>'将来負担比率（分子）の構造'!L$50</f>
        <v>1289</v>
      </c>
      <c r="N57" s="135"/>
      <c r="O57" s="135"/>
      <c r="P57" s="135">
        <f>'将来負担比率（分子）の構造'!M$50</f>
        <v>1319</v>
      </c>
    </row>
    <row r="58" spans="1:16" x14ac:dyDescent="0.15">
      <c r="A58" s="135" t="s">
        <v>33</v>
      </c>
      <c r="B58" s="135"/>
      <c r="C58" s="135"/>
      <c r="D58" s="135">
        <f>'将来負担比率（分子）の構造'!I$49</f>
        <v>3087</v>
      </c>
      <c r="E58" s="135"/>
      <c r="F58" s="135"/>
      <c r="G58" s="135">
        <f>'将来負担比率（分子）の構造'!J$49</f>
        <v>2720</v>
      </c>
      <c r="H58" s="135"/>
      <c r="I58" s="135"/>
      <c r="J58" s="135">
        <f>'将来負担比率（分子）の構造'!K$49</f>
        <v>2572</v>
      </c>
      <c r="K58" s="135"/>
      <c r="L58" s="135"/>
      <c r="M58" s="135">
        <f>'将来負担比率（分子）の構造'!L$49</f>
        <v>2446</v>
      </c>
      <c r="N58" s="135"/>
      <c r="O58" s="135"/>
      <c r="P58" s="135">
        <f>'将来負担比率（分子）の構造'!M$49</f>
        <v>2605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1913</v>
      </c>
      <c r="C62" s="135"/>
      <c r="D62" s="135"/>
      <c r="E62" s="135">
        <f>'将来負担比率（分子）の構造'!J$45</f>
        <v>2238</v>
      </c>
      <c r="F62" s="135"/>
      <c r="G62" s="135"/>
      <c r="H62" s="135">
        <f>'将来負担比率（分子）の構造'!K$45</f>
        <v>2315</v>
      </c>
      <c r="I62" s="135"/>
      <c r="J62" s="135"/>
      <c r="K62" s="135">
        <f>'将来負担比率（分子）の構造'!L$45</f>
        <v>2131</v>
      </c>
      <c r="L62" s="135"/>
      <c r="M62" s="135"/>
      <c r="N62" s="135">
        <f>'将来負担比率（分子）の構造'!M$45</f>
        <v>1885</v>
      </c>
      <c r="O62" s="135"/>
      <c r="P62" s="135"/>
    </row>
    <row r="63" spans="1:16" x14ac:dyDescent="0.15">
      <c r="A63" s="135" t="s">
        <v>27</v>
      </c>
      <c r="B63" s="135">
        <f>'将来負担比率（分子）の構造'!I$44</f>
        <v>219</v>
      </c>
      <c r="C63" s="135"/>
      <c r="D63" s="135"/>
      <c r="E63" s="135">
        <f>'将来負担比率（分子）の構造'!J$44</f>
        <v>187</v>
      </c>
      <c r="F63" s="135"/>
      <c r="G63" s="135"/>
      <c r="H63" s="135">
        <f>'将来負担比率（分子）の構造'!K$44</f>
        <v>166</v>
      </c>
      <c r="I63" s="135"/>
      <c r="J63" s="135"/>
      <c r="K63" s="135">
        <f>'将来負担比率（分子）の構造'!L$44</f>
        <v>193</v>
      </c>
      <c r="L63" s="135"/>
      <c r="M63" s="135"/>
      <c r="N63" s="135">
        <f>'将来負担比率（分子）の構造'!M$44</f>
        <v>182</v>
      </c>
      <c r="O63" s="135"/>
      <c r="P63" s="135"/>
    </row>
    <row r="64" spans="1:16" x14ac:dyDescent="0.15">
      <c r="A64" s="135" t="s">
        <v>26</v>
      </c>
      <c r="B64" s="135">
        <f>'将来負担比率（分子）の構造'!I$43</f>
        <v>1438</v>
      </c>
      <c r="C64" s="135"/>
      <c r="D64" s="135"/>
      <c r="E64" s="135">
        <f>'将来負担比率（分子）の構造'!J$43</f>
        <v>141</v>
      </c>
      <c r="F64" s="135"/>
      <c r="G64" s="135"/>
      <c r="H64" s="135">
        <f>'将来負担比率（分子）の構造'!K$43</f>
        <v>1104</v>
      </c>
      <c r="I64" s="135"/>
      <c r="J64" s="135"/>
      <c r="K64" s="135">
        <f>'将来負担比率（分子）の構造'!L$43</f>
        <v>1223</v>
      </c>
      <c r="L64" s="135"/>
      <c r="M64" s="135"/>
      <c r="N64" s="135">
        <f>'将来負担比率（分子）の構造'!M$43</f>
        <v>1280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4753</v>
      </c>
      <c r="C66" s="135"/>
      <c r="D66" s="135"/>
      <c r="E66" s="135">
        <f>'将来負担比率（分子）の構造'!J$41</f>
        <v>4520</v>
      </c>
      <c r="F66" s="135"/>
      <c r="G66" s="135"/>
      <c r="H66" s="135">
        <f>'将来負担比率（分子）の構造'!K$41</f>
        <v>4228</v>
      </c>
      <c r="I66" s="135"/>
      <c r="J66" s="135"/>
      <c r="K66" s="135">
        <f>'将来負担比率（分子）の構造'!L$41</f>
        <v>3754</v>
      </c>
      <c r="L66" s="135"/>
      <c r="M66" s="135"/>
      <c r="N66" s="135">
        <f>'将来負担比率（分子）の構造'!M$41</f>
        <v>3426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204</v>
      </c>
      <c r="C5" s="674"/>
      <c r="D5" s="674"/>
      <c r="E5" s="674"/>
      <c r="F5" s="674"/>
      <c r="G5" s="674"/>
      <c r="H5" s="674"/>
      <c r="I5" s="674"/>
      <c r="J5" s="674"/>
      <c r="K5" s="674"/>
      <c r="L5" s="674"/>
      <c r="M5" s="674"/>
      <c r="N5" s="674"/>
      <c r="O5" s="674"/>
      <c r="P5" s="674"/>
      <c r="Q5" s="675"/>
      <c r="R5" s="638">
        <v>4552949</v>
      </c>
      <c r="S5" s="639"/>
      <c r="T5" s="639"/>
      <c r="U5" s="639"/>
      <c r="V5" s="639"/>
      <c r="W5" s="639"/>
      <c r="X5" s="639"/>
      <c r="Y5" s="686"/>
      <c r="Z5" s="699">
        <v>65.400000000000006</v>
      </c>
      <c r="AA5" s="699"/>
      <c r="AB5" s="699"/>
      <c r="AC5" s="699"/>
      <c r="AD5" s="700">
        <v>4254650</v>
      </c>
      <c r="AE5" s="700"/>
      <c r="AF5" s="700"/>
      <c r="AG5" s="700"/>
      <c r="AH5" s="700"/>
      <c r="AI5" s="700"/>
      <c r="AJ5" s="700"/>
      <c r="AK5" s="700"/>
      <c r="AL5" s="687">
        <v>86</v>
      </c>
      <c r="AM5" s="656"/>
      <c r="AN5" s="656"/>
      <c r="AO5" s="688"/>
      <c r="AP5" s="673" t="s">
        <v>205</v>
      </c>
      <c r="AQ5" s="674"/>
      <c r="AR5" s="674"/>
      <c r="AS5" s="674"/>
      <c r="AT5" s="674"/>
      <c r="AU5" s="674"/>
      <c r="AV5" s="674"/>
      <c r="AW5" s="674"/>
      <c r="AX5" s="674"/>
      <c r="AY5" s="674"/>
      <c r="AZ5" s="674"/>
      <c r="BA5" s="674"/>
      <c r="BB5" s="674"/>
      <c r="BC5" s="674"/>
      <c r="BD5" s="674"/>
      <c r="BE5" s="674"/>
      <c r="BF5" s="675"/>
      <c r="BG5" s="588">
        <v>4254650</v>
      </c>
      <c r="BH5" s="589"/>
      <c r="BI5" s="589"/>
      <c r="BJ5" s="589"/>
      <c r="BK5" s="589"/>
      <c r="BL5" s="589"/>
      <c r="BM5" s="589"/>
      <c r="BN5" s="590"/>
      <c r="BO5" s="641">
        <v>93.4</v>
      </c>
      <c r="BP5" s="641"/>
      <c r="BQ5" s="641"/>
      <c r="BR5" s="641"/>
      <c r="BS5" s="642">
        <v>89098</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51082</v>
      </c>
      <c r="S6" s="589"/>
      <c r="T6" s="589"/>
      <c r="U6" s="589"/>
      <c r="V6" s="589"/>
      <c r="W6" s="589"/>
      <c r="X6" s="589"/>
      <c r="Y6" s="590"/>
      <c r="Z6" s="641">
        <v>0.7</v>
      </c>
      <c r="AA6" s="641"/>
      <c r="AB6" s="641"/>
      <c r="AC6" s="641"/>
      <c r="AD6" s="642">
        <v>51082</v>
      </c>
      <c r="AE6" s="642"/>
      <c r="AF6" s="642"/>
      <c r="AG6" s="642"/>
      <c r="AH6" s="642"/>
      <c r="AI6" s="642"/>
      <c r="AJ6" s="642"/>
      <c r="AK6" s="642"/>
      <c r="AL6" s="611">
        <v>1</v>
      </c>
      <c r="AM6" s="643"/>
      <c r="AN6" s="643"/>
      <c r="AO6" s="644"/>
      <c r="AP6" s="585" t="s">
        <v>210</v>
      </c>
      <c r="AQ6" s="586"/>
      <c r="AR6" s="586"/>
      <c r="AS6" s="586"/>
      <c r="AT6" s="586"/>
      <c r="AU6" s="586"/>
      <c r="AV6" s="586"/>
      <c r="AW6" s="586"/>
      <c r="AX6" s="586"/>
      <c r="AY6" s="586"/>
      <c r="AZ6" s="586"/>
      <c r="BA6" s="586"/>
      <c r="BB6" s="586"/>
      <c r="BC6" s="586"/>
      <c r="BD6" s="586"/>
      <c r="BE6" s="586"/>
      <c r="BF6" s="587"/>
      <c r="BG6" s="588">
        <v>4254650</v>
      </c>
      <c r="BH6" s="589"/>
      <c r="BI6" s="589"/>
      <c r="BJ6" s="589"/>
      <c r="BK6" s="589"/>
      <c r="BL6" s="589"/>
      <c r="BM6" s="589"/>
      <c r="BN6" s="590"/>
      <c r="BO6" s="641">
        <v>93.4</v>
      </c>
      <c r="BP6" s="641"/>
      <c r="BQ6" s="641"/>
      <c r="BR6" s="641"/>
      <c r="BS6" s="642">
        <v>89098</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130406</v>
      </c>
      <c r="CS6" s="589"/>
      <c r="CT6" s="589"/>
      <c r="CU6" s="589"/>
      <c r="CV6" s="589"/>
      <c r="CW6" s="589"/>
      <c r="CX6" s="589"/>
      <c r="CY6" s="590"/>
      <c r="CZ6" s="641">
        <v>1.9</v>
      </c>
      <c r="DA6" s="641"/>
      <c r="DB6" s="641"/>
      <c r="DC6" s="641"/>
      <c r="DD6" s="594" t="s">
        <v>212</v>
      </c>
      <c r="DE6" s="589"/>
      <c r="DF6" s="589"/>
      <c r="DG6" s="589"/>
      <c r="DH6" s="589"/>
      <c r="DI6" s="589"/>
      <c r="DJ6" s="589"/>
      <c r="DK6" s="589"/>
      <c r="DL6" s="589"/>
      <c r="DM6" s="589"/>
      <c r="DN6" s="589"/>
      <c r="DO6" s="589"/>
      <c r="DP6" s="590"/>
      <c r="DQ6" s="594">
        <v>130406</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5020</v>
      </c>
      <c r="S7" s="589"/>
      <c r="T7" s="589"/>
      <c r="U7" s="589"/>
      <c r="V7" s="589"/>
      <c r="W7" s="589"/>
      <c r="X7" s="589"/>
      <c r="Y7" s="590"/>
      <c r="Z7" s="641">
        <v>0.1</v>
      </c>
      <c r="AA7" s="641"/>
      <c r="AB7" s="641"/>
      <c r="AC7" s="641"/>
      <c r="AD7" s="642">
        <v>5020</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1397719</v>
      </c>
      <c r="BH7" s="589"/>
      <c r="BI7" s="589"/>
      <c r="BJ7" s="589"/>
      <c r="BK7" s="589"/>
      <c r="BL7" s="589"/>
      <c r="BM7" s="589"/>
      <c r="BN7" s="590"/>
      <c r="BO7" s="641">
        <v>30.7</v>
      </c>
      <c r="BP7" s="641"/>
      <c r="BQ7" s="641"/>
      <c r="BR7" s="641"/>
      <c r="BS7" s="642">
        <v>89098</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1248273</v>
      </c>
      <c r="CS7" s="589"/>
      <c r="CT7" s="589"/>
      <c r="CU7" s="589"/>
      <c r="CV7" s="589"/>
      <c r="CW7" s="589"/>
      <c r="CX7" s="589"/>
      <c r="CY7" s="590"/>
      <c r="CZ7" s="641">
        <v>18.7</v>
      </c>
      <c r="DA7" s="641"/>
      <c r="DB7" s="641"/>
      <c r="DC7" s="641"/>
      <c r="DD7" s="594">
        <v>19404</v>
      </c>
      <c r="DE7" s="589"/>
      <c r="DF7" s="589"/>
      <c r="DG7" s="589"/>
      <c r="DH7" s="589"/>
      <c r="DI7" s="589"/>
      <c r="DJ7" s="589"/>
      <c r="DK7" s="589"/>
      <c r="DL7" s="589"/>
      <c r="DM7" s="589"/>
      <c r="DN7" s="589"/>
      <c r="DO7" s="589"/>
      <c r="DP7" s="590"/>
      <c r="DQ7" s="594">
        <v>1093263</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14861</v>
      </c>
      <c r="S8" s="589"/>
      <c r="T8" s="589"/>
      <c r="U8" s="589"/>
      <c r="V8" s="589"/>
      <c r="W8" s="589"/>
      <c r="X8" s="589"/>
      <c r="Y8" s="590"/>
      <c r="Z8" s="641">
        <v>0.2</v>
      </c>
      <c r="AA8" s="641"/>
      <c r="AB8" s="641"/>
      <c r="AC8" s="641"/>
      <c r="AD8" s="642">
        <v>14861</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26408</v>
      </c>
      <c r="BH8" s="589"/>
      <c r="BI8" s="589"/>
      <c r="BJ8" s="589"/>
      <c r="BK8" s="589"/>
      <c r="BL8" s="589"/>
      <c r="BM8" s="589"/>
      <c r="BN8" s="590"/>
      <c r="BO8" s="641">
        <v>0.6</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2120759</v>
      </c>
      <c r="CS8" s="589"/>
      <c r="CT8" s="589"/>
      <c r="CU8" s="589"/>
      <c r="CV8" s="589"/>
      <c r="CW8" s="589"/>
      <c r="CX8" s="589"/>
      <c r="CY8" s="590"/>
      <c r="CZ8" s="641">
        <v>31.7</v>
      </c>
      <c r="DA8" s="641"/>
      <c r="DB8" s="641"/>
      <c r="DC8" s="641"/>
      <c r="DD8" s="594">
        <v>22005</v>
      </c>
      <c r="DE8" s="589"/>
      <c r="DF8" s="589"/>
      <c r="DG8" s="589"/>
      <c r="DH8" s="589"/>
      <c r="DI8" s="589"/>
      <c r="DJ8" s="589"/>
      <c r="DK8" s="589"/>
      <c r="DL8" s="589"/>
      <c r="DM8" s="589"/>
      <c r="DN8" s="589"/>
      <c r="DO8" s="589"/>
      <c r="DP8" s="590"/>
      <c r="DQ8" s="594">
        <v>1320010</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14363</v>
      </c>
      <c r="S9" s="589"/>
      <c r="T9" s="589"/>
      <c r="U9" s="589"/>
      <c r="V9" s="589"/>
      <c r="W9" s="589"/>
      <c r="X9" s="589"/>
      <c r="Y9" s="590"/>
      <c r="Z9" s="641">
        <v>0.2</v>
      </c>
      <c r="AA9" s="641"/>
      <c r="AB9" s="641"/>
      <c r="AC9" s="641"/>
      <c r="AD9" s="642">
        <v>14363</v>
      </c>
      <c r="AE9" s="642"/>
      <c r="AF9" s="642"/>
      <c r="AG9" s="642"/>
      <c r="AH9" s="642"/>
      <c r="AI9" s="642"/>
      <c r="AJ9" s="642"/>
      <c r="AK9" s="642"/>
      <c r="AL9" s="611">
        <v>0.3</v>
      </c>
      <c r="AM9" s="643"/>
      <c r="AN9" s="643"/>
      <c r="AO9" s="644"/>
      <c r="AP9" s="585" t="s">
        <v>220</v>
      </c>
      <c r="AQ9" s="586"/>
      <c r="AR9" s="586"/>
      <c r="AS9" s="586"/>
      <c r="AT9" s="586"/>
      <c r="AU9" s="586"/>
      <c r="AV9" s="586"/>
      <c r="AW9" s="586"/>
      <c r="AX9" s="586"/>
      <c r="AY9" s="586"/>
      <c r="AZ9" s="586"/>
      <c r="BA9" s="586"/>
      <c r="BB9" s="586"/>
      <c r="BC9" s="586"/>
      <c r="BD9" s="586"/>
      <c r="BE9" s="586"/>
      <c r="BF9" s="587"/>
      <c r="BG9" s="588">
        <v>684267</v>
      </c>
      <c r="BH9" s="589"/>
      <c r="BI9" s="589"/>
      <c r="BJ9" s="589"/>
      <c r="BK9" s="589"/>
      <c r="BL9" s="589"/>
      <c r="BM9" s="589"/>
      <c r="BN9" s="590"/>
      <c r="BO9" s="641">
        <v>15</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475633</v>
      </c>
      <c r="CS9" s="589"/>
      <c r="CT9" s="589"/>
      <c r="CU9" s="589"/>
      <c r="CV9" s="589"/>
      <c r="CW9" s="589"/>
      <c r="CX9" s="589"/>
      <c r="CY9" s="590"/>
      <c r="CZ9" s="641">
        <v>7.1</v>
      </c>
      <c r="DA9" s="641"/>
      <c r="DB9" s="641"/>
      <c r="DC9" s="641"/>
      <c r="DD9" s="594" t="s">
        <v>108</v>
      </c>
      <c r="DE9" s="589"/>
      <c r="DF9" s="589"/>
      <c r="DG9" s="589"/>
      <c r="DH9" s="589"/>
      <c r="DI9" s="589"/>
      <c r="DJ9" s="589"/>
      <c r="DK9" s="589"/>
      <c r="DL9" s="589"/>
      <c r="DM9" s="589"/>
      <c r="DN9" s="589"/>
      <c r="DO9" s="589"/>
      <c r="DP9" s="590"/>
      <c r="DQ9" s="594">
        <v>462757</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537918</v>
      </c>
      <c r="S10" s="589"/>
      <c r="T10" s="589"/>
      <c r="U10" s="589"/>
      <c r="V10" s="589"/>
      <c r="W10" s="589"/>
      <c r="X10" s="589"/>
      <c r="Y10" s="590"/>
      <c r="Z10" s="641">
        <v>7.7</v>
      </c>
      <c r="AA10" s="641"/>
      <c r="AB10" s="641"/>
      <c r="AC10" s="641"/>
      <c r="AD10" s="642">
        <v>537918</v>
      </c>
      <c r="AE10" s="642"/>
      <c r="AF10" s="642"/>
      <c r="AG10" s="642"/>
      <c r="AH10" s="642"/>
      <c r="AI10" s="642"/>
      <c r="AJ10" s="642"/>
      <c r="AK10" s="642"/>
      <c r="AL10" s="611">
        <v>10.9</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201748</v>
      </c>
      <c r="BH10" s="589"/>
      <c r="BI10" s="589"/>
      <c r="BJ10" s="589"/>
      <c r="BK10" s="589"/>
      <c r="BL10" s="589"/>
      <c r="BM10" s="589"/>
      <c r="BN10" s="590"/>
      <c r="BO10" s="641">
        <v>4.4000000000000004</v>
      </c>
      <c r="BP10" s="641"/>
      <c r="BQ10" s="641"/>
      <c r="BR10" s="641"/>
      <c r="BS10" s="594">
        <v>33187</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5533</v>
      </c>
      <c r="CS10" s="589"/>
      <c r="CT10" s="589"/>
      <c r="CU10" s="589"/>
      <c r="CV10" s="589"/>
      <c r="CW10" s="589"/>
      <c r="CX10" s="589"/>
      <c r="CY10" s="590"/>
      <c r="CZ10" s="641">
        <v>0.1</v>
      </c>
      <c r="DA10" s="641"/>
      <c r="DB10" s="641"/>
      <c r="DC10" s="641"/>
      <c r="DD10" s="594" t="s">
        <v>108</v>
      </c>
      <c r="DE10" s="589"/>
      <c r="DF10" s="589"/>
      <c r="DG10" s="589"/>
      <c r="DH10" s="589"/>
      <c r="DI10" s="589"/>
      <c r="DJ10" s="589"/>
      <c r="DK10" s="589"/>
      <c r="DL10" s="589"/>
      <c r="DM10" s="589"/>
      <c r="DN10" s="589"/>
      <c r="DO10" s="589"/>
      <c r="DP10" s="590"/>
      <c r="DQ10" s="594">
        <v>533</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485296</v>
      </c>
      <c r="BH11" s="589"/>
      <c r="BI11" s="589"/>
      <c r="BJ11" s="589"/>
      <c r="BK11" s="589"/>
      <c r="BL11" s="589"/>
      <c r="BM11" s="589"/>
      <c r="BN11" s="590"/>
      <c r="BO11" s="641">
        <v>10.7</v>
      </c>
      <c r="BP11" s="641"/>
      <c r="BQ11" s="641"/>
      <c r="BR11" s="641"/>
      <c r="BS11" s="594">
        <v>55911</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143366</v>
      </c>
      <c r="CS11" s="589"/>
      <c r="CT11" s="589"/>
      <c r="CU11" s="589"/>
      <c r="CV11" s="589"/>
      <c r="CW11" s="589"/>
      <c r="CX11" s="589"/>
      <c r="CY11" s="590"/>
      <c r="CZ11" s="641">
        <v>2.1</v>
      </c>
      <c r="DA11" s="641"/>
      <c r="DB11" s="641"/>
      <c r="DC11" s="641"/>
      <c r="DD11" s="594">
        <v>11358</v>
      </c>
      <c r="DE11" s="589"/>
      <c r="DF11" s="589"/>
      <c r="DG11" s="589"/>
      <c r="DH11" s="589"/>
      <c r="DI11" s="589"/>
      <c r="DJ11" s="589"/>
      <c r="DK11" s="589"/>
      <c r="DL11" s="589"/>
      <c r="DM11" s="589"/>
      <c r="DN11" s="589"/>
      <c r="DO11" s="589"/>
      <c r="DP11" s="590"/>
      <c r="DQ11" s="594">
        <v>86121</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2555726</v>
      </c>
      <c r="BH12" s="589"/>
      <c r="BI12" s="589"/>
      <c r="BJ12" s="589"/>
      <c r="BK12" s="589"/>
      <c r="BL12" s="589"/>
      <c r="BM12" s="589"/>
      <c r="BN12" s="590"/>
      <c r="BO12" s="641">
        <v>56.1</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209552</v>
      </c>
      <c r="CS12" s="589"/>
      <c r="CT12" s="589"/>
      <c r="CU12" s="589"/>
      <c r="CV12" s="589"/>
      <c r="CW12" s="589"/>
      <c r="CX12" s="589"/>
      <c r="CY12" s="590"/>
      <c r="CZ12" s="641">
        <v>3.1</v>
      </c>
      <c r="DA12" s="641"/>
      <c r="DB12" s="641"/>
      <c r="DC12" s="641"/>
      <c r="DD12" s="594" t="s">
        <v>108</v>
      </c>
      <c r="DE12" s="589"/>
      <c r="DF12" s="589"/>
      <c r="DG12" s="589"/>
      <c r="DH12" s="589"/>
      <c r="DI12" s="589"/>
      <c r="DJ12" s="589"/>
      <c r="DK12" s="589"/>
      <c r="DL12" s="589"/>
      <c r="DM12" s="589"/>
      <c r="DN12" s="589"/>
      <c r="DO12" s="589"/>
      <c r="DP12" s="590"/>
      <c r="DQ12" s="594">
        <v>129467</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15025</v>
      </c>
      <c r="S13" s="589"/>
      <c r="T13" s="589"/>
      <c r="U13" s="589"/>
      <c r="V13" s="589"/>
      <c r="W13" s="589"/>
      <c r="X13" s="589"/>
      <c r="Y13" s="590"/>
      <c r="Z13" s="641">
        <v>0.2</v>
      </c>
      <c r="AA13" s="641"/>
      <c r="AB13" s="641"/>
      <c r="AC13" s="641"/>
      <c r="AD13" s="642">
        <v>15025</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2538592</v>
      </c>
      <c r="BH13" s="589"/>
      <c r="BI13" s="589"/>
      <c r="BJ13" s="589"/>
      <c r="BK13" s="589"/>
      <c r="BL13" s="589"/>
      <c r="BM13" s="589"/>
      <c r="BN13" s="590"/>
      <c r="BO13" s="641">
        <v>55.8</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604198</v>
      </c>
      <c r="CS13" s="589"/>
      <c r="CT13" s="589"/>
      <c r="CU13" s="589"/>
      <c r="CV13" s="589"/>
      <c r="CW13" s="589"/>
      <c r="CX13" s="589"/>
      <c r="CY13" s="590"/>
      <c r="CZ13" s="641">
        <v>9</v>
      </c>
      <c r="DA13" s="641"/>
      <c r="DB13" s="641"/>
      <c r="DC13" s="641"/>
      <c r="DD13" s="594">
        <v>129658</v>
      </c>
      <c r="DE13" s="589"/>
      <c r="DF13" s="589"/>
      <c r="DG13" s="589"/>
      <c r="DH13" s="589"/>
      <c r="DI13" s="589"/>
      <c r="DJ13" s="589"/>
      <c r="DK13" s="589"/>
      <c r="DL13" s="589"/>
      <c r="DM13" s="589"/>
      <c r="DN13" s="589"/>
      <c r="DO13" s="589"/>
      <c r="DP13" s="590"/>
      <c r="DQ13" s="594">
        <v>499120</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38321</v>
      </c>
      <c r="BH14" s="589"/>
      <c r="BI14" s="589"/>
      <c r="BJ14" s="589"/>
      <c r="BK14" s="589"/>
      <c r="BL14" s="589"/>
      <c r="BM14" s="589"/>
      <c r="BN14" s="590"/>
      <c r="BO14" s="641">
        <v>0.8</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322371</v>
      </c>
      <c r="CS14" s="589"/>
      <c r="CT14" s="589"/>
      <c r="CU14" s="589"/>
      <c r="CV14" s="589"/>
      <c r="CW14" s="589"/>
      <c r="CX14" s="589"/>
      <c r="CY14" s="590"/>
      <c r="CZ14" s="641">
        <v>4.8</v>
      </c>
      <c r="DA14" s="641"/>
      <c r="DB14" s="641"/>
      <c r="DC14" s="641"/>
      <c r="DD14" s="594">
        <v>2596</v>
      </c>
      <c r="DE14" s="589"/>
      <c r="DF14" s="589"/>
      <c r="DG14" s="589"/>
      <c r="DH14" s="589"/>
      <c r="DI14" s="589"/>
      <c r="DJ14" s="589"/>
      <c r="DK14" s="589"/>
      <c r="DL14" s="589"/>
      <c r="DM14" s="589"/>
      <c r="DN14" s="589"/>
      <c r="DO14" s="589"/>
      <c r="DP14" s="590"/>
      <c r="DQ14" s="594">
        <v>308112</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5793</v>
      </c>
      <c r="S15" s="589"/>
      <c r="T15" s="589"/>
      <c r="U15" s="589"/>
      <c r="V15" s="589"/>
      <c r="W15" s="589"/>
      <c r="X15" s="589"/>
      <c r="Y15" s="590"/>
      <c r="Z15" s="641">
        <v>0.1</v>
      </c>
      <c r="AA15" s="641"/>
      <c r="AB15" s="641"/>
      <c r="AC15" s="641"/>
      <c r="AD15" s="642">
        <v>5793</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262884</v>
      </c>
      <c r="BH15" s="589"/>
      <c r="BI15" s="589"/>
      <c r="BJ15" s="589"/>
      <c r="BK15" s="589"/>
      <c r="BL15" s="589"/>
      <c r="BM15" s="589"/>
      <c r="BN15" s="590"/>
      <c r="BO15" s="641">
        <v>5.8</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955909</v>
      </c>
      <c r="CS15" s="589"/>
      <c r="CT15" s="589"/>
      <c r="CU15" s="589"/>
      <c r="CV15" s="589"/>
      <c r="CW15" s="589"/>
      <c r="CX15" s="589"/>
      <c r="CY15" s="590"/>
      <c r="CZ15" s="641">
        <v>14.3</v>
      </c>
      <c r="DA15" s="641"/>
      <c r="DB15" s="641"/>
      <c r="DC15" s="641"/>
      <c r="DD15" s="594">
        <v>74468</v>
      </c>
      <c r="DE15" s="589"/>
      <c r="DF15" s="589"/>
      <c r="DG15" s="589"/>
      <c r="DH15" s="589"/>
      <c r="DI15" s="589"/>
      <c r="DJ15" s="589"/>
      <c r="DK15" s="589"/>
      <c r="DL15" s="589"/>
      <c r="DM15" s="589"/>
      <c r="DN15" s="589"/>
      <c r="DO15" s="589"/>
      <c r="DP15" s="590"/>
      <c r="DQ15" s="594">
        <v>791050</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10166</v>
      </c>
      <c r="S16" s="589"/>
      <c r="T16" s="589"/>
      <c r="U16" s="589"/>
      <c r="V16" s="589"/>
      <c r="W16" s="589"/>
      <c r="X16" s="589"/>
      <c r="Y16" s="590"/>
      <c r="Z16" s="641">
        <v>0.1</v>
      </c>
      <c r="AA16" s="641"/>
      <c r="AB16" s="641"/>
      <c r="AC16" s="641"/>
      <c r="AD16" s="642" t="s">
        <v>108</v>
      </c>
      <c r="AE16" s="642"/>
      <c r="AF16" s="642"/>
      <c r="AG16" s="642"/>
      <c r="AH16" s="642"/>
      <c r="AI16" s="642"/>
      <c r="AJ16" s="642"/>
      <c r="AK16" s="642"/>
      <c r="AL16" s="611" t="s">
        <v>108</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t="s">
        <v>108</v>
      </c>
      <c r="S17" s="589"/>
      <c r="T17" s="589"/>
      <c r="U17" s="589"/>
      <c r="V17" s="589"/>
      <c r="W17" s="589"/>
      <c r="X17" s="589"/>
      <c r="Y17" s="590"/>
      <c r="Z17" s="641" t="s">
        <v>108</v>
      </c>
      <c r="AA17" s="641"/>
      <c r="AB17" s="641"/>
      <c r="AC17" s="641"/>
      <c r="AD17" s="642" t="s">
        <v>108</v>
      </c>
      <c r="AE17" s="642"/>
      <c r="AF17" s="642"/>
      <c r="AG17" s="642"/>
      <c r="AH17" s="642"/>
      <c r="AI17" s="642"/>
      <c r="AJ17" s="642"/>
      <c r="AK17" s="642"/>
      <c r="AL17" s="611" t="s">
        <v>108</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473011</v>
      </c>
      <c r="CS17" s="589"/>
      <c r="CT17" s="589"/>
      <c r="CU17" s="589"/>
      <c r="CV17" s="589"/>
      <c r="CW17" s="589"/>
      <c r="CX17" s="589"/>
      <c r="CY17" s="590"/>
      <c r="CZ17" s="641">
        <v>7.1</v>
      </c>
      <c r="DA17" s="641"/>
      <c r="DB17" s="641"/>
      <c r="DC17" s="641"/>
      <c r="DD17" s="594" t="s">
        <v>108</v>
      </c>
      <c r="DE17" s="589"/>
      <c r="DF17" s="589"/>
      <c r="DG17" s="589"/>
      <c r="DH17" s="589"/>
      <c r="DI17" s="589"/>
      <c r="DJ17" s="589"/>
      <c r="DK17" s="589"/>
      <c r="DL17" s="589"/>
      <c r="DM17" s="589"/>
      <c r="DN17" s="589"/>
      <c r="DO17" s="589"/>
      <c r="DP17" s="590"/>
      <c r="DQ17" s="594">
        <v>473011</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10166</v>
      </c>
      <c r="S18" s="589"/>
      <c r="T18" s="589"/>
      <c r="U18" s="589"/>
      <c r="V18" s="589"/>
      <c r="W18" s="589"/>
      <c r="X18" s="589"/>
      <c r="Y18" s="590"/>
      <c r="Z18" s="641">
        <v>0.1</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298299</v>
      </c>
      <c r="BH19" s="589"/>
      <c r="BI19" s="589"/>
      <c r="BJ19" s="589"/>
      <c r="BK19" s="589"/>
      <c r="BL19" s="589"/>
      <c r="BM19" s="589"/>
      <c r="BN19" s="590"/>
      <c r="BO19" s="641">
        <v>6.6</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5207177</v>
      </c>
      <c r="S20" s="589"/>
      <c r="T20" s="589"/>
      <c r="U20" s="589"/>
      <c r="V20" s="589"/>
      <c r="W20" s="589"/>
      <c r="X20" s="589"/>
      <c r="Y20" s="590"/>
      <c r="Z20" s="641">
        <v>74.8</v>
      </c>
      <c r="AA20" s="641"/>
      <c r="AB20" s="641"/>
      <c r="AC20" s="641"/>
      <c r="AD20" s="642">
        <v>4898712</v>
      </c>
      <c r="AE20" s="642"/>
      <c r="AF20" s="642"/>
      <c r="AG20" s="642"/>
      <c r="AH20" s="642"/>
      <c r="AI20" s="642"/>
      <c r="AJ20" s="642"/>
      <c r="AK20" s="642"/>
      <c r="AL20" s="611">
        <v>99.1</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298299</v>
      </c>
      <c r="BH20" s="589"/>
      <c r="BI20" s="589"/>
      <c r="BJ20" s="589"/>
      <c r="BK20" s="589"/>
      <c r="BL20" s="589"/>
      <c r="BM20" s="589"/>
      <c r="BN20" s="590"/>
      <c r="BO20" s="641">
        <v>6.6</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6689011</v>
      </c>
      <c r="CS20" s="589"/>
      <c r="CT20" s="589"/>
      <c r="CU20" s="589"/>
      <c r="CV20" s="589"/>
      <c r="CW20" s="589"/>
      <c r="CX20" s="589"/>
      <c r="CY20" s="590"/>
      <c r="CZ20" s="641">
        <v>100</v>
      </c>
      <c r="DA20" s="641"/>
      <c r="DB20" s="641"/>
      <c r="DC20" s="641"/>
      <c r="DD20" s="594">
        <v>259489</v>
      </c>
      <c r="DE20" s="589"/>
      <c r="DF20" s="589"/>
      <c r="DG20" s="589"/>
      <c r="DH20" s="589"/>
      <c r="DI20" s="589"/>
      <c r="DJ20" s="589"/>
      <c r="DK20" s="589"/>
      <c r="DL20" s="589"/>
      <c r="DM20" s="589"/>
      <c r="DN20" s="589"/>
      <c r="DO20" s="589"/>
      <c r="DP20" s="590"/>
      <c r="DQ20" s="594">
        <v>5293850</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6546</v>
      </c>
      <c r="S21" s="589"/>
      <c r="T21" s="589"/>
      <c r="U21" s="589"/>
      <c r="V21" s="589"/>
      <c r="W21" s="589"/>
      <c r="X21" s="589"/>
      <c r="Y21" s="590"/>
      <c r="Z21" s="641">
        <v>0.1</v>
      </c>
      <c r="AA21" s="641"/>
      <c r="AB21" s="641"/>
      <c r="AC21" s="641"/>
      <c r="AD21" s="642">
        <v>6546</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21386</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155887</v>
      </c>
      <c r="S23" s="589"/>
      <c r="T23" s="589"/>
      <c r="U23" s="589"/>
      <c r="V23" s="589"/>
      <c r="W23" s="589"/>
      <c r="X23" s="589"/>
      <c r="Y23" s="590"/>
      <c r="Z23" s="641">
        <v>2.2000000000000002</v>
      </c>
      <c r="AA23" s="641"/>
      <c r="AB23" s="641"/>
      <c r="AC23" s="641"/>
      <c r="AD23" s="642">
        <v>39073</v>
      </c>
      <c r="AE23" s="642"/>
      <c r="AF23" s="642"/>
      <c r="AG23" s="642"/>
      <c r="AH23" s="642"/>
      <c r="AI23" s="642"/>
      <c r="AJ23" s="642"/>
      <c r="AK23" s="642"/>
      <c r="AL23" s="611">
        <v>0.8</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298299</v>
      </c>
      <c r="BH23" s="589"/>
      <c r="BI23" s="589"/>
      <c r="BJ23" s="589"/>
      <c r="BK23" s="589"/>
      <c r="BL23" s="589"/>
      <c r="BM23" s="589"/>
      <c r="BN23" s="590"/>
      <c r="BO23" s="641">
        <v>6.6</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10829</v>
      </c>
      <c r="S24" s="589"/>
      <c r="T24" s="589"/>
      <c r="U24" s="589"/>
      <c r="V24" s="589"/>
      <c r="W24" s="589"/>
      <c r="X24" s="589"/>
      <c r="Y24" s="590"/>
      <c r="Z24" s="641">
        <v>0.2</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3207236</v>
      </c>
      <c r="CS24" s="639"/>
      <c r="CT24" s="639"/>
      <c r="CU24" s="639"/>
      <c r="CV24" s="639"/>
      <c r="CW24" s="639"/>
      <c r="CX24" s="639"/>
      <c r="CY24" s="686"/>
      <c r="CZ24" s="690">
        <v>47.9</v>
      </c>
      <c r="DA24" s="691"/>
      <c r="DB24" s="691"/>
      <c r="DC24" s="692"/>
      <c r="DD24" s="685">
        <v>2555379</v>
      </c>
      <c r="DE24" s="639"/>
      <c r="DF24" s="639"/>
      <c r="DG24" s="639"/>
      <c r="DH24" s="639"/>
      <c r="DI24" s="639"/>
      <c r="DJ24" s="639"/>
      <c r="DK24" s="686"/>
      <c r="DL24" s="685">
        <v>2474486</v>
      </c>
      <c r="DM24" s="639"/>
      <c r="DN24" s="639"/>
      <c r="DO24" s="639"/>
      <c r="DP24" s="639"/>
      <c r="DQ24" s="639"/>
      <c r="DR24" s="639"/>
      <c r="DS24" s="639"/>
      <c r="DT24" s="639"/>
      <c r="DU24" s="639"/>
      <c r="DV24" s="686"/>
      <c r="DW24" s="687">
        <v>50</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488459</v>
      </c>
      <c r="S25" s="589"/>
      <c r="T25" s="589"/>
      <c r="U25" s="589"/>
      <c r="V25" s="589"/>
      <c r="W25" s="589"/>
      <c r="X25" s="589"/>
      <c r="Y25" s="590"/>
      <c r="Z25" s="641">
        <v>7</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1809159</v>
      </c>
      <c r="CS25" s="607"/>
      <c r="CT25" s="607"/>
      <c r="CU25" s="607"/>
      <c r="CV25" s="607"/>
      <c r="CW25" s="607"/>
      <c r="CX25" s="607"/>
      <c r="CY25" s="608"/>
      <c r="CZ25" s="591">
        <v>27</v>
      </c>
      <c r="DA25" s="609"/>
      <c r="DB25" s="609"/>
      <c r="DC25" s="610"/>
      <c r="DD25" s="594">
        <v>1700215</v>
      </c>
      <c r="DE25" s="607"/>
      <c r="DF25" s="607"/>
      <c r="DG25" s="607"/>
      <c r="DH25" s="607"/>
      <c r="DI25" s="607"/>
      <c r="DJ25" s="607"/>
      <c r="DK25" s="608"/>
      <c r="DL25" s="594">
        <v>1619322</v>
      </c>
      <c r="DM25" s="607"/>
      <c r="DN25" s="607"/>
      <c r="DO25" s="607"/>
      <c r="DP25" s="607"/>
      <c r="DQ25" s="607"/>
      <c r="DR25" s="607"/>
      <c r="DS25" s="607"/>
      <c r="DT25" s="607"/>
      <c r="DU25" s="607"/>
      <c r="DV25" s="608"/>
      <c r="DW25" s="611">
        <v>32.700000000000003</v>
      </c>
      <c r="DX25" s="612"/>
      <c r="DY25" s="612"/>
      <c r="DZ25" s="612"/>
      <c r="EA25" s="612"/>
      <c r="EB25" s="612"/>
      <c r="EC25" s="613"/>
    </row>
    <row r="26" spans="2:133" ht="11.25" customHeight="1" x14ac:dyDescent="0.15">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1175640</v>
      </c>
      <c r="CS26" s="589"/>
      <c r="CT26" s="589"/>
      <c r="CU26" s="589"/>
      <c r="CV26" s="589"/>
      <c r="CW26" s="589"/>
      <c r="CX26" s="589"/>
      <c r="CY26" s="590"/>
      <c r="CZ26" s="591">
        <v>17.600000000000001</v>
      </c>
      <c r="DA26" s="609"/>
      <c r="DB26" s="609"/>
      <c r="DC26" s="610"/>
      <c r="DD26" s="594">
        <v>1073784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415506</v>
      </c>
      <c r="S27" s="589"/>
      <c r="T27" s="589"/>
      <c r="U27" s="589"/>
      <c r="V27" s="589"/>
      <c r="W27" s="589"/>
      <c r="X27" s="589"/>
      <c r="Y27" s="590"/>
      <c r="Z27" s="641">
        <v>6</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4552949</v>
      </c>
      <c r="BH27" s="589"/>
      <c r="BI27" s="589"/>
      <c r="BJ27" s="589"/>
      <c r="BK27" s="589"/>
      <c r="BL27" s="589"/>
      <c r="BM27" s="589"/>
      <c r="BN27" s="590"/>
      <c r="BO27" s="641">
        <v>100</v>
      </c>
      <c r="BP27" s="641"/>
      <c r="BQ27" s="641"/>
      <c r="BR27" s="641"/>
      <c r="BS27" s="594">
        <v>89098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925066</v>
      </c>
      <c r="CS27" s="607"/>
      <c r="CT27" s="607"/>
      <c r="CU27" s="607"/>
      <c r="CV27" s="607"/>
      <c r="CW27" s="607"/>
      <c r="CX27" s="607"/>
      <c r="CY27" s="608"/>
      <c r="CZ27" s="591">
        <v>13.8</v>
      </c>
      <c r="DA27" s="609"/>
      <c r="DB27" s="609"/>
      <c r="DC27" s="610"/>
      <c r="DD27" s="594">
        <v>382153</v>
      </c>
      <c r="DE27" s="607"/>
      <c r="DF27" s="607"/>
      <c r="DG27" s="607"/>
      <c r="DH27" s="607"/>
      <c r="DI27" s="607"/>
      <c r="DJ27" s="607"/>
      <c r="DK27" s="608"/>
      <c r="DL27" s="594">
        <v>382153</v>
      </c>
      <c r="DM27" s="607"/>
      <c r="DN27" s="607"/>
      <c r="DO27" s="607"/>
      <c r="DP27" s="607"/>
      <c r="DQ27" s="607"/>
      <c r="DR27" s="607"/>
      <c r="DS27" s="607"/>
      <c r="DT27" s="607"/>
      <c r="DU27" s="607"/>
      <c r="DV27" s="608"/>
      <c r="DW27" s="611">
        <v>7.7</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50132</v>
      </c>
      <c r="S28" s="589"/>
      <c r="T28" s="589"/>
      <c r="U28" s="589"/>
      <c r="V28" s="589"/>
      <c r="W28" s="589"/>
      <c r="X28" s="589"/>
      <c r="Y28" s="590"/>
      <c r="Z28" s="641">
        <v>0.7</v>
      </c>
      <c r="AA28" s="641"/>
      <c r="AB28" s="641"/>
      <c r="AC28" s="641"/>
      <c r="AD28" s="642">
        <v>16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473011</v>
      </c>
      <c r="CS28" s="589"/>
      <c r="CT28" s="589"/>
      <c r="CU28" s="589"/>
      <c r="CV28" s="589"/>
      <c r="CW28" s="589"/>
      <c r="CX28" s="589"/>
      <c r="CY28" s="590"/>
      <c r="CZ28" s="591">
        <v>7.1</v>
      </c>
      <c r="DA28" s="609"/>
      <c r="DB28" s="609"/>
      <c r="DC28" s="610"/>
      <c r="DD28" s="594">
        <v>473011</v>
      </c>
      <c r="DE28" s="589"/>
      <c r="DF28" s="589"/>
      <c r="DG28" s="589"/>
      <c r="DH28" s="589"/>
      <c r="DI28" s="589"/>
      <c r="DJ28" s="589"/>
      <c r="DK28" s="590"/>
      <c r="DL28" s="594">
        <v>473011</v>
      </c>
      <c r="DM28" s="589"/>
      <c r="DN28" s="589"/>
      <c r="DO28" s="589"/>
      <c r="DP28" s="589"/>
      <c r="DQ28" s="589"/>
      <c r="DR28" s="589"/>
      <c r="DS28" s="589"/>
      <c r="DT28" s="589"/>
      <c r="DU28" s="589"/>
      <c r="DV28" s="590"/>
      <c r="DW28" s="611">
        <v>9.6</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37007</v>
      </c>
      <c r="S29" s="589"/>
      <c r="T29" s="589"/>
      <c r="U29" s="589"/>
      <c r="V29" s="589"/>
      <c r="W29" s="589"/>
      <c r="X29" s="589"/>
      <c r="Y29" s="590"/>
      <c r="Z29" s="641">
        <v>0.5</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473011</v>
      </c>
      <c r="CS29" s="607"/>
      <c r="CT29" s="607"/>
      <c r="CU29" s="607"/>
      <c r="CV29" s="607"/>
      <c r="CW29" s="607"/>
      <c r="CX29" s="607"/>
      <c r="CY29" s="608"/>
      <c r="CZ29" s="591">
        <v>7.1</v>
      </c>
      <c r="DA29" s="609"/>
      <c r="DB29" s="609"/>
      <c r="DC29" s="610"/>
      <c r="DD29" s="594">
        <v>473011</v>
      </c>
      <c r="DE29" s="607"/>
      <c r="DF29" s="607"/>
      <c r="DG29" s="607"/>
      <c r="DH29" s="607"/>
      <c r="DI29" s="607"/>
      <c r="DJ29" s="607"/>
      <c r="DK29" s="608"/>
      <c r="DL29" s="594">
        <v>473011</v>
      </c>
      <c r="DM29" s="607"/>
      <c r="DN29" s="607"/>
      <c r="DO29" s="607"/>
      <c r="DP29" s="607"/>
      <c r="DQ29" s="607"/>
      <c r="DR29" s="607"/>
      <c r="DS29" s="607"/>
      <c r="DT29" s="607"/>
      <c r="DU29" s="607"/>
      <c r="DV29" s="608"/>
      <c r="DW29" s="611">
        <v>9.6</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82533</v>
      </c>
      <c r="S30" s="589"/>
      <c r="T30" s="589"/>
      <c r="U30" s="589"/>
      <c r="V30" s="589"/>
      <c r="W30" s="589"/>
      <c r="X30" s="589"/>
      <c r="Y30" s="590"/>
      <c r="Z30" s="641">
        <v>1.2</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99.2</v>
      </c>
      <c r="BH30" s="655"/>
      <c r="BI30" s="655"/>
      <c r="BJ30" s="655"/>
      <c r="BK30" s="655"/>
      <c r="BL30" s="655"/>
      <c r="BM30" s="656">
        <v>96.6</v>
      </c>
      <c r="BN30" s="655"/>
      <c r="BO30" s="655"/>
      <c r="BP30" s="655"/>
      <c r="BQ30" s="657"/>
      <c r="BR30" s="654">
        <v>98.8</v>
      </c>
      <c r="BS30" s="655"/>
      <c r="BT30" s="655"/>
      <c r="BU30" s="655"/>
      <c r="BV30" s="655"/>
      <c r="BW30" s="655"/>
      <c r="BX30" s="656">
        <v>95.5</v>
      </c>
      <c r="BY30" s="655"/>
      <c r="BZ30" s="655"/>
      <c r="CA30" s="655"/>
      <c r="CB30" s="657"/>
      <c r="CD30" s="660"/>
      <c r="CE30" s="661"/>
      <c r="CF30" s="625" t="s">
        <v>289</v>
      </c>
      <c r="CG30" s="622"/>
      <c r="CH30" s="622"/>
      <c r="CI30" s="622"/>
      <c r="CJ30" s="622"/>
      <c r="CK30" s="622"/>
      <c r="CL30" s="622"/>
      <c r="CM30" s="622"/>
      <c r="CN30" s="622"/>
      <c r="CO30" s="622"/>
      <c r="CP30" s="622"/>
      <c r="CQ30" s="623"/>
      <c r="CR30" s="588">
        <v>422946</v>
      </c>
      <c r="CS30" s="589"/>
      <c r="CT30" s="589"/>
      <c r="CU30" s="589"/>
      <c r="CV30" s="589"/>
      <c r="CW30" s="589"/>
      <c r="CX30" s="589"/>
      <c r="CY30" s="590"/>
      <c r="CZ30" s="591">
        <v>6.3</v>
      </c>
      <c r="DA30" s="609"/>
      <c r="DB30" s="609"/>
      <c r="DC30" s="610"/>
      <c r="DD30" s="594">
        <v>422946</v>
      </c>
      <c r="DE30" s="589"/>
      <c r="DF30" s="589"/>
      <c r="DG30" s="589"/>
      <c r="DH30" s="589"/>
      <c r="DI30" s="589"/>
      <c r="DJ30" s="589"/>
      <c r="DK30" s="590"/>
      <c r="DL30" s="594">
        <v>422946</v>
      </c>
      <c r="DM30" s="589"/>
      <c r="DN30" s="589"/>
      <c r="DO30" s="589"/>
      <c r="DP30" s="589"/>
      <c r="DQ30" s="589"/>
      <c r="DR30" s="589"/>
      <c r="DS30" s="589"/>
      <c r="DT30" s="589"/>
      <c r="DU30" s="589"/>
      <c r="DV30" s="590"/>
      <c r="DW30" s="611">
        <v>8.6</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234576</v>
      </c>
      <c r="S31" s="589"/>
      <c r="T31" s="589"/>
      <c r="U31" s="589"/>
      <c r="V31" s="589"/>
      <c r="W31" s="589"/>
      <c r="X31" s="589"/>
      <c r="Y31" s="590"/>
      <c r="Z31" s="641">
        <v>3.4</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98.8</v>
      </c>
      <c r="BH31" s="607"/>
      <c r="BI31" s="607"/>
      <c r="BJ31" s="607"/>
      <c r="BK31" s="607"/>
      <c r="BL31" s="607"/>
      <c r="BM31" s="643">
        <v>94.8</v>
      </c>
      <c r="BN31" s="653"/>
      <c r="BO31" s="653"/>
      <c r="BP31" s="653"/>
      <c r="BQ31" s="617"/>
      <c r="BR31" s="652">
        <v>98.5</v>
      </c>
      <c r="BS31" s="607"/>
      <c r="BT31" s="607"/>
      <c r="BU31" s="607"/>
      <c r="BV31" s="607"/>
      <c r="BW31" s="607"/>
      <c r="BX31" s="643">
        <v>93.9</v>
      </c>
      <c r="BY31" s="653"/>
      <c r="BZ31" s="653"/>
      <c r="CA31" s="653"/>
      <c r="CB31" s="617"/>
      <c r="CD31" s="660"/>
      <c r="CE31" s="661"/>
      <c r="CF31" s="625" t="s">
        <v>293</v>
      </c>
      <c r="CG31" s="622"/>
      <c r="CH31" s="622"/>
      <c r="CI31" s="622"/>
      <c r="CJ31" s="622"/>
      <c r="CK31" s="622"/>
      <c r="CL31" s="622"/>
      <c r="CM31" s="622"/>
      <c r="CN31" s="622"/>
      <c r="CO31" s="622"/>
      <c r="CP31" s="622"/>
      <c r="CQ31" s="623"/>
      <c r="CR31" s="588">
        <v>50065</v>
      </c>
      <c r="CS31" s="607"/>
      <c r="CT31" s="607"/>
      <c r="CU31" s="607"/>
      <c r="CV31" s="607"/>
      <c r="CW31" s="607"/>
      <c r="CX31" s="607"/>
      <c r="CY31" s="608"/>
      <c r="CZ31" s="591">
        <v>0.7</v>
      </c>
      <c r="DA31" s="609"/>
      <c r="DB31" s="609"/>
      <c r="DC31" s="610"/>
      <c r="DD31" s="594">
        <v>50065</v>
      </c>
      <c r="DE31" s="607"/>
      <c r="DF31" s="607"/>
      <c r="DG31" s="607"/>
      <c r="DH31" s="607"/>
      <c r="DI31" s="607"/>
      <c r="DJ31" s="607"/>
      <c r="DK31" s="608"/>
      <c r="DL31" s="594">
        <v>50065</v>
      </c>
      <c r="DM31" s="607"/>
      <c r="DN31" s="607"/>
      <c r="DO31" s="607"/>
      <c r="DP31" s="607"/>
      <c r="DQ31" s="607"/>
      <c r="DR31" s="607"/>
      <c r="DS31" s="607"/>
      <c r="DT31" s="607"/>
      <c r="DU31" s="607"/>
      <c r="DV31" s="608"/>
      <c r="DW31" s="611">
        <v>1</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156241</v>
      </c>
      <c r="S32" s="589"/>
      <c r="T32" s="589"/>
      <c r="U32" s="589"/>
      <c r="V32" s="589"/>
      <c r="W32" s="589"/>
      <c r="X32" s="589"/>
      <c r="Y32" s="590"/>
      <c r="Z32" s="641">
        <v>2.2000000000000002</v>
      </c>
      <c r="AA32" s="641"/>
      <c r="AB32" s="641"/>
      <c r="AC32" s="641"/>
      <c r="AD32" s="642">
        <v>1207</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99.4</v>
      </c>
      <c r="BH32" s="573"/>
      <c r="BI32" s="573"/>
      <c r="BJ32" s="573"/>
      <c r="BK32" s="573"/>
      <c r="BL32" s="573"/>
      <c r="BM32" s="636">
        <v>97.2</v>
      </c>
      <c r="BN32" s="573"/>
      <c r="BO32" s="573"/>
      <c r="BP32" s="573"/>
      <c r="BQ32" s="630"/>
      <c r="BR32" s="651">
        <v>98.9</v>
      </c>
      <c r="BS32" s="573"/>
      <c r="BT32" s="573"/>
      <c r="BU32" s="573"/>
      <c r="BV32" s="573"/>
      <c r="BW32" s="573"/>
      <c r="BX32" s="636">
        <v>96.1</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95700</v>
      </c>
      <c r="S33" s="589"/>
      <c r="T33" s="589"/>
      <c r="U33" s="589"/>
      <c r="V33" s="589"/>
      <c r="W33" s="589"/>
      <c r="X33" s="589"/>
      <c r="Y33" s="590"/>
      <c r="Z33" s="641">
        <v>1.4</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3222286</v>
      </c>
      <c r="CS33" s="607"/>
      <c r="CT33" s="607"/>
      <c r="CU33" s="607"/>
      <c r="CV33" s="607"/>
      <c r="CW33" s="607"/>
      <c r="CX33" s="607"/>
      <c r="CY33" s="608"/>
      <c r="CZ33" s="591">
        <v>48.2</v>
      </c>
      <c r="DA33" s="609"/>
      <c r="DB33" s="609"/>
      <c r="DC33" s="610"/>
      <c r="DD33" s="594">
        <v>2646171</v>
      </c>
      <c r="DE33" s="607"/>
      <c r="DF33" s="607"/>
      <c r="DG33" s="607"/>
      <c r="DH33" s="607"/>
      <c r="DI33" s="607"/>
      <c r="DJ33" s="607"/>
      <c r="DK33" s="608"/>
      <c r="DL33" s="594">
        <v>1972633</v>
      </c>
      <c r="DM33" s="607"/>
      <c r="DN33" s="607"/>
      <c r="DO33" s="607"/>
      <c r="DP33" s="607"/>
      <c r="DQ33" s="607"/>
      <c r="DR33" s="607"/>
      <c r="DS33" s="607"/>
      <c r="DT33" s="607"/>
      <c r="DU33" s="607"/>
      <c r="DV33" s="608"/>
      <c r="DW33" s="611">
        <v>39.9</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1358149</v>
      </c>
      <c r="CS34" s="589"/>
      <c r="CT34" s="589"/>
      <c r="CU34" s="589"/>
      <c r="CV34" s="589"/>
      <c r="CW34" s="589"/>
      <c r="CX34" s="589"/>
      <c r="CY34" s="590"/>
      <c r="CZ34" s="591">
        <v>20.3</v>
      </c>
      <c r="DA34" s="609"/>
      <c r="DB34" s="609"/>
      <c r="DC34" s="610"/>
      <c r="DD34" s="594">
        <v>1165980</v>
      </c>
      <c r="DE34" s="589"/>
      <c r="DF34" s="589"/>
      <c r="DG34" s="589"/>
      <c r="DH34" s="589"/>
      <c r="DI34" s="589"/>
      <c r="DJ34" s="589"/>
      <c r="DK34" s="590"/>
      <c r="DL34" s="594">
        <v>963568</v>
      </c>
      <c r="DM34" s="589"/>
      <c r="DN34" s="589"/>
      <c r="DO34" s="589"/>
      <c r="DP34" s="589"/>
      <c r="DQ34" s="589"/>
      <c r="DR34" s="589"/>
      <c r="DS34" s="589"/>
      <c r="DT34" s="589"/>
      <c r="DU34" s="589"/>
      <c r="DV34" s="590"/>
      <c r="DW34" s="611">
        <v>19.5</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t="s">
        <v>108</v>
      </c>
      <c r="S35" s="589"/>
      <c r="T35" s="589"/>
      <c r="U35" s="589"/>
      <c r="V35" s="589"/>
      <c r="W35" s="589"/>
      <c r="X35" s="589"/>
      <c r="Y35" s="590"/>
      <c r="Z35" s="641" t="s">
        <v>108</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816639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22400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55138</v>
      </c>
      <c r="CS35" s="607"/>
      <c r="CT35" s="607"/>
      <c r="CU35" s="607"/>
      <c r="CV35" s="607"/>
      <c r="CW35" s="607"/>
      <c r="CX35" s="607"/>
      <c r="CY35" s="608"/>
      <c r="CZ35" s="591">
        <v>0.8</v>
      </c>
      <c r="DA35" s="609"/>
      <c r="DB35" s="609"/>
      <c r="DC35" s="610"/>
      <c r="DD35" s="594">
        <v>55138</v>
      </c>
      <c r="DE35" s="607"/>
      <c r="DF35" s="607"/>
      <c r="DG35" s="607"/>
      <c r="DH35" s="607"/>
      <c r="DI35" s="607"/>
      <c r="DJ35" s="607"/>
      <c r="DK35" s="608"/>
      <c r="DL35" s="594">
        <v>55118</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6961979</v>
      </c>
      <c r="S36" s="629"/>
      <c r="T36" s="629"/>
      <c r="U36" s="629"/>
      <c r="V36" s="629"/>
      <c r="W36" s="629"/>
      <c r="X36" s="629"/>
      <c r="Y36" s="632"/>
      <c r="Z36" s="633">
        <v>100</v>
      </c>
      <c r="AA36" s="633"/>
      <c r="AB36" s="633"/>
      <c r="AC36" s="633"/>
      <c r="AD36" s="634">
        <v>4945554</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210583</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-44630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708880</v>
      </c>
      <c r="CS36" s="589"/>
      <c r="CT36" s="589"/>
      <c r="CU36" s="589"/>
      <c r="CV36" s="589"/>
      <c r="CW36" s="589"/>
      <c r="CX36" s="589"/>
      <c r="CY36" s="590"/>
      <c r="CZ36" s="591">
        <v>10.6</v>
      </c>
      <c r="DA36" s="609"/>
      <c r="DB36" s="609"/>
      <c r="DC36" s="610"/>
      <c r="DD36" s="594">
        <v>578359</v>
      </c>
      <c r="DE36" s="589"/>
      <c r="DF36" s="589"/>
      <c r="DG36" s="589"/>
      <c r="DH36" s="589"/>
      <c r="DI36" s="589"/>
      <c r="DJ36" s="589"/>
      <c r="DK36" s="590"/>
      <c r="DL36" s="594">
        <v>473331</v>
      </c>
      <c r="DM36" s="589"/>
      <c r="DN36" s="589"/>
      <c r="DO36" s="589"/>
      <c r="DP36" s="589"/>
      <c r="DQ36" s="589"/>
      <c r="DR36" s="589"/>
      <c r="DS36" s="589"/>
      <c r="DT36" s="589"/>
      <c r="DU36" s="589"/>
      <c r="DV36" s="590"/>
      <c r="DW36" s="611">
        <v>9.6</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13114</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2697</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206719</v>
      </c>
      <c r="CS37" s="607"/>
      <c r="CT37" s="607"/>
      <c r="CU37" s="607"/>
      <c r="CV37" s="607"/>
      <c r="CW37" s="607"/>
      <c r="CX37" s="607"/>
      <c r="CY37" s="608"/>
      <c r="CZ37" s="591">
        <v>3.1</v>
      </c>
      <c r="DA37" s="609"/>
      <c r="DB37" s="609"/>
      <c r="DC37" s="610"/>
      <c r="DD37" s="594">
        <v>186210</v>
      </c>
      <c r="DE37" s="607"/>
      <c r="DF37" s="607"/>
      <c r="DG37" s="607"/>
      <c r="DH37" s="607"/>
      <c r="DI37" s="607"/>
      <c r="DJ37" s="607"/>
      <c r="DK37" s="608"/>
      <c r="DL37" s="594">
        <v>126564</v>
      </c>
      <c r="DM37" s="607"/>
      <c r="DN37" s="607"/>
      <c r="DO37" s="607"/>
      <c r="DP37" s="607"/>
      <c r="DQ37" s="607"/>
      <c r="DR37" s="607"/>
      <c r="DS37" s="607"/>
      <c r="DT37" s="607"/>
      <c r="DU37" s="607"/>
      <c r="DV37" s="608"/>
      <c r="DW37" s="611">
        <v>2.6</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t="s">
        <v>108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4889</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803525</v>
      </c>
      <c r="CS38" s="589"/>
      <c r="CT38" s="589"/>
      <c r="CU38" s="589"/>
      <c r="CV38" s="589"/>
      <c r="CW38" s="589"/>
      <c r="CX38" s="589"/>
      <c r="CY38" s="590"/>
      <c r="CZ38" s="591">
        <v>12</v>
      </c>
      <c r="DA38" s="609"/>
      <c r="DB38" s="609"/>
      <c r="DC38" s="610"/>
      <c r="DD38" s="594">
        <v>692028</v>
      </c>
      <c r="DE38" s="589"/>
      <c r="DF38" s="589"/>
      <c r="DG38" s="589"/>
      <c r="DH38" s="589"/>
      <c r="DI38" s="589"/>
      <c r="DJ38" s="589"/>
      <c r="DK38" s="590"/>
      <c r="DL38" s="594">
        <v>478168</v>
      </c>
      <c r="DM38" s="589"/>
      <c r="DN38" s="589"/>
      <c r="DO38" s="589"/>
      <c r="DP38" s="589"/>
      <c r="DQ38" s="589"/>
      <c r="DR38" s="589"/>
      <c r="DS38" s="589"/>
      <c r="DT38" s="589"/>
      <c r="DU38" s="589"/>
      <c r="DV38" s="590"/>
      <c r="DW38" s="611">
        <v>9.6999999999999993</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100</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202260</v>
      </c>
      <c r="CS39" s="607"/>
      <c r="CT39" s="607"/>
      <c r="CU39" s="607"/>
      <c r="CV39" s="607"/>
      <c r="CW39" s="607"/>
      <c r="CX39" s="607"/>
      <c r="CY39" s="608"/>
      <c r="CZ39" s="591">
        <v>3</v>
      </c>
      <c r="DA39" s="609"/>
      <c r="DB39" s="609"/>
      <c r="DC39" s="610"/>
      <c r="DD39" s="594">
        <v>152218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211781</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100</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94334</v>
      </c>
      <c r="CS40" s="589"/>
      <c r="CT40" s="589"/>
      <c r="CU40" s="589"/>
      <c r="CV40" s="589"/>
      <c r="CW40" s="589"/>
      <c r="CX40" s="589"/>
      <c r="CY40" s="590"/>
      <c r="CZ40" s="591">
        <v>1.4</v>
      </c>
      <c r="DA40" s="609"/>
      <c r="DB40" s="609"/>
      <c r="DC40" s="610"/>
      <c r="DD40" s="594">
        <v>2448</v>
      </c>
      <c r="DE40" s="589"/>
      <c r="DF40" s="589"/>
      <c r="DG40" s="589"/>
      <c r="DH40" s="589"/>
      <c r="DI40" s="589"/>
      <c r="DJ40" s="589"/>
      <c r="DK40" s="590"/>
      <c r="DL40" s="594">
        <v>2448</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381161</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307</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259489</v>
      </c>
      <c r="CS42" s="589"/>
      <c r="CT42" s="589"/>
      <c r="CU42" s="589"/>
      <c r="CV42" s="589"/>
      <c r="CW42" s="589"/>
      <c r="CX42" s="589"/>
      <c r="CY42" s="590"/>
      <c r="CZ42" s="591">
        <v>3.9</v>
      </c>
      <c r="DA42" s="592"/>
      <c r="DB42" s="592"/>
      <c r="DC42" s="593"/>
      <c r="DD42" s="594">
        <v>92300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9168</v>
      </c>
      <c r="CS43" s="607"/>
      <c r="CT43" s="607"/>
      <c r="CU43" s="607"/>
      <c r="CV43" s="607"/>
      <c r="CW43" s="607"/>
      <c r="CX43" s="607"/>
      <c r="CY43" s="608"/>
      <c r="CZ43" s="591">
        <v>0.1</v>
      </c>
      <c r="DA43" s="609"/>
      <c r="DB43" s="609"/>
      <c r="DC43" s="610"/>
      <c r="DD43" s="594">
        <v>3764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259489</v>
      </c>
      <c r="CS44" s="589"/>
      <c r="CT44" s="589"/>
      <c r="CU44" s="589"/>
      <c r="CV44" s="589"/>
      <c r="CW44" s="589"/>
      <c r="CX44" s="589"/>
      <c r="CY44" s="590"/>
      <c r="CZ44" s="591">
        <v>3.9</v>
      </c>
      <c r="DA44" s="592"/>
      <c r="DB44" s="592"/>
      <c r="DC44" s="593"/>
      <c r="DD44" s="594">
        <v>92300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20352</v>
      </c>
      <c r="CS45" s="607"/>
      <c r="CT45" s="607"/>
      <c r="CU45" s="607"/>
      <c r="CV45" s="607"/>
      <c r="CW45" s="607"/>
      <c r="CX45" s="607"/>
      <c r="CY45" s="608"/>
      <c r="CZ45" s="591">
        <v>0.3</v>
      </c>
      <c r="DA45" s="609"/>
      <c r="DB45" s="609"/>
      <c r="DC45" s="610"/>
      <c r="DD45" s="594">
        <v>3684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239137</v>
      </c>
      <c r="CS46" s="589"/>
      <c r="CT46" s="589"/>
      <c r="CU46" s="589"/>
      <c r="CV46" s="589"/>
      <c r="CW46" s="589"/>
      <c r="CX46" s="589"/>
      <c r="CY46" s="590"/>
      <c r="CZ46" s="591">
        <v>3.6</v>
      </c>
      <c r="DA46" s="592"/>
      <c r="DB46" s="592"/>
      <c r="DC46" s="593"/>
      <c r="DD46" s="594">
        <v>88616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6689011</v>
      </c>
      <c r="CS49" s="573"/>
      <c r="CT49" s="573"/>
      <c r="CU49" s="573"/>
      <c r="CV49" s="573"/>
      <c r="CW49" s="573"/>
      <c r="CX49" s="573"/>
      <c r="CY49" s="574"/>
      <c r="CZ49" s="575">
        <v>100</v>
      </c>
      <c r="DA49" s="576"/>
      <c r="DB49" s="576"/>
      <c r="DC49" s="577"/>
      <c r="DD49" s="578">
        <v>5293850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CR102" sqref="CR102:DU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0">
        <v>6962</v>
      </c>
      <c r="R7" s="1101"/>
      <c r="S7" s="1101"/>
      <c r="T7" s="1101"/>
      <c r="U7" s="1101"/>
      <c r="V7" s="1101">
        <v>6689</v>
      </c>
      <c r="W7" s="1101"/>
      <c r="X7" s="1101"/>
      <c r="Y7" s="1101"/>
      <c r="Z7" s="1101"/>
      <c r="AA7" s="1101">
        <v>273</v>
      </c>
      <c r="AB7" s="1101"/>
      <c r="AC7" s="1101"/>
      <c r="AD7" s="1101"/>
      <c r="AE7" s="1102"/>
      <c r="AF7" s="1103">
        <v>243</v>
      </c>
      <c r="AG7" s="1104"/>
      <c r="AH7" s="1104"/>
      <c r="AI7" s="1104"/>
      <c r="AJ7" s="1105"/>
      <c r="AK7" s="1087">
        <v>83</v>
      </c>
      <c r="AL7" s="1088"/>
      <c r="AM7" s="1088"/>
      <c r="AN7" s="1088"/>
      <c r="AO7" s="1088"/>
      <c r="AP7" s="1088">
        <v>3426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542</v>
      </c>
      <c r="BS7" s="1091" t="s">
        <v>543</v>
      </c>
      <c r="BT7" s="1092"/>
      <c r="BU7" s="1092"/>
      <c r="BV7" s="1092"/>
      <c r="BW7" s="1092"/>
      <c r="BX7" s="1092"/>
      <c r="BY7" s="1092"/>
      <c r="BZ7" s="1092"/>
      <c r="CA7" s="1092"/>
      <c r="CB7" s="1092"/>
      <c r="CC7" s="1092"/>
      <c r="CD7" s="1092"/>
      <c r="CE7" s="1092"/>
      <c r="CF7" s="1092"/>
      <c r="CG7" s="1093"/>
      <c r="CH7" s="1084">
        <v>2</v>
      </c>
      <c r="CI7" s="1085"/>
      <c r="CJ7" s="1085"/>
      <c r="CK7" s="1085"/>
      <c r="CL7" s="1086"/>
      <c r="CM7" s="1084">
        <v>85</v>
      </c>
      <c r="CN7" s="1085"/>
      <c r="CO7" s="1085"/>
      <c r="CP7" s="1085"/>
      <c r="CQ7" s="1086"/>
      <c r="CR7" s="1084">
        <v>1</v>
      </c>
      <c r="CS7" s="1085"/>
      <c r="CT7" s="1085"/>
      <c r="CU7" s="1085"/>
      <c r="CV7" s="1086"/>
      <c r="CW7" s="1084" t="s">
        <v>475</v>
      </c>
      <c r="CX7" s="1085"/>
      <c r="CY7" s="1085"/>
      <c r="CZ7" s="1085"/>
      <c r="DA7" s="1086"/>
      <c r="DB7" s="1084" t="s">
        <v>475</v>
      </c>
      <c r="DC7" s="1085"/>
      <c r="DD7" s="1085"/>
      <c r="DE7" s="1085"/>
      <c r="DF7" s="1086"/>
      <c r="DG7" s="1084" t="s">
        <v>475</v>
      </c>
      <c r="DH7" s="1085"/>
      <c r="DI7" s="1085"/>
      <c r="DJ7" s="1085"/>
      <c r="DK7" s="1086"/>
      <c r="DL7" s="1084" t="s">
        <v>475</v>
      </c>
      <c r="DM7" s="1085"/>
      <c r="DN7" s="1085"/>
      <c r="DO7" s="1085"/>
      <c r="DP7" s="1086"/>
      <c r="DQ7" s="1084" t="s">
        <v>475</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2</v>
      </c>
      <c r="CI8" s="986"/>
      <c r="CJ8" s="986"/>
      <c r="CK8" s="986"/>
      <c r="CL8" s="987"/>
      <c r="CM8" s="985">
        <v>90</v>
      </c>
      <c r="CN8" s="986"/>
      <c r="CO8" s="986"/>
      <c r="CP8" s="986"/>
      <c r="CQ8" s="987"/>
      <c r="CR8" s="985">
        <v>50</v>
      </c>
      <c r="CS8" s="986"/>
      <c r="CT8" s="986"/>
      <c r="CU8" s="986"/>
      <c r="CV8" s="987"/>
      <c r="CW8" s="985">
        <v>81</v>
      </c>
      <c r="CX8" s="986"/>
      <c r="CY8" s="986"/>
      <c r="CZ8" s="986"/>
      <c r="DA8" s="987"/>
      <c r="DB8" s="985" t="s">
        <v>475</v>
      </c>
      <c r="DC8" s="986"/>
      <c r="DD8" s="986"/>
      <c r="DE8" s="986"/>
      <c r="DF8" s="987"/>
      <c r="DG8" s="985" t="s">
        <v>475</v>
      </c>
      <c r="DH8" s="986"/>
      <c r="DI8" s="986"/>
      <c r="DJ8" s="986"/>
      <c r="DK8" s="987"/>
      <c r="DL8" s="985" t="s">
        <v>475</v>
      </c>
      <c r="DM8" s="986"/>
      <c r="DN8" s="986"/>
      <c r="DO8" s="986"/>
      <c r="DP8" s="987"/>
      <c r="DQ8" s="985" t="s">
        <v>475</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1</v>
      </c>
      <c r="CI9" s="986"/>
      <c r="CJ9" s="986"/>
      <c r="CK9" s="986"/>
      <c r="CL9" s="987"/>
      <c r="CM9" s="985">
        <v>23</v>
      </c>
      <c r="CN9" s="986"/>
      <c r="CO9" s="986"/>
      <c r="CP9" s="986"/>
      <c r="CQ9" s="987"/>
      <c r="CR9" s="985">
        <v>1</v>
      </c>
      <c r="CS9" s="986"/>
      <c r="CT9" s="986"/>
      <c r="CU9" s="986"/>
      <c r="CV9" s="987"/>
      <c r="CW9" s="985">
        <v>7</v>
      </c>
      <c r="CX9" s="986"/>
      <c r="CY9" s="986"/>
      <c r="CZ9" s="986"/>
      <c r="DA9" s="987"/>
      <c r="DB9" s="985" t="s">
        <v>475</v>
      </c>
      <c r="DC9" s="986"/>
      <c r="DD9" s="986"/>
      <c r="DE9" s="986"/>
      <c r="DF9" s="987"/>
      <c r="DG9" s="985" t="s">
        <v>475</v>
      </c>
      <c r="DH9" s="986"/>
      <c r="DI9" s="986"/>
      <c r="DJ9" s="986"/>
      <c r="DK9" s="987"/>
      <c r="DL9" s="985" t="s">
        <v>475</v>
      </c>
      <c r="DM9" s="986"/>
      <c r="DN9" s="986"/>
      <c r="DO9" s="986"/>
      <c r="DP9" s="987"/>
      <c r="DQ9" s="985" t="s">
        <v>475</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v>6962</v>
      </c>
      <c r="R23" s="1065"/>
      <c r="S23" s="1065"/>
      <c r="T23" s="1065"/>
      <c r="U23" s="1065"/>
      <c r="V23" s="1065">
        <v>6689</v>
      </c>
      <c r="W23" s="1065"/>
      <c r="X23" s="1065"/>
      <c r="Y23" s="1065"/>
      <c r="Z23" s="1065"/>
      <c r="AA23" s="1065">
        <v>273</v>
      </c>
      <c r="AB23" s="1065"/>
      <c r="AC23" s="1065"/>
      <c r="AD23" s="1065"/>
      <c r="AE23" s="1066"/>
      <c r="AF23" s="1067">
        <v>243</v>
      </c>
      <c r="AG23" s="1065"/>
      <c r="AH23" s="1065"/>
      <c r="AI23" s="1065"/>
      <c r="AJ23" s="1068"/>
      <c r="AK23" s="1069"/>
      <c r="AL23" s="1070"/>
      <c r="AM23" s="1070"/>
      <c r="AN23" s="1070"/>
      <c r="AO23" s="1070"/>
      <c r="AP23" s="1065">
        <v>3426</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374</v>
      </c>
      <c r="C28" s="1047"/>
      <c r="D28" s="1047"/>
      <c r="E28" s="1047"/>
      <c r="F28" s="1047"/>
      <c r="G28" s="1047"/>
      <c r="H28" s="1047"/>
      <c r="I28" s="1047"/>
      <c r="J28" s="1047"/>
      <c r="K28" s="1047"/>
      <c r="L28" s="1047"/>
      <c r="M28" s="1047"/>
      <c r="N28" s="1047"/>
      <c r="O28" s="1047"/>
      <c r="P28" s="1048"/>
      <c r="Q28" s="1049">
        <v>2501</v>
      </c>
      <c r="R28" s="1050"/>
      <c r="S28" s="1050"/>
      <c r="T28" s="1050"/>
      <c r="U28" s="1050"/>
      <c r="V28" s="1050">
        <v>2479</v>
      </c>
      <c r="W28" s="1050"/>
      <c r="X28" s="1050"/>
      <c r="Y28" s="1050"/>
      <c r="Z28" s="1050"/>
      <c r="AA28" s="1050">
        <v>22</v>
      </c>
      <c r="AB28" s="1050"/>
      <c r="AC28" s="1050"/>
      <c r="AD28" s="1050"/>
      <c r="AE28" s="1051"/>
      <c r="AF28" s="1052">
        <v>22</v>
      </c>
      <c r="AG28" s="1050"/>
      <c r="AH28" s="1050"/>
      <c r="AI28" s="1050"/>
      <c r="AJ28" s="1053"/>
      <c r="AK28" s="1054">
        <v>214</v>
      </c>
      <c r="AL28" s="1042"/>
      <c r="AM28" s="1042"/>
      <c r="AN28" s="1042"/>
      <c r="AO28" s="1042"/>
      <c r="AP28" s="1042" t="s">
        <v>475</v>
      </c>
      <c r="AQ28" s="1042"/>
      <c r="AR28" s="1042"/>
      <c r="AS28" s="1042"/>
      <c r="AT28" s="1042"/>
      <c r="AU28" s="1042" t="s">
        <v>475</v>
      </c>
      <c r="AV28" s="1042"/>
      <c r="AW28" s="1042"/>
      <c r="AX28" s="1042"/>
      <c r="AY28" s="1042"/>
      <c r="AZ28" s="1043" t="s">
        <v>475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375</v>
      </c>
      <c r="C29" s="1028"/>
      <c r="D29" s="1028"/>
      <c r="E29" s="1028"/>
      <c r="F29" s="1028"/>
      <c r="G29" s="1028"/>
      <c r="H29" s="1028"/>
      <c r="I29" s="1028"/>
      <c r="J29" s="1028"/>
      <c r="K29" s="1028"/>
      <c r="L29" s="1028"/>
      <c r="M29" s="1028"/>
      <c r="N29" s="1028"/>
      <c r="O29" s="1028"/>
      <c r="P29" s="1029"/>
      <c r="Q29" s="1039">
        <v>1237</v>
      </c>
      <c r="R29" s="1040"/>
      <c r="S29" s="1040"/>
      <c r="T29" s="1040"/>
      <c r="U29" s="1040"/>
      <c r="V29" s="1040">
        <v>1176</v>
      </c>
      <c r="W29" s="1040"/>
      <c r="X29" s="1040"/>
      <c r="Y29" s="1040"/>
      <c r="Z29" s="1040"/>
      <c r="AA29" s="1040">
        <v>61</v>
      </c>
      <c r="AB29" s="1040"/>
      <c r="AC29" s="1040"/>
      <c r="AD29" s="1040"/>
      <c r="AE29" s="1041"/>
      <c r="AF29" s="1033">
        <v>61</v>
      </c>
      <c r="AG29" s="1034"/>
      <c r="AH29" s="1034"/>
      <c r="AI29" s="1034"/>
      <c r="AJ29" s="1035"/>
      <c r="AK29" s="976">
        <v>202</v>
      </c>
      <c r="AL29" s="967"/>
      <c r="AM29" s="967"/>
      <c r="AN29" s="967"/>
      <c r="AO29" s="967"/>
      <c r="AP29" s="967">
        <v>7</v>
      </c>
      <c r="AQ29" s="967"/>
      <c r="AR29" s="967"/>
      <c r="AS29" s="967"/>
      <c r="AT29" s="967"/>
      <c r="AU29" s="967">
        <v>1</v>
      </c>
      <c r="AV29" s="967"/>
      <c r="AW29" s="967"/>
      <c r="AX29" s="967"/>
      <c r="AY29" s="967"/>
      <c r="AZ29" s="1038" t="s">
        <v>475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376</v>
      </c>
      <c r="C30" s="1028"/>
      <c r="D30" s="1028"/>
      <c r="E30" s="1028"/>
      <c r="F30" s="1028"/>
      <c r="G30" s="1028"/>
      <c r="H30" s="1028"/>
      <c r="I30" s="1028"/>
      <c r="J30" s="1028"/>
      <c r="K30" s="1028"/>
      <c r="L30" s="1028"/>
      <c r="M30" s="1028"/>
      <c r="N30" s="1028"/>
      <c r="O30" s="1028"/>
      <c r="P30" s="1029"/>
      <c r="Q30" s="1039">
        <v>192</v>
      </c>
      <c r="R30" s="1040"/>
      <c r="S30" s="1040"/>
      <c r="T30" s="1040"/>
      <c r="U30" s="1040"/>
      <c r="V30" s="1040">
        <v>190</v>
      </c>
      <c r="W30" s="1040"/>
      <c r="X30" s="1040"/>
      <c r="Y30" s="1040"/>
      <c r="Z30" s="1040"/>
      <c r="AA30" s="1040">
        <v>2</v>
      </c>
      <c r="AB30" s="1040"/>
      <c r="AC30" s="1040"/>
      <c r="AD30" s="1040"/>
      <c r="AE30" s="1041"/>
      <c r="AF30" s="1033">
        <v>2</v>
      </c>
      <c r="AG30" s="1034"/>
      <c r="AH30" s="1034"/>
      <c r="AI30" s="1034"/>
      <c r="AJ30" s="1035"/>
      <c r="AK30" s="976">
        <v>52</v>
      </c>
      <c r="AL30" s="967"/>
      <c r="AM30" s="967"/>
      <c r="AN30" s="967"/>
      <c r="AO30" s="967"/>
      <c r="AP30" s="967" t="s">
        <v>475</v>
      </c>
      <c r="AQ30" s="967"/>
      <c r="AR30" s="967"/>
      <c r="AS30" s="967"/>
      <c r="AT30" s="967"/>
      <c r="AU30" s="967" t="s">
        <v>475</v>
      </c>
      <c r="AV30" s="967"/>
      <c r="AW30" s="967"/>
      <c r="AX30" s="967"/>
      <c r="AY30" s="967"/>
      <c r="AZ30" s="1038" t="s">
        <v>475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526</v>
      </c>
      <c r="R31" s="1040"/>
      <c r="S31" s="1040"/>
      <c r="T31" s="1040"/>
      <c r="U31" s="1040"/>
      <c r="V31" s="1040">
        <v>516</v>
      </c>
      <c r="W31" s="1040"/>
      <c r="X31" s="1040"/>
      <c r="Y31" s="1040"/>
      <c r="Z31" s="1040"/>
      <c r="AA31" s="1040">
        <v>10</v>
      </c>
      <c r="AB31" s="1040"/>
      <c r="AC31" s="1040"/>
      <c r="AD31" s="1040"/>
      <c r="AE31" s="1041"/>
      <c r="AF31" s="1033">
        <v>717</v>
      </c>
      <c r="AG31" s="1034"/>
      <c r="AH31" s="1034"/>
      <c r="AI31" s="1034"/>
      <c r="AJ31" s="1035"/>
      <c r="AK31" s="976">
        <v>12</v>
      </c>
      <c r="AL31" s="967"/>
      <c r="AM31" s="967"/>
      <c r="AN31" s="967"/>
      <c r="AO31" s="967"/>
      <c r="AP31" s="967">
        <v>882</v>
      </c>
      <c r="AQ31" s="967"/>
      <c r="AR31" s="967"/>
      <c r="AS31" s="967"/>
      <c r="AT31" s="967"/>
      <c r="AU31" s="967">
        <v>8</v>
      </c>
      <c r="AV31" s="967"/>
      <c r="AW31" s="967"/>
      <c r="AX31" s="967"/>
      <c r="AY31" s="967"/>
      <c r="AZ31" s="1038" t="s">
        <v>475</v>
      </c>
      <c r="BA31" s="1038"/>
      <c r="BB31" s="1038"/>
      <c r="BC31" s="1038"/>
      <c r="BD31" s="1038"/>
      <c r="BE31" s="1022" t="s">
        <v>378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836</v>
      </c>
      <c r="R32" s="1040"/>
      <c r="S32" s="1040"/>
      <c r="T32" s="1040"/>
      <c r="U32" s="1040"/>
      <c r="V32" s="1040">
        <v>825</v>
      </c>
      <c r="W32" s="1040"/>
      <c r="X32" s="1040"/>
      <c r="Y32" s="1040"/>
      <c r="Z32" s="1040"/>
      <c r="AA32" s="1040">
        <v>11</v>
      </c>
      <c r="AB32" s="1040"/>
      <c r="AC32" s="1040"/>
      <c r="AD32" s="1040"/>
      <c r="AE32" s="1041"/>
      <c r="AF32" s="1033">
        <v>11</v>
      </c>
      <c r="AG32" s="1034"/>
      <c r="AH32" s="1034"/>
      <c r="AI32" s="1034"/>
      <c r="AJ32" s="1035"/>
      <c r="AK32" s="976">
        <v>211</v>
      </c>
      <c r="AL32" s="967"/>
      <c r="AM32" s="967"/>
      <c r="AN32" s="967"/>
      <c r="AO32" s="967"/>
      <c r="AP32" s="967">
        <v>3543</v>
      </c>
      <c r="AQ32" s="967"/>
      <c r="AR32" s="967"/>
      <c r="AS32" s="967"/>
      <c r="AT32" s="967"/>
      <c r="AU32" s="967">
        <v>1272</v>
      </c>
      <c r="AV32" s="967"/>
      <c r="AW32" s="967"/>
      <c r="AX32" s="967"/>
      <c r="AY32" s="967"/>
      <c r="AZ32" s="1038" t="s">
        <v>475</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813</v>
      </c>
      <c r="AG63" s="955"/>
      <c r="AH63" s="955"/>
      <c r="AI63" s="955"/>
      <c r="AJ63" s="1020"/>
      <c r="AK63" s="1021"/>
      <c r="AL63" s="959"/>
      <c r="AM63" s="959"/>
      <c r="AN63" s="959"/>
      <c r="AO63" s="959"/>
      <c r="AP63" s="955">
        <v>4431</v>
      </c>
      <c r="AQ63" s="955"/>
      <c r="AR63" s="955"/>
      <c r="AS63" s="955"/>
      <c r="AT63" s="955"/>
      <c r="AU63" s="955">
        <v>1280</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384</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385</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4538</v>
      </c>
      <c r="R68" s="978"/>
      <c r="S68" s="978"/>
      <c r="T68" s="978"/>
      <c r="U68" s="978"/>
      <c r="V68" s="978">
        <v>4433</v>
      </c>
      <c r="W68" s="978"/>
      <c r="X68" s="978"/>
      <c r="Y68" s="978"/>
      <c r="Z68" s="978"/>
      <c r="AA68" s="978">
        <v>105</v>
      </c>
      <c r="AB68" s="978"/>
      <c r="AC68" s="978"/>
      <c r="AD68" s="978"/>
      <c r="AE68" s="978"/>
      <c r="AF68" s="978">
        <v>105</v>
      </c>
      <c r="AG68" s="978"/>
      <c r="AH68" s="978"/>
      <c r="AI68" s="978"/>
      <c r="AJ68" s="978"/>
      <c r="AK68" s="978">
        <v>37</v>
      </c>
      <c r="AL68" s="978"/>
      <c r="AM68" s="978"/>
      <c r="AN68" s="978"/>
      <c r="AO68" s="978"/>
      <c r="AP68" s="978">
        <v>3429</v>
      </c>
      <c r="AQ68" s="978"/>
      <c r="AR68" s="978"/>
      <c r="AS68" s="978"/>
      <c r="AT68" s="978"/>
      <c r="AU68" s="978">
        <v>182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4871</v>
      </c>
      <c r="R69" s="967"/>
      <c r="S69" s="967"/>
      <c r="T69" s="967"/>
      <c r="U69" s="967"/>
      <c r="V69" s="967">
        <v>4402</v>
      </c>
      <c r="W69" s="967"/>
      <c r="X69" s="967"/>
      <c r="Y69" s="967"/>
      <c r="Z69" s="967"/>
      <c r="AA69" s="967">
        <v>468</v>
      </c>
      <c r="AB69" s="967"/>
      <c r="AC69" s="967"/>
      <c r="AD69" s="967"/>
      <c r="AE69" s="967"/>
      <c r="AF69" s="967">
        <v>468</v>
      </c>
      <c r="AG69" s="967"/>
      <c r="AH69" s="967"/>
      <c r="AI69" s="967"/>
      <c r="AJ69" s="967"/>
      <c r="AK69" s="967" t="s">
        <v>475</v>
      </c>
      <c r="AL69" s="967"/>
      <c r="AM69" s="967"/>
      <c r="AN69" s="967"/>
      <c r="AO69" s="967"/>
      <c r="AP69" s="967" t="s">
        <v>475</v>
      </c>
      <c r="AQ69" s="967"/>
      <c r="AR69" s="967"/>
      <c r="AS69" s="967"/>
      <c r="AT69" s="967"/>
      <c r="AU69" s="967" t="s">
        <v>475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12</v>
      </c>
      <c r="R70" s="967"/>
      <c r="S70" s="967"/>
      <c r="T70" s="967"/>
      <c r="U70" s="967"/>
      <c r="V70" s="967">
        <v>10</v>
      </c>
      <c r="W70" s="967"/>
      <c r="X70" s="967"/>
      <c r="Y70" s="967"/>
      <c r="Z70" s="967"/>
      <c r="AA70" s="967">
        <v>2</v>
      </c>
      <c r="AB70" s="967"/>
      <c r="AC70" s="967"/>
      <c r="AD70" s="967"/>
      <c r="AE70" s="967"/>
      <c r="AF70" s="967">
        <v>2</v>
      </c>
      <c r="AG70" s="967"/>
      <c r="AH70" s="967"/>
      <c r="AI70" s="967"/>
      <c r="AJ70" s="967"/>
      <c r="AK70" s="967" t="s">
        <v>475</v>
      </c>
      <c r="AL70" s="967"/>
      <c r="AM70" s="967"/>
      <c r="AN70" s="967"/>
      <c r="AO70" s="967"/>
      <c r="AP70" s="967" t="s">
        <v>475</v>
      </c>
      <c r="AQ70" s="967"/>
      <c r="AR70" s="967"/>
      <c r="AS70" s="967"/>
      <c r="AT70" s="967"/>
      <c r="AU70" s="967" t="s">
        <v>475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12</v>
      </c>
      <c r="R71" s="967"/>
      <c r="S71" s="967"/>
      <c r="T71" s="967"/>
      <c r="U71" s="967"/>
      <c r="V71" s="967">
        <v>9</v>
      </c>
      <c r="W71" s="967"/>
      <c r="X71" s="967"/>
      <c r="Y71" s="967"/>
      <c r="Z71" s="967"/>
      <c r="AA71" s="967">
        <v>3</v>
      </c>
      <c r="AB71" s="967"/>
      <c r="AC71" s="967"/>
      <c r="AD71" s="967"/>
      <c r="AE71" s="967"/>
      <c r="AF71" s="967">
        <v>3</v>
      </c>
      <c r="AG71" s="967"/>
      <c r="AH71" s="967"/>
      <c r="AI71" s="967"/>
      <c r="AJ71" s="967"/>
      <c r="AK71" s="967" t="s">
        <v>475</v>
      </c>
      <c r="AL71" s="967"/>
      <c r="AM71" s="967"/>
      <c r="AN71" s="967"/>
      <c r="AO71" s="967"/>
      <c r="AP71" s="967" t="s">
        <v>475</v>
      </c>
      <c r="AQ71" s="967"/>
      <c r="AR71" s="967"/>
      <c r="AS71" s="967"/>
      <c r="AT71" s="967"/>
      <c r="AU71" s="967" t="s">
        <v>475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3</v>
      </c>
      <c r="R72" s="967"/>
      <c r="S72" s="967"/>
      <c r="T72" s="967"/>
      <c r="U72" s="967"/>
      <c r="V72" s="967">
        <v>1</v>
      </c>
      <c r="W72" s="967"/>
      <c r="X72" s="967"/>
      <c r="Y72" s="967"/>
      <c r="Z72" s="967"/>
      <c r="AA72" s="967">
        <v>2</v>
      </c>
      <c r="AB72" s="967"/>
      <c r="AC72" s="967"/>
      <c r="AD72" s="967"/>
      <c r="AE72" s="967"/>
      <c r="AF72" s="967">
        <v>2</v>
      </c>
      <c r="AG72" s="967"/>
      <c r="AH72" s="967"/>
      <c r="AI72" s="967"/>
      <c r="AJ72" s="967"/>
      <c r="AK72" s="967" t="s">
        <v>475</v>
      </c>
      <c r="AL72" s="967"/>
      <c r="AM72" s="967"/>
      <c r="AN72" s="967"/>
      <c r="AO72" s="967"/>
      <c r="AP72" s="967" t="s">
        <v>475</v>
      </c>
      <c r="AQ72" s="967"/>
      <c r="AR72" s="967"/>
      <c r="AS72" s="967"/>
      <c r="AT72" s="967"/>
      <c r="AU72" s="967" t="s">
        <v>475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120</v>
      </c>
      <c r="R73" s="967"/>
      <c r="S73" s="967"/>
      <c r="T73" s="967"/>
      <c r="U73" s="967"/>
      <c r="V73" s="967">
        <v>107</v>
      </c>
      <c r="W73" s="967"/>
      <c r="X73" s="967"/>
      <c r="Y73" s="967"/>
      <c r="Z73" s="967"/>
      <c r="AA73" s="967">
        <v>13</v>
      </c>
      <c r="AB73" s="967"/>
      <c r="AC73" s="967"/>
      <c r="AD73" s="967"/>
      <c r="AE73" s="967"/>
      <c r="AF73" s="967">
        <v>13</v>
      </c>
      <c r="AG73" s="967"/>
      <c r="AH73" s="967"/>
      <c r="AI73" s="967"/>
      <c r="AJ73" s="967"/>
      <c r="AK73" s="967">
        <v>11</v>
      </c>
      <c r="AL73" s="967"/>
      <c r="AM73" s="967"/>
      <c r="AN73" s="967"/>
      <c r="AO73" s="967"/>
      <c r="AP73" s="967" t="s">
        <v>475</v>
      </c>
      <c r="AQ73" s="967"/>
      <c r="AR73" s="967"/>
      <c r="AS73" s="967"/>
      <c r="AT73" s="967"/>
      <c r="AU73" s="967" t="s">
        <v>475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2420</v>
      </c>
      <c r="R74" s="967"/>
      <c r="S74" s="967"/>
      <c r="T74" s="967"/>
      <c r="U74" s="967"/>
      <c r="V74" s="967">
        <v>2371</v>
      </c>
      <c r="W74" s="967"/>
      <c r="X74" s="967"/>
      <c r="Y74" s="967"/>
      <c r="Z74" s="967"/>
      <c r="AA74" s="967">
        <v>50</v>
      </c>
      <c r="AB74" s="967"/>
      <c r="AC74" s="967"/>
      <c r="AD74" s="967"/>
      <c r="AE74" s="967"/>
      <c r="AF74" s="967">
        <v>50</v>
      </c>
      <c r="AG74" s="967"/>
      <c r="AH74" s="967"/>
      <c r="AI74" s="967"/>
      <c r="AJ74" s="967"/>
      <c r="AK74" s="967">
        <v>15</v>
      </c>
      <c r="AL74" s="967"/>
      <c r="AM74" s="967"/>
      <c r="AN74" s="967"/>
      <c r="AO74" s="967"/>
      <c r="AP74" s="967" t="s">
        <v>475</v>
      </c>
      <c r="AQ74" s="967"/>
      <c r="AR74" s="967"/>
      <c r="AS74" s="967"/>
      <c r="AT74" s="967"/>
      <c r="AU74" s="967" t="s">
        <v>475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336761</v>
      </c>
      <c r="R75" s="975"/>
      <c r="S75" s="975"/>
      <c r="T75" s="975"/>
      <c r="U75" s="976"/>
      <c r="V75" s="977">
        <v>321618</v>
      </c>
      <c r="W75" s="975"/>
      <c r="X75" s="975"/>
      <c r="Y75" s="975"/>
      <c r="Z75" s="976"/>
      <c r="AA75" s="977">
        <v>15143</v>
      </c>
      <c r="AB75" s="975"/>
      <c r="AC75" s="975"/>
      <c r="AD75" s="975"/>
      <c r="AE75" s="976"/>
      <c r="AF75" s="977">
        <v>15143</v>
      </c>
      <c r="AG75" s="975"/>
      <c r="AH75" s="975"/>
      <c r="AI75" s="975"/>
      <c r="AJ75" s="976"/>
      <c r="AK75" s="977">
        <v>1625</v>
      </c>
      <c r="AL75" s="975"/>
      <c r="AM75" s="975"/>
      <c r="AN75" s="975"/>
      <c r="AO75" s="976"/>
      <c r="AP75" s="977" t="s">
        <v>475</v>
      </c>
      <c r="AQ75" s="975"/>
      <c r="AR75" s="975"/>
      <c r="AS75" s="975"/>
      <c r="AT75" s="976"/>
      <c r="AU75" s="977" t="s">
        <v>475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2416</v>
      </c>
      <c r="R76" s="975"/>
      <c r="S76" s="975"/>
      <c r="T76" s="975"/>
      <c r="U76" s="976"/>
      <c r="V76" s="977">
        <v>2416</v>
      </c>
      <c r="W76" s="975"/>
      <c r="X76" s="975"/>
      <c r="Y76" s="975"/>
      <c r="Z76" s="976"/>
      <c r="AA76" s="977">
        <v>0</v>
      </c>
      <c r="AB76" s="975"/>
      <c r="AC76" s="975"/>
      <c r="AD76" s="975"/>
      <c r="AE76" s="976"/>
      <c r="AF76" s="977">
        <v>0</v>
      </c>
      <c r="AG76" s="975"/>
      <c r="AH76" s="975"/>
      <c r="AI76" s="975"/>
      <c r="AJ76" s="976"/>
      <c r="AK76" s="977" t="s">
        <v>475</v>
      </c>
      <c r="AL76" s="975"/>
      <c r="AM76" s="975"/>
      <c r="AN76" s="975"/>
      <c r="AO76" s="976"/>
      <c r="AP76" s="977" t="s">
        <v>475</v>
      </c>
      <c r="AQ76" s="975"/>
      <c r="AR76" s="975"/>
      <c r="AS76" s="975"/>
      <c r="AT76" s="976"/>
      <c r="AU76" s="977" t="s">
        <v>475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15786</v>
      </c>
      <c r="AG88" s="955"/>
      <c r="AH88" s="955"/>
      <c r="AI88" s="955"/>
      <c r="AJ88" s="955"/>
      <c r="AK88" s="959"/>
      <c r="AL88" s="959"/>
      <c r="AM88" s="959"/>
      <c r="AN88" s="959"/>
      <c r="AO88" s="959"/>
      <c r="AP88" s="955">
        <v>3429</v>
      </c>
      <c r="AQ88" s="955"/>
      <c r="AR88" s="955"/>
      <c r="AS88" s="955"/>
      <c r="AT88" s="955"/>
      <c r="AU88" s="955">
        <v>182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52</v>
      </c>
      <c r="CS102" s="947"/>
      <c r="CT102" s="947"/>
      <c r="CU102" s="947"/>
      <c r="CV102" s="948"/>
      <c r="CW102" s="946">
        <v>88</v>
      </c>
      <c r="CX102" s="947"/>
      <c r="CY102" s="947"/>
      <c r="CZ102" s="947"/>
      <c r="DA102" s="948"/>
      <c r="DB102" s="946" t="s">
        <v>475</v>
      </c>
      <c r="DC102" s="947"/>
      <c r="DD102" s="947"/>
      <c r="DE102" s="947"/>
      <c r="DF102" s="948"/>
      <c r="DG102" s="946" t="s">
        <v>475</v>
      </c>
      <c r="DH102" s="947"/>
      <c r="DI102" s="947"/>
      <c r="DJ102" s="947"/>
      <c r="DK102" s="948"/>
      <c r="DL102" s="946" t="s">
        <v>475</v>
      </c>
      <c r="DM102" s="947"/>
      <c r="DN102" s="947"/>
      <c r="DO102" s="947"/>
      <c r="DP102" s="948"/>
      <c r="DQ102" s="946" t="s">
        <v>475</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283</v>
      </c>
      <c r="AG109" s="888"/>
      <c r="AH109" s="888"/>
      <c r="AI109" s="888"/>
      <c r="AJ109" s="889"/>
      <c r="AK109" s="890" t="s">
        <v>282</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283</v>
      </c>
      <c r="BW109" s="888"/>
      <c r="BX109" s="888"/>
      <c r="BY109" s="888"/>
      <c r="BZ109" s="889"/>
      <c r="CA109" s="890" t="s">
        <v>282</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283</v>
      </c>
      <c r="DM109" s="888"/>
      <c r="DN109" s="888"/>
      <c r="DO109" s="888"/>
      <c r="DP109" s="889"/>
      <c r="DQ109" s="890" t="s">
        <v>282</v>
      </c>
      <c r="DR109" s="888"/>
      <c r="DS109" s="888"/>
      <c r="DT109" s="888"/>
      <c r="DU109" s="889"/>
      <c r="DV109" s="890" t="s">
        <v>396</v>
      </c>
      <c r="DW109" s="888"/>
      <c r="DX109" s="888"/>
      <c r="DY109" s="888"/>
      <c r="DZ109" s="919"/>
    </row>
    <row r="110" spans="1:131" s="197" customFormat="1" ht="26.25" customHeight="1" x14ac:dyDescent="0.15">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536344</v>
      </c>
      <c r="AB110" s="873"/>
      <c r="AC110" s="873"/>
      <c r="AD110" s="873"/>
      <c r="AE110" s="874"/>
      <c r="AF110" s="875">
        <v>554657</v>
      </c>
      <c r="AG110" s="873"/>
      <c r="AH110" s="873"/>
      <c r="AI110" s="873"/>
      <c r="AJ110" s="874"/>
      <c r="AK110" s="875">
        <v>473011</v>
      </c>
      <c r="AL110" s="873"/>
      <c r="AM110" s="873"/>
      <c r="AN110" s="873"/>
      <c r="AO110" s="874"/>
      <c r="AP110" s="876">
        <v>11.3</v>
      </c>
      <c r="AQ110" s="877"/>
      <c r="AR110" s="877"/>
      <c r="AS110" s="877"/>
      <c r="AT110" s="878"/>
      <c r="AU110" s="920" t="s">
        <v>60</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4228266</v>
      </c>
      <c r="BR110" s="800"/>
      <c r="BS110" s="800"/>
      <c r="BT110" s="800"/>
      <c r="BU110" s="800"/>
      <c r="BV110" s="800">
        <v>3753732</v>
      </c>
      <c r="BW110" s="800"/>
      <c r="BX110" s="800"/>
      <c r="BY110" s="800"/>
      <c r="BZ110" s="800"/>
      <c r="CA110" s="800">
        <v>3426486</v>
      </c>
      <c r="CB110" s="800"/>
      <c r="CC110" s="800"/>
      <c r="CD110" s="800"/>
      <c r="CE110" s="800"/>
      <c r="CF110" s="861">
        <v>81.5</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402</v>
      </c>
      <c r="DH110" s="800"/>
      <c r="DI110" s="800"/>
      <c r="DJ110" s="800"/>
      <c r="DK110" s="800"/>
      <c r="DL110" s="800" t="s">
        <v>402</v>
      </c>
      <c r="DM110" s="800"/>
      <c r="DN110" s="800"/>
      <c r="DO110" s="800"/>
      <c r="DP110" s="800"/>
      <c r="DQ110" s="800" t="s">
        <v>402</v>
      </c>
      <c r="DR110" s="800"/>
      <c r="DS110" s="800"/>
      <c r="DT110" s="800"/>
      <c r="DU110" s="800"/>
      <c r="DV110" s="801" t="s">
        <v>402</v>
      </c>
      <c r="DW110" s="801"/>
      <c r="DX110" s="801"/>
      <c r="DY110" s="801"/>
      <c r="DZ110" s="802"/>
    </row>
    <row r="111" spans="1:131" s="197" customFormat="1" ht="26.25" customHeight="1" x14ac:dyDescent="0.15">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402</v>
      </c>
      <c r="AB111" s="909"/>
      <c r="AC111" s="909"/>
      <c r="AD111" s="909"/>
      <c r="AE111" s="910"/>
      <c r="AF111" s="911" t="s">
        <v>402</v>
      </c>
      <c r="AG111" s="909"/>
      <c r="AH111" s="909"/>
      <c r="AI111" s="909"/>
      <c r="AJ111" s="910"/>
      <c r="AK111" s="911" t="s">
        <v>402</v>
      </c>
      <c r="AL111" s="909"/>
      <c r="AM111" s="909"/>
      <c r="AN111" s="909"/>
      <c r="AO111" s="910"/>
      <c r="AP111" s="912" t="s">
        <v>402</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t="s">
        <v>405</v>
      </c>
      <c r="BR111" s="771"/>
      <c r="BS111" s="771"/>
      <c r="BT111" s="771"/>
      <c r="BU111" s="771"/>
      <c r="BV111" s="771" t="s">
        <v>405</v>
      </c>
      <c r="BW111" s="771"/>
      <c r="BX111" s="771"/>
      <c r="BY111" s="771"/>
      <c r="BZ111" s="771"/>
      <c r="CA111" s="771" t="s">
        <v>405</v>
      </c>
      <c r="CB111" s="771"/>
      <c r="CC111" s="771"/>
      <c r="CD111" s="771"/>
      <c r="CE111" s="771"/>
      <c r="CF111" s="848" t="s">
        <v>405</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405</v>
      </c>
      <c r="DH111" s="771"/>
      <c r="DI111" s="771"/>
      <c r="DJ111" s="771"/>
      <c r="DK111" s="771"/>
      <c r="DL111" s="771" t="s">
        <v>405</v>
      </c>
      <c r="DM111" s="771"/>
      <c r="DN111" s="771"/>
      <c r="DO111" s="771"/>
      <c r="DP111" s="771"/>
      <c r="DQ111" s="771" t="s">
        <v>405</v>
      </c>
      <c r="DR111" s="771"/>
      <c r="DS111" s="771"/>
      <c r="DT111" s="771"/>
      <c r="DU111" s="771"/>
      <c r="DV111" s="823" t="s">
        <v>405</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405</v>
      </c>
      <c r="AB112" s="784"/>
      <c r="AC112" s="784"/>
      <c r="AD112" s="784"/>
      <c r="AE112" s="785"/>
      <c r="AF112" s="786" t="s">
        <v>405</v>
      </c>
      <c r="AG112" s="784"/>
      <c r="AH112" s="784"/>
      <c r="AI112" s="784"/>
      <c r="AJ112" s="785"/>
      <c r="AK112" s="786" t="s">
        <v>405</v>
      </c>
      <c r="AL112" s="784"/>
      <c r="AM112" s="784"/>
      <c r="AN112" s="784"/>
      <c r="AO112" s="785"/>
      <c r="AP112" s="754" t="s">
        <v>405</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1103878</v>
      </c>
      <c r="BR112" s="771"/>
      <c r="BS112" s="771"/>
      <c r="BT112" s="771"/>
      <c r="BU112" s="771"/>
      <c r="BV112" s="771">
        <v>1222778</v>
      </c>
      <c r="BW112" s="771"/>
      <c r="BX112" s="771"/>
      <c r="BY112" s="771"/>
      <c r="BZ112" s="771"/>
      <c r="CA112" s="771">
        <v>1280348</v>
      </c>
      <c r="CB112" s="771"/>
      <c r="CC112" s="771"/>
      <c r="CD112" s="771"/>
      <c r="CE112" s="771"/>
      <c r="CF112" s="848">
        <v>30.5</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405</v>
      </c>
      <c r="DH112" s="771"/>
      <c r="DI112" s="771"/>
      <c r="DJ112" s="771"/>
      <c r="DK112" s="771"/>
      <c r="DL112" s="771" t="s">
        <v>405</v>
      </c>
      <c r="DM112" s="771"/>
      <c r="DN112" s="771"/>
      <c r="DO112" s="771"/>
      <c r="DP112" s="771"/>
      <c r="DQ112" s="771" t="s">
        <v>405</v>
      </c>
      <c r="DR112" s="771"/>
      <c r="DS112" s="771"/>
      <c r="DT112" s="771"/>
      <c r="DU112" s="771"/>
      <c r="DV112" s="823" t="s">
        <v>405</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107636</v>
      </c>
      <c r="AB113" s="909"/>
      <c r="AC113" s="909"/>
      <c r="AD113" s="909"/>
      <c r="AE113" s="910"/>
      <c r="AF113" s="911">
        <v>156909</v>
      </c>
      <c r="AG113" s="909"/>
      <c r="AH113" s="909"/>
      <c r="AI113" s="909"/>
      <c r="AJ113" s="910"/>
      <c r="AK113" s="911">
        <v>152822</v>
      </c>
      <c r="AL113" s="909"/>
      <c r="AM113" s="909"/>
      <c r="AN113" s="909"/>
      <c r="AO113" s="910"/>
      <c r="AP113" s="912">
        <v>3.6</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166245</v>
      </c>
      <c r="BR113" s="771"/>
      <c r="BS113" s="771"/>
      <c r="BT113" s="771"/>
      <c r="BU113" s="771"/>
      <c r="BV113" s="771">
        <v>192638</v>
      </c>
      <c r="BW113" s="771"/>
      <c r="BX113" s="771"/>
      <c r="BY113" s="771"/>
      <c r="BZ113" s="771"/>
      <c r="CA113" s="771">
        <v>181770</v>
      </c>
      <c r="CB113" s="771"/>
      <c r="CC113" s="771"/>
      <c r="CD113" s="771"/>
      <c r="CE113" s="771"/>
      <c r="CF113" s="848">
        <v>4.3</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405</v>
      </c>
      <c r="DH113" s="784"/>
      <c r="DI113" s="784"/>
      <c r="DJ113" s="784"/>
      <c r="DK113" s="785"/>
      <c r="DL113" s="786" t="s">
        <v>405</v>
      </c>
      <c r="DM113" s="784"/>
      <c r="DN113" s="784"/>
      <c r="DO113" s="784"/>
      <c r="DP113" s="785"/>
      <c r="DQ113" s="786" t="s">
        <v>405</v>
      </c>
      <c r="DR113" s="784"/>
      <c r="DS113" s="784"/>
      <c r="DT113" s="784"/>
      <c r="DU113" s="785"/>
      <c r="DV113" s="754" t="s">
        <v>405</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34845</v>
      </c>
      <c r="AB114" s="784"/>
      <c r="AC114" s="784"/>
      <c r="AD114" s="784"/>
      <c r="AE114" s="785"/>
      <c r="AF114" s="786">
        <v>31349</v>
      </c>
      <c r="AG114" s="784"/>
      <c r="AH114" s="784"/>
      <c r="AI114" s="784"/>
      <c r="AJ114" s="785"/>
      <c r="AK114" s="786">
        <v>27190</v>
      </c>
      <c r="AL114" s="784"/>
      <c r="AM114" s="784"/>
      <c r="AN114" s="784"/>
      <c r="AO114" s="785"/>
      <c r="AP114" s="754">
        <v>0.6</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2315151</v>
      </c>
      <c r="BR114" s="771"/>
      <c r="BS114" s="771"/>
      <c r="BT114" s="771"/>
      <c r="BU114" s="771"/>
      <c r="BV114" s="771">
        <v>2131162</v>
      </c>
      <c r="BW114" s="771"/>
      <c r="BX114" s="771"/>
      <c r="BY114" s="771"/>
      <c r="BZ114" s="771"/>
      <c r="CA114" s="771">
        <v>1884774</v>
      </c>
      <c r="CB114" s="771"/>
      <c r="CC114" s="771"/>
      <c r="CD114" s="771"/>
      <c r="CE114" s="771"/>
      <c r="CF114" s="848">
        <v>44.9</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405</v>
      </c>
      <c r="DH114" s="784"/>
      <c r="DI114" s="784"/>
      <c r="DJ114" s="784"/>
      <c r="DK114" s="785"/>
      <c r="DL114" s="786" t="s">
        <v>405</v>
      </c>
      <c r="DM114" s="784"/>
      <c r="DN114" s="784"/>
      <c r="DO114" s="784"/>
      <c r="DP114" s="785"/>
      <c r="DQ114" s="786" t="s">
        <v>405</v>
      </c>
      <c r="DR114" s="784"/>
      <c r="DS114" s="784"/>
      <c r="DT114" s="784"/>
      <c r="DU114" s="785"/>
      <c r="DV114" s="754" t="s">
        <v>405</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405</v>
      </c>
      <c r="AB115" s="909"/>
      <c r="AC115" s="909"/>
      <c r="AD115" s="909"/>
      <c r="AE115" s="910"/>
      <c r="AF115" s="911" t="s">
        <v>405</v>
      </c>
      <c r="AG115" s="909"/>
      <c r="AH115" s="909"/>
      <c r="AI115" s="909"/>
      <c r="AJ115" s="910"/>
      <c r="AK115" s="911" t="s">
        <v>405</v>
      </c>
      <c r="AL115" s="909"/>
      <c r="AM115" s="909"/>
      <c r="AN115" s="909"/>
      <c r="AO115" s="910"/>
      <c r="AP115" s="912" t="s">
        <v>405</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405</v>
      </c>
      <c r="BR115" s="771"/>
      <c r="BS115" s="771"/>
      <c r="BT115" s="771"/>
      <c r="BU115" s="771"/>
      <c r="BV115" s="771" t="s">
        <v>405</v>
      </c>
      <c r="BW115" s="771"/>
      <c r="BX115" s="771"/>
      <c r="BY115" s="771"/>
      <c r="BZ115" s="771"/>
      <c r="CA115" s="771" t="s">
        <v>405</v>
      </c>
      <c r="CB115" s="771"/>
      <c r="CC115" s="771"/>
      <c r="CD115" s="771"/>
      <c r="CE115" s="771"/>
      <c r="CF115" s="848" t="s">
        <v>405</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405</v>
      </c>
      <c r="DH115" s="784"/>
      <c r="DI115" s="784"/>
      <c r="DJ115" s="784"/>
      <c r="DK115" s="785"/>
      <c r="DL115" s="786" t="s">
        <v>405</v>
      </c>
      <c r="DM115" s="784"/>
      <c r="DN115" s="784"/>
      <c r="DO115" s="784"/>
      <c r="DP115" s="785"/>
      <c r="DQ115" s="786" t="s">
        <v>405</v>
      </c>
      <c r="DR115" s="784"/>
      <c r="DS115" s="784"/>
      <c r="DT115" s="784"/>
      <c r="DU115" s="785"/>
      <c r="DV115" s="754" t="s">
        <v>405</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405</v>
      </c>
      <c r="AB116" s="784"/>
      <c r="AC116" s="784"/>
      <c r="AD116" s="784"/>
      <c r="AE116" s="785"/>
      <c r="AF116" s="786" t="s">
        <v>405</v>
      </c>
      <c r="AG116" s="784"/>
      <c r="AH116" s="784"/>
      <c r="AI116" s="784"/>
      <c r="AJ116" s="785"/>
      <c r="AK116" s="786" t="s">
        <v>405</v>
      </c>
      <c r="AL116" s="784"/>
      <c r="AM116" s="784"/>
      <c r="AN116" s="784"/>
      <c r="AO116" s="785"/>
      <c r="AP116" s="754" t="s">
        <v>405</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405</v>
      </c>
      <c r="BR116" s="771"/>
      <c r="BS116" s="771"/>
      <c r="BT116" s="771"/>
      <c r="BU116" s="771"/>
      <c r="BV116" s="771" t="s">
        <v>405</v>
      </c>
      <c r="BW116" s="771"/>
      <c r="BX116" s="771"/>
      <c r="BY116" s="771"/>
      <c r="BZ116" s="771"/>
      <c r="CA116" s="771" t="s">
        <v>405</v>
      </c>
      <c r="CB116" s="771"/>
      <c r="CC116" s="771"/>
      <c r="CD116" s="771"/>
      <c r="CE116" s="771"/>
      <c r="CF116" s="848" t="s">
        <v>405</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405</v>
      </c>
      <c r="DH116" s="784"/>
      <c r="DI116" s="784"/>
      <c r="DJ116" s="784"/>
      <c r="DK116" s="785"/>
      <c r="DL116" s="786" t="s">
        <v>405</v>
      </c>
      <c r="DM116" s="784"/>
      <c r="DN116" s="784"/>
      <c r="DO116" s="784"/>
      <c r="DP116" s="785"/>
      <c r="DQ116" s="786" t="s">
        <v>405</v>
      </c>
      <c r="DR116" s="784"/>
      <c r="DS116" s="784"/>
      <c r="DT116" s="784"/>
      <c r="DU116" s="785"/>
      <c r="DV116" s="754" t="s">
        <v>405</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678825</v>
      </c>
      <c r="AB117" s="895"/>
      <c r="AC117" s="895"/>
      <c r="AD117" s="895"/>
      <c r="AE117" s="896"/>
      <c r="AF117" s="898">
        <v>742915</v>
      </c>
      <c r="AG117" s="895"/>
      <c r="AH117" s="895"/>
      <c r="AI117" s="895"/>
      <c r="AJ117" s="896"/>
      <c r="AK117" s="898">
        <v>653023</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283</v>
      </c>
      <c r="AG118" s="888"/>
      <c r="AH118" s="888"/>
      <c r="AI118" s="888"/>
      <c r="AJ118" s="889"/>
      <c r="AK118" s="890" t="s">
        <v>282</v>
      </c>
      <c r="AL118" s="888"/>
      <c r="AM118" s="888"/>
      <c r="AN118" s="888"/>
      <c r="AO118" s="889"/>
      <c r="AP118" s="891" t="s">
        <v>396</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426</v>
      </c>
      <c r="BP118" s="838"/>
      <c r="BQ118" s="857">
        <v>7813540</v>
      </c>
      <c r="BR118" s="858"/>
      <c r="BS118" s="858"/>
      <c r="BT118" s="858"/>
      <c r="BU118" s="858"/>
      <c r="BV118" s="858">
        <v>7300310</v>
      </c>
      <c r="BW118" s="858"/>
      <c r="BX118" s="858"/>
      <c r="BY118" s="858"/>
      <c r="BZ118" s="858"/>
      <c r="CA118" s="858">
        <v>6773378</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2571963</v>
      </c>
      <c r="BR119" s="800"/>
      <c r="BS119" s="800"/>
      <c r="BT119" s="800"/>
      <c r="BU119" s="800"/>
      <c r="BV119" s="800">
        <v>2445570</v>
      </c>
      <c r="BW119" s="800"/>
      <c r="BX119" s="800"/>
      <c r="BY119" s="800"/>
      <c r="BZ119" s="800"/>
      <c r="CA119" s="800">
        <v>2604550</v>
      </c>
      <c r="CB119" s="800"/>
      <c r="CC119" s="800"/>
      <c r="CD119" s="800"/>
      <c r="CE119" s="800"/>
      <c r="CF119" s="861">
        <v>62</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1323710</v>
      </c>
      <c r="BR120" s="771"/>
      <c r="BS120" s="771"/>
      <c r="BT120" s="771"/>
      <c r="BU120" s="771"/>
      <c r="BV120" s="771">
        <v>1288751</v>
      </c>
      <c r="BW120" s="771"/>
      <c r="BX120" s="771"/>
      <c r="BY120" s="771"/>
      <c r="BZ120" s="771"/>
      <c r="CA120" s="771">
        <v>1319493</v>
      </c>
      <c r="CB120" s="771"/>
      <c r="CC120" s="771"/>
      <c r="CD120" s="771"/>
      <c r="CE120" s="771"/>
      <c r="CF120" s="848">
        <v>31.4</v>
      </c>
      <c r="CG120" s="849"/>
      <c r="CH120" s="849"/>
      <c r="CI120" s="849"/>
      <c r="CJ120" s="849"/>
      <c r="CK120" s="850" t="s">
        <v>432</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1097498</v>
      </c>
      <c r="DH120" s="800"/>
      <c r="DI120" s="800"/>
      <c r="DJ120" s="800"/>
      <c r="DK120" s="800"/>
      <c r="DL120" s="800">
        <v>1213543</v>
      </c>
      <c r="DM120" s="800"/>
      <c r="DN120" s="800"/>
      <c r="DO120" s="800"/>
      <c r="DP120" s="800"/>
      <c r="DQ120" s="800">
        <v>1271863</v>
      </c>
      <c r="DR120" s="800"/>
      <c r="DS120" s="800"/>
      <c r="DT120" s="800"/>
      <c r="DU120" s="800"/>
      <c r="DV120" s="801">
        <v>30.3</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5193414</v>
      </c>
      <c r="BR121" s="858"/>
      <c r="BS121" s="858"/>
      <c r="BT121" s="858"/>
      <c r="BU121" s="858"/>
      <c r="BV121" s="858">
        <v>4758777</v>
      </c>
      <c r="BW121" s="858"/>
      <c r="BX121" s="858"/>
      <c r="BY121" s="858"/>
      <c r="BZ121" s="858"/>
      <c r="CA121" s="858">
        <v>4411532</v>
      </c>
      <c r="CB121" s="858"/>
      <c r="CC121" s="858"/>
      <c r="CD121" s="858"/>
      <c r="CE121" s="858"/>
      <c r="CF121" s="859">
        <v>105</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v>6095</v>
      </c>
      <c r="DH121" s="771"/>
      <c r="DI121" s="771"/>
      <c r="DJ121" s="771"/>
      <c r="DK121" s="771"/>
      <c r="DL121" s="771">
        <v>7555</v>
      </c>
      <c r="DM121" s="771"/>
      <c r="DN121" s="771"/>
      <c r="DO121" s="771"/>
      <c r="DP121" s="771"/>
      <c r="DQ121" s="771">
        <v>7936</v>
      </c>
      <c r="DR121" s="771"/>
      <c r="DS121" s="771"/>
      <c r="DT121" s="771"/>
      <c r="DU121" s="771"/>
      <c r="DV121" s="823">
        <v>0.2</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435</v>
      </c>
      <c r="BP122" s="838"/>
      <c r="BQ122" s="839">
        <v>9089087</v>
      </c>
      <c r="BR122" s="840"/>
      <c r="BS122" s="840"/>
      <c r="BT122" s="840"/>
      <c r="BU122" s="840"/>
      <c r="BV122" s="840">
        <v>8493098</v>
      </c>
      <c r="BW122" s="840"/>
      <c r="BX122" s="840"/>
      <c r="BY122" s="840"/>
      <c r="BZ122" s="840"/>
      <c r="CA122" s="840">
        <v>8335575</v>
      </c>
      <c r="CB122" s="840"/>
      <c r="CC122" s="840"/>
      <c r="CD122" s="840"/>
      <c r="CE122" s="840"/>
      <c r="CF122" s="743"/>
      <c r="CG122" s="744"/>
      <c r="CH122" s="744"/>
      <c r="CI122" s="744"/>
      <c r="CJ122" s="841"/>
      <c r="CK122" s="851"/>
      <c r="CL122" s="812"/>
      <c r="CM122" s="812"/>
      <c r="CN122" s="812"/>
      <c r="CO122" s="813"/>
      <c r="CP122" s="828" t="s">
        <v>436</v>
      </c>
      <c r="CQ122" s="829"/>
      <c r="CR122" s="829"/>
      <c r="CS122" s="829"/>
      <c r="CT122" s="829"/>
      <c r="CU122" s="829"/>
      <c r="CV122" s="829"/>
      <c r="CW122" s="829"/>
      <c r="CX122" s="829"/>
      <c r="CY122" s="829"/>
      <c r="CZ122" s="829"/>
      <c r="DA122" s="829"/>
      <c r="DB122" s="829"/>
      <c r="DC122" s="829"/>
      <c r="DD122" s="829"/>
      <c r="DE122" s="829"/>
      <c r="DF122" s="830"/>
      <c r="DG122" s="770">
        <v>285</v>
      </c>
      <c r="DH122" s="771"/>
      <c r="DI122" s="771"/>
      <c r="DJ122" s="771"/>
      <c r="DK122" s="771"/>
      <c r="DL122" s="771">
        <v>1680</v>
      </c>
      <c r="DM122" s="771"/>
      <c r="DN122" s="771"/>
      <c r="DO122" s="771"/>
      <c r="DP122" s="771"/>
      <c r="DQ122" s="771">
        <v>549</v>
      </c>
      <c r="DR122" s="771"/>
      <c r="DS122" s="771"/>
      <c r="DT122" s="771"/>
      <c r="DU122" s="771"/>
      <c r="DV122" s="823">
        <v>0</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437</v>
      </c>
      <c r="AB123" s="784"/>
      <c r="AC123" s="784"/>
      <c r="AD123" s="784"/>
      <c r="AE123" s="785"/>
      <c r="AF123" s="786" t="s">
        <v>437</v>
      </c>
      <c r="AG123" s="784"/>
      <c r="AH123" s="784"/>
      <c r="AI123" s="784"/>
      <c r="AJ123" s="785"/>
      <c r="AK123" s="786" t="s">
        <v>437</v>
      </c>
      <c r="AL123" s="784"/>
      <c r="AM123" s="784"/>
      <c r="AN123" s="784"/>
      <c r="AO123" s="785"/>
      <c r="AP123" s="754" t="s">
        <v>437</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437</v>
      </c>
      <c r="BR123" s="832"/>
      <c r="BS123" s="832"/>
      <c r="BT123" s="832"/>
      <c r="BU123" s="832"/>
      <c r="BV123" s="832" t="s">
        <v>437</v>
      </c>
      <c r="BW123" s="832"/>
      <c r="BX123" s="832"/>
      <c r="BY123" s="832"/>
      <c r="BZ123" s="832"/>
      <c r="CA123" s="832" t="s">
        <v>437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437</v>
      </c>
      <c r="AB124" s="784"/>
      <c r="AC124" s="784"/>
      <c r="AD124" s="784"/>
      <c r="AE124" s="785"/>
      <c r="AF124" s="786" t="s">
        <v>437</v>
      </c>
      <c r="AG124" s="784"/>
      <c r="AH124" s="784"/>
      <c r="AI124" s="784"/>
      <c r="AJ124" s="785"/>
      <c r="AK124" s="786" t="s">
        <v>437</v>
      </c>
      <c r="AL124" s="784"/>
      <c r="AM124" s="784"/>
      <c r="AN124" s="784"/>
      <c r="AO124" s="785"/>
      <c r="AP124" s="754" t="s">
        <v>437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437</v>
      </c>
      <c r="DH124" s="717"/>
      <c r="DI124" s="717"/>
      <c r="DJ124" s="717"/>
      <c r="DK124" s="718"/>
      <c r="DL124" s="719" t="s">
        <v>437</v>
      </c>
      <c r="DM124" s="717"/>
      <c r="DN124" s="717"/>
      <c r="DO124" s="717"/>
      <c r="DP124" s="718"/>
      <c r="DQ124" s="719" t="s">
        <v>437</v>
      </c>
      <c r="DR124" s="717"/>
      <c r="DS124" s="717"/>
      <c r="DT124" s="717"/>
      <c r="DU124" s="718"/>
      <c r="DV124" s="807" t="s">
        <v>437</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437</v>
      </c>
      <c r="AB125" s="784"/>
      <c r="AC125" s="784"/>
      <c r="AD125" s="784"/>
      <c r="AE125" s="785"/>
      <c r="AF125" s="786" t="s">
        <v>437</v>
      </c>
      <c r="AG125" s="784"/>
      <c r="AH125" s="784"/>
      <c r="AI125" s="784"/>
      <c r="AJ125" s="785"/>
      <c r="AK125" s="786" t="s">
        <v>437</v>
      </c>
      <c r="AL125" s="784"/>
      <c r="AM125" s="784"/>
      <c r="AN125" s="784"/>
      <c r="AO125" s="785"/>
      <c r="AP125" s="754" t="s">
        <v>437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437</v>
      </c>
      <c r="DH125" s="800"/>
      <c r="DI125" s="800"/>
      <c r="DJ125" s="800"/>
      <c r="DK125" s="800"/>
      <c r="DL125" s="800" t="s">
        <v>437</v>
      </c>
      <c r="DM125" s="800"/>
      <c r="DN125" s="800"/>
      <c r="DO125" s="800"/>
      <c r="DP125" s="800"/>
      <c r="DQ125" s="800" t="s">
        <v>437</v>
      </c>
      <c r="DR125" s="800"/>
      <c r="DS125" s="800"/>
      <c r="DT125" s="800"/>
      <c r="DU125" s="800"/>
      <c r="DV125" s="801" t="s">
        <v>437</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437</v>
      </c>
      <c r="AB126" s="784"/>
      <c r="AC126" s="784"/>
      <c r="AD126" s="784"/>
      <c r="AE126" s="785"/>
      <c r="AF126" s="786" t="s">
        <v>437</v>
      </c>
      <c r="AG126" s="784"/>
      <c r="AH126" s="784"/>
      <c r="AI126" s="784"/>
      <c r="AJ126" s="785"/>
      <c r="AK126" s="786" t="s">
        <v>437</v>
      </c>
      <c r="AL126" s="784"/>
      <c r="AM126" s="784"/>
      <c r="AN126" s="784"/>
      <c r="AO126" s="785"/>
      <c r="AP126" s="754" t="s">
        <v>437</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437</v>
      </c>
      <c r="DH126" s="771"/>
      <c r="DI126" s="771"/>
      <c r="DJ126" s="771"/>
      <c r="DK126" s="771"/>
      <c r="DL126" s="771" t="s">
        <v>437</v>
      </c>
      <c r="DM126" s="771"/>
      <c r="DN126" s="771"/>
      <c r="DO126" s="771"/>
      <c r="DP126" s="771"/>
      <c r="DQ126" s="771" t="s">
        <v>437</v>
      </c>
      <c r="DR126" s="771"/>
      <c r="DS126" s="771"/>
      <c r="DT126" s="771"/>
      <c r="DU126" s="771"/>
      <c r="DV126" s="823" t="s">
        <v>437</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437</v>
      </c>
      <c r="AB127" s="784"/>
      <c r="AC127" s="784"/>
      <c r="AD127" s="784"/>
      <c r="AE127" s="785"/>
      <c r="AF127" s="786" t="s">
        <v>437</v>
      </c>
      <c r="AG127" s="784"/>
      <c r="AH127" s="784"/>
      <c r="AI127" s="784"/>
      <c r="AJ127" s="785"/>
      <c r="AK127" s="786" t="s">
        <v>437</v>
      </c>
      <c r="AL127" s="784"/>
      <c r="AM127" s="784"/>
      <c r="AN127" s="784"/>
      <c r="AO127" s="785"/>
      <c r="AP127" s="754" t="s">
        <v>437</v>
      </c>
      <c r="AQ127" s="755"/>
      <c r="AR127" s="755"/>
      <c r="AS127" s="755"/>
      <c r="AT127" s="756"/>
      <c r="AU127" s="233"/>
      <c r="AV127" s="233"/>
      <c r="AW127" s="233"/>
      <c r="AX127" s="757" t="s">
        <v>448</v>
      </c>
      <c r="AY127" s="758"/>
      <c r="AZ127" s="758"/>
      <c r="BA127" s="758"/>
      <c r="BB127" s="758"/>
      <c r="BC127" s="758"/>
      <c r="BD127" s="758"/>
      <c r="BE127" s="759"/>
      <c r="BF127" s="760" t="s">
        <v>437</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450</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137320</v>
      </c>
      <c r="AB128" s="724"/>
      <c r="AC128" s="724"/>
      <c r="AD128" s="724"/>
      <c r="AE128" s="725"/>
      <c r="AF128" s="726">
        <v>158303</v>
      </c>
      <c r="AG128" s="724"/>
      <c r="AH128" s="724"/>
      <c r="AI128" s="724"/>
      <c r="AJ128" s="725"/>
      <c r="AK128" s="726">
        <v>161701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4623234</v>
      </c>
      <c r="AB129" s="784"/>
      <c r="AC129" s="784"/>
      <c r="AD129" s="784"/>
      <c r="AE129" s="785"/>
      <c r="AF129" s="786">
        <v>4581246</v>
      </c>
      <c r="AG129" s="784"/>
      <c r="AH129" s="784"/>
      <c r="AI129" s="784"/>
      <c r="AJ129" s="785"/>
      <c r="AK129" s="786">
        <v>4685214</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1.1000000000000001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479215</v>
      </c>
      <c r="AB130" s="784"/>
      <c r="AC130" s="784"/>
      <c r="AD130" s="784"/>
      <c r="AE130" s="785"/>
      <c r="AF130" s="786">
        <v>508075</v>
      </c>
      <c r="AG130" s="784"/>
      <c r="AH130" s="784"/>
      <c r="AI130" s="784"/>
      <c r="AJ130" s="785"/>
      <c r="AK130" s="786">
        <v>483302</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402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4144019</v>
      </c>
      <c r="AB131" s="717"/>
      <c r="AC131" s="717"/>
      <c r="AD131" s="717"/>
      <c r="AE131" s="718"/>
      <c r="AF131" s="719">
        <v>4073171</v>
      </c>
      <c r="AG131" s="717"/>
      <c r="AH131" s="717"/>
      <c r="AI131" s="717"/>
      <c r="AJ131" s="718"/>
      <c r="AK131" s="719">
        <v>4201912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1.503130174</v>
      </c>
      <c r="AB132" s="740"/>
      <c r="AC132" s="740"/>
      <c r="AD132" s="740"/>
      <c r="AE132" s="741"/>
      <c r="AF132" s="742">
        <v>1.8790519720000001</v>
      </c>
      <c r="AG132" s="740"/>
      <c r="AH132" s="740"/>
      <c r="AI132" s="740"/>
      <c r="AJ132" s="741"/>
      <c r="AK132" s="742">
        <v>0.190865492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1.8</v>
      </c>
      <c r="AB133" s="749"/>
      <c r="AC133" s="749"/>
      <c r="AD133" s="749"/>
      <c r="AE133" s="750"/>
      <c r="AF133" s="748">
        <v>1.6</v>
      </c>
      <c r="AG133" s="749"/>
      <c r="AH133" s="749"/>
      <c r="AI133" s="749"/>
      <c r="AJ133" s="750"/>
      <c r="AK133" s="748">
        <v>1.1000000000000001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3"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1809159</v>
      </c>
      <c r="L9" s="264">
        <v>110618</v>
      </c>
      <c r="M9" s="265">
        <v>77257</v>
      </c>
      <c r="N9" s="266">
        <v>43.2</v>
      </c>
    </row>
    <row r="10" spans="1:16" x14ac:dyDescent="0.15">
      <c r="A10" s="248"/>
      <c r="B10" s="244"/>
      <c r="C10" s="244"/>
      <c r="D10" s="244"/>
      <c r="E10" s="244"/>
      <c r="F10" s="244"/>
      <c r="G10" s="1133" t="s">
        <v>472</v>
      </c>
      <c r="H10" s="1134"/>
      <c r="I10" s="1134"/>
      <c r="J10" s="1135"/>
      <c r="K10" s="267">
        <v>377562</v>
      </c>
      <c r="L10" s="268">
        <v>23085</v>
      </c>
      <c r="M10" s="269">
        <v>7577</v>
      </c>
      <c r="N10" s="270">
        <v>204.7</v>
      </c>
    </row>
    <row r="11" spans="1:16" ht="13.5" customHeight="1" x14ac:dyDescent="0.15">
      <c r="A11" s="248"/>
      <c r="B11" s="244"/>
      <c r="C11" s="244"/>
      <c r="D11" s="244"/>
      <c r="E11" s="244"/>
      <c r="F11" s="244"/>
      <c r="G11" s="1133" t="s">
        <v>473</v>
      </c>
      <c r="H11" s="1134"/>
      <c r="I11" s="1134"/>
      <c r="J11" s="1135"/>
      <c r="K11" s="267">
        <v>32143</v>
      </c>
      <c r="L11" s="268">
        <v>1965</v>
      </c>
      <c r="M11" s="269">
        <v>12059</v>
      </c>
      <c r="N11" s="270">
        <v>-83.7</v>
      </c>
    </row>
    <row r="12" spans="1:16" ht="13.5" customHeight="1" x14ac:dyDescent="0.15">
      <c r="A12" s="248"/>
      <c r="B12" s="244"/>
      <c r="C12" s="244"/>
      <c r="D12" s="244"/>
      <c r="E12" s="244"/>
      <c r="F12" s="244"/>
      <c r="G12" s="1133" t="s">
        <v>474</v>
      </c>
      <c r="H12" s="1134"/>
      <c r="I12" s="1134"/>
      <c r="J12" s="1135"/>
      <c r="K12" s="267" t="s">
        <v>475</v>
      </c>
      <c r="L12" s="268" t="s">
        <v>475</v>
      </c>
      <c r="M12" s="269">
        <v>890</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0</v>
      </c>
      <c r="N13" s="270" t="s">
        <v>475</v>
      </c>
    </row>
    <row r="14" spans="1:16" ht="13.5" customHeight="1" x14ac:dyDescent="0.15">
      <c r="A14" s="248"/>
      <c r="B14" s="244"/>
      <c r="C14" s="244"/>
      <c r="D14" s="244"/>
      <c r="E14" s="244"/>
      <c r="F14" s="244"/>
      <c r="G14" s="1133" t="s">
        <v>477</v>
      </c>
      <c r="H14" s="1134"/>
      <c r="I14" s="1134"/>
      <c r="J14" s="1135"/>
      <c r="K14" s="267">
        <v>64843</v>
      </c>
      <c r="L14" s="268">
        <v>3965</v>
      </c>
      <c r="M14" s="269">
        <v>4205</v>
      </c>
      <c r="N14" s="270">
        <v>-5.7</v>
      </c>
    </row>
    <row r="15" spans="1:16" ht="13.5" customHeight="1" x14ac:dyDescent="0.15">
      <c r="A15" s="248"/>
      <c r="B15" s="244"/>
      <c r="C15" s="244"/>
      <c r="D15" s="244"/>
      <c r="E15" s="244"/>
      <c r="F15" s="244"/>
      <c r="G15" s="1133" t="s">
        <v>478</v>
      </c>
      <c r="H15" s="1134"/>
      <c r="I15" s="1134"/>
      <c r="J15" s="1135"/>
      <c r="K15" s="267">
        <v>9168</v>
      </c>
      <c r="L15" s="268">
        <v>561</v>
      </c>
      <c r="M15" s="269">
        <v>1846</v>
      </c>
      <c r="N15" s="270">
        <v>-69.599999999999994</v>
      </c>
    </row>
    <row r="16" spans="1:16" x14ac:dyDescent="0.15">
      <c r="A16" s="248"/>
      <c r="B16" s="244"/>
      <c r="C16" s="244"/>
      <c r="D16" s="244"/>
      <c r="E16" s="244"/>
      <c r="F16" s="244"/>
      <c r="G16" s="1136" t="s">
        <v>479</v>
      </c>
      <c r="H16" s="1137"/>
      <c r="I16" s="1137"/>
      <c r="J16" s="1138"/>
      <c r="K16" s="268">
        <v>-208608</v>
      </c>
      <c r="L16" s="268">
        <v>-12755</v>
      </c>
      <c r="M16" s="269">
        <v>-8513</v>
      </c>
      <c r="N16" s="270">
        <v>49.8</v>
      </c>
    </row>
    <row r="17" spans="1:16" x14ac:dyDescent="0.15">
      <c r="A17" s="248"/>
      <c r="B17" s="244"/>
      <c r="C17" s="244"/>
      <c r="D17" s="244"/>
      <c r="E17" s="244"/>
      <c r="F17" s="244"/>
      <c r="G17" s="1136" t="s">
        <v>166</v>
      </c>
      <c r="H17" s="1137"/>
      <c r="I17" s="1137"/>
      <c r="J17" s="1138"/>
      <c r="K17" s="268">
        <v>2084267</v>
      </c>
      <c r="L17" s="268">
        <v>127439</v>
      </c>
      <c r="M17" s="269">
        <v>95320</v>
      </c>
      <c r="N17" s="270">
        <v>33.700000000000003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13.51</v>
      </c>
      <c r="L21" s="281">
        <v>8.93</v>
      </c>
      <c r="M21" s="282">
        <v>4.58</v>
      </c>
      <c r="N21" s="249"/>
      <c r="O21" s="283"/>
      <c r="P21" s="279"/>
    </row>
    <row r="22" spans="1:16" s="284" customFormat="1" x14ac:dyDescent="0.15">
      <c r="A22" s="279"/>
      <c r="B22" s="249"/>
      <c r="C22" s="249"/>
      <c r="D22" s="249"/>
      <c r="E22" s="249"/>
      <c r="F22" s="249"/>
      <c r="G22" s="1130" t="s">
        <v>485</v>
      </c>
      <c r="H22" s="1131"/>
      <c r="I22" s="1131"/>
      <c r="J22" s="1132"/>
      <c r="K22" s="285">
        <v>99.3</v>
      </c>
      <c r="L22" s="286">
        <v>96.9</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489</v>
      </c>
      <c r="H32" s="1122"/>
      <c r="I32" s="1122"/>
      <c r="J32" s="1123"/>
      <c r="K32" s="294">
        <v>473011</v>
      </c>
      <c r="L32" s="294">
        <v>28921</v>
      </c>
      <c r="M32" s="295">
        <v>49286</v>
      </c>
      <c r="N32" s="296">
        <v>-41.3</v>
      </c>
    </row>
    <row r="33" spans="1:16" ht="13.5" customHeight="1" x14ac:dyDescent="0.15">
      <c r="A33" s="248"/>
      <c r="B33" s="244"/>
      <c r="C33" s="244"/>
      <c r="D33" s="244"/>
      <c r="E33" s="244"/>
      <c r="F33" s="244"/>
      <c r="G33" s="1121" t="s">
        <v>490</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491</v>
      </c>
      <c r="H34" s="1122"/>
      <c r="I34" s="1122"/>
      <c r="J34" s="1123"/>
      <c r="K34" s="294" t="s">
        <v>475</v>
      </c>
      <c r="L34" s="294" t="s">
        <v>475</v>
      </c>
      <c r="M34" s="295">
        <v>6</v>
      </c>
      <c r="N34" s="296" t="s">
        <v>475</v>
      </c>
    </row>
    <row r="35" spans="1:16" ht="27" customHeight="1" x14ac:dyDescent="0.15">
      <c r="A35" s="248"/>
      <c r="B35" s="244"/>
      <c r="C35" s="244"/>
      <c r="D35" s="244"/>
      <c r="E35" s="244"/>
      <c r="F35" s="244"/>
      <c r="G35" s="1121" t="s">
        <v>492</v>
      </c>
      <c r="H35" s="1122"/>
      <c r="I35" s="1122"/>
      <c r="J35" s="1123"/>
      <c r="K35" s="294">
        <v>152822</v>
      </c>
      <c r="L35" s="294">
        <v>9344</v>
      </c>
      <c r="M35" s="295">
        <v>18395</v>
      </c>
      <c r="N35" s="296">
        <v>-49.2</v>
      </c>
    </row>
    <row r="36" spans="1:16" ht="27" customHeight="1" x14ac:dyDescent="0.15">
      <c r="A36" s="248"/>
      <c r="B36" s="244"/>
      <c r="C36" s="244"/>
      <c r="D36" s="244"/>
      <c r="E36" s="244"/>
      <c r="F36" s="244"/>
      <c r="G36" s="1121" t="s">
        <v>493</v>
      </c>
      <c r="H36" s="1122"/>
      <c r="I36" s="1122"/>
      <c r="J36" s="1123"/>
      <c r="K36" s="294">
        <v>27190</v>
      </c>
      <c r="L36" s="294">
        <v>1662</v>
      </c>
      <c r="M36" s="295">
        <v>4784</v>
      </c>
      <c r="N36" s="296">
        <v>-65.3</v>
      </c>
    </row>
    <row r="37" spans="1:16" ht="13.5" customHeight="1" x14ac:dyDescent="0.15">
      <c r="A37" s="248"/>
      <c r="B37" s="244"/>
      <c r="C37" s="244"/>
      <c r="D37" s="244"/>
      <c r="E37" s="244"/>
      <c r="F37" s="244"/>
      <c r="G37" s="1121" t="s">
        <v>494</v>
      </c>
      <c r="H37" s="1122"/>
      <c r="I37" s="1122"/>
      <c r="J37" s="1123"/>
      <c r="K37" s="294" t="s">
        <v>475</v>
      </c>
      <c r="L37" s="294" t="s">
        <v>475</v>
      </c>
      <c r="M37" s="295">
        <v>901</v>
      </c>
      <c r="N37" s="296" t="s">
        <v>475</v>
      </c>
    </row>
    <row r="38" spans="1:16" ht="27" customHeight="1" x14ac:dyDescent="0.15">
      <c r="A38" s="248"/>
      <c r="B38" s="244"/>
      <c r="C38" s="244"/>
      <c r="D38" s="244"/>
      <c r="E38" s="244"/>
      <c r="F38" s="244"/>
      <c r="G38" s="1124" t="s">
        <v>495</v>
      </c>
      <c r="H38" s="1125"/>
      <c r="I38" s="1125"/>
      <c r="J38" s="1126"/>
      <c r="K38" s="297" t="s">
        <v>475</v>
      </c>
      <c r="L38" s="297" t="s">
        <v>475</v>
      </c>
      <c r="M38" s="298">
        <v>6</v>
      </c>
      <c r="N38" s="299" t="s">
        <v>475</v>
      </c>
      <c r="O38" s="293"/>
    </row>
    <row r="39" spans="1:16" x14ac:dyDescent="0.15">
      <c r="A39" s="248"/>
      <c r="B39" s="244"/>
      <c r="C39" s="244"/>
      <c r="D39" s="244"/>
      <c r="E39" s="244"/>
      <c r="F39" s="244"/>
      <c r="G39" s="1124" t="s">
        <v>496</v>
      </c>
      <c r="H39" s="1125"/>
      <c r="I39" s="1125"/>
      <c r="J39" s="1126"/>
      <c r="K39" s="300">
        <v>-161701</v>
      </c>
      <c r="L39" s="300">
        <v>-9887</v>
      </c>
      <c r="M39" s="301">
        <v>-3045</v>
      </c>
      <c r="N39" s="302">
        <v>224.7</v>
      </c>
      <c r="O39" s="293"/>
    </row>
    <row r="40" spans="1:16" ht="27" customHeight="1" x14ac:dyDescent="0.15">
      <c r="A40" s="248"/>
      <c r="B40" s="244"/>
      <c r="C40" s="244"/>
      <c r="D40" s="244"/>
      <c r="E40" s="244"/>
      <c r="F40" s="244"/>
      <c r="G40" s="1121" t="s">
        <v>497</v>
      </c>
      <c r="H40" s="1122"/>
      <c r="I40" s="1122"/>
      <c r="J40" s="1123"/>
      <c r="K40" s="300">
        <v>-483302</v>
      </c>
      <c r="L40" s="300">
        <v>-29551</v>
      </c>
      <c r="M40" s="301">
        <v>-49958</v>
      </c>
      <c r="N40" s="302">
        <v>-40.799999999999997</v>
      </c>
      <c r="O40" s="293"/>
    </row>
    <row r="41" spans="1:16" x14ac:dyDescent="0.15">
      <c r="A41" s="248"/>
      <c r="B41" s="244"/>
      <c r="C41" s="244"/>
      <c r="D41" s="244"/>
      <c r="E41" s="244"/>
      <c r="F41" s="244"/>
      <c r="G41" s="1127" t="s">
        <v>277</v>
      </c>
      <c r="H41" s="1128"/>
      <c r="I41" s="1128"/>
      <c r="J41" s="1129"/>
      <c r="K41" s="294">
        <v>8020</v>
      </c>
      <c r="L41" s="300">
        <v>490</v>
      </c>
      <c r="M41" s="301">
        <v>20376</v>
      </c>
      <c r="N41" s="302">
        <v>-97.6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355411</v>
      </c>
      <c r="J51" s="320">
        <v>21884</v>
      </c>
      <c r="K51" s="321">
        <v>-48.8</v>
      </c>
      <c r="L51" s="322">
        <v>61557</v>
      </c>
      <c r="M51" s="323">
        <v>-4.9000000000000004</v>
      </c>
      <c r="N51" s="324">
        <v>-43.9</v>
      </c>
    </row>
    <row r="52" spans="1:14" x14ac:dyDescent="0.15">
      <c r="A52" s="248"/>
      <c r="B52" s="244"/>
      <c r="C52" s="244"/>
      <c r="D52" s="244"/>
      <c r="E52" s="244"/>
      <c r="F52" s="244"/>
      <c r="G52" s="325"/>
      <c r="H52" s="326" t="s">
        <v>508</v>
      </c>
      <c r="I52" s="327">
        <v>249221</v>
      </c>
      <c r="J52" s="328">
        <v>15345</v>
      </c>
      <c r="K52" s="329">
        <v>-59.5</v>
      </c>
      <c r="L52" s="330">
        <v>32497</v>
      </c>
      <c r="M52" s="331">
        <v>1.8</v>
      </c>
      <c r="N52" s="332">
        <v>-61.3</v>
      </c>
    </row>
    <row r="53" spans="1:14" x14ac:dyDescent="0.15">
      <c r="A53" s="248"/>
      <c r="B53" s="244"/>
      <c r="C53" s="244"/>
      <c r="D53" s="244"/>
      <c r="E53" s="244"/>
      <c r="F53" s="244"/>
      <c r="G53" s="310" t="s">
        <v>509</v>
      </c>
      <c r="H53" s="311"/>
      <c r="I53" s="319">
        <v>455968</v>
      </c>
      <c r="J53" s="320">
        <v>27494</v>
      </c>
      <c r="K53" s="321">
        <v>25.6</v>
      </c>
      <c r="L53" s="322">
        <v>69806</v>
      </c>
      <c r="M53" s="323">
        <v>13.4</v>
      </c>
      <c r="N53" s="324">
        <v>12.2</v>
      </c>
    </row>
    <row r="54" spans="1:14" x14ac:dyDescent="0.15">
      <c r="A54" s="248"/>
      <c r="B54" s="244"/>
      <c r="C54" s="244"/>
      <c r="D54" s="244"/>
      <c r="E54" s="244"/>
      <c r="F54" s="244"/>
      <c r="G54" s="325"/>
      <c r="H54" s="326" t="s">
        <v>508</v>
      </c>
      <c r="I54" s="327">
        <v>235640</v>
      </c>
      <c r="J54" s="328">
        <v>14209</v>
      </c>
      <c r="K54" s="329">
        <v>-7.4</v>
      </c>
      <c r="L54" s="330">
        <v>32823</v>
      </c>
      <c r="M54" s="331">
        <v>1</v>
      </c>
      <c r="N54" s="332">
        <v>-8.4</v>
      </c>
    </row>
    <row r="55" spans="1:14" x14ac:dyDescent="0.15">
      <c r="A55" s="248"/>
      <c r="B55" s="244"/>
      <c r="C55" s="244"/>
      <c r="D55" s="244"/>
      <c r="E55" s="244"/>
      <c r="F55" s="244"/>
      <c r="G55" s="310" t="s">
        <v>510</v>
      </c>
      <c r="H55" s="311"/>
      <c r="I55" s="319">
        <v>571144</v>
      </c>
      <c r="J55" s="320">
        <v>34539</v>
      </c>
      <c r="K55" s="321">
        <v>25.6</v>
      </c>
      <c r="L55" s="322">
        <v>74444</v>
      </c>
      <c r="M55" s="323">
        <v>6.6</v>
      </c>
      <c r="N55" s="324">
        <v>19</v>
      </c>
    </row>
    <row r="56" spans="1:14" x14ac:dyDescent="0.15">
      <c r="A56" s="248"/>
      <c r="B56" s="244"/>
      <c r="C56" s="244"/>
      <c r="D56" s="244"/>
      <c r="E56" s="244"/>
      <c r="F56" s="244"/>
      <c r="G56" s="325"/>
      <c r="H56" s="326" t="s">
        <v>508</v>
      </c>
      <c r="I56" s="327">
        <v>277116</v>
      </c>
      <c r="J56" s="328">
        <v>16758</v>
      </c>
      <c r="K56" s="329">
        <v>17.899999999999999</v>
      </c>
      <c r="L56" s="330">
        <v>34175</v>
      </c>
      <c r="M56" s="331">
        <v>4.0999999999999996</v>
      </c>
      <c r="N56" s="332">
        <v>13.8</v>
      </c>
    </row>
    <row r="57" spans="1:14" x14ac:dyDescent="0.15">
      <c r="A57" s="248"/>
      <c r="B57" s="244"/>
      <c r="C57" s="244"/>
      <c r="D57" s="244"/>
      <c r="E57" s="244"/>
      <c r="F57" s="244"/>
      <c r="G57" s="310" t="s">
        <v>511</v>
      </c>
      <c r="H57" s="311"/>
      <c r="I57" s="319">
        <v>143089</v>
      </c>
      <c r="J57" s="320">
        <v>8730</v>
      </c>
      <c r="K57" s="321">
        <v>-74.7</v>
      </c>
      <c r="L57" s="322">
        <v>85205</v>
      </c>
      <c r="M57" s="323">
        <v>14.5</v>
      </c>
      <c r="N57" s="324">
        <v>-89.2</v>
      </c>
    </row>
    <row r="58" spans="1:14" x14ac:dyDescent="0.15">
      <c r="A58" s="248"/>
      <c r="B58" s="244"/>
      <c r="C58" s="244"/>
      <c r="D58" s="244"/>
      <c r="E58" s="244"/>
      <c r="F58" s="244"/>
      <c r="G58" s="325"/>
      <c r="H58" s="326" t="s">
        <v>508</v>
      </c>
      <c r="I58" s="327">
        <v>143089</v>
      </c>
      <c r="J58" s="328">
        <v>8730</v>
      </c>
      <c r="K58" s="329">
        <v>-47.9</v>
      </c>
      <c r="L58" s="330">
        <v>38847</v>
      </c>
      <c r="M58" s="331">
        <v>13.7</v>
      </c>
      <c r="N58" s="332">
        <v>-61.6</v>
      </c>
    </row>
    <row r="59" spans="1:14" x14ac:dyDescent="0.15">
      <c r="A59" s="248"/>
      <c r="B59" s="244"/>
      <c r="C59" s="244"/>
      <c r="D59" s="244"/>
      <c r="E59" s="244"/>
      <c r="F59" s="244"/>
      <c r="G59" s="310" t="s">
        <v>512</v>
      </c>
      <c r="H59" s="311"/>
      <c r="I59" s="319">
        <v>259489</v>
      </c>
      <c r="J59" s="320">
        <v>15866</v>
      </c>
      <c r="K59" s="321">
        <v>81.7</v>
      </c>
      <c r="L59" s="322">
        <v>77577</v>
      </c>
      <c r="M59" s="323">
        <v>-9</v>
      </c>
      <c r="N59" s="324">
        <v>90.7</v>
      </c>
    </row>
    <row r="60" spans="1:14" x14ac:dyDescent="0.15">
      <c r="A60" s="248"/>
      <c r="B60" s="244"/>
      <c r="C60" s="244"/>
      <c r="D60" s="244"/>
      <c r="E60" s="244"/>
      <c r="F60" s="244"/>
      <c r="G60" s="325"/>
      <c r="H60" s="326" t="s">
        <v>508</v>
      </c>
      <c r="I60" s="333">
        <v>239137</v>
      </c>
      <c r="J60" s="328">
        <v>14622</v>
      </c>
      <c r="K60" s="329">
        <v>67.5</v>
      </c>
      <c r="L60" s="330">
        <v>40870</v>
      </c>
      <c r="M60" s="331">
        <v>5.2</v>
      </c>
      <c r="N60" s="332">
        <v>62.3</v>
      </c>
    </row>
    <row r="61" spans="1:14" x14ac:dyDescent="0.15">
      <c r="A61" s="248"/>
      <c r="B61" s="244"/>
      <c r="C61" s="244"/>
      <c r="D61" s="244"/>
      <c r="E61" s="244"/>
      <c r="F61" s="244"/>
      <c r="G61" s="310" t="s">
        <v>513</v>
      </c>
      <c r="H61" s="334"/>
      <c r="I61" s="335">
        <v>357020</v>
      </c>
      <c r="J61" s="336">
        <v>21703</v>
      </c>
      <c r="K61" s="337">
        <v>1.9</v>
      </c>
      <c r="L61" s="338">
        <v>73718</v>
      </c>
      <c r="M61" s="339">
        <v>4.0999999999999996</v>
      </c>
      <c r="N61" s="324">
        <v>-2.2000000000000002</v>
      </c>
    </row>
    <row r="62" spans="1:14" x14ac:dyDescent="0.15">
      <c r="A62" s="248"/>
      <c r="B62" s="244"/>
      <c r="C62" s="244"/>
      <c r="D62" s="244"/>
      <c r="E62" s="244"/>
      <c r="F62" s="244"/>
      <c r="G62" s="325"/>
      <c r="H62" s="326" t="s">
        <v>508</v>
      </c>
      <c r="I62" s="327">
        <v>228841</v>
      </c>
      <c r="J62" s="328">
        <v>13933</v>
      </c>
      <c r="K62" s="329">
        <v>-5.9</v>
      </c>
      <c r="L62" s="330">
        <v>35842</v>
      </c>
      <c r="M62" s="331">
        <v>5.2</v>
      </c>
      <c r="N62" s="332">
        <v>-11.1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47.14</v>
      </c>
      <c r="G47" s="12">
        <v>41.28</v>
      </c>
      <c r="H47" s="12">
        <v>39.31</v>
      </c>
      <c r="I47" s="12">
        <v>37.44</v>
      </c>
      <c r="J47" s="13">
        <v>40.520000000000003</v>
      </c>
    </row>
    <row r="48" spans="2:10" ht="57.75" customHeight="1" x14ac:dyDescent="0.15">
      <c r="B48" s="14"/>
      <c r="C48" s="1141" t="s">
        <v>4</v>
      </c>
      <c r="D48" s="1141"/>
      <c r="E48" s="1142"/>
      <c r="F48" s="15">
        <v>4.3600000000000003</v>
      </c>
      <c r="G48" s="16">
        <v>4.5599999999999996</v>
      </c>
      <c r="H48" s="16">
        <v>4.2300000000000004</v>
      </c>
      <c r="I48" s="16">
        <v>4.9400000000000004</v>
      </c>
      <c r="J48" s="17">
        <v>5.19</v>
      </c>
    </row>
    <row r="49" spans="2:10" ht="57.75" customHeight="1" thickBot="1" x14ac:dyDescent="0.2">
      <c r="B49" s="18"/>
      <c r="C49" s="1143" t="s">
        <v>5</v>
      </c>
      <c r="D49" s="1143"/>
      <c r="E49" s="1144"/>
      <c r="F49" s="19" t="s">
        <v>520</v>
      </c>
      <c r="G49" s="20" t="s">
        <v>521</v>
      </c>
      <c r="H49" s="20" t="s">
        <v>522</v>
      </c>
      <c r="I49" s="20" t="s">
        <v>523</v>
      </c>
      <c r="J49" s="21">
        <v>4.2699999999999996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2017-02-15T20:20:17Z</dcterms:created>
  <dcterms:modified xsi:type="dcterms:W3CDTF">2017-05-15T01:29:02Z</dcterms:modified>
  <cp:category/>
</cp:coreProperties>
</file>