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<sst xmlns="http://schemas.openxmlformats.org/spreadsheetml/2006/main" count="1112" uniqueCount="564">
  <si>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</si>
  <si>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</si>
  <si>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</si>
  <si>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</si>
  <si>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</si>
  <si>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</si>
  <si>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</si>
  <si>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</si>
  <si>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</si>
  <si>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</si>
  <si>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</si>
  <si>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</si>
  <si>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</si>
  <si>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</si>
  <si>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</si>
  <si>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</si>
  <si>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</si>
  <si>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</si>
  <si>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</si>
  <si>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</si>
  <si>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</si>
  <si>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</si>
  <si>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</si>
  <si>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</si>
  <si>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</si>
  <si>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</si>
  <si>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</si>
  <si>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</si>
  <si>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</si>
  <si>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</si>
  <si>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</si>
  <si>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</si>
  <si>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</si>
  <si>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</si>
  <si>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</si>
  <si>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</si>
  <si>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</si>
  <si>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</si>
  <si>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</si>
  <si>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</si>
  <si>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</si>
  <si>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</si>
  <si>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</si>
  <si>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</si>
  <si>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</si>
  <si>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</si>
  <si>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</si>
  <si>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</si>
  <si>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</si>
  <si>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</si>
  <si>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</si>
  <si>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</si>
  <si>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</si>
  <si>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</si>
  <si>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</si>
  <si>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</si>
  <si>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</si>
  <si>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</si>
  <si>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</si>
  <si>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</si>
  <si>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</si>
  <si>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</si>
  <si>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</si>
  <si>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</si>
  <si>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</si>
  <si>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</si>
  <si>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</si>
  <si>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</si>
  <si>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</si>
  <si>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</si>
  <si>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</si>
  <si>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</si>
  <si>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</si>
  <si>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</si>
  <si>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</si>
  <si>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</si>
  <si>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</si>
  <si>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</si>
  <si>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</si>
  <si>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</si>
  <si>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</si>
  <si>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</si>
  <si>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</si>
  <si>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</si>
  <si>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</si>
  <si>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</si>
  <si>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</si>
  <si>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</si>
  <si>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</si>
  <si>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</si>
  <si>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</si>
  <si>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</si>
  <si>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</si>
  <si>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</si>
  <si>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</si>
  <si>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</si>
  <si>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</si>
  <si>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</si>
  <si>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</si>
  <si>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</si>
  <si>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</si>
  <si>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</si>
  <si>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</si>
  <si>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</si>
  <si>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</si>
  <si>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</si>
  <si>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</si>
  <si>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</si>
  <si>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</si>
  <si>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</si>
  <si>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</si>
  <si>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</si>
  <si>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</si>
  <si>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</si>
  <si>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</si>
  <si>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</si>
  <si>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</si>
  <si>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</si>
  <si>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</si>
  <si>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</si>
  <si>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</si>
  <si>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</si>
  <si>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</si>
  <si>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</si>
  <si>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</si>
  <si>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</si>
  <si>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</si>
  <si>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</si>
  <si>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</si>
  <si>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</si>
  <si>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</si>
  <si>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</si>
  <si>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18"/>
  </si>
  <si>
    <t>うち日本人(％)</t>
    <phoneticPr fontId="5"/>
  </si>
  <si>
    <t>-3.9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</si>
  <si>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</si>
  <si>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</si>
  <si>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</si>
  <si>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</si>
  <si>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</si>
  <si>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</si>
  <si>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</si>
  <si>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</si>
  <si>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</si>
  <si>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</si>
  <si>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</si>
  <si>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</si>
  <si>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</si>
  <si>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</si>
  <si>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</si>
  <si>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</si>
  <si>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</si>
  <si>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</si>
  <si>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</si>
  <si>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</si>
  <si>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</si>
  <si>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</si>
  <si>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</si>
  <si>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</si>
  <si>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</si>
  <si>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</si>
  <si>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</si>
  <si>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</si>
  <si>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</si>
  <si>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</si>
  <si>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</si>
  <si>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</si>
  <si>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</si>
  <si>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</si>
  <si>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</si>
  <si>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</si>
  <si>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</si>
  <si>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</si>
  <si>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</si>
  <si>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</si>
  <si>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</si>
  <si>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</si>
  <si>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</si>
  <si>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</si>
  <si>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</si>
  <si>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</si>
  <si>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</si>
  <si>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</si>
  <si>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</si>
  <si>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</si>
  <si>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</si>
  <si>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</si>
  <si>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</si>
  <si>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</si>
  <si>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</si>
  <si>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</si>
  <si>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</si>
  <si>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</si>
  <si>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</si>
  <si>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京都府笠置町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</si>
  <si>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</si>
  <si>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</si>
  <si>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</si>
  <si>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</si>
  <si>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</si>
  <si>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</si>
  <si>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</si>
  <si>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</si>
  <si>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</si>
  <si>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</si>
  <si>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</si>
  <si>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</si>
  <si>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</si>
  <si>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</si>
  <si>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</si>
  <si>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</si>
  <si>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</si>
  <si>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</si>
  <si>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</si>
  <si>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</si>
  <si>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</si>
  <si>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</si>
  <si>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</si>
  <si>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</si>
  <si>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</si>
  <si>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</si>
  <si>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</si>
  <si>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</si>
  <si>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</si>
  <si>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</si>
  <si>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</si>
  <si>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</si>
  <si>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</si>
  <si>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</si>
  <si>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</si>
  <si>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</si>
  <si>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</si>
  <si>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</si>
  <si>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</si>
  <si>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</si>
  <si>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</si>
  <si>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</si>
  <si>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</si>
  <si>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</si>
  <si>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</si>
  <si>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</si>
  <si>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</si>
  <si>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</si>
  <si>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</si>
  <si>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</si>
  <si>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</si>
  <si>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</si>
  <si>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</si>
  <si>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</si>
  <si>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</si>
  <si>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</si>
  <si>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</si>
  <si>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</si>
  <si>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</si>
  <si>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</si>
  <si>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</si>
  <si>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</si>
  <si>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</si>
  <si>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</si>
  <si>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</si>
  <si>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</si>
  <si>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</si>
  <si>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</si>
  <si>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</si>
  <si>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</si>
  <si>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</si>
  <si>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</si>
  <si>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</si>
  <si>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</si>
  <si>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</si>
  <si>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</si>
  <si>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</si>
  <si>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</si>
  <si>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</si>
  <si>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</si>
  <si>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</si>
  <si>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</si>
  <si>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</si>
  <si>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</si>
  <si>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</si>
  <si>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</si>
  <si>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</si>
  <si>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</si>
  <si>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</si>
  <si>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</si>
  <si>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</si>
  <si>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</si>
  <si>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</si>
  <si>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</si>
  <si>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</si>
  <si>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</si>
  <si>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</si>
  <si>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</si>
  <si>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</si>
  <si>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</si>
  <si>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</si>
  <si>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</si>
  <si>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</si>
  <si>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</si>
  <si>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</si>
  <si>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</si>
  <si>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</si>
  <si>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</si>
  <si>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</si>
  <si>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</si>
  <si>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</si>
  <si>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</si>
  <si>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</si>
  <si>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</si>
  <si>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</si>
  <si>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</si>
  <si>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</si>
  <si>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</si>
  <si>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</si>
  <si>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</si>
  <si>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</si>
  <si>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</si>
  <si>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</si>
  <si>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</si>
  <si>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</si>
  <si>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</si>
  <si>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</si>
  <si>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</si>
  <si>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</si>
  <si>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</si>
  <si>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</si>
  <si>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</si>
  <si>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</si>
  <si>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</si>
  <si>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</si>
  <si>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</si>
  <si>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</si>
  <si>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</si>
  <si>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</si>
  <si>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</si>
  <si>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</si>
  <si>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</si>
  <si>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</si>
  <si>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</si>
  <si>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</si>
  <si>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</si>
  <si>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</si>
  <si>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京都府笠置町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</si>
  <si>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</si>
  <si>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</si>
  <si>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</si>
  <si>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</si>
  <si>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</si>
  <si>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</si>
  <si>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</si>
  <si>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</si>
  <si>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</si>
  <si>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</si>
  <si>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</si>
  <si>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</si>
  <si>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</si>
  <si>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</si>
  <si>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</si>
  <si>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</si>
  <si>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</si>
  <si>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</si>
  <si>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</si>
  <si>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</si>
  <si>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</si>
  <si>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</si>
  <si>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</si>
  <si>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</si>
  <si>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</si>
  <si>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</si>
  <si>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</si>
  <si>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</si>
  <si>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</si>
  <si>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</si>
  <si>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</si>
  <si>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</si>
  <si>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</si>
  <si>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</si>
  <si>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</si>
  <si>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</si>
  <si>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</si>
  <si>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</si>
  <si>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</si>
  <si>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</si>
  <si>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</si>
  <si>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</si>
  <si>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</si>
  <si>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</si>
  <si>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</si>
  <si>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</si>
  <si>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</si>
  <si>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</si>
  <si>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</si>
  <si>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</si>
  <si>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</si>
  <si>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</si>
  <si>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</si>
  <si>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</si>
  <si>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</si>
  <si>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</si>
  <si>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</si>
  <si>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</si>
  <si>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</si>
  <si>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</si>
  <si>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</si>
  <si>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</si>
  <si>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</si>
  <si>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</si>
  <si>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</si>
  <si>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</si>
  <si>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</si>
  <si>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</si>
  <si>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</si>
  <si>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</si>
  <si>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</si>
  <si>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</si>
  <si>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</si>
  <si>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</si>
  <si>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</si>
  <si>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</si>
  <si>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</si>
  <si>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</si>
  <si>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</si>
  <si>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</si>
  <si>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</si>
  <si>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</si>
  <si>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</si>
  <si>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</si>
  <si>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</si>
  <si>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</si>
  <si>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</si>
  <si>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</si>
  <si>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</si>
  <si>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</si>
  <si>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</si>
  <si>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</si>
  <si>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</si>
  <si>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</si>
  <si>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</si>
  <si>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</si>
  <si>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</si>
  <si>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</si>
  <si>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</si>
  <si>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</si>
  <si>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</si>
  <si>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</si>
  <si>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</si>
  <si>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</si>
  <si>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</si>
  <si>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</si>
  <si>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</si>
  <si>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</si>
  <si>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</si>
  <si>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</si>
  <si>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</si>
  <si>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</si>
  <si>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</si>
  <si>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</si>
  <si>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</si>
  <si>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</si>
  <si>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</si>
  <si>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</si>
  <si>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</si>
  <si>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</si>
  <si>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</si>
  <si>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</si>
  <si>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</si>
  <si>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</si>
  <si>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</si>
  <si>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</si>
  <si>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</si>
  <si>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</si>
  <si>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</si>
  <si>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</si>
  <si>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</si>
  <si>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</si>
  <si>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</si>
  <si>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</si>
  <si>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</si>
  <si>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</si>
  <si>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</si>
  <si>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</si>
  <si>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</si>
  <si>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</si>
  <si>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</si>
  <si>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</si>
  <si>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</si>
  <si>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</si>
  <si>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</si>
  <si>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</si>
  <si>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</si>
  <si>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</si>
  <si>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</si>
  <si>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</si>
  <si>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</si>
  <si>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</si>
  <si>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</si>
  <si>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</si>
  <si>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</si>
  <si>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</si>
  <si>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</si>
  <si>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</si>
  <si>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</si>
  <si>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</si>
  <si>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</si>
  <si>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</si>
  <si>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</si>
  <si>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</si>
  <si>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</si>
  <si>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</si>
  <si>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</si>
  <si>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</si>
  <si>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</si>
  <si>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</si>
  <si>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</si>
  <si>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</si>
  <si>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</si>
  <si>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</si>
  <si>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</si>
  <si>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</si>
  <si>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</si>
  <si>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</si>
  <si>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</si>
  <si>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</si>
  <si>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</si>
  <si>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</si>
  <si>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</si>
  <si>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</si>
  <si>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</si>
  <si>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一般会計</t>
  </si>
  <si>
    <t>国民健康保険特別会計</t>
  </si>
  <si>
    <t>介護保険特別会計</t>
  </si>
  <si>
    <t>簡易水道特別会計</t>
  </si>
  <si>
    <t>後期高齢者医療特別会計</t>
  </si>
  <si>
    <t>その他会計（赤字）</t>
  </si>
  <si>
    <t>その他会計（黒字）</t>
  </si>
  <si>
    <t>一般会計</t>
    <phoneticPr fontId="5"/>
  </si>
  <si>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</si>
  <si>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24"/>
  </si>
  <si>
    <t>国民健康保険山城病院組合（介護老人保健施設事業会計）</t>
    <rPh sb="0" eb="2">
      <t>コクミン</t>
    </rPh>
    <rPh sb="2" eb="4">
      <t>ケンコウ</t>
    </rPh>
    <rPh sb="4" eb="6">
      <t>ホケン</t>
    </rPh>
    <rPh sb="6" eb="8">
      <t>ヤマシロ</t>
    </rPh>
    <rPh sb="8" eb="10">
      <t>ビョウイン</t>
    </rPh>
    <rPh sb="10" eb="12">
      <t>クミアイ</t>
    </rPh>
    <rPh sb="13" eb="15">
      <t>カイゴ</t>
    </rPh>
    <rPh sb="15" eb="17">
      <t>ロウジン</t>
    </rPh>
    <rPh sb="17" eb="19">
      <t>ホケン</t>
    </rPh>
    <rPh sb="19" eb="21">
      <t>シセツ</t>
    </rPh>
    <rPh sb="21" eb="23">
      <t>ジギョウ</t>
    </rPh>
    <rPh sb="23" eb="25">
      <t>カイケイ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</si>
  <si>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</si>
  <si>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7">
      <t>ホショウトウ</t>
    </rPh>
    <rPh sb="17" eb="19">
      <t>クミアイ</t>
    </rPh>
    <phoneticPr fontId="24"/>
  </si>
  <si>
    <t>相楽中部消防組合</t>
    <rPh sb="0" eb="2">
      <t>ソウラク</t>
    </rPh>
    <rPh sb="2" eb="4">
      <t>チュウブ</t>
    </rPh>
    <rPh sb="4" eb="6">
      <t>ショウボウ</t>
    </rPh>
    <rPh sb="6" eb="8">
      <t>クミアイ</t>
    </rPh>
    <phoneticPr fontId="24"/>
  </si>
  <si>
    <t>相楽郡広域事務組合（一般会計）</t>
    <rPh sb="0" eb="2">
      <t>ソウラク</t>
    </rPh>
    <rPh sb="2" eb="3">
      <t>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</si>
  <si>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</si>
  <si>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rPh sb="0" eb="3">
      <t>キョウトフ</t>
    </rPh>
    <rPh sb="3" eb="5">
      <t>ジチ</t>
    </rPh>
    <rPh sb="5" eb="7">
      <t>カイカン</t>
    </rPh>
    <rPh sb="7" eb="9">
      <t>カンリ</t>
    </rPh>
    <rPh sb="9" eb="11">
      <t>クミアイ</t>
    </rPh>
    <phoneticPr fontId="24"/>
  </si>
  <si>
    <t>京都府住宅新築資金等貸付事業管理組合（一般会計）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</si>
  <si>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トクベツ</t>
    </rPh>
    <rPh sb="21" eb="23">
      <t>カイケイ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</si>
  <si>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</si>
  <si>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</si>
  <si>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相楽東部広域連合</t>
    <rPh sb="0" eb="2">
      <t>ソウラク</t>
    </rPh>
    <rPh sb="2" eb="4">
      <t>トウブ</t>
    </rPh>
    <rPh sb="4" eb="6">
      <t>コウイキ</t>
    </rPh>
    <rPh sb="6" eb="8">
      <t>レンゴウ</t>
    </rPh>
    <phoneticPr fontId="24"/>
  </si>
  <si>
    <t>京都地方税機構</t>
    <rPh sb="0" eb="2">
      <t>キョウト</t>
    </rPh>
    <rPh sb="2" eb="5">
      <t>チホウゼイ</t>
    </rPh>
    <rPh sb="5" eb="7">
      <t>キコウ</t>
    </rPh>
    <phoneticPr fontId="24"/>
  </si>
  <si>
    <t>(有)わかさぎ</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</si>
  <si>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</si>
  <si>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</si>
  <si>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</si>
  <si>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</si>
  <si>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</si>
  <si>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</si>
  <si>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</si>
  <si>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</si>
  <si>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</si>
  <si>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ともども改善傾向にある。これは、平成26年度に減債基金を財源として実施した地域総合整備事業借換債の繰上償還により、H27年度の元利償還金が減少(70百万円)したことと、準元利償還金についても既発債の償還終了等もあり改善が図られたためである。
今後も、地方債発行の抑制等を中心とする行財政改革を進め、財政の健全化に努める。</t>
    <rPh sb="0" eb="2">
      <t>ジッシツ</t>
    </rPh>
    <rPh sb="2" eb="4">
      <t>コウサイ</t>
    </rPh>
    <rPh sb="4" eb="5">
      <t>ヒ</t>
    </rPh>
    <rPh sb="5" eb="7">
      <t>ヒリツ</t>
    </rPh>
    <rPh sb="8" eb="10">
      <t>ルイジ</t>
    </rPh>
    <rPh sb="10" eb="12">
      <t>ダンタイ</t>
    </rPh>
    <rPh sb="13" eb="15">
      <t>ヒカク</t>
    </rPh>
    <rPh sb="17" eb="18">
      <t>タカ</t>
    </rPh>
    <rPh sb="23" eb="25">
      <t>ショウライ</t>
    </rPh>
    <rPh sb="25" eb="27">
      <t>フタン</t>
    </rPh>
    <rPh sb="27" eb="29">
      <t>ヒリツ</t>
    </rPh>
    <rPh sb="33" eb="35">
      <t>カイゼン</t>
    </rPh>
    <rPh sb="35" eb="37">
      <t>ケイコウ</t>
    </rPh>
    <rPh sb="136" eb="138">
      <t>カイゼン</t>
    </rPh>
    <rPh sb="139" eb="140">
      <t>ハカ</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</si>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</sst>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58702</c:v>
                </c:pt>
                <c:pt idx="1">
                  <c:v>95504</c:v>
                </c:pt>
                <c:pt idx="2">
                  <c:v>81771</c:v>
                </c:pt>
                <c:pt idx="3">
                  <c:v>100778</c:v>
                </c:pt>
                <c:pt idx="4">
                  <c:v>83603</c:v>
                </c:pt>
              </c:numCache>
            </c:numRef>
          </c:val>
          <c:smooth val="0"/>
        </c:ser>
        <c:dLbls>
          <c:showLegendKey val="0"/>
          <c:showVal val="0"/>
          <c:showCatName val="0"/>
          <c:showSerName val="0"/>
          <c:showPercent val="0"/>
          <c:showBubbleSize val="0"/>
        </c:dLbls>
        <c:marker val="1"/>
        <c:smooth val="0"/>
        <c:axId val="106294272"/>
        <c:axId val="108602496"/>
      </c:lineChart>
      <c:catAx>
        <c:axId val="106294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02496"/>
        <c:crosses val="autoZero"/>
        <c:auto val="1"/>
        <c:lblAlgn val="ctr"/>
        <c:lblOffset val="100"/>
        <c:tickLblSkip val="1"/>
        <c:tickMarkSkip val="1"/>
        <c:noMultiLvlLbl val="0"/>
      </c:catAx>
      <c:valAx>
        <c:axId val="1086024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9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c:v>
                </c:pt>
                <c:pt idx="1">
                  <c:v>6.11</c:v>
                </c:pt>
                <c:pt idx="2">
                  <c:v>7</c:v>
                </c:pt>
                <c:pt idx="3">
                  <c:v>4.2</c:v>
                </c:pt>
                <c:pt idx="4">
                  <c:v>8.6999999999999993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9.4700000000000006</c:v>
                </c:pt>
                <c:pt idx="1">
                  <c:v>14.08</c:v>
                </c:pt>
                <c:pt idx="2">
                  <c:v>18.14</c:v>
                </c:pt>
                <c:pt idx="3">
                  <c:v>21.62</c:v>
                </c:pt>
                <c:pt idx="4">
                  <c:v>28.77</c:v>
                </c:pt>
              </c:numCache>
            </c:numRef>
          </c:val>
        </c:ser>
        <c:dLbls>
          <c:showLegendKey val="0"/>
          <c:showVal val="0"/>
          <c:showCatName val="0"/>
          <c:showSerName val="0"/>
          <c:showPercent val="0"/>
          <c:showBubbleSize val="0"/>
        </c:dLbls>
        <c:gapWidth val="250"/>
        <c:overlap val="100"/>
        <c:axId val="114881664"/>
        <c:axId val="11488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3.18</c:v>
                </c:pt>
                <c:pt idx="1">
                  <c:v>-0.82</c:v>
                </c:pt>
                <c:pt idx="2">
                  <c:v>1.36</c:v>
                </c:pt>
                <c:pt idx="3">
                  <c:v>9.93</c:v>
                </c:pt>
                <c:pt idx="4">
                  <c:v>12.63</c:v>
                </c:pt>
              </c:numCache>
            </c:numRef>
          </c:val>
          <c:smooth val="0"/>
        </c:ser>
        <c:dLbls>
          <c:showLegendKey val="0"/>
          <c:showVal val="0"/>
          <c:showCatName val="0"/>
          <c:showSerName val="0"/>
          <c:showPercent val="0"/>
          <c:showBubbleSize val="0"/>
        </c:dLbls>
        <c:marker val="1"/>
        <c:smooth val="0"/>
        <c:axId val="114881664"/>
        <c:axId val="114883584"/>
      </c:lineChart>
      <c:catAx>
        <c:axId val="1148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83584"/>
        <c:crosses val="autoZero"/>
        <c:auto val="1"/>
        <c:lblAlgn val="ctr"/>
        <c:lblOffset val="100"/>
        <c:tickLblSkip val="1"/>
        <c:tickMarkSkip val="1"/>
        <c:noMultiLvlLbl val="0"/>
      </c:catAx>
      <c:valAx>
        <c:axId val="11488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8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0.13</c:v>
                </c:pt>
                <c:pt idx="4">
                  <c:v>#N/A</c:v>
                </c:pt>
                <c:pt idx="5">
                  <c:v>0.12</c:v>
                </c:pt>
                <c:pt idx="6">
                  <c:v>#N/A</c:v>
                </c:pt>
                <c:pt idx="7">
                  <c:v>0.1</c:v>
                </c:pt>
                <c:pt idx="8">
                  <c:v>#N/A</c:v>
                </c:pt>
                <c:pt idx="9">
                  <c:v>7.0000000000000007E-2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0.65</c:v>
                </c:pt>
                <c:pt idx="2">
                  <c:v>#N/A</c:v>
                </c:pt>
                <c:pt idx="3">
                  <c:v>0.28000000000000003</c:v>
                </c:pt>
                <c:pt idx="4">
                  <c:v>#N/A</c:v>
                </c:pt>
                <c:pt idx="5">
                  <c:v>0.23</c:v>
                </c:pt>
                <c:pt idx="6">
                  <c:v>#N/A</c:v>
                </c:pt>
                <c:pt idx="7">
                  <c:v>0.75</c:v>
                </c:pt>
                <c:pt idx="8">
                  <c:v>#N/A</c:v>
                </c:pt>
                <c:pt idx="9">
                  <c:v>0.19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1.97</c:v>
                </c:pt>
                <c:pt idx="2">
                  <c:v>#N/A</c:v>
                </c:pt>
                <c:pt idx="3">
                  <c:v>2.2000000000000002</c:v>
                </c:pt>
                <c:pt idx="4">
                  <c:v>#N/A</c:v>
                </c:pt>
                <c:pt idx="5">
                  <c:v>1.95</c:v>
                </c:pt>
                <c:pt idx="6">
                  <c:v>#N/A</c:v>
                </c:pt>
                <c:pt idx="7">
                  <c:v>1.23</c:v>
                </c:pt>
                <c:pt idx="8">
                  <c:v>#N/A</c:v>
                </c:pt>
                <c:pt idx="9">
                  <c:v>2.0299999999999998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5.99</c:v>
                </c:pt>
                <c:pt idx="2">
                  <c:v>#N/A</c:v>
                </c:pt>
                <c:pt idx="3">
                  <c:v>9.1199999999999992</c:v>
                </c:pt>
                <c:pt idx="4">
                  <c:v>#N/A</c:v>
                </c:pt>
                <c:pt idx="5">
                  <c:v>7.56</c:v>
                </c:pt>
                <c:pt idx="6">
                  <c:v>#N/A</c:v>
                </c:pt>
                <c:pt idx="7">
                  <c:v>7.65</c:v>
                </c:pt>
                <c:pt idx="8">
                  <c:v>#N/A</c:v>
                </c:pt>
                <c:pt idx="9">
                  <c:v>5.77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7.79</c:v>
                </c:pt>
                <c:pt idx="2">
                  <c:v>#N/A</c:v>
                </c:pt>
                <c:pt idx="3">
                  <c:v>6.1</c:v>
                </c:pt>
                <c:pt idx="4">
                  <c:v>#N/A</c:v>
                </c:pt>
                <c:pt idx="5">
                  <c:v>7</c:v>
                </c:pt>
                <c:pt idx="6">
                  <c:v>#N/A</c:v>
                </c:pt>
                <c:pt idx="7">
                  <c:v>4.1900000000000004</c:v>
                </c:pt>
                <c:pt idx="8">
                  <c:v>#N/A</c:v>
                </c:pt>
                <c:pt idx="9">
                  <c:v>8.6999999999999993</c:v>
                </c:pt>
              </c:numCache>
            </c:numRef>
          </c:val>
        </c:ser>
        <c:dLbls>
          <c:showLegendKey val="0"/>
          <c:showVal val="0"/>
          <c:showCatName val="0"/>
          <c:showSerName val="0"/>
          <c:showPercent val="0"/>
          <c:showBubbleSize val="0"/>
        </c:dLbls>
        <c:gapWidth val="150"/>
        <c:overlap val="100"/>
        <c:axId val="115015040"/>
        <c:axId val="115086464"/>
      </c:barChart>
      <c:catAx>
        <c:axId val="1150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86464"/>
        <c:crosses val="autoZero"/>
        <c:auto val="1"/>
        <c:lblAlgn val="ctr"/>
        <c:lblOffset val="100"/>
        <c:tickLblSkip val="1"/>
        <c:tickMarkSkip val="1"/>
        <c:noMultiLvlLbl val="0"/>
      </c:catAx>
      <c:valAx>
        <c:axId val="11508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1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160</c:v>
                </c:pt>
                <c:pt idx="5">
                  <c:v>138</c:v>
                </c:pt>
                <c:pt idx="8">
                  <c:v>133</c:v>
                </c:pt>
                <c:pt idx="11">
                  <c:v>131</c:v>
                </c:pt>
                <c:pt idx="14">
                  <c:v>113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c:v>
                </c:pt>
                <c:pt idx="3">
                  <c:v>56</c:v>
                </c:pt>
                <c:pt idx="6">
                  <c:v>47</c:v>
                </c:pt>
                <c:pt idx="9">
                  <c:v>22</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c:v>
                </c:pt>
                <c:pt idx="3">
                  <c:v>38</c:v>
                </c:pt>
                <c:pt idx="6">
                  <c:v>23</c:v>
                </c:pt>
                <c:pt idx="9">
                  <c:v>22</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174</c:v>
                </c:pt>
                <c:pt idx="3">
                  <c:v>151</c:v>
                </c:pt>
                <c:pt idx="6">
                  <c:v>154</c:v>
                </c:pt>
                <c:pt idx="9">
                  <c:v>162</c:v>
                </c:pt>
                <c:pt idx="12">
                  <c:v>90</c:v>
                </c:pt>
              </c:numCache>
            </c:numRef>
          </c:val>
        </c:ser>
        <c:dLbls>
          <c:showLegendKey val="0"/>
          <c:showVal val="0"/>
          <c:showCatName val="0"/>
          <c:showSerName val="0"/>
          <c:showPercent val="0"/>
          <c:showBubbleSize val="0"/>
        </c:dLbls>
        <c:gapWidth val="100"/>
        <c:overlap val="100"/>
        <c:axId val="106471808"/>
        <c:axId val="10647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c:v>
                </c:pt>
                <c:pt idx="2">
                  <c:v>#N/A</c:v>
                </c:pt>
                <c:pt idx="3">
                  <c:v>#N/A</c:v>
                </c:pt>
                <c:pt idx="4">
                  <c:v>107</c:v>
                </c:pt>
                <c:pt idx="5">
                  <c:v>#N/A</c:v>
                </c:pt>
                <c:pt idx="6">
                  <c:v>#N/A</c:v>
                </c:pt>
                <c:pt idx="7">
                  <c:v>91</c:v>
                </c:pt>
                <c:pt idx="8">
                  <c:v>#N/A</c:v>
                </c:pt>
                <c:pt idx="9">
                  <c:v>#N/A</c:v>
                </c:pt>
                <c:pt idx="10">
                  <c:v>75</c:v>
                </c:pt>
                <c:pt idx="11">
                  <c:v>#N/A</c:v>
                </c:pt>
                <c:pt idx="12">
                  <c:v>#N/A</c:v>
                </c:pt>
                <c:pt idx="13">
                  <c:v>12</c:v>
                </c:pt>
                <c:pt idx="14">
                  <c:v>#N/A</c:v>
                </c:pt>
              </c:numCache>
            </c:numRef>
          </c:val>
          <c:smooth val="0"/>
        </c:ser>
        <c:dLbls>
          <c:showLegendKey val="0"/>
          <c:showVal val="0"/>
          <c:showCatName val="0"/>
          <c:showSerName val="0"/>
          <c:showPercent val="0"/>
          <c:showBubbleSize val="0"/>
        </c:dLbls>
        <c:marker val="1"/>
        <c:smooth val="0"/>
        <c:axId val="106471808"/>
        <c:axId val="106473728"/>
      </c:lineChart>
      <c:catAx>
        <c:axId val="1064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73728"/>
        <c:crosses val="autoZero"/>
        <c:auto val="1"/>
        <c:lblAlgn val="ctr"/>
        <c:lblOffset val="100"/>
        <c:tickLblSkip val="1"/>
        <c:tickMarkSkip val="1"/>
        <c:noMultiLvlLbl val="0"/>
      </c:catAx>
      <c:valAx>
        <c:axId val="10647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1166</c:v>
                </c:pt>
                <c:pt idx="5">
                  <c:v>1147</c:v>
                </c:pt>
                <c:pt idx="8">
                  <c:v>1118</c:v>
                </c:pt>
                <c:pt idx="11">
                  <c:v>1072</c:v>
                </c:pt>
                <c:pt idx="14">
                  <c:v>1086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608</c:v>
                </c:pt>
                <c:pt idx="5">
                  <c:v>641</c:v>
                </c:pt>
                <c:pt idx="8">
                  <c:v>560</c:v>
                </c:pt>
                <c:pt idx="11">
                  <c:v>476</c:v>
                </c:pt>
                <c:pt idx="14">
                  <c:v>577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c:v>
                </c:pt>
                <c:pt idx="3">
                  <c:v>269</c:v>
                </c:pt>
                <c:pt idx="6">
                  <c:v>277</c:v>
                </c:pt>
                <c:pt idx="9">
                  <c:v>267</c:v>
                </c:pt>
                <c:pt idx="12">
                  <c:v>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221</c:v>
                </c:pt>
                <c:pt idx="3">
                  <c:v>178</c:v>
                </c:pt>
                <c:pt idx="6">
                  <c:v>146</c:v>
                </c:pt>
                <c:pt idx="9">
                  <c:v>134</c:v>
                </c:pt>
                <c:pt idx="12">
                  <c:v>143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278</c:v>
                </c:pt>
                <c:pt idx="3">
                  <c:v>240</c:v>
                </c:pt>
                <c:pt idx="6">
                  <c:v>204</c:v>
                </c:pt>
                <c:pt idx="9">
                  <c:v>178</c:v>
                </c:pt>
                <c:pt idx="12">
                  <c:v>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1318</c:v>
                </c:pt>
                <c:pt idx="3">
                  <c:v>1311</c:v>
                </c:pt>
                <c:pt idx="6">
                  <c:v>1246</c:v>
                </c:pt>
                <c:pt idx="9">
                  <c:v>1094</c:v>
                </c:pt>
                <c:pt idx="12">
                  <c:v>1115</c:v>
                </c:pt>
              </c:numCache>
            </c:numRef>
          </c:val>
        </c:ser>
        <c:dLbls>
          <c:showLegendKey val="0"/>
          <c:showVal val="0"/>
          <c:showCatName val="0"/>
          <c:showSerName val="0"/>
          <c:showPercent val="0"/>
          <c:showBubbleSize val="0"/>
        </c:dLbls>
        <c:gapWidth val="100"/>
        <c:overlap val="100"/>
        <c:axId val="114931968"/>
        <c:axId val="11540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282</c:v>
                </c:pt>
                <c:pt idx="2">
                  <c:v>#N/A</c:v>
                </c:pt>
                <c:pt idx="3">
                  <c:v>#N/A</c:v>
                </c:pt>
                <c:pt idx="4">
                  <c:v>210</c:v>
                </c:pt>
                <c:pt idx="5">
                  <c:v>#N/A</c:v>
                </c:pt>
                <c:pt idx="6">
                  <c:v>#N/A</c:v>
                </c:pt>
                <c:pt idx="7">
                  <c:v>195</c:v>
                </c:pt>
                <c:pt idx="8">
                  <c:v>#N/A</c:v>
                </c:pt>
                <c:pt idx="9">
                  <c:v>#N/A</c:v>
                </c:pt>
                <c:pt idx="10">
                  <c:v>125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931968"/>
        <c:axId val="115409280"/>
      </c:lineChart>
      <c:catAx>
        <c:axId val="11493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409280"/>
        <c:crosses val="autoZero"/>
        <c:auto val="1"/>
        <c:lblAlgn val="ctr"/>
        <c:lblOffset val="100"/>
        <c:tickLblSkip val="1"/>
        <c:tickMarkSkip val="1"/>
        <c:noMultiLvlLbl val="0"/>
      </c:catAx>
      <c:valAx>
        <c:axId val="11540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3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{FE799E66-9606-4212-B4D0-9F3DBA6186D5}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{3A379B37-8E21-40ED-AD04-379B2B2D95ED}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{2EB489AB-C996-4C09-BC44-25395DCA4438}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{DAE5E5E4-C118-4525-B6D4-384785E2B960}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{E9DB7861-63AF-467D-A0B3-F0502943856C}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{171F8B3C-948B-4D5F-9D26-017F26686CE5}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{3D07A2BA-3981-4692-B671-6D5BB3A05796}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{FDB87381-0BA6-4718-9623-CFBB1FF4A901}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{1085B06F-FF18-42F8-A2ED-4071042184AB}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{747B23A2-8E49-4BFD-967A-757718D79DB5}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140096"/>
        <c:axId val="29142016"/>
      </c:scatterChart>
      <c:valAx>
        <c:axId val="29140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142016"/>
        <c:crosses val="autoZero"/>
        <c:crossBetween val="midCat"/>
      </c:valAx>
      <c:valAx>
        <c:axId val="29142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14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{E832BE5C-C92E-4990-BF15-4EAE56F8FBD2}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{AFB7FEDD-E86F-4E27-B55E-59CC28675D4A}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{1C17F0EA-7B87-4790-B1D2-64A7BF64CDAA}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{7877C74C-BD40-47BB-AA5B-675E065E9116}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{E7C086F5-67BC-4A1B-87DF-478F4834C41F}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16.5</c:v>
                </c:pt>
                <c:pt idx="2">
                  <c:v>14.9</c:v>
                </c:pt>
                <c:pt idx="3">
                  <c:v>13.1</c:v>
                </c:pt>
                <c:pt idx="4">
                  <c:v>8.5</c:v>
                </c:pt>
              </c:numCache>
            </c:numRef>
          </c:xVal>
          <c:yVal>
            <c:numRef>
              <c:f>公会計指標分析・財政指標組合せ分析表!$K$73:$O$73</c:f>
              <c:numCache>
                <c:formatCode>#,##0.0;"▲ "#,##0.0</c:formatCode>
                <c:ptCount val="5"/>
                <c:pt idx="0">
                  <c:v>39.299999999999997</c:v>
                </c:pt>
                <c:pt idx="1">
                  <c:v>29.8</c:v>
                </c:pt>
                <c:pt idx="2">
                  <c:v>28.2</c:v>
                </c:pt>
                <c:pt idx="3">
                  <c:v>17.899999999999999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{1EB1C807-6E5B-450D-BFEF-572FF27B156F}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{34C00CD3-A66C-45E9-B686-180F5CB2B3BD}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{20E4F96F-0335-4819-9520-796829BE97B7}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{7044E5F6-1B81-4F6A-9F51-364970862836}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{99718E79-E6A0-4233-B6BB-D6727D7E11ED}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8950912"/>
        <c:axId val="28952832"/>
      </c:scatterChart>
      <c:valAx>
        <c:axId val="28950912"/>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52832"/>
        <c:crosses val="autoZero"/>
        <c:crossBetween val="midCat"/>
      </c:valAx>
      <c:valAx>
        <c:axId val="28952832"/>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5091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年度に減債基金を財源として実施した地域総合整備事業借換債の繰上償還により、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年度の元利償還金が減少</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したことと、準元利償還金についても既発債の償還終了等もあり減少した。</a:t>
          </a:r>
          <a:endParaRPr lang="ja-JP" altLang="ja-JP" sz="1400">
            <a:effectLst/>
          </a:endParaRPr>
        </a:p>
        <a:p>
          <a:r>
            <a:rPr kumimoji="1" lang="ja-JP" altLang="ja-JP" sz="1100">
              <a:solidFill>
                <a:schemeClr val="dk1"/>
              </a:solidFill>
              <a:effectLst/>
              <a:latin typeface="+mn-lt"/>
              <a:ea typeface="+mn-ea"/>
              <a:cs typeface="+mn-cs"/>
            </a:rPr>
            <a:t>　交付税算入公債費等についても、既発債の償還終了等もあり減少傾向にある。</a:t>
          </a:r>
          <a:endParaRPr lang="ja-JP" altLang="ja-JP" sz="1400">
            <a:effectLst/>
          </a:endParaRPr>
        </a:p>
        <a:p>
          <a:r>
            <a:rPr kumimoji="1" lang="ja-JP" altLang="ja-JP" sz="1100">
              <a:solidFill>
                <a:schemeClr val="dk1"/>
              </a:solidFill>
              <a:effectLst/>
              <a:latin typeface="+mn-lt"/>
              <a:ea typeface="+mn-ea"/>
              <a:cs typeface="+mn-cs"/>
            </a:rPr>
            <a:t>　実質公債費比率の分子については、元利償還金等の減額ペースが、交付税算入公債費等の減額ペースより早いため低下傾向にある。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としては、一般会計等に係る地方債の現在高が既発債の償還終了や繰上償還の実施により減額傾向にある。公営企業債等繰入見込額においても起債の新規発行抑制や既発債の償還終了等により減額傾向にある。また、組合等負担等見込額においても既発債の償還終了等により減額傾向にある。</a:t>
          </a:r>
          <a:endParaRPr lang="ja-JP" altLang="ja-JP" sz="1400">
            <a:effectLst/>
          </a:endParaRPr>
        </a:p>
        <a:p>
          <a:r>
            <a:rPr kumimoji="1" lang="ja-JP" altLang="ja-JP" sz="1100">
              <a:solidFill>
                <a:schemeClr val="dk1"/>
              </a:solidFill>
              <a:effectLst/>
              <a:latin typeface="+mn-lt"/>
              <a:ea typeface="+mn-ea"/>
              <a:cs typeface="+mn-cs"/>
            </a:rPr>
            <a:t>　充当可能財源等については、平成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年度は財政調整基金等を積み増ししたため増額となった。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若年層の転出等や高い高齢化率</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年末</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に加え、町内に中心となる産業もないこと等により、自主財源の要となる町税は歳入総額に対して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割程度しかない。財政基盤が弱く、以前から交付税に頼りきった財政運営を強いられているため、地方税の徴収強化等の取組を通じて財政基盤の強化に努めるとともに、引き続き歳出面の抑制に努める。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52494</xdr:rowOff>
    </xdr:to>
    <xdr:cxnSp macro="">
      <xdr:nvCxnSpPr>
        <xdr:cNvPr id="67" name="直線コネクタ 66"/>
        <xdr:cNvCxnSpPr/>
      </xdr:nvCxnSpPr>
      <xdr:spPr>
        <a:xfrm>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44450</xdr:rowOff>
    </xdr:to>
    <xdr:cxnSp macro="">
      <xdr:nvCxnSpPr>
        <xdr:cNvPr id="70" name="直線コネクタ 69"/>
        <xdr:cNvCxnSpPr/>
      </xdr:nvCxnSpPr>
      <xdr:spPr>
        <a:xfrm>
          <a:off x="3225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44450</xdr:rowOff>
    </xdr:to>
    <xdr:cxnSp macro="">
      <xdr:nvCxnSpPr>
        <xdr:cNvPr id="73" name="直線コネクタ 72"/>
        <xdr:cNvCxnSpPr/>
      </xdr:nvCxnSpPr>
      <xdr:spPr>
        <a:xfrm flipV="1">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44450</xdr:rowOff>
    </xdr:to>
    <xdr:cxnSp macro="">
      <xdr:nvCxnSpPr>
        <xdr:cNvPr id="76" name="直線コネクタ 75"/>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1694</xdr:rowOff>
    </xdr:from>
    <xdr:to>
      <xdr:col>7</xdr:col>
      <xdr:colOff>203200</xdr:colOff>
      <xdr:row>44</xdr:row>
      <xdr:rowOff>103294</xdr:rowOff>
    </xdr:to>
    <xdr:sp macro="" textlink="">
      <xdr:nvSpPr>
        <xdr:cNvPr id="86" name="円/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145221</xdr:rowOff>
    </xdr:from>
    <xdr:ext cx="762000" cy="259045"/>
    <xdr:sp macro="" textlink="">
      <xdr:nvSpPr>
        <xdr:cNvPr id="87" name="財政力該当値テキスト"/>
        <xdr:cNvSpPr txBox="1"/>
      </xdr:nvSpPr>
      <xdr:spPr>
        <a:xfrm>
          <a:off x="5041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89" name="テキスト ボックス 88"/>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91" name="テキスト ボックス 90"/>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93" name="テキスト ボックス 92"/>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95" name="テキスト ボックス 94"/>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当町の当該比率は以前より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％を超える状況が続いていましたが、平成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年度に実施した起債の繰上償還等により平成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年度の公債費が前年度比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百万減となった。また、経常一般財源として普通交付税が、人口減少等特別対策事業費の創設等により前年度費</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百万円の増等により、大きく比率の改善に繋がったと考えられる。</a:t>
          </a:r>
          <a:endParaRPr lang="ja-JP" altLang="ja-JP" sz="1400">
            <a:effectLst/>
          </a:endParaRPr>
        </a:p>
        <a:p>
          <a:r>
            <a:rPr kumimoji="1" lang="ja-JP" altLang="ja-JP" sz="1100">
              <a:solidFill>
                <a:schemeClr val="dk1"/>
              </a:solidFill>
              <a:effectLst/>
              <a:latin typeface="+mn-lt"/>
              <a:ea typeface="+mn-ea"/>
              <a:cs typeface="+mn-cs"/>
            </a:rPr>
            <a:t>　しかし、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割程度しかなく、交付税に頼りきった財政運営を強いられていることに変わりない。</a:t>
          </a:r>
          <a:endParaRPr lang="ja-JP" altLang="ja-JP" sz="1400">
            <a:effectLst/>
          </a:endParaRPr>
        </a:p>
        <a:p>
          <a:r>
            <a:rPr kumimoji="1" lang="ja-JP" altLang="ja-JP" sz="1100">
              <a:solidFill>
                <a:schemeClr val="dk1"/>
              </a:solidFill>
              <a:effectLst/>
              <a:latin typeface="+mn-lt"/>
              <a:ea typeface="+mn-ea"/>
              <a:cs typeface="+mn-cs"/>
            </a:rPr>
            <a:t>今後も引き続き財政健全化に向けた姿勢を崩さず、健全化を図る。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64</xdr:row>
      <xdr:rowOff>137901</xdr:rowOff>
    </xdr:to>
    <xdr:cxnSp macro="">
      <xdr:nvCxnSpPr>
        <xdr:cNvPr id="125" name="直線コネクタ 124"/>
        <xdr:cNvCxnSpPr/>
      </xdr:nvCxnSpPr>
      <xdr:spPr>
        <a:xfrm flipV="1">
          <a:off x="4953000" y="9994688"/>
          <a:ext cx="0" cy="1116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109978</xdr:rowOff>
    </xdr:from>
    <xdr:ext cx="762000" cy="259045"/>
    <xdr:sp macro="" textlink="">
      <xdr:nvSpPr>
        <xdr:cNvPr id="126" name="財政構造の弾力性最小値テキスト"/>
        <xdr:cNvSpPr txBox="1"/>
      </xdr:nvSpPr>
      <xdr:spPr>
        <a:xfrm>
          <a:off x="5041900" y="1108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64</xdr:row>
      <xdr:rowOff>137901</xdr:rowOff>
    </xdr:from>
    <xdr:to>
      <xdr:col>7</xdr:col>
      <xdr:colOff>241300</xdr:colOff>
      <xdr:row>64</xdr:row>
      <xdr:rowOff>137901</xdr:rowOff>
    </xdr:to>
    <xdr:cxnSp macro="">
      <xdr:nvCxnSpPr>
        <xdr:cNvPr id="127" name="直線コネクタ 126"/>
        <xdr:cNvCxnSpPr/>
      </xdr:nvCxnSpPr>
      <xdr:spPr>
        <a:xfrm>
          <a:off x="4864100" y="1111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28"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29" name="直線コネクタ 128"/>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166581</xdr:rowOff>
    </xdr:from>
    <xdr:to>
      <xdr:col>7</xdr:col>
      <xdr:colOff>152400</xdr:colOff>
      <xdr:row>66</xdr:row>
      <xdr:rowOff>70485</xdr:rowOff>
    </xdr:to>
    <xdr:cxnSp macro="">
      <xdr:nvCxnSpPr>
        <xdr:cNvPr id="130" name="直線コネクタ 129"/>
        <xdr:cNvCxnSpPr/>
      </xdr:nvCxnSpPr>
      <xdr:spPr>
        <a:xfrm flipV="1">
          <a:off x="4114800" y="10967931"/>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116751</xdr:rowOff>
    </xdr:from>
    <xdr:ext cx="762000" cy="259045"/>
    <xdr:sp macro="" textlink="">
      <xdr:nvSpPr>
        <xdr:cNvPr id="131" name="財政構造の弾力性平均値テキスト"/>
        <xdr:cNvSpPr txBox="1"/>
      </xdr:nvSpPr>
      <xdr:spPr>
        <a:xfrm>
          <a:off x="5041900" y="10575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100224</xdr:rowOff>
    </xdr:from>
    <xdr:to>
      <xdr:col>7</xdr:col>
      <xdr:colOff>203200</xdr:colOff>
      <xdr:row>63</xdr:row>
      <xdr:rowOff>30374</xdr:rowOff>
    </xdr:to>
    <xdr:sp macro="" textlink="">
      <xdr:nvSpPr>
        <xdr:cNvPr id="132" name="フローチャート : 判断 131"/>
        <xdr:cNvSpPr/>
      </xdr:nvSpPr>
      <xdr:spPr>
        <a:xfrm>
          <a:off x="49022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70485</xdr:rowOff>
    </xdr:to>
    <xdr:cxnSp macro="">
      <xdr:nvCxnSpPr>
        <xdr:cNvPr id="133" name="直線コネクタ 132"/>
        <xdr:cNvCxnSpPr/>
      </xdr:nvCxnSpPr>
      <xdr:spPr>
        <a:xfrm>
          <a:off x="3225800" y="1131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23283</xdr:rowOff>
    </xdr:from>
    <xdr:to>
      <xdr:col>6</xdr:col>
      <xdr:colOff>50800</xdr:colOff>
      <xdr:row>63</xdr:row>
      <xdr:rowOff>124883</xdr:rowOff>
    </xdr:to>
    <xdr:sp macro="" textlink="">
      <xdr:nvSpPr>
        <xdr:cNvPr id="134" name="フローチャート : 判断 133"/>
        <xdr:cNvSpPr/>
      </xdr:nvSpPr>
      <xdr:spPr>
        <a:xfrm>
          <a:off x="4064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135060</xdr:rowOff>
    </xdr:from>
    <xdr:ext cx="736600" cy="259045"/>
    <xdr:sp macro="" textlink="">
      <xdr:nvSpPr>
        <xdr:cNvPr id="135" name="テキスト ボックス 134"/>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18204</xdr:rowOff>
    </xdr:to>
    <xdr:cxnSp macro="">
      <xdr:nvCxnSpPr>
        <xdr:cNvPr id="136" name="直線コネクタ 135"/>
        <xdr:cNvCxnSpPr/>
      </xdr:nvCxnSpPr>
      <xdr:spPr>
        <a:xfrm flipV="1">
          <a:off x="2336800" y="1131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120332</xdr:rowOff>
    </xdr:from>
    <xdr:to>
      <xdr:col>4</xdr:col>
      <xdr:colOff>533400</xdr:colOff>
      <xdr:row>63</xdr:row>
      <xdr:rowOff>50482</xdr:rowOff>
    </xdr:to>
    <xdr:sp macro="" textlink="">
      <xdr:nvSpPr>
        <xdr:cNvPr id="137" name="フローチャート : 判断 136"/>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60659</xdr:rowOff>
    </xdr:from>
    <xdr:ext cx="762000" cy="259045"/>
    <xdr:sp macro="" textlink="">
      <xdr:nvSpPr>
        <xdr:cNvPr id="138" name="テキスト ボックス 137"/>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18204</xdr:rowOff>
    </xdr:from>
    <xdr:to>
      <xdr:col>3</xdr:col>
      <xdr:colOff>279400</xdr:colOff>
      <xdr:row>66</xdr:row>
      <xdr:rowOff>20214</xdr:rowOff>
    </xdr:to>
    <xdr:cxnSp macro="">
      <xdr:nvCxnSpPr>
        <xdr:cNvPr id="139" name="直線コネクタ 138"/>
        <xdr:cNvCxnSpPr/>
      </xdr:nvCxnSpPr>
      <xdr:spPr>
        <a:xfrm flipV="1">
          <a:off x="1447800" y="113339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128376</xdr:rowOff>
    </xdr:from>
    <xdr:to>
      <xdr:col>3</xdr:col>
      <xdr:colOff>330200</xdr:colOff>
      <xdr:row>63</xdr:row>
      <xdr:rowOff>58526</xdr:rowOff>
    </xdr:to>
    <xdr:sp macro="" textlink="">
      <xdr:nvSpPr>
        <xdr:cNvPr id="140" name="フローチャート : 判断 139"/>
        <xdr:cNvSpPr/>
      </xdr:nvSpPr>
      <xdr:spPr>
        <a:xfrm>
          <a:off x="2286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68703</xdr:rowOff>
    </xdr:from>
    <xdr:ext cx="762000" cy="259045"/>
    <xdr:sp macro="" textlink="">
      <xdr:nvSpPr>
        <xdr:cNvPr id="141" name="テキスト ボックス 140"/>
        <xdr:cNvSpPr txBox="1"/>
      </xdr:nvSpPr>
      <xdr:spPr>
        <a:xfrm>
          <a:off x="1955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5186</xdr:rowOff>
    </xdr:from>
    <xdr:to>
      <xdr:col>2</xdr:col>
      <xdr:colOff>127000</xdr:colOff>
      <xdr:row>63</xdr:row>
      <xdr:rowOff>106786</xdr:rowOff>
    </xdr:to>
    <xdr:sp macro="" textlink="">
      <xdr:nvSpPr>
        <xdr:cNvPr id="142" name="フローチャート : 判断 141"/>
        <xdr:cNvSpPr/>
      </xdr:nvSpPr>
      <xdr:spPr>
        <a:xfrm>
          <a:off x="1397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116963</xdr:rowOff>
    </xdr:from>
    <xdr:ext cx="762000" cy="259045"/>
    <xdr:sp macro="" textlink="">
      <xdr:nvSpPr>
        <xdr:cNvPr id="143" name="テキスト ボックス 142"/>
        <xdr:cNvSpPr txBox="1"/>
      </xdr:nvSpPr>
      <xdr:spPr>
        <a:xfrm>
          <a:off x="1066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115781</xdr:rowOff>
    </xdr:from>
    <xdr:to>
      <xdr:col>7</xdr:col>
      <xdr:colOff>203200</xdr:colOff>
      <xdr:row>64</xdr:row>
      <xdr:rowOff>45931</xdr:rowOff>
    </xdr:to>
    <xdr:sp macro="" textlink="">
      <xdr:nvSpPr>
        <xdr:cNvPr id="149" name="円/楕円 148"/>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87858</xdr:rowOff>
    </xdr:from>
    <xdr:ext cx="762000" cy="259045"/>
    <xdr:sp macro="" textlink="">
      <xdr:nvSpPr>
        <xdr:cNvPr id="150"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19685</xdr:rowOff>
    </xdr:from>
    <xdr:to>
      <xdr:col>6</xdr:col>
      <xdr:colOff>50800</xdr:colOff>
      <xdr:row>66</xdr:row>
      <xdr:rowOff>121285</xdr:rowOff>
    </xdr:to>
    <xdr:sp macro="" textlink="">
      <xdr:nvSpPr>
        <xdr:cNvPr id="151" name="円/楕円 150"/>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106062</xdr:rowOff>
    </xdr:from>
    <xdr:ext cx="736600" cy="259045"/>
    <xdr:sp macro="" textlink="">
      <xdr:nvSpPr>
        <xdr:cNvPr id="152" name="テキスト ボックス 151"/>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3" name="円/楕円 152"/>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4" name="テキスト ボックス 153"/>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138854</xdr:rowOff>
    </xdr:from>
    <xdr:to>
      <xdr:col>3</xdr:col>
      <xdr:colOff>330200</xdr:colOff>
      <xdr:row>66</xdr:row>
      <xdr:rowOff>69004</xdr:rowOff>
    </xdr:to>
    <xdr:sp macro="" textlink="">
      <xdr:nvSpPr>
        <xdr:cNvPr id="155" name="円/楕円 154"/>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53781</xdr:rowOff>
    </xdr:from>
    <xdr:ext cx="762000" cy="259045"/>
    <xdr:sp macro="" textlink="">
      <xdr:nvSpPr>
        <xdr:cNvPr id="156" name="テキスト ボックス 155"/>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140864</xdr:rowOff>
    </xdr:from>
    <xdr:to>
      <xdr:col>2</xdr:col>
      <xdr:colOff>127000</xdr:colOff>
      <xdr:row>66</xdr:row>
      <xdr:rowOff>71014</xdr:rowOff>
    </xdr:to>
    <xdr:sp macro="" textlink="">
      <xdr:nvSpPr>
        <xdr:cNvPr id="157" name="円/楕円 156"/>
        <xdr:cNvSpPr/>
      </xdr:nvSpPr>
      <xdr:spPr>
        <a:xfrm>
          <a:off x="13970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55791</xdr:rowOff>
    </xdr:from>
    <xdr:ext cx="762000" cy="259045"/>
    <xdr:sp macro="" textlink="">
      <xdr:nvSpPr>
        <xdr:cNvPr id="158" name="テキスト ボックス 157"/>
        <xdr:cNvSpPr txBox="1"/>
      </xdr:nvSpPr>
      <xdr:spPr>
        <a:xfrm>
          <a:off x="1066800" y="113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当町は従前より類似団体平均値より低い水準を示している。</a:t>
          </a:r>
          <a:endParaRPr lang="ja-JP" altLang="ja-JP" sz="1400">
            <a:effectLst/>
          </a:endParaRPr>
        </a:p>
        <a:p>
          <a:r>
            <a:rPr kumimoji="1" lang="ja-JP" altLang="ja-JP" sz="1100">
              <a:solidFill>
                <a:schemeClr val="dk1"/>
              </a:solidFill>
              <a:effectLst/>
              <a:latin typeface="+mn-lt"/>
              <a:ea typeface="+mn-ea"/>
              <a:cs typeface="+mn-cs"/>
            </a:rPr>
            <a:t>　これは、物件費において、一部事務組合等に教育その他の行政サービスが事務移管されているため物件費ではなく補助費として計上され、結果物件費としては比較的に低く抑えられていることが大きい要因であると推察さ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7" name="直線コネクタ 186"/>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8"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9" name="直線コネクタ 188"/>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90"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91" name="直線コネクタ 190"/>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154243</xdr:rowOff>
    </xdr:from>
    <xdr:to>
      <xdr:col>7</xdr:col>
      <xdr:colOff>152400</xdr:colOff>
      <xdr:row>81</xdr:row>
      <xdr:rowOff>166066</xdr:rowOff>
    </xdr:to>
    <xdr:cxnSp macro="">
      <xdr:nvCxnSpPr>
        <xdr:cNvPr id="192" name="直線コネクタ 191"/>
        <xdr:cNvCxnSpPr/>
      </xdr:nvCxnSpPr>
      <xdr:spPr>
        <a:xfrm>
          <a:off x="4114800" y="14041693"/>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3"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4" name="フローチャート : 判断 193"/>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129764</xdr:rowOff>
    </xdr:from>
    <xdr:to>
      <xdr:col>6</xdr:col>
      <xdr:colOff>0</xdr:colOff>
      <xdr:row>81</xdr:row>
      <xdr:rowOff>154243</xdr:rowOff>
    </xdr:to>
    <xdr:cxnSp macro="">
      <xdr:nvCxnSpPr>
        <xdr:cNvPr id="195" name="直線コネクタ 194"/>
        <xdr:cNvCxnSpPr/>
      </xdr:nvCxnSpPr>
      <xdr:spPr>
        <a:xfrm>
          <a:off x="3225800" y="14017214"/>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6" name="フローチャート : 判断 195"/>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7" name="テキスト ボックス 196"/>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129764</xdr:rowOff>
    </xdr:from>
    <xdr:to>
      <xdr:col>4</xdr:col>
      <xdr:colOff>482600</xdr:colOff>
      <xdr:row>81</xdr:row>
      <xdr:rowOff>131925</xdr:rowOff>
    </xdr:to>
    <xdr:cxnSp macro="">
      <xdr:nvCxnSpPr>
        <xdr:cNvPr id="198" name="直線コネクタ 197"/>
        <xdr:cNvCxnSpPr/>
      </xdr:nvCxnSpPr>
      <xdr:spPr>
        <a:xfrm flipV="1">
          <a:off x="2336800" y="14017214"/>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9" name="フローチャート : 判断 198"/>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200" name="テキスト ボックス 199"/>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131925</xdr:rowOff>
    </xdr:from>
    <xdr:to>
      <xdr:col>3</xdr:col>
      <xdr:colOff>279400</xdr:colOff>
      <xdr:row>81</xdr:row>
      <xdr:rowOff>135861</xdr:rowOff>
    </xdr:to>
    <xdr:cxnSp macro="">
      <xdr:nvCxnSpPr>
        <xdr:cNvPr id="201" name="直線コネクタ 200"/>
        <xdr:cNvCxnSpPr/>
      </xdr:nvCxnSpPr>
      <xdr:spPr>
        <a:xfrm flipV="1">
          <a:off x="1447800" y="14019375"/>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2" name="フローチャート : 判断 201"/>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3" name="テキスト ボックス 202"/>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4" name="フローチャート : 判断 203"/>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5" name="テキスト ボックス 204"/>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115266</xdr:rowOff>
    </xdr:from>
    <xdr:to>
      <xdr:col>7</xdr:col>
      <xdr:colOff>203200</xdr:colOff>
      <xdr:row>82</xdr:row>
      <xdr:rowOff>45416</xdr:rowOff>
    </xdr:to>
    <xdr:sp macro="" textlink="">
      <xdr:nvSpPr>
        <xdr:cNvPr id="211" name="円/楕円 210"/>
        <xdr:cNvSpPr/>
      </xdr:nvSpPr>
      <xdr:spPr>
        <a:xfrm>
          <a:off x="4902200" y="140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36543</xdr:rowOff>
    </xdr:from>
    <xdr:ext cx="762000" cy="259045"/>
    <xdr:sp macro="" textlink="">
      <xdr:nvSpPr>
        <xdr:cNvPr id="212" name="人件費・物件費等の状況該当値テキスト"/>
        <xdr:cNvSpPr txBox="1"/>
      </xdr:nvSpPr>
      <xdr:spPr>
        <a:xfrm>
          <a:off x="5041900" y="1392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314,358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103443</xdr:rowOff>
    </xdr:from>
    <xdr:to>
      <xdr:col>6</xdr:col>
      <xdr:colOff>50800</xdr:colOff>
      <xdr:row>82</xdr:row>
      <xdr:rowOff>33593</xdr:rowOff>
    </xdr:to>
    <xdr:sp macro="" textlink="">
      <xdr:nvSpPr>
        <xdr:cNvPr id="213" name="円/楕円 212"/>
        <xdr:cNvSpPr/>
      </xdr:nvSpPr>
      <xdr:spPr>
        <a:xfrm>
          <a:off x="4064000" y="139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43770</xdr:rowOff>
    </xdr:from>
    <xdr:ext cx="736600" cy="259045"/>
    <xdr:sp macro="" textlink="">
      <xdr:nvSpPr>
        <xdr:cNvPr id="214" name="テキスト ボックス 213"/>
        <xdr:cNvSpPr txBox="1"/>
      </xdr:nvSpPr>
      <xdr:spPr>
        <a:xfrm>
          <a:off x="3733800" y="1375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78964</xdr:rowOff>
    </xdr:from>
    <xdr:to>
      <xdr:col>4</xdr:col>
      <xdr:colOff>533400</xdr:colOff>
      <xdr:row>82</xdr:row>
      <xdr:rowOff>9114</xdr:rowOff>
    </xdr:to>
    <xdr:sp macro="" textlink="">
      <xdr:nvSpPr>
        <xdr:cNvPr id="215" name="円/楕円 214"/>
        <xdr:cNvSpPr/>
      </xdr:nvSpPr>
      <xdr:spPr>
        <a:xfrm>
          <a:off x="3175000" y="139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19291</xdr:rowOff>
    </xdr:from>
    <xdr:ext cx="762000" cy="259045"/>
    <xdr:sp macro="" textlink="">
      <xdr:nvSpPr>
        <xdr:cNvPr id="216" name="テキスト ボックス 215"/>
        <xdr:cNvSpPr txBox="1"/>
      </xdr:nvSpPr>
      <xdr:spPr>
        <a:xfrm>
          <a:off x="2844800" y="137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81125</xdr:rowOff>
    </xdr:from>
    <xdr:to>
      <xdr:col>3</xdr:col>
      <xdr:colOff>330200</xdr:colOff>
      <xdr:row>82</xdr:row>
      <xdr:rowOff>11275</xdr:rowOff>
    </xdr:to>
    <xdr:sp macro="" textlink="">
      <xdr:nvSpPr>
        <xdr:cNvPr id="217" name="円/楕円 216"/>
        <xdr:cNvSpPr/>
      </xdr:nvSpPr>
      <xdr:spPr>
        <a:xfrm>
          <a:off x="2286000" y="139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21452</xdr:rowOff>
    </xdr:from>
    <xdr:ext cx="762000" cy="259045"/>
    <xdr:sp macro="" textlink="">
      <xdr:nvSpPr>
        <xdr:cNvPr id="218" name="テキスト ボックス 217"/>
        <xdr:cNvSpPr txBox="1"/>
      </xdr:nvSpPr>
      <xdr:spPr>
        <a:xfrm>
          <a:off x="1955800" y="137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85061</xdr:rowOff>
    </xdr:from>
    <xdr:to>
      <xdr:col>2</xdr:col>
      <xdr:colOff>127000</xdr:colOff>
      <xdr:row>82</xdr:row>
      <xdr:rowOff>15211</xdr:rowOff>
    </xdr:to>
    <xdr:sp macro="" textlink="">
      <xdr:nvSpPr>
        <xdr:cNvPr id="219" name="円/楕円 218"/>
        <xdr:cNvSpPr/>
      </xdr:nvSpPr>
      <xdr:spPr>
        <a:xfrm>
          <a:off x="1397000" y="139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25388</xdr:rowOff>
    </xdr:from>
    <xdr:ext cx="762000" cy="259045"/>
    <xdr:sp macro="" textlink="">
      <xdr:nvSpPr>
        <xdr:cNvPr id="220" name="テキスト ボックス 219"/>
        <xdr:cNvSpPr txBox="1"/>
      </xdr:nvSpPr>
      <xdr:spPr>
        <a:xfrm>
          <a:off x="1066800" y="137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当町は類似団体平均及び全国平均としても職員給与は低い水準にあり、これはここ数年で達成した数値ではなく、以前より努力し続けた結果である。</a:t>
          </a:r>
          <a:endParaRPr lang="ja-JP" altLang="ja-JP" sz="1400">
            <a:effectLst/>
          </a:endParaRPr>
        </a:p>
        <a:p>
          <a:r>
            <a:rPr kumimoji="1" lang="ja-JP" altLang="ja-JP" sz="1100">
              <a:solidFill>
                <a:schemeClr val="dk1"/>
              </a:solidFill>
              <a:effectLst/>
              <a:latin typeface="+mn-lt"/>
              <a:ea typeface="+mn-ea"/>
              <a:cs typeface="+mn-cs"/>
            </a:rPr>
            <a:t>　更なる財政健全化に向け、今後も給与水準の適正化を保つよう努力する。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9" name="直線コネクタ 248"/>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50"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51" name="直線コネクタ 250"/>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2"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3" name="直線コネクタ 252"/>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36830</xdr:rowOff>
    </xdr:from>
    <xdr:to>
      <xdr:col>24</xdr:col>
      <xdr:colOff>558800</xdr:colOff>
      <xdr:row>84</xdr:row>
      <xdr:rowOff>34289</xdr:rowOff>
    </xdr:to>
    <xdr:cxnSp macro="">
      <xdr:nvCxnSpPr>
        <xdr:cNvPr id="254" name="直線コネクタ 253"/>
        <xdr:cNvCxnSpPr/>
      </xdr:nvCxnSpPr>
      <xdr:spPr>
        <a:xfrm>
          <a:off x="16179800" y="14267180"/>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5"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6" name="フローチャート : 判断 255"/>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168063</xdr:rowOff>
    </xdr:from>
    <xdr:to>
      <xdr:col>23</xdr:col>
      <xdr:colOff>406400</xdr:colOff>
      <xdr:row>83</xdr:row>
      <xdr:rowOff>36830</xdr:rowOff>
    </xdr:to>
    <xdr:cxnSp macro="">
      <xdr:nvCxnSpPr>
        <xdr:cNvPr id="257" name="直線コネクタ 256"/>
        <xdr:cNvCxnSpPr/>
      </xdr:nvCxnSpPr>
      <xdr:spPr>
        <a:xfrm>
          <a:off x="15290800" y="1422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8" name="フローチャート : 判断 257"/>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9" name="テキスト ボックス 25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168063</xdr:rowOff>
    </xdr:from>
    <xdr:to>
      <xdr:col>22</xdr:col>
      <xdr:colOff>203200</xdr:colOff>
      <xdr:row>85</xdr:row>
      <xdr:rowOff>104139</xdr:rowOff>
    </xdr:to>
    <xdr:cxnSp macro="">
      <xdr:nvCxnSpPr>
        <xdr:cNvPr id="260" name="直線コネクタ 259"/>
        <xdr:cNvCxnSpPr/>
      </xdr:nvCxnSpPr>
      <xdr:spPr>
        <a:xfrm flipV="1">
          <a:off x="14401800" y="14226963"/>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61" name="フローチャート : 判断 260"/>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2" name="テキスト ボックス 26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86</xdr:row>
      <xdr:rowOff>125730</xdr:rowOff>
    </xdr:to>
    <xdr:cxnSp macro="">
      <xdr:nvCxnSpPr>
        <xdr:cNvPr id="263" name="直線コネクタ 262"/>
        <xdr:cNvCxnSpPr/>
      </xdr:nvCxnSpPr>
      <xdr:spPr>
        <a:xfrm flipV="1">
          <a:off x="13512800" y="1467738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4" name="フローチャート : 判断 263"/>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5" name="テキスト ボックス 264"/>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6" name="フローチャート : 判断 265"/>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7" name="テキスト ボックス 266"/>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157480</xdr:rowOff>
    </xdr:from>
    <xdr:to>
      <xdr:col>23</xdr:col>
      <xdr:colOff>457200</xdr:colOff>
      <xdr:row>83</xdr:row>
      <xdr:rowOff>87630</xdr:rowOff>
    </xdr:to>
    <xdr:sp macro="" textlink="">
      <xdr:nvSpPr>
        <xdr:cNvPr id="275" name="円/楕円 274"/>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97807</xdr:rowOff>
    </xdr:from>
    <xdr:ext cx="736600" cy="259045"/>
    <xdr:sp macro="" textlink="">
      <xdr:nvSpPr>
        <xdr:cNvPr id="276" name="テキスト ボックス 275"/>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117263</xdr:rowOff>
    </xdr:from>
    <xdr:to>
      <xdr:col>22</xdr:col>
      <xdr:colOff>254000</xdr:colOff>
      <xdr:row>83</xdr:row>
      <xdr:rowOff>47413</xdr:rowOff>
    </xdr:to>
    <xdr:sp macro="" textlink="">
      <xdr:nvSpPr>
        <xdr:cNvPr id="277" name="円/楕円 276"/>
        <xdr:cNvSpPr/>
      </xdr:nvSpPr>
      <xdr:spPr>
        <a:xfrm>
          <a:off x="15240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57590</xdr:rowOff>
    </xdr:from>
    <xdr:ext cx="762000" cy="259045"/>
    <xdr:sp macro="" textlink="">
      <xdr:nvSpPr>
        <xdr:cNvPr id="278" name="テキスト ボックス 277"/>
        <xdr:cNvSpPr txBox="1"/>
      </xdr:nvSpPr>
      <xdr:spPr>
        <a:xfrm>
          <a:off x="14909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9" name="円/楕円 278"/>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0" name="テキスト ボックス 279"/>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1" name="円/楕円 280"/>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2" name="テキスト ボックス 281"/>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当町の当該人数は、類似団体と比べて多い水準を示している。</a:t>
          </a:r>
          <a:endParaRPr lang="ja-JP" altLang="ja-JP" sz="1400">
            <a:effectLst/>
          </a:endParaRPr>
        </a:p>
        <a:p>
          <a:r>
            <a:rPr kumimoji="1" lang="ja-JP" altLang="ja-JP" sz="1100">
              <a:solidFill>
                <a:schemeClr val="dk1"/>
              </a:solidFill>
              <a:effectLst/>
              <a:latin typeface="+mn-lt"/>
              <a:ea typeface="+mn-ea"/>
              <a:cs typeface="+mn-cs"/>
            </a:rPr>
            <a:t>　人口の減少が顕著であり類似団体平均を７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人上回っている。経常経費に大きく関わるため、退職者の補充を最小限に努める等職員数の削減を図る。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110934</xdr:rowOff>
    </xdr:from>
    <xdr:to>
      <xdr:col>24</xdr:col>
      <xdr:colOff>558800</xdr:colOff>
      <xdr:row>61</xdr:row>
      <xdr:rowOff>134863</xdr:rowOff>
    </xdr:to>
    <xdr:cxnSp macro="">
      <xdr:nvCxnSpPr>
        <xdr:cNvPr id="316" name="直線コネクタ 315"/>
        <xdr:cNvCxnSpPr/>
      </xdr:nvCxnSpPr>
      <xdr:spPr>
        <a:xfrm>
          <a:off x="16179800" y="10569384"/>
          <a:ext cx="8382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7"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106310</xdr:rowOff>
    </xdr:from>
    <xdr:to>
      <xdr:col>23</xdr:col>
      <xdr:colOff>406400</xdr:colOff>
      <xdr:row>61</xdr:row>
      <xdr:rowOff>110934</xdr:rowOff>
    </xdr:to>
    <xdr:cxnSp macro="">
      <xdr:nvCxnSpPr>
        <xdr:cNvPr id="319" name="直線コネクタ 318"/>
        <xdr:cNvCxnSpPr/>
      </xdr:nvCxnSpPr>
      <xdr:spPr>
        <a:xfrm>
          <a:off x="15290800" y="10564760"/>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21" name="テキスト ボックス 320"/>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69914</xdr:rowOff>
    </xdr:from>
    <xdr:to>
      <xdr:col>22</xdr:col>
      <xdr:colOff>203200</xdr:colOff>
      <xdr:row>61</xdr:row>
      <xdr:rowOff>106310</xdr:rowOff>
    </xdr:to>
    <xdr:cxnSp macro="">
      <xdr:nvCxnSpPr>
        <xdr:cNvPr id="322" name="直線コネクタ 321"/>
        <xdr:cNvCxnSpPr/>
      </xdr:nvCxnSpPr>
      <xdr:spPr>
        <a:xfrm>
          <a:off x="14401800" y="10528364"/>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4" name="テキスト ボックス 323"/>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38746</xdr:rowOff>
    </xdr:from>
    <xdr:to>
      <xdr:col>21</xdr:col>
      <xdr:colOff>0</xdr:colOff>
      <xdr:row>61</xdr:row>
      <xdr:rowOff>69914</xdr:rowOff>
    </xdr:to>
    <xdr:cxnSp macro="">
      <xdr:nvCxnSpPr>
        <xdr:cNvPr id="325" name="直線コネクタ 324"/>
        <xdr:cNvCxnSpPr/>
      </xdr:nvCxnSpPr>
      <xdr:spPr>
        <a:xfrm>
          <a:off x="13512800" y="10497196"/>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7" name="テキスト ボックス 326"/>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9" name="テキスト ボックス 328"/>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84063</xdr:rowOff>
    </xdr:from>
    <xdr:to>
      <xdr:col>24</xdr:col>
      <xdr:colOff>609600</xdr:colOff>
      <xdr:row>62</xdr:row>
      <xdr:rowOff>14213</xdr:rowOff>
    </xdr:to>
    <xdr:sp macro="" textlink="">
      <xdr:nvSpPr>
        <xdr:cNvPr id="335" name="円/楕円 334"/>
        <xdr:cNvSpPr/>
      </xdr:nvSpPr>
      <xdr:spPr>
        <a:xfrm>
          <a:off x="16967200" y="105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56140</xdr:rowOff>
    </xdr:from>
    <xdr:ext cx="762000" cy="259045"/>
    <xdr:sp macro="" textlink="">
      <xdr:nvSpPr>
        <xdr:cNvPr id="336" name="定員管理の状況該当値テキスト"/>
        <xdr:cNvSpPr txBox="1"/>
      </xdr:nvSpPr>
      <xdr:spPr>
        <a:xfrm>
          <a:off x="17106900" y="1051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60134</xdr:rowOff>
    </xdr:from>
    <xdr:to>
      <xdr:col>23</xdr:col>
      <xdr:colOff>457200</xdr:colOff>
      <xdr:row>61</xdr:row>
      <xdr:rowOff>161734</xdr:rowOff>
    </xdr:to>
    <xdr:sp macro="" textlink="">
      <xdr:nvSpPr>
        <xdr:cNvPr id="337" name="円/楕円 336"/>
        <xdr:cNvSpPr/>
      </xdr:nvSpPr>
      <xdr:spPr>
        <a:xfrm>
          <a:off x="16129000" y="105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146511</xdr:rowOff>
    </xdr:from>
    <xdr:ext cx="736600" cy="259045"/>
    <xdr:sp macro="" textlink="">
      <xdr:nvSpPr>
        <xdr:cNvPr id="338" name="テキスト ボックス 337"/>
        <xdr:cNvSpPr txBox="1"/>
      </xdr:nvSpPr>
      <xdr:spPr>
        <a:xfrm>
          <a:off x="15798800" y="1060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55510</xdr:rowOff>
    </xdr:from>
    <xdr:to>
      <xdr:col>22</xdr:col>
      <xdr:colOff>254000</xdr:colOff>
      <xdr:row>61</xdr:row>
      <xdr:rowOff>157110</xdr:rowOff>
    </xdr:to>
    <xdr:sp macro="" textlink="">
      <xdr:nvSpPr>
        <xdr:cNvPr id="339" name="円/楕円 338"/>
        <xdr:cNvSpPr/>
      </xdr:nvSpPr>
      <xdr:spPr>
        <a:xfrm>
          <a:off x="15240000" y="105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141887</xdr:rowOff>
    </xdr:from>
    <xdr:ext cx="762000" cy="259045"/>
    <xdr:sp macro="" textlink="">
      <xdr:nvSpPr>
        <xdr:cNvPr id="340" name="テキスト ボックス 339"/>
        <xdr:cNvSpPr txBox="1"/>
      </xdr:nvSpPr>
      <xdr:spPr>
        <a:xfrm>
          <a:off x="14909800" y="1060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19114</xdr:rowOff>
    </xdr:from>
    <xdr:to>
      <xdr:col>21</xdr:col>
      <xdr:colOff>50800</xdr:colOff>
      <xdr:row>61</xdr:row>
      <xdr:rowOff>120714</xdr:rowOff>
    </xdr:to>
    <xdr:sp macro="" textlink="">
      <xdr:nvSpPr>
        <xdr:cNvPr id="341" name="円/楕円 340"/>
        <xdr:cNvSpPr/>
      </xdr:nvSpPr>
      <xdr:spPr>
        <a:xfrm>
          <a:off x="14351000" y="104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105491</xdr:rowOff>
    </xdr:from>
    <xdr:ext cx="762000" cy="259045"/>
    <xdr:sp macro="" textlink="">
      <xdr:nvSpPr>
        <xdr:cNvPr id="342" name="テキスト ボックス 341"/>
        <xdr:cNvSpPr txBox="1"/>
      </xdr:nvSpPr>
      <xdr:spPr>
        <a:xfrm>
          <a:off x="14020800" y="1056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159396</xdr:rowOff>
    </xdr:from>
    <xdr:to>
      <xdr:col>19</xdr:col>
      <xdr:colOff>533400</xdr:colOff>
      <xdr:row>61</xdr:row>
      <xdr:rowOff>89546</xdr:rowOff>
    </xdr:to>
    <xdr:sp macro="" textlink="">
      <xdr:nvSpPr>
        <xdr:cNvPr id="343" name="円/楕円 342"/>
        <xdr:cNvSpPr/>
      </xdr:nvSpPr>
      <xdr:spPr>
        <a:xfrm>
          <a:off x="13462000" y="104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74323</xdr:rowOff>
    </xdr:from>
    <xdr:ext cx="762000" cy="259045"/>
    <xdr:sp macro="" textlink="">
      <xdr:nvSpPr>
        <xdr:cNvPr id="344" name="テキスト ボックス 343"/>
        <xdr:cNvSpPr txBox="1"/>
      </xdr:nvSpPr>
      <xdr:spPr>
        <a:xfrm>
          <a:off x="13131800" y="1053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当町の当該比率は、類似団体平均は上回ってるが、昨年度より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％であるが改善が図られた。</a:t>
          </a:r>
          <a:endParaRPr lang="ja-JP" altLang="ja-JP" sz="1400">
            <a:effectLst/>
          </a:endParaRPr>
        </a:p>
        <a:p>
          <a:r>
            <a:rPr kumimoji="1" lang="ja-JP" altLang="ja-JP" sz="1100">
              <a:solidFill>
                <a:schemeClr val="dk1"/>
              </a:solidFill>
              <a:effectLst/>
              <a:latin typeface="+mn-lt"/>
              <a:ea typeface="+mn-ea"/>
              <a:cs typeface="+mn-cs"/>
            </a:rPr>
            <a:t>　主な要因としては、平成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年度に減債基金を財源として実施した繰上償還により、元利償還金が減少</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したためである。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9" name="直線コネクタ 368"/>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70"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71" name="直線コネクタ 370"/>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2"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3" name="直線コネクタ 372"/>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36513</xdr:rowOff>
    </xdr:from>
    <xdr:to>
      <xdr:col>24</xdr:col>
      <xdr:colOff>558800</xdr:colOff>
      <xdr:row>41</xdr:row>
      <xdr:rowOff>142557</xdr:rowOff>
    </xdr:to>
    <xdr:cxnSp macro="">
      <xdr:nvCxnSpPr>
        <xdr:cNvPr id="374" name="直線コネクタ 373"/>
        <xdr:cNvCxnSpPr/>
      </xdr:nvCxnSpPr>
      <xdr:spPr>
        <a:xfrm flipV="1">
          <a:off x="16179800" y="6894513"/>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5"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6" name="フローチャート : 判断 375"/>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42</xdr:row>
      <xdr:rowOff>79693</xdr:rowOff>
    </xdr:to>
    <xdr:cxnSp macro="">
      <xdr:nvCxnSpPr>
        <xdr:cNvPr id="377" name="直線コネクタ 376"/>
        <xdr:cNvCxnSpPr/>
      </xdr:nvCxnSpPr>
      <xdr:spPr>
        <a:xfrm flipV="1">
          <a:off x="15290800" y="717200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9" name="テキスト ボックス 378"/>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79693</xdr:rowOff>
    </xdr:from>
    <xdr:to>
      <xdr:col>22</xdr:col>
      <xdr:colOff>203200</xdr:colOff>
      <xdr:row>43</xdr:row>
      <xdr:rowOff>4763</xdr:rowOff>
    </xdr:to>
    <xdr:cxnSp macro="">
      <xdr:nvCxnSpPr>
        <xdr:cNvPr id="380" name="直線コネクタ 379"/>
        <xdr:cNvCxnSpPr/>
      </xdr:nvCxnSpPr>
      <xdr:spPr>
        <a:xfrm flipV="1">
          <a:off x="14401800" y="72805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2" name="テキスト ボックス 381"/>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4763</xdr:rowOff>
    </xdr:from>
    <xdr:to>
      <xdr:col>21</xdr:col>
      <xdr:colOff>0</xdr:colOff>
      <xdr:row>43</xdr:row>
      <xdr:rowOff>119380</xdr:rowOff>
    </xdr:to>
    <xdr:cxnSp macro="">
      <xdr:nvCxnSpPr>
        <xdr:cNvPr id="383" name="直線コネクタ 382"/>
        <xdr:cNvCxnSpPr/>
      </xdr:nvCxnSpPr>
      <xdr:spPr>
        <a:xfrm flipV="1">
          <a:off x="13512800" y="73771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5" name="テキスト ボックス 384"/>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93" name="円/楕円 392"/>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129240</xdr:rowOff>
    </xdr:from>
    <xdr:ext cx="762000" cy="259045"/>
    <xdr:sp macro="" textlink="">
      <xdr:nvSpPr>
        <xdr:cNvPr id="394" name="公債費負担の状況該当値テキスト"/>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395" name="円/楕円 394"/>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396" name="テキスト ボックス 395"/>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397" name="円/楕円 396"/>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398" name="テキスト ボックス 397"/>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125413</xdr:rowOff>
    </xdr:from>
    <xdr:to>
      <xdr:col>21</xdr:col>
      <xdr:colOff>50800</xdr:colOff>
      <xdr:row>43</xdr:row>
      <xdr:rowOff>55563</xdr:rowOff>
    </xdr:to>
    <xdr:sp macro="" textlink="">
      <xdr:nvSpPr>
        <xdr:cNvPr id="399" name="円/楕円 398"/>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400" name="テキスト ボックス 399"/>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1" name="円/楕円 400"/>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2" name="テキスト ボックス 401"/>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年度の当該比率が</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％であったことから改善が図られた。</a:t>
          </a:r>
          <a:endParaRPr lang="ja-JP" altLang="ja-JP" sz="1400">
            <a:effectLst/>
          </a:endParaRPr>
        </a:p>
        <a:p>
          <a:r>
            <a:rPr kumimoji="1" lang="ja-JP" altLang="ja-JP" sz="1100">
              <a:solidFill>
                <a:schemeClr val="dk1"/>
              </a:solidFill>
              <a:effectLst/>
              <a:latin typeface="+mn-lt"/>
              <a:ea typeface="+mn-ea"/>
              <a:cs typeface="+mn-cs"/>
            </a:rPr>
            <a:t>　主な要因としては、既発債の償還終了等による公営企業債等繰入見込額が</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百万円減額となったことや普通交付税の増等により標準財政規模が</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百万円増加したこと等があげられる。</a:t>
          </a:r>
          <a:endParaRPr lang="ja-JP" altLang="ja-JP" sz="1400">
            <a:effectLst/>
          </a:endParaRPr>
        </a:p>
        <a:p>
          <a:r>
            <a:rPr kumimoji="1" lang="ja-JP" altLang="ja-JP" sz="1100">
              <a:solidFill>
                <a:schemeClr val="dk1"/>
              </a:solidFill>
              <a:effectLst/>
              <a:latin typeface="+mn-lt"/>
              <a:ea typeface="+mn-ea"/>
              <a:cs typeface="+mn-cs"/>
            </a:rPr>
            <a:t>　今後も、地方債発行の抑制等を中心とする行財政改革を進め、財政の健全化に努める。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9" name="直線コネクタ 428"/>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0"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1" name="直線コネクタ 430"/>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137185</xdr:rowOff>
    </xdr:from>
    <xdr:to>
      <xdr:col>23</xdr:col>
      <xdr:colOff>406400</xdr:colOff>
      <xdr:row>15</xdr:row>
      <xdr:rowOff>15443</xdr:rowOff>
    </xdr:to>
    <xdr:cxnSp macro="">
      <xdr:nvCxnSpPr>
        <xdr:cNvPr id="434" name="直線コネクタ 433"/>
        <xdr:cNvCxnSpPr/>
      </xdr:nvCxnSpPr>
      <xdr:spPr>
        <a:xfrm flipV="1">
          <a:off x="15290800" y="2537485"/>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15443</xdr:rowOff>
    </xdr:from>
    <xdr:to>
      <xdr:col>22</xdr:col>
      <xdr:colOff>203200</xdr:colOff>
      <xdr:row>15</xdr:row>
      <xdr:rowOff>23165</xdr:rowOff>
    </xdr:to>
    <xdr:cxnSp macro="">
      <xdr:nvCxnSpPr>
        <xdr:cNvPr id="437" name="直線コネクタ 436"/>
        <xdr:cNvCxnSpPr/>
      </xdr:nvCxnSpPr>
      <xdr:spPr>
        <a:xfrm flipV="1">
          <a:off x="14401800" y="258719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8" name="フローチャート :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23165</xdr:rowOff>
    </xdr:from>
    <xdr:to>
      <xdr:col>21</xdr:col>
      <xdr:colOff>0</xdr:colOff>
      <xdr:row>15</xdr:row>
      <xdr:rowOff>69012</xdr:rowOff>
    </xdr:to>
    <xdr:cxnSp macro="">
      <xdr:nvCxnSpPr>
        <xdr:cNvPr id="440" name="直線コネクタ 439"/>
        <xdr:cNvCxnSpPr/>
      </xdr:nvCxnSpPr>
      <xdr:spPr>
        <a:xfrm flipV="1">
          <a:off x="13512800" y="259491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86385</xdr:rowOff>
    </xdr:from>
    <xdr:to>
      <xdr:col>23</xdr:col>
      <xdr:colOff>457200</xdr:colOff>
      <xdr:row>15</xdr:row>
      <xdr:rowOff>16535</xdr:rowOff>
    </xdr:to>
    <xdr:sp macro="" textlink="">
      <xdr:nvSpPr>
        <xdr:cNvPr id="452" name="円/楕円 451"/>
        <xdr:cNvSpPr/>
      </xdr:nvSpPr>
      <xdr:spPr>
        <a:xfrm>
          <a:off x="16129000" y="24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1312</xdr:rowOff>
    </xdr:from>
    <xdr:ext cx="736600" cy="259045"/>
    <xdr:sp macro="" textlink="">
      <xdr:nvSpPr>
        <xdr:cNvPr id="453" name="テキスト ボックス 452"/>
        <xdr:cNvSpPr txBox="1"/>
      </xdr:nvSpPr>
      <xdr:spPr>
        <a:xfrm>
          <a:off x="15798800" y="257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136093</xdr:rowOff>
    </xdr:from>
    <xdr:to>
      <xdr:col>22</xdr:col>
      <xdr:colOff>254000</xdr:colOff>
      <xdr:row>15</xdr:row>
      <xdr:rowOff>66243</xdr:rowOff>
    </xdr:to>
    <xdr:sp macro="" textlink="">
      <xdr:nvSpPr>
        <xdr:cNvPr id="454" name="円/楕円 453"/>
        <xdr:cNvSpPr/>
      </xdr:nvSpPr>
      <xdr:spPr>
        <a:xfrm>
          <a:off x="15240000" y="25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51020</xdr:rowOff>
    </xdr:from>
    <xdr:ext cx="762000" cy="259045"/>
    <xdr:sp macro="" textlink="">
      <xdr:nvSpPr>
        <xdr:cNvPr id="455" name="テキスト ボックス 454"/>
        <xdr:cNvSpPr txBox="1"/>
      </xdr:nvSpPr>
      <xdr:spPr>
        <a:xfrm>
          <a:off x="14909800" y="262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143815</xdr:rowOff>
    </xdr:from>
    <xdr:to>
      <xdr:col>21</xdr:col>
      <xdr:colOff>50800</xdr:colOff>
      <xdr:row>15</xdr:row>
      <xdr:rowOff>73965</xdr:rowOff>
    </xdr:to>
    <xdr:sp macro="" textlink="">
      <xdr:nvSpPr>
        <xdr:cNvPr id="456" name="円/楕円 455"/>
        <xdr:cNvSpPr/>
      </xdr:nvSpPr>
      <xdr:spPr>
        <a:xfrm>
          <a:off x="14351000" y="25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58742</xdr:rowOff>
    </xdr:from>
    <xdr:ext cx="762000" cy="259045"/>
    <xdr:sp macro="" textlink="">
      <xdr:nvSpPr>
        <xdr:cNvPr id="457" name="テキスト ボックス 456"/>
        <xdr:cNvSpPr txBox="1"/>
      </xdr:nvSpPr>
      <xdr:spPr>
        <a:xfrm>
          <a:off x="140208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18212</xdr:rowOff>
    </xdr:from>
    <xdr:to>
      <xdr:col>19</xdr:col>
      <xdr:colOff>533400</xdr:colOff>
      <xdr:row>15</xdr:row>
      <xdr:rowOff>119812</xdr:rowOff>
    </xdr:to>
    <xdr:sp macro="" textlink="">
      <xdr:nvSpPr>
        <xdr:cNvPr id="458" name="円/楕円 457"/>
        <xdr:cNvSpPr/>
      </xdr:nvSpPr>
      <xdr:spPr>
        <a:xfrm>
          <a:off x="13462000" y="25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104589</xdr:rowOff>
    </xdr:from>
    <xdr:ext cx="762000" cy="259045"/>
    <xdr:sp macro="" textlink="">
      <xdr:nvSpPr>
        <xdr:cNvPr id="459" name="テキスト ボックス 458"/>
        <xdr:cNvSpPr txBox="1"/>
      </xdr:nvSpPr>
      <xdr:spPr>
        <a:xfrm>
          <a:off x="13131800" y="267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類似団体平均と比較して人件費は高い水準を示している。</a:t>
          </a:r>
          <a:endParaRPr lang="ja-JP" altLang="ja-JP" sz="1400">
            <a:effectLst/>
          </a:endParaRPr>
        </a:p>
        <a:p>
          <a:r>
            <a:rPr kumimoji="1" lang="ja-JP" altLang="ja-JP" sz="1100">
              <a:solidFill>
                <a:schemeClr val="dk1"/>
              </a:solidFill>
              <a:effectLst/>
              <a:latin typeface="+mn-lt"/>
              <a:ea typeface="+mn-ea"/>
              <a:cs typeface="+mn-cs"/>
            </a:rPr>
            <a:t>　これは、人口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人当たり職員数が類似団体と比較して多いことと、併せて、一部事務組合等負担金（補助費等）に含まれる人件費に準ずる費用の割合が高いためと考えられる。</a:t>
          </a:r>
          <a:endParaRPr lang="ja-JP" altLang="ja-JP" sz="1400">
            <a:effectLst/>
          </a:endParaRPr>
        </a:p>
        <a:p>
          <a:r>
            <a:rPr kumimoji="1" lang="ja-JP" altLang="ja-JP" sz="1100">
              <a:solidFill>
                <a:schemeClr val="dk1"/>
              </a:solidFill>
              <a:effectLst/>
              <a:latin typeface="+mn-lt"/>
              <a:ea typeface="+mn-ea"/>
              <a:cs typeface="+mn-cs"/>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であるに対し当町では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と全国でも低い水準となっていることから、単純に当町職員の給与水準が高いという訳ではない。</a:t>
          </a:r>
          <a:endParaRPr lang="ja-JP" altLang="ja-JP" sz="1400">
            <a:effectLst/>
          </a:endParaRPr>
        </a:p>
        <a:p>
          <a:r>
            <a:rPr kumimoji="1" lang="ja-JP" altLang="ja-JP" sz="1100">
              <a:solidFill>
                <a:schemeClr val="dk1"/>
              </a:solidFill>
              <a:effectLst/>
              <a:latin typeface="+mn-lt"/>
              <a:ea typeface="+mn-ea"/>
              <a:cs typeface="+mn-cs"/>
            </a:rPr>
            <a:t>　今後は、新規職員採用の抑制による職員数の減などを通じて人件費の削減に努める。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110672</xdr:rowOff>
    </xdr:from>
    <xdr:to>
      <xdr:col>7</xdr:col>
      <xdr:colOff>15875</xdr:colOff>
      <xdr:row>39</xdr:row>
      <xdr:rowOff>89444</xdr:rowOff>
    </xdr:to>
    <xdr:cxnSp macro="">
      <xdr:nvCxnSpPr>
        <xdr:cNvPr id="67" name="直線コネクタ 66"/>
        <xdr:cNvCxnSpPr/>
      </xdr:nvCxnSpPr>
      <xdr:spPr>
        <a:xfrm flipV="1">
          <a:off x="3987800" y="6625772"/>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143328</xdr:rowOff>
    </xdr:from>
    <xdr:to>
      <xdr:col>5</xdr:col>
      <xdr:colOff>549275</xdr:colOff>
      <xdr:row>39</xdr:row>
      <xdr:rowOff>89444</xdr:rowOff>
    </xdr:to>
    <xdr:cxnSp macro="">
      <xdr:nvCxnSpPr>
        <xdr:cNvPr id="70" name="直線コネクタ 69"/>
        <xdr:cNvCxnSpPr/>
      </xdr:nvCxnSpPr>
      <xdr:spPr>
        <a:xfrm>
          <a:off x="3098800" y="665842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143328</xdr:rowOff>
    </xdr:from>
    <xdr:to>
      <xdr:col>4</xdr:col>
      <xdr:colOff>346075</xdr:colOff>
      <xdr:row>38</xdr:row>
      <xdr:rowOff>166188</xdr:rowOff>
    </xdr:to>
    <xdr:cxnSp macro="">
      <xdr:nvCxnSpPr>
        <xdr:cNvPr id="73" name="直線コネクタ 72"/>
        <xdr:cNvCxnSpPr/>
      </xdr:nvCxnSpPr>
      <xdr:spPr>
        <a:xfrm flipV="1">
          <a:off x="2209800" y="66584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166188</xdr:rowOff>
    </xdr:from>
    <xdr:to>
      <xdr:col>3</xdr:col>
      <xdr:colOff>142875</xdr:colOff>
      <xdr:row>39</xdr:row>
      <xdr:rowOff>24130</xdr:rowOff>
    </xdr:to>
    <xdr:cxnSp macro="">
      <xdr:nvCxnSpPr>
        <xdr:cNvPr id="76" name="直線コネクタ 75"/>
        <xdr:cNvCxnSpPr/>
      </xdr:nvCxnSpPr>
      <xdr:spPr>
        <a:xfrm flipV="1">
          <a:off x="1320800" y="66812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59872</xdr:rowOff>
    </xdr:from>
    <xdr:to>
      <xdr:col>7</xdr:col>
      <xdr:colOff>66675</xdr:colOff>
      <xdr:row>38</xdr:row>
      <xdr:rowOff>161472</xdr:rowOff>
    </xdr:to>
    <xdr:sp macro="" textlink="">
      <xdr:nvSpPr>
        <xdr:cNvPr id="86" name="円/楕円 85"/>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31949</xdr:rowOff>
    </xdr:from>
    <xdr:ext cx="762000" cy="259045"/>
    <xdr:sp macro="" textlink="">
      <xdr:nvSpPr>
        <xdr:cNvPr id="87" name="人件費該当値テキスト"/>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38644</xdr:rowOff>
    </xdr:from>
    <xdr:to>
      <xdr:col>5</xdr:col>
      <xdr:colOff>600075</xdr:colOff>
      <xdr:row>39</xdr:row>
      <xdr:rowOff>140244</xdr:rowOff>
    </xdr:to>
    <xdr:sp macro="" textlink="">
      <xdr:nvSpPr>
        <xdr:cNvPr id="88" name="円/楕円 87"/>
        <xdr:cNvSpPr/>
      </xdr:nvSpPr>
      <xdr:spPr>
        <a:xfrm>
          <a:off x="3937000" y="67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125021</xdr:rowOff>
    </xdr:from>
    <xdr:ext cx="736600" cy="259045"/>
    <xdr:sp macro="" textlink="">
      <xdr:nvSpPr>
        <xdr:cNvPr id="89" name="テキスト ボックス 88"/>
        <xdr:cNvSpPr txBox="1"/>
      </xdr:nvSpPr>
      <xdr:spPr>
        <a:xfrm>
          <a:off x="3606800" y="681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92528</xdr:rowOff>
    </xdr:from>
    <xdr:to>
      <xdr:col>4</xdr:col>
      <xdr:colOff>396875</xdr:colOff>
      <xdr:row>39</xdr:row>
      <xdr:rowOff>22678</xdr:rowOff>
    </xdr:to>
    <xdr:sp macro="" textlink="">
      <xdr:nvSpPr>
        <xdr:cNvPr id="90" name="円/楕円 89"/>
        <xdr:cNvSpPr/>
      </xdr:nvSpPr>
      <xdr:spPr>
        <a:xfrm>
          <a:off x="3048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7455</xdr:rowOff>
    </xdr:from>
    <xdr:ext cx="762000" cy="259045"/>
    <xdr:sp macro="" textlink="">
      <xdr:nvSpPr>
        <xdr:cNvPr id="91" name="テキスト ボックス 90"/>
        <xdr:cNvSpPr txBox="1"/>
      </xdr:nvSpPr>
      <xdr:spPr>
        <a:xfrm>
          <a:off x="2717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115388</xdr:rowOff>
    </xdr:from>
    <xdr:to>
      <xdr:col>3</xdr:col>
      <xdr:colOff>193675</xdr:colOff>
      <xdr:row>39</xdr:row>
      <xdr:rowOff>45538</xdr:rowOff>
    </xdr:to>
    <xdr:sp macro="" textlink="">
      <xdr:nvSpPr>
        <xdr:cNvPr id="92" name="円/楕円 91"/>
        <xdr:cNvSpPr/>
      </xdr:nvSpPr>
      <xdr:spPr>
        <a:xfrm>
          <a:off x="2159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30315</xdr:rowOff>
    </xdr:from>
    <xdr:ext cx="762000" cy="259045"/>
    <xdr:sp macro="" textlink="">
      <xdr:nvSpPr>
        <xdr:cNvPr id="93" name="テキスト ボックス 92"/>
        <xdr:cNvSpPr txBox="1"/>
      </xdr:nvSpPr>
      <xdr:spPr>
        <a:xfrm>
          <a:off x="1828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4" name="円/楕円 93"/>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5" name="テキスト ボックス 94"/>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類似団体平均と比較して物件費は低い水準を示している。</a:t>
          </a:r>
          <a:endParaRPr lang="ja-JP" altLang="ja-JP" sz="1400">
            <a:effectLst/>
          </a:endParaRPr>
        </a:p>
        <a:p>
          <a:r>
            <a:rPr kumimoji="1" lang="ja-JP" altLang="ja-JP" sz="1100">
              <a:solidFill>
                <a:schemeClr val="dk1"/>
              </a:solidFill>
              <a:effectLst/>
              <a:latin typeface="+mn-lt"/>
              <a:ea typeface="+mn-ea"/>
              <a:cs typeface="+mn-cs"/>
            </a:rPr>
            <a:t>　物件費が類似団体平均を大きく下回っているのは、当町の行政規模が小さいことが推察されるとともに、教育その他の行政サービスについて、一部事務組合等に事務移管しているため物件費でなく補助費として計上され、結果物件費としては比較的に低く抑えられていることが推察される。但し、経常収支が悪い状況には変わりないため、これからも物件費の抑制に取り組んで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159004</xdr:rowOff>
    </xdr:from>
    <xdr:to>
      <xdr:col>24</xdr:col>
      <xdr:colOff>31750</xdr:colOff>
      <xdr:row>15</xdr:row>
      <xdr:rowOff>78994</xdr:rowOff>
    </xdr:to>
    <xdr:cxnSp macro="">
      <xdr:nvCxnSpPr>
        <xdr:cNvPr id="125" name="直線コネクタ 124"/>
        <xdr:cNvCxnSpPr/>
      </xdr:nvCxnSpPr>
      <xdr:spPr>
        <a:xfrm flipV="1">
          <a:off x="15671800" y="25593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78994</xdr:rowOff>
    </xdr:to>
    <xdr:cxnSp macro="">
      <xdr:nvCxnSpPr>
        <xdr:cNvPr id="128" name="直線コネクタ 127"/>
        <xdr:cNvCxnSpPr/>
      </xdr:nvCxnSpPr>
      <xdr:spPr>
        <a:xfrm>
          <a:off x="14782800" y="2591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69850</xdr:rowOff>
    </xdr:to>
    <xdr:cxnSp macro="">
      <xdr:nvCxnSpPr>
        <xdr:cNvPr id="131" name="直線コネクタ 130"/>
        <xdr:cNvCxnSpPr/>
      </xdr:nvCxnSpPr>
      <xdr:spPr>
        <a:xfrm flipV="1">
          <a:off x="13893800" y="2591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74422</xdr:rowOff>
    </xdr:to>
    <xdr:cxnSp macro="">
      <xdr:nvCxnSpPr>
        <xdr:cNvPr id="134" name="直線コネクタ 133"/>
        <xdr:cNvCxnSpPr/>
      </xdr:nvCxnSpPr>
      <xdr:spPr>
        <a:xfrm flipV="1">
          <a:off x="13004800" y="2641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108204</xdr:rowOff>
    </xdr:from>
    <xdr:to>
      <xdr:col>24</xdr:col>
      <xdr:colOff>82550</xdr:colOff>
      <xdr:row>15</xdr:row>
      <xdr:rowOff>38354</xdr:rowOff>
    </xdr:to>
    <xdr:sp macro="" textlink="">
      <xdr:nvSpPr>
        <xdr:cNvPr id="144" name="円/楕円 143"/>
        <xdr:cNvSpPr/>
      </xdr:nvSpPr>
      <xdr:spPr>
        <a:xfrm>
          <a:off x="164592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16781</xdr:rowOff>
    </xdr:from>
    <xdr:ext cx="762000" cy="259045"/>
    <xdr:sp macro="" textlink="">
      <xdr:nvSpPr>
        <xdr:cNvPr id="145" name="物件費該当値テキスト"/>
        <xdr:cNvSpPr txBox="1"/>
      </xdr:nvSpPr>
      <xdr:spPr>
        <a:xfrm>
          <a:off x="16598900" y="24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28194</xdr:rowOff>
    </xdr:from>
    <xdr:to>
      <xdr:col>22</xdr:col>
      <xdr:colOff>615950</xdr:colOff>
      <xdr:row>15</xdr:row>
      <xdr:rowOff>129794</xdr:rowOff>
    </xdr:to>
    <xdr:sp macro="" textlink="">
      <xdr:nvSpPr>
        <xdr:cNvPr id="146" name="円/楕円 145"/>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139971</xdr:rowOff>
    </xdr:from>
    <xdr:ext cx="736600" cy="259045"/>
    <xdr:sp macro="" textlink="">
      <xdr:nvSpPr>
        <xdr:cNvPr id="147" name="テキスト ボックス 146"/>
        <xdr:cNvSpPr txBox="1"/>
      </xdr:nvSpPr>
      <xdr:spPr>
        <a:xfrm>
          <a:off x="15290800" y="23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2" name="円/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類似団体平均と比較して扶助費は高い水準を示している</a:t>
          </a:r>
          <a:endParaRPr lang="ja-JP" altLang="ja-JP" sz="1400">
            <a:effectLst/>
          </a:endParaRPr>
        </a:p>
        <a:p>
          <a:r>
            <a:rPr kumimoji="1" lang="ja-JP" altLang="ja-JP" sz="1100">
              <a:solidFill>
                <a:schemeClr val="dk1"/>
              </a:solidFill>
              <a:effectLst/>
              <a:latin typeface="+mn-lt"/>
              <a:ea typeface="+mn-ea"/>
              <a:cs typeface="+mn-cs"/>
            </a:rPr>
            <a:t>　主な要因としては、単独事業において、高齢者比率（</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月末）の高い当町の独自施策である老人手当、障害児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医療や重度心身障害老人健康管理事業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府制度に上乗せして補助</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等によるものと推察される。高齢者に対する福祉事業の充実として講じた施策であるが、財政悪化の状況が続いており、今後は事業内容の見直しに取り組んでいく。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5" name="直線コネクタ 184"/>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57</xdr:row>
      <xdr:rowOff>12700</xdr:rowOff>
    </xdr:to>
    <xdr:cxnSp macro="">
      <xdr:nvCxnSpPr>
        <xdr:cNvPr id="188" name="直線コネクタ 187"/>
        <xdr:cNvCxnSpPr/>
      </xdr:nvCxnSpPr>
      <xdr:spPr>
        <a:xfrm>
          <a:off x="3098800" y="9575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146050</xdr:rowOff>
    </xdr:to>
    <xdr:cxnSp macro="">
      <xdr:nvCxnSpPr>
        <xdr:cNvPr id="191" name="直線コネクタ 190"/>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4" name="直線コネクタ 193"/>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2" name="円/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類似団体平均と比較してその他は少し高い位置を示している。</a:t>
          </a:r>
          <a:endParaRPr lang="ja-JP" altLang="ja-JP" sz="1400">
            <a:effectLst/>
          </a:endParaRPr>
        </a:p>
        <a:p>
          <a:r>
            <a:rPr kumimoji="1" lang="ja-JP" altLang="ja-JP" sz="1100">
              <a:solidFill>
                <a:schemeClr val="dk1"/>
              </a:solidFill>
              <a:effectLst/>
              <a:latin typeface="+mn-lt"/>
              <a:ea typeface="+mn-ea"/>
              <a:cs typeface="+mn-cs"/>
            </a:rPr>
            <a:t>　これは、簡易水道事業への公債費財源繰出が多く、施設整備・改修事業に充当した地方債の元利償還への充当が多いためです。今後も施設の老朽化等に伴う改修等が見込まれることから注視しなければならない。</a:t>
          </a:r>
          <a:endParaRPr lang="ja-JP" altLang="ja-JP" sz="1400">
            <a:effectLst/>
          </a:endParaRPr>
        </a:p>
        <a:p>
          <a:r>
            <a:rPr kumimoji="1" lang="ja-JP" altLang="ja-JP" sz="1100">
              <a:solidFill>
                <a:schemeClr val="dk1"/>
              </a:solidFill>
              <a:effectLst/>
              <a:latin typeface="+mn-lt"/>
              <a:ea typeface="+mn-ea"/>
              <a:cs typeface="+mn-cs"/>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76708</xdr:rowOff>
    </xdr:from>
    <xdr:to>
      <xdr:col>24</xdr:col>
      <xdr:colOff>31750</xdr:colOff>
      <xdr:row>56</xdr:row>
      <xdr:rowOff>122428</xdr:rowOff>
    </xdr:to>
    <xdr:cxnSp macro="">
      <xdr:nvCxnSpPr>
        <xdr:cNvPr id="243" name="直線コネクタ 242"/>
        <xdr:cNvCxnSpPr/>
      </xdr:nvCxnSpPr>
      <xdr:spPr>
        <a:xfrm flipV="1">
          <a:off x="15671800" y="9677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140716</xdr:rowOff>
    </xdr:to>
    <xdr:cxnSp macro="">
      <xdr:nvCxnSpPr>
        <xdr:cNvPr id="246" name="直線コネクタ 245"/>
        <xdr:cNvCxnSpPr/>
      </xdr:nvCxnSpPr>
      <xdr:spPr>
        <a:xfrm flipV="1">
          <a:off x="14782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140716</xdr:rowOff>
    </xdr:to>
    <xdr:cxnSp macro="">
      <xdr:nvCxnSpPr>
        <xdr:cNvPr id="249" name="直線コネクタ 248"/>
        <xdr:cNvCxnSpPr/>
      </xdr:nvCxnSpPr>
      <xdr:spPr>
        <a:xfrm>
          <a:off x="13893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122428</xdr:rowOff>
    </xdr:to>
    <xdr:cxnSp macro="">
      <xdr:nvCxnSpPr>
        <xdr:cNvPr id="252" name="直線コネクタ 251"/>
        <xdr:cNvCxnSpPr/>
      </xdr:nvCxnSpPr>
      <xdr:spPr>
        <a:xfrm>
          <a:off x="13004800" y="9700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2" name="円/楕円 261"/>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169435</xdr:rowOff>
    </xdr:from>
    <xdr:ext cx="762000" cy="259045"/>
    <xdr:sp macro="" textlink="">
      <xdr:nvSpPr>
        <xdr:cNvPr id="263" name="その他該当値テキスト"/>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4" name="円/楕円 263"/>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158005</xdr:rowOff>
    </xdr:from>
    <xdr:ext cx="736600" cy="259045"/>
    <xdr:sp macro="" textlink="">
      <xdr:nvSpPr>
        <xdr:cNvPr id="265" name="テキスト ボックス 264"/>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6" name="円/楕円 265"/>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67" name="テキスト ボックス 26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8" name="円/楕円 267"/>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69" name="テキスト ボックス 26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0" name="円/楕円 269"/>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1" name="テキスト ボックス 270"/>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類似団体平均と比較して補助費は高い水準を示している。　</a:t>
          </a:r>
          <a:endParaRPr lang="ja-JP" altLang="ja-JP" sz="1400">
            <a:effectLst/>
          </a:endParaRPr>
        </a:p>
        <a:p>
          <a:r>
            <a:rPr kumimoji="1" lang="ja-JP" altLang="ja-JP" sz="1100">
              <a:solidFill>
                <a:schemeClr val="dk1"/>
              </a:solidFill>
              <a:effectLst/>
              <a:latin typeface="+mn-lt"/>
              <a:ea typeface="+mn-ea"/>
              <a:cs typeface="+mn-cs"/>
            </a:rPr>
            <a:t>　それは、公債費や物件費の欄でも述べたが、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41</xdr:row>
      <xdr:rowOff>19558</xdr:rowOff>
    </xdr:to>
    <xdr:cxnSp macro="">
      <xdr:nvCxnSpPr>
        <xdr:cNvPr id="301" name="直線コネクタ 300"/>
        <xdr:cNvCxnSpPr/>
      </xdr:nvCxnSpPr>
      <xdr:spPr>
        <a:xfrm flipV="1">
          <a:off x="15671800" y="69164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19558</xdr:rowOff>
    </xdr:from>
    <xdr:to>
      <xdr:col>22</xdr:col>
      <xdr:colOff>565150</xdr:colOff>
      <xdr:row>41</xdr:row>
      <xdr:rowOff>143002</xdr:rowOff>
    </xdr:to>
    <xdr:cxnSp macro="">
      <xdr:nvCxnSpPr>
        <xdr:cNvPr id="304" name="直線コネクタ 303"/>
        <xdr:cNvCxnSpPr/>
      </xdr:nvCxnSpPr>
      <xdr:spPr>
        <a:xfrm flipV="1">
          <a:off x="14782800" y="70490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143002</xdr:rowOff>
    </xdr:from>
    <xdr:to>
      <xdr:col>21</xdr:col>
      <xdr:colOff>361950</xdr:colOff>
      <xdr:row>41</xdr:row>
      <xdr:rowOff>143002</xdr:rowOff>
    </xdr:to>
    <xdr:cxnSp macro="">
      <xdr:nvCxnSpPr>
        <xdr:cNvPr id="307" name="直線コネクタ 306"/>
        <xdr:cNvCxnSpPr/>
      </xdr:nvCxnSpPr>
      <xdr:spPr>
        <a:xfrm>
          <a:off x="13893800" y="717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106426</xdr:rowOff>
    </xdr:from>
    <xdr:to>
      <xdr:col>20</xdr:col>
      <xdr:colOff>158750</xdr:colOff>
      <xdr:row>41</xdr:row>
      <xdr:rowOff>143002</xdr:rowOff>
    </xdr:to>
    <xdr:cxnSp macro="">
      <xdr:nvCxnSpPr>
        <xdr:cNvPr id="310" name="直線コネクタ 309"/>
        <xdr:cNvCxnSpPr/>
      </xdr:nvCxnSpPr>
      <xdr:spPr>
        <a:xfrm>
          <a:off x="13004800" y="7135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7620</xdr:rowOff>
    </xdr:from>
    <xdr:to>
      <xdr:col>24</xdr:col>
      <xdr:colOff>82550</xdr:colOff>
      <xdr:row>40</xdr:row>
      <xdr:rowOff>109220</xdr:rowOff>
    </xdr:to>
    <xdr:sp macro="" textlink="">
      <xdr:nvSpPr>
        <xdr:cNvPr id="320" name="円/楕円 319"/>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151147</xdr:rowOff>
    </xdr:from>
    <xdr:ext cx="762000" cy="259045"/>
    <xdr:sp macro="" textlink="">
      <xdr:nvSpPr>
        <xdr:cNvPr id="321" name="補助費等該当値テキスト"/>
        <xdr:cNvSpPr txBox="1"/>
      </xdr:nvSpPr>
      <xdr:spPr>
        <a:xfrm>
          <a:off x="16598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140208</xdr:rowOff>
    </xdr:from>
    <xdr:to>
      <xdr:col>22</xdr:col>
      <xdr:colOff>615950</xdr:colOff>
      <xdr:row>41</xdr:row>
      <xdr:rowOff>70358</xdr:rowOff>
    </xdr:to>
    <xdr:sp macro="" textlink="">
      <xdr:nvSpPr>
        <xdr:cNvPr id="322" name="円/楕円 321"/>
        <xdr:cNvSpPr/>
      </xdr:nvSpPr>
      <xdr:spPr>
        <a:xfrm>
          <a:off x="15621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55135</xdr:rowOff>
    </xdr:from>
    <xdr:ext cx="736600" cy="259045"/>
    <xdr:sp macro="" textlink="">
      <xdr:nvSpPr>
        <xdr:cNvPr id="323" name="テキスト ボックス 322"/>
        <xdr:cNvSpPr txBox="1"/>
      </xdr:nvSpPr>
      <xdr:spPr>
        <a:xfrm>
          <a:off x="15290800" y="708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92202</xdr:rowOff>
    </xdr:from>
    <xdr:to>
      <xdr:col>21</xdr:col>
      <xdr:colOff>412750</xdr:colOff>
      <xdr:row>42</xdr:row>
      <xdr:rowOff>22352</xdr:rowOff>
    </xdr:to>
    <xdr:sp macro="" textlink="">
      <xdr:nvSpPr>
        <xdr:cNvPr id="324" name="円/楕円 323"/>
        <xdr:cNvSpPr/>
      </xdr:nvSpPr>
      <xdr:spPr>
        <a:xfrm>
          <a:off x="14732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7129</xdr:rowOff>
    </xdr:from>
    <xdr:ext cx="762000" cy="259045"/>
    <xdr:sp macro="" textlink="">
      <xdr:nvSpPr>
        <xdr:cNvPr id="325" name="テキスト ボックス 324"/>
        <xdr:cNvSpPr txBox="1"/>
      </xdr:nvSpPr>
      <xdr:spPr>
        <a:xfrm>
          <a:off x="14401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92202</xdr:rowOff>
    </xdr:from>
    <xdr:to>
      <xdr:col>20</xdr:col>
      <xdr:colOff>209550</xdr:colOff>
      <xdr:row>42</xdr:row>
      <xdr:rowOff>22352</xdr:rowOff>
    </xdr:to>
    <xdr:sp macro="" textlink="">
      <xdr:nvSpPr>
        <xdr:cNvPr id="326" name="円/楕円 325"/>
        <xdr:cNvSpPr/>
      </xdr:nvSpPr>
      <xdr:spPr>
        <a:xfrm>
          <a:off x="13843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7129</xdr:rowOff>
    </xdr:from>
    <xdr:ext cx="762000" cy="259045"/>
    <xdr:sp macro="" textlink="">
      <xdr:nvSpPr>
        <xdr:cNvPr id="327" name="テキスト ボックス 326"/>
        <xdr:cNvSpPr txBox="1"/>
      </xdr:nvSpPr>
      <xdr:spPr>
        <a:xfrm>
          <a:off x="13512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55626</xdr:rowOff>
    </xdr:from>
    <xdr:to>
      <xdr:col>19</xdr:col>
      <xdr:colOff>6350</xdr:colOff>
      <xdr:row>41</xdr:row>
      <xdr:rowOff>157226</xdr:rowOff>
    </xdr:to>
    <xdr:sp macro="" textlink="">
      <xdr:nvSpPr>
        <xdr:cNvPr id="328" name="円/楕円 327"/>
        <xdr:cNvSpPr/>
      </xdr:nvSpPr>
      <xdr:spPr>
        <a:xfrm>
          <a:off x="12954000" y="70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142003</xdr:rowOff>
    </xdr:from>
    <xdr:ext cx="762000" cy="259045"/>
    <xdr:sp macro="" textlink="">
      <xdr:nvSpPr>
        <xdr:cNvPr id="329" name="テキスト ボックス 328"/>
        <xdr:cNvSpPr txBox="1"/>
      </xdr:nvSpPr>
      <xdr:spPr>
        <a:xfrm>
          <a:off x="12623800" y="71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類似団体平均と比較して公債費は低い水準を示している</a:t>
          </a:r>
          <a:endParaRPr lang="ja-JP" altLang="ja-JP" sz="1200">
            <a:effectLst/>
          </a:endParaRPr>
        </a:p>
        <a:p>
          <a:r>
            <a:rPr kumimoji="1" lang="ja-JP" altLang="ja-JP" sz="1050">
              <a:solidFill>
                <a:schemeClr val="dk1"/>
              </a:solidFill>
              <a:effectLst/>
              <a:latin typeface="+mn-lt"/>
              <a:ea typeface="+mn-ea"/>
              <a:cs typeface="+mn-cs"/>
            </a:rPr>
            <a:t>　これは、</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年度に長寿の館事業に係る地方債の繰り上げ償還</a:t>
          </a:r>
          <a:r>
            <a:rPr kumimoji="1" lang="en-US" altLang="ja-JP" sz="1050">
              <a:solidFill>
                <a:schemeClr val="dk1"/>
              </a:solidFill>
              <a:effectLst/>
              <a:latin typeface="+mn-lt"/>
              <a:ea typeface="+mn-ea"/>
              <a:cs typeface="+mn-cs"/>
            </a:rPr>
            <a:t>(99</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を実施したこと等により元利償還金が減少</a:t>
          </a:r>
          <a:r>
            <a:rPr kumimoji="1" lang="en-US" altLang="ja-JP" sz="1050">
              <a:solidFill>
                <a:schemeClr val="dk1"/>
              </a:solidFill>
              <a:effectLst/>
              <a:latin typeface="+mn-lt"/>
              <a:ea typeface="+mn-ea"/>
              <a:cs typeface="+mn-cs"/>
            </a:rPr>
            <a:t>(70</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したことが大きく数値の改善に寄与したと考える。</a:t>
          </a:r>
          <a:endParaRPr lang="ja-JP" altLang="ja-JP" sz="1200">
            <a:effectLst/>
          </a:endParaRPr>
        </a:p>
        <a:p>
          <a:r>
            <a:rPr kumimoji="1" lang="ja-JP" altLang="ja-JP" sz="105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endParaRPr lang="ja-JP" altLang="ja-JP" sz="1200">
            <a:effectLst/>
          </a:endParaRPr>
        </a:p>
        <a:p>
          <a:r>
            <a:rPr kumimoji="1" lang="ja-JP" altLang="ja-JP" sz="1050">
              <a:solidFill>
                <a:schemeClr val="dk1"/>
              </a:solidFill>
              <a:effectLst/>
              <a:latin typeface="+mn-lt"/>
              <a:ea typeface="+mn-ea"/>
              <a:cs typeface="+mn-cs"/>
            </a:rPr>
            <a:t>　今後も地方債の抑制に努めるとともに、後年度の公債費負担の軽減を図るため、財政状況を踏まえながら繰上償還等実施し公債費の適正化に繋げていく。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77</xdr:row>
      <xdr:rowOff>92711</xdr:rowOff>
    </xdr:to>
    <xdr:cxnSp macro="">
      <xdr:nvCxnSpPr>
        <xdr:cNvPr id="361" name="直線コネクタ 360"/>
        <xdr:cNvCxnSpPr/>
      </xdr:nvCxnSpPr>
      <xdr:spPr>
        <a:xfrm flipV="1">
          <a:off x="3987800" y="12913360"/>
          <a:ext cx="8382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92711</xdr:rowOff>
    </xdr:to>
    <xdr:cxnSp macro="">
      <xdr:nvCxnSpPr>
        <xdr:cNvPr id="364" name="直線コネクタ 363"/>
        <xdr:cNvCxnSpPr/>
      </xdr:nvCxnSpPr>
      <xdr:spPr>
        <a:xfrm>
          <a:off x="3098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66039</xdr:rowOff>
    </xdr:to>
    <xdr:cxnSp macro="">
      <xdr:nvCxnSpPr>
        <xdr:cNvPr id="367" name="直線コネクタ 366"/>
        <xdr:cNvCxnSpPr/>
      </xdr:nvCxnSpPr>
      <xdr:spPr>
        <a:xfrm>
          <a:off x="2209800" y="13267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92711</xdr:rowOff>
    </xdr:to>
    <xdr:cxnSp macro="">
      <xdr:nvCxnSpPr>
        <xdr:cNvPr id="370" name="直線コネクタ 369"/>
        <xdr:cNvCxnSpPr/>
      </xdr:nvCxnSpPr>
      <xdr:spPr>
        <a:xfrm flipV="1">
          <a:off x="1320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80" name="円/楕円 379"/>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81"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2" name="円/楕円 381"/>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83" name="テキスト ボックス 382"/>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84" name="円/楕円 383"/>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5" name="テキスト ボックス 384"/>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6" name="円/楕円 385"/>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7" name="テキスト ボックス 386"/>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8" name="円/楕円 38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9" name="テキスト ボックス 388"/>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類似団体平均と比較して公債費以外は高い位置を示している。</a:t>
          </a:r>
          <a:endParaRPr lang="ja-JP" altLang="ja-JP" sz="1400">
            <a:effectLst/>
          </a:endParaRPr>
        </a:p>
        <a:p>
          <a:r>
            <a:rPr kumimoji="1" lang="ja-JP" altLang="ja-JP" sz="1100">
              <a:solidFill>
                <a:schemeClr val="dk1"/>
              </a:solidFill>
              <a:effectLst/>
              <a:latin typeface="+mn-lt"/>
              <a:ea typeface="+mn-ea"/>
              <a:cs typeface="+mn-cs"/>
            </a:rPr>
            <a:t>　公債費以外では、物件費等においては経常収支比率が低い数値に抑えられているが、とりわけ補助費においては高い数値となっている。</a:t>
          </a:r>
          <a:endParaRPr lang="ja-JP" altLang="ja-JP" sz="1400">
            <a:effectLst/>
          </a:endParaRPr>
        </a:p>
        <a:p>
          <a:r>
            <a:rPr kumimoji="1" lang="ja-JP" altLang="ja-JP" sz="1100">
              <a:solidFill>
                <a:schemeClr val="dk1"/>
              </a:solidFill>
              <a:effectLst/>
              <a:latin typeface="+mn-lt"/>
              <a:ea typeface="+mn-ea"/>
              <a:cs typeface="+mn-cs"/>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156718</xdr:rowOff>
    </xdr:from>
    <xdr:to>
      <xdr:col>24</xdr:col>
      <xdr:colOff>31750</xdr:colOff>
      <xdr:row>78</xdr:row>
      <xdr:rowOff>156718</xdr:rowOff>
    </xdr:to>
    <xdr:cxnSp macro="">
      <xdr:nvCxnSpPr>
        <xdr:cNvPr id="415" name="直線コネクタ 414"/>
        <xdr:cNvCxnSpPr/>
      </xdr:nvCxnSpPr>
      <xdr:spPr>
        <a:xfrm flipV="1">
          <a:off x="16510000" y="1250111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128795</xdr:rowOff>
    </xdr:from>
    <xdr:ext cx="762000" cy="259045"/>
    <xdr:sp macro="" textlink="">
      <xdr:nvSpPr>
        <xdr:cNvPr id="416" name="公債費以外最小値テキスト"/>
        <xdr:cNvSpPr txBox="1"/>
      </xdr:nvSpPr>
      <xdr:spPr>
        <a:xfrm>
          <a:off x="16598900" y="1350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78</xdr:row>
      <xdr:rowOff>156718</xdr:rowOff>
    </xdr:from>
    <xdr:to>
      <xdr:col>24</xdr:col>
      <xdr:colOff>120650</xdr:colOff>
      <xdr:row>78</xdr:row>
      <xdr:rowOff>156718</xdr:rowOff>
    </xdr:to>
    <xdr:cxnSp macro="">
      <xdr:nvCxnSpPr>
        <xdr:cNvPr id="417" name="直線コネクタ 416"/>
        <xdr:cNvCxnSpPr/>
      </xdr:nvCxnSpPr>
      <xdr:spPr>
        <a:xfrm>
          <a:off x="16421100" y="1352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71645</xdr:rowOff>
    </xdr:from>
    <xdr:ext cx="762000" cy="259045"/>
    <xdr:sp macro="" textlink="">
      <xdr:nvSpPr>
        <xdr:cNvPr id="418" name="公債費以外最大値テキスト"/>
        <xdr:cNvSpPr txBox="1"/>
      </xdr:nvSpPr>
      <xdr:spPr>
        <a:xfrm>
          <a:off x="16598900" y="122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72</xdr:row>
      <xdr:rowOff>156718</xdr:rowOff>
    </xdr:from>
    <xdr:to>
      <xdr:col>24</xdr:col>
      <xdr:colOff>120650</xdr:colOff>
      <xdr:row>72</xdr:row>
      <xdr:rowOff>156718</xdr:rowOff>
    </xdr:to>
    <xdr:cxnSp macro="">
      <xdr:nvCxnSpPr>
        <xdr:cNvPr id="419" name="直線コネクタ 418"/>
        <xdr:cNvCxnSpPr/>
      </xdr:nvCxnSpPr>
      <xdr:spPr>
        <a:xfrm>
          <a:off x="16421100" y="1250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79</xdr:row>
      <xdr:rowOff>156718</xdr:rowOff>
    </xdr:to>
    <xdr:cxnSp macro="">
      <xdr:nvCxnSpPr>
        <xdr:cNvPr id="420" name="直線コネクタ 419"/>
        <xdr:cNvCxnSpPr/>
      </xdr:nvCxnSpPr>
      <xdr:spPr>
        <a:xfrm flipV="1">
          <a:off x="15671800" y="1345438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1"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22" name="フローチャート : 判断 42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90424</xdr:rowOff>
    </xdr:from>
    <xdr:to>
      <xdr:col>22</xdr:col>
      <xdr:colOff>565150</xdr:colOff>
      <xdr:row>79</xdr:row>
      <xdr:rowOff>156718</xdr:rowOff>
    </xdr:to>
    <xdr:cxnSp macro="">
      <xdr:nvCxnSpPr>
        <xdr:cNvPr id="423" name="直線コネクタ 422"/>
        <xdr:cNvCxnSpPr/>
      </xdr:nvCxnSpPr>
      <xdr:spPr>
        <a:xfrm>
          <a:off x="14782800" y="136349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105918</xdr:rowOff>
    </xdr:from>
    <xdr:to>
      <xdr:col>22</xdr:col>
      <xdr:colOff>615950</xdr:colOff>
      <xdr:row>77</xdr:row>
      <xdr:rowOff>36068</xdr:rowOff>
    </xdr:to>
    <xdr:sp macro="" textlink="">
      <xdr:nvSpPr>
        <xdr:cNvPr id="424" name="フローチャート : 判断 423"/>
        <xdr:cNvSpPr/>
      </xdr:nvSpPr>
      <xdr:spPr>
        <a:xfrm>
          <a:off x="15621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46245</xdr:rowOff>
    </xdr:from>
    <xdr:ext cx="736600" cy="259045"/>
    <xdr:sp macro="" textlink="">
      <xdr:nvSpPr>
        <xdr:cNvPr id="425" name="テキスト ボックス 424"/>
        <xdr:cNvSpPr txBox="1"/>
      </xdr:nvSpPr>
      <xdr:spPr>
        <a:xfrm>
          <a:off x="15290800" y="12904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90424</xdr:rowOff>
    </xdr:from>
    <xdr:to>
      <xdr:col>21</xdr:col>
      <xdr:colOff>361950</xdr:colOff>
      <xdr:row>79</xdr:row>
      <xdr:rowOff>113285</xdr:rowOff>
    </xdr:to>
    <xdr:cxnSp macro="">
      <xdr:nvCxnSpPr>
        <xdr:cNvPr id="426" name="直線コネクタ 425"/>
        <xdr:cNvCxnSpPr/>
      </xdr:nvCxnSpPr>
      <xdr:spPr>
        <a:xfrm flipV="1">
          <a:off x="13893800" y="1363497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21337</xdr:rowOff>
    </xdr:from>
    <xdr:to>
      <xdr:col>21</xdr:col>
      <xdr:colOff>412750</xdr:colOff>
      <xdr:row>76</xdr:row>
      <xdr:rowOff>122937</xdr:rowOff>
    </xdr:to>
    <xdr:sp macro="" textlink="">
      <xdr:nvSpPr>
        <xdr:cNvPr id="427" name="フローチャート : 判断 426"/>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28" name="テキスト ボックス 427"/>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99568</xdr:rowOff>
    </xdr:from>
    <xdr:to>
      <xdr:col>20</xdr:col>
      <xdr:colOff>158750</xdr:colOff>
      <xdr:row>79</xdr:row>
      <xdr:rowOff>113285</xdr:rowOff>
    </xdr:to>
    <xdr:cxnSp macro="">
      <xdr:nvCxnSpPr>
        <xdr:cNvPr id="429" name="直線コネクタ 428"/>
        <xdr:cNvCxnSpPr/>
      </xdr:nvCxnSpPr>
      <xdr:spPr>
        <a:xfrm>
          <a:off x="13004800" y="136441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xdr:rowOff>
    </xdr:from>
    <xdr:to>
      <xdr:col>20</xdr:col>
      <xdr:colOff>209550</xdr:colOff>
      <xdr:row>76</xdr:row>
      <xdr:rowOff>116078</xdr:rowOff>
    </xdr:to>
    <xdr:sp macro="" textlink="">
      <xdr:nvSpPr>
        <xdr:cNvPr id="430" name="フローチャート : 判断 429"/>
        <xdr:cNvSpPr/>
      </xdr:nvSpPr>
      <xdr:spPr>
        <a:xfrm>
          <a:off x="13843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126255</xdr:rowOff>
    </xdr:from>
    <xdr:ext cx="762000" cy="259045"/>
    <xdr:sp macro="" textlink="">
      <xdr:nvSpPr>
        <xdr:cNvPr id="431" name="テキスト ボックス 430"/>
        <xdr:cNvSpPr txBox="1"/>
      </xdr:nvSpPr>
      <xdr:spPr>
        <a:xfrm>
          <a:off x="13512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32765</xdr:rowOff>
    </xdr:from>
    <xdr:to>
      <xdr:col>19</xdr:col>
      <xdr:colOff>6350</xdr:colOff>
      <xdr:row>76</xdr:row>
      <xdr:rowOff>134365</xdr:rowOff>
    </xdr:to>
    <xdr:sp macro="" textlink="">
      <xdr:nvSpPr>
        <xdr:cNvPr id="432" name="フローチャート : 判断 431"/>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144543</xdr:rowOff>
    </xdr:from>
    <xdr:ext cx="762000" cy="259045"/>
    <xdr:sp macro="" textlink="">
      <xdr:nvSpPr>
        <xdr:cNvPr id="433" name="テキスト ボックス 432"/>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39" name="円/楕円 43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110507</xdr:rowOff>
    </xdr:from>
    <xdr:ext cx="762000" cy="259045"/>
    <xdr:sp macro="" textlink="">
      <xdr:nvSpPr>
        <xdr:cNvPr id="440" name="公債費以外該当値テキスト"/>
        <xdr:cNvSpPr txBox="1"/>
      </xdr:nvSpPr>
      <xdr:spPr>
        <a:xfrm>
          <a:off x="16598900" y="1331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41" name="円/楕円 440"/>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42" name="テキスト ボックス 441"/>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39624</xdr:rowOff>
    </xdr:from>
    <xdr:to>
      <xdr:col>21</xdr:col>
      <xdr:colOff>412750</xdr:colOff>
      <xdr:row>79</xdr:row>
      <xdr:rowOff>141224</xdr:rowOff>
    </xdr:to>
    <xdr:sp macro="" textlink="">
      <xdr:nvSpPr>
        <xdr:cNvPr id="443" name="円/楕円 442"/>
        <xdr:cNvSpPr/>
      </xdr:nvSpPr>
      <xdr:spPr>
        <a:xfrm>
          <a:off x="14732000" y="135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126001</xdr:rowOff>
    </xdr:from>
    <xdr:ext cx="762000" cy="259045"/>
    <xdr:sp macro="" textlink="">
      <xdr:nvSpPr>
        <xdr:cNvPr id="444" name="テキスト ボックス 443"/>
        <xdr:cNvSpPr txBox="1"/>
      </xdr:nvSpPr>
      <xdr:spPr>
        <a:xfrm>
          <a:off x="14401800" y="136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62485</xdr:rowOff>
    </xdr:from>
    <xdr:to>
      <xdr:col>20</xdr:col>
      <xdr:colOff>209550</xdr:colOff>
      <xdr:row>79</xdr:row>
      <xdr:rowOff>164085</xdr:rowOff>
    </xdr:to>
    <xdr:sp macro="" textlink="">
      <xdr:nvSpPr>
        <xdr:cNvPr id="445" name="円/楕円 444"/>
        <xdr:cNvSpPr/>
      </xdr:nvSpPr>
      <xdr:spPr>
        <a:xfrm>
          <a:off x="13843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148862</xdr:rowOff>
    </xdr:from>
    <xdr:ext cx="762000" cy="259045"/>
    <xdr:sp macro="" textlink="">
      <xdr:nvSpPr>
        <xdr:cNvPr id="446" name="テキスト ボックス 445"/>
        <xdr:cNvSpPr txBox="1"/>
      </xdr:nvSpPr>
      <xdr:spPr>
        <a:xfrm>
          <a:off x="13512800" y="1369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48768</xdr:rowOff>
    </xdr:from>
    <xdr:to>
      <xdr:col>19</xdr:col>
      <xdr:colOff>6350</xdr:colOff>
      <xdr:row>79</xdr:row>
      <xdr:rowOff>150368</xdr:rowOff>
    </xdr:to>
    <xdr:sp macro="" textlink="">
      <xdr:nvSpPr>
        <xdr:cNvPr id="447" name="円/楕円 446"/>
        <xdr:cNvSpPr/>
      </xdr:nvSpPr>
      <xdr:spPr>
        <a:xfrm>
          <a:off x="12954000" y="135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135145</xdr:rowOff>
    </xdr:from>
    <xdr:ext cx="762000" cy="259045"/>
    <xdr:sp macro="" textlink="">
      <xdr:nvSpPr>
        <xdr:cNvPr id="448" name="テキスト ボックス 447"/>
        <xdr:cNvSpPr txBox="1"/>
      </xdr:nvSpPr>
      <xdr:spPr>
        <a:xfrm>
          <a:off x="12623800" y="136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京都府笠置町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36678</xdr:rowOff>
    </xdr:from>
    <xdr:to>
      <xdr:col>4</xdr:col>
      <xdr:colOff>1117600</xdr:colOff>
      <xdr:row>17</xdr:row>
      <xdr:rowOff>54227</xdr:rowOff>
    </xdr:to>
    <xdr:cxnSp macro="">
      <xdr:nvCxnSpPr>
        <xdr:cNvPr id="49" name="直線コネクタ 48"/>
        <xdr:cNvCxnSpPr/>
      </xdr:nvCxnSpPr>
      <xdr:spPr bwMode="auto">
        <a:xfrm flipV="1">
          <a:off x="5003800" y="2998953"/>
          <a:ext cx="647700" cy="1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54227</xdr:rowOff>
    </xdr:from>
    <xdr:to>
      <xdr:col>4</xdr:col>
      <xdr:colOff>469900</xdr:colOff>
      <xdr:row>17</xdr:row>
      <xdr:rowOff>91965</xdr:rowOff>
    </xdr:to>
    <xdr:cxnSp macro="">
      <xdr:nvCxnSpPr>
        <xdr:cNvPr id="52" name="直線コネクタ 51"/>
        <xdr:cNvCxnSpPr/>
      </xdr:nvCxnSpPr>
      <xdr:spPr bwMode="auto">
        <a:xfrm flipV="1">
          <a:off x="4305300" y="3016502"/>
          <a:ext cx="698500" cy="37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91965</xdr:rowOff>
    </xdr:from>
    <xdr:to>
      <xdr:col>3</xdr:col>
      <xdr:colOff>904875</xdr:colOff>
      <xdr:row>17</xdr:row>
      <xdr:rowOff>94823</xdr:rowOff>
    </xdr:to>
    <xdr:cxnSp macro="">
      <xdr:nvCxnSpPr>
        <xdr:cNvPr id="55" name="直線コネクタ 54"/>
        <xdr:cNvCxnSpPr/>
      </xdr:nvCxnSpPr>
      <xdr:spPr bwMode="auto">
        <a:xfrm flipV="1">
          <a:off x="3606800" y="3054240"/>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94823</xdr:rowOff>
    </xdr:from>
    <xdr:to>
      <xdr:col>3</xdr:col>
      <xdr:colOff>206375</xdr:colOff>
      <xdr:row>17</xdr:row>
      <xdr:rowOff>96844</xdr:rowOff>
    </xdr:to>
    <xdr:cxnSp macro="">
      <xdr:nvCxnSpPr>
        <xdr:cNvPr id="58" name="直線コネクタ 57"/>
        <xdr:cNvCxnSpPr/>
      </xdr:nvCxnSpPr>
      <xdr:spPr bwMode="auto">
        <a:xfrm flipV="1">
          <a:off x="2908300" y="3057098"/>
          <a:ext cx="698500" cy="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157328</xdr:rowOff>
    </xdr:from>
    <xdr:to>
      <xdr:col>5</xdr:col>
      <xdr:colOff>34925</xdr:colOff>
      <xdr:row>17</xdr:row>
      <xdr:rowOff>87478</xdr:rowOff>
    </xdr:to>
    <xdr:sp macro="" textlink="">
      <xdr:nvSpPr>
        <xdr:cNvPr id="68" name="円/楕円 67"/>
        <xdr:cNvSpPr/>
      </xdr:nvSpPr>
      <xdr:spPr bwMode="auto">
        <a:xfrm>
          <a:off x="5600700" y="294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2405</xdr:rowOff>
    </xdr:from>
    <xdr:ext cx="762000" cy="259045"/>
    <xdr:sp macro="" textlink="">
      <xdr:nvSpPr>
        <xdr:cNvPr id="69" name="人口1人当たり決算額の推移該当値テキスト130"/>
        <xdr:cNvSpPr txBox="1"/>
      </xdr:nvSpPr>
      <xdr:spPr>
        <a:xfrm>
          <a:off x="5740400" y="279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292,413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3427</xdr:rowOff>
    </xdr:from>
    <xdr:to>
      <xdr:col>4</xdr:col>
      <xdr:colOff>520700</xdr:colOff>
      <xdr:row>17</xdr:row>
      <xdr:rowOff>105027</xdr:rowOff>
    </xdr:to>
    <xdr:sp macro="" textlink="">
      <xdr:nvSpPr>
        <xdr:cNvPr id="70" name="円/楕円 69"/>
        <xdr:cNvSpPr/>
      </xdr:nvSpPr>
      <xdr:spPr bwMode="auto">
        <a:xfrm>
          <a:off x="4953000" y="29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115204</xdr:rowOff>
    </xdr:from>
    <xdr:ext cx="736600" cy="259045"/>
    <xdr:sp macro="" textlink="">
      <xdr:nvSpPr>
        <xdr:cNvPr id="71" name="テキスト ボックス 70"/>
        <xdr:cNvSpPr txBox="1"/>
      </xdr:nvSpPr>
      <xdr:spPr>
        <a:xfrm>
          <a:off x="4622800" y="273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41165</xdr:rowOff>
    </xdr:from>
    <xdr:to>
      <xdr:col>3</xdr:col>
      <xdr:colOff>955675</xdr:colOff>
      <xdr:row>17</xdr:row>
      <xdr:rowOff>142765</xdr:rowOff>
    </xdr:to>
    <xdr:sp macro="" textlink="">
      <xdr:nvSpPr>
        <xdr:cNvPr id="72" name="円/楕円 71"/>
        <xdr:cNvSpPr/>
      </xdr:nvSpPr>
      <xdr:spPr bwMode="auto">
        <a:xfrm>
          <a:off x="4254500" y="300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152942</xdr:rowOff>
    </xdr:from>
    <xdr:ext cx="762000" cy="259045"/>
    <xdr:sp macro="" textlink="">
      <xdr:nvSpPr>
        <xdr:cNvPr id="73" name="テキスト ボックス 72"/>
        <xdr:cNvSpPr txBox="1"/>
      </xdr:nvSpPr>
      <xdr:spPr>
        <a:xfrm>
          <a:off x="3924300" y="27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44023</xdr:rowOff>
    </xdr:from>
    <xdr:to>
      <xdr:col>3</xdr:col>
      <xdr:colOff>257175</xdr:colOff>
      <xdr:row>17</xdr:row>
      <xdr:rowOff>145623</xdr:rowOff>
    </xdr:to>
    <xdr:sp macro="" textlink="">
      <xdr:nvSpPr>
        <xdr:cNvPr id="74" name="円/楕円 73"/>
        <xdr:cNvSpPr/>
      </xdr:nvSpPr>
      <xdr:spPr bwMode="auto">
        <a:xfrm>
          <a:off x="3556000" y="300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155800</xdr:rowOff>
    </xdr:from>
    <xdr:ext cx="762000" cy="259045"/>
    <xdr:sp macro="" textlink="">
      <xdr:nvSpPr>
        <xdr:cNvPr id="75" name="テキスト ボックス 74"/>
        <xdr:cNvSpPr txBox="1"/>
      </xdr:nvSpPr>
      <xdr:spPr>
        <a:xfrm>
          <a:off x="3225800" y="27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46044</xdr:rowOff>
    </xdr:from>
    <xdr:to>
      <xdr:col>2</xdr:col>
      <xdr:colOff>692150</xdr:colOff>
      <xdr:row>17</xdr:row>
      <xdr:rowOff>147644</xdr:rowOff>
    </xdr:to>
    <xdr:sp macro="" textlink="">
      <xdr:nvSpPr>
        <xdr:cNvPr id="76" name="円/楕円 75"/>
        <xdr:cNvSpPr/>
      </xdr:nvSpPr>
      <xdr:spPr bwMode="auto">
        <a:xfrm>
          <a:off x="2857500" y="300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157821</xdr:rowOff>
    </xdr:from>
    <xdr:ext cx="762000" cy="259045"/>
    <xdr:sp macro="" textlink="">
      <xdr:nvSpPr>
        <xdr:cNvPr id="77" name="テキスト ボックス 76"/>
        <xdr:cNvSpPr txBox="1"/>
      </xdr:nvSpPr>
      <xdr:spPr>
        <a:xfrm>
          <a:off x="2527300" y="277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184795</xdr:rowOff>
    </xdr:from>
    <xdr:to>
      <xdr:col>4</xdr:col>
      <xdr:colOff>1117600</xdr:colOff>
      <xdr:row>36</xdr:row>
      <xdr:rowOff>36095</xdr:rowOff>
    </xdr:to>
    <xdr:cxnSp macro="">
      <xdr:nvCxnSpPr>
        <xdr:cNvPr id="108" name="直線コネクタ 107"/>
        <xdr:cNvCxnSpPr/>
      </xdr:nvCxnSpPr>
      <xdr:spPr bwMode="auto">
        <a:xfrm>
          <a:off x="5003800" y="6795145"/>
          <a:ext cx="647700" cy="19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147007</xdr:rowOff>
    </xdr:from>
    <xdr:to>
      <xdr:col>4</xdr:col>
      <xdr:colOff>469900</xdr:colOff>
      <xdr:row>35</xdr:row>
      <xdr:rowOff>184795</xdr:rowOff>
    </xdr:to>
    <xdr:cxnSp macro="">
      <xdr:nvCxnSpPr>
        <xdr:cNvPr id="111" name="直線コネクタ 110"/>
        <xdr:cNvCxnSpPr/>
      </xdr:nvCxnSpPr>
      <xdr:spPr bwMode="auto">
        <a:xfrm>
          <a:off x="4305300" y="6757357"/>
          <a:ext cx="698500" cy="3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107898</xdr:rowOff>
    </xdr:from>
    <xdr:to>
      <xdr:col>3</xdr:col>
      <xdr:colOff>904875</xdr:colOff>
      <xdr:row>35</xdr:row>
      <xdr:rowOff>147007</xdr:rowOff>
    </xdr:to>
    <xdr:cxnSp macro="">
      <xdr:nvCxnSpPr>
        <xdr:cNvPr id="114" name="直線コネクタ 113"/>
        <xdr:cNvCxnSpPr/>
      </xdr:nvCxnSpPr>
      <xdr:spPr bwMode="auto">
        <a:xfrm>
          <a:off x="3606800" y="6718248"/>
          <a:ext cx="698500" cy="3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90785</xdr:rowOff>
    </xdr:from>
    <xdr:to>
      <xdr:col>3</xdr:col>
      <xdr:colOff>206375</xdr:colOff>
      <xdr:row>35</xdr:row>
      <xdr:rowOff>107898</xdr:rowOff>
    </xdr:to>
    <xdr:cxnSp macro="">
      <xdr:nvCxnSpPr>
        <xdr:cNvPr id="117" name="直線コネクタ 116"/>
        <xdr:cNvCxnSpPr/>
      </xdr:nvCxnSpPr>
      <xdr:spPr bwMode="auto">
        <a:xfrm>
          <a:off x="2908300" y="6701135"/>
          <a:ext cx="6985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328195</xdr:rowOff>
    </xdr:from>
    <xdr:to>
      <xdr:col>5</xdr:col>
      <xdr:colOff>34925</xdr:colOff>
      <xdr:row>36</xdr:row>
      <xdr:rowOff>86895</xdr:rowOff>
    </xdr:to>
    <xdr:sp macro="" textlink="">
      <xdr:nvSpPr>
        <xdr:cNvPr id="127" name="円/楕円 126"/>
        <xdr:cNvSpPr/>
      </xdr:nvSpPr>
      <xdr:spPr bwMode="auto">
        <a:xfrm>
          <a:off x="5600700" y="693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300272</xdr:rowOff>
    </xdr:from>
    <xdr:ext cx="762000" cy="259045"/>
    <xdr:sp macro="" textlink="">
      <xdr:nvSpPr>
        <xdr:cNvPr id="128" name="人口1人当たり決算額の推移該当値テキスト445"/>
        <xdr:cNvSpPr txBox="1"/>
      </xdr:nvSpPr>
      <xdr:spPr>
        <a:xfrm>
          <a:off x="5740400" y="691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133995</xdr:rowOff>
    </xdr:from>
    <xdr:to>
      <xdr:col>4</xdr:col>
      <xdr:colOff>520700</xdr:colOff>
      <xdr:row>35</xdr:row>
      <xdr:rowOff>235595</xdr:rowOff>
    </xdr:to>
    <xdr:sp macro="" textlink="">
      <xdr:nvSpPr>
        <xdr:cNvPr id="129" name="円/楕円 128"/>
        <xdr:cNvSpPr/>
      </xdr:nvSpPr>
      <xdr:spPr bwMode="auto">
        <a:xfrm>
          <a:off x="4953000" y="674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245772</xdr:rowOff>
    </xdr:from>
    <xdr:ext cx="736600" cy="259045"/>
    <xdr:sp macro="" textlink="">
      <xdr:nvSpPr>
        <xdr:cNvPr id="130" name="テキスト ボックス 129"/>
        <xdr:cNvSpPr txBox="1"/>
      </xdr:nvSpPr>
      <xdr:spPr>
        <a:xfrm>
          <a:off x="4622800" y="651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96207</xdr:rowOff>
    </xdr:from>
    <xdr:to>
      <xdr:col>3</xdr:col>
      <xdr:colOff>955675</xdr:colOff>
      <xdr:row>35</xdr:row>
      <xdr:rowOff>197807</xdr:rowOff>
    </xdr:to>
    <xdr:sp macro="" textlink="">
      <xdr:nvSpPr>
        <xdr:cNvPr id="131" name="円/楕円 130"/>
        <xdr:cNvSpPr/>
      </xdr:nvSpPr>
      <xdr:spPr bwMode="auto">
        <a:xfrm>
          <a:off x="4254500" y="670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207984</xdr:rowOff>
    </xdr:from>
    <xdr:ext cx="762000" cy="259045"/>
    <xdr:sp macro="" textlink="">
      <xdr:nvSpPr>
        <xdr:cNvPr id="132" name="テキスト ボックス 131"/>
        <xdr:cNvSpPr txBox="1"/>
      </xdr:nvSpPr>
      <xdr:spPr>
        <a:xfrm>
          <a:off x="3924300" y="64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57098</xdr:rowOff>
    </xdr:from>
    <xdr:to>
      <xdr:col>3</xdr:col>
      <xdr:colOff>257175</xdr:colOff>
      <xdr:row>35</xdr:row>
      <xdr:rowOff>158698</xdr:rowOff>
    </xdr:to>
    <xdr:sp macro="" textlink="">
      <xdr:nvSpPr>
        <xdr:cNvPr id="133" name="円/楕円 132"/>
        <xdr:cNvSpPr/>
      </xdr:nvSpPr>
      <xdr:spPr bwMode="auto">
        <a:xfrm>
          <a:off x="3556000" y="666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168875</xdr:rowOff>
    </xdr:from>
    <xdr:ext cx="762000" cy="259045"/>
    <xdr:sp macro="" textlink="">
      <xdr:nvSpPr>
        <xdr:cNvPr id="134" name="テキスト ボックス 133"/>
        <xdr:cNvSpPr txBox="1"/>
      </xdr:nvSpPr>
      <xdr:spPr>
        <a:xfrm>
          <a:off x="3225800" y="64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39985</xdr:rowOff>
    </xdr:from>
    <xdr:to>
      <xdr:col>2</xdr:col>
      <xdr:colOff>692150</xdr:colOff>
      <xdr:row>35</xdr:row>
      <xdr:rowOff>141585</xdr:rowOff>
    </xdr:to>
    <xdr:sp macro="" textlink="">
      <xdr:nvSpPr>
        <xdr:cNvPr id="135" name="円/楕円 134"/>
        <xdr:cNvSpPr/>
      </xdr:nvSpPr>
      <xdr:spPr bwMode="auto">
        <a:xfrm>
          <a:off x="2857500" y="665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151762</xdr:rowOff>
    </xdr:from>
    <xdr:ext cx="762000" cy="259045"/>
    <xdr:sp macro="" textlink="">
      <xdr:nvSpPr>
        <xdr:cNvPr id="136" name="テキスト ボックス 135"/>
        <xdr:cNvSpPr txBox="1"/>
      </xdr:nvSpPr>
      <xdr:spPr>
        <a:xfrm>
          <a:off x="2527300" y="641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111803</xdr:rowOff>
    </xdr:from>
    <xdr:to>
      <xdr:col>6</xdr:col>
      <xdr:colOff>511175</xdr:colOff>
      <xdr:row>36</xdr:row>
      <xdr:rowOff>124054</xdr:rowOff>
    </xdr:to>
    <xdr:cxnSp macro="">
      <xdr:nvCxnSpPr>
        <xdr:cNvPr id="60" name="直線コネクタ 59"/>
        <xdr:cNvCxnSpPr/>
      </xdr:nvCxnSpPr>
      <xdr:spPr>
        <a:xfrm flipV="1">
          <a:off x="3797300" y="6284003"/>
          <a:ext cx="8382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124054</xdr:rowOff>
    </xdr:from>
    <xdr:to>
      <xdr:col>5</xdr:col>
      <xdr:colOff>358775</xdr:colOff>
      <xdr:row>36</xdr:row>
      <xdr:rowOff>155121</xdr:rowOff>
    </xdr:to>
    <xdr:cxnSp macro="">
      <xdr:nvCxnSpPr>
        <xdr:cNvPr id="63" name="直線コネクタ 62"/>
        <xdr:cNvCxnSpPr/>
      </xdr:nvCxnSpPr>
      <xdr:spPr>
        <a:xfrm flipV="1">
          <a:off x="2908300" y="6296254"/>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155121</xdr:rowOff>
    </xdr:from>
    <xdr:to>
      <xdr:col>4</xdr:col>
      <xdr:colOff>155575</xdr:colOff>
      <xdr:row>36</xdr:row>
      <xdr:rowOff>156594</xdr:rowOff>
    </xdr:to>
    <xdr:cxnSp macro="">
      <xdr:nvCxnSpPr>
        <xdr:cNvPr id="66" name="直線コネクタ 65"/>
        <xdr:cNvCxnSpPr/>
      </xdr:nvCxnSpPr>
      <xdr:spPr>
        <a:xfrm flipV="1">
          <a:off x="2019300" y="6327321"/>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155685</xdr:rowOff>
    </xdr:from>
    <xdr:to>
      <xdr:col>2</xdr:col>
      <xdr:colOff>638175</xdr:colOff>
      <xdr:row>36</xdr:row>
      <xdr:rowOff>156594</xdr:rowOff>
    </xdr:to>
    <xdr:cxnSp macro="">
      <xdr:nvCxnSpPr>
        <xdr:cNvPr id="69" name="直線コネクタ 68"/>
        <xdr:cNvCxnSpPr/>
      </xdr:nvCxnSpPr>
      <xdr:spPr>
        <a:xfrm>
          <a:off x="1130300" y="6327885"/>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61003</xdr:rowOff>
    </xdr:from>
    <xdr:to>
      <xdr:col>6</xdr:col>
      <xdr:colOff>561975</xdr:colOff>
      <xdr:row>36</xdr:row>
      <xdr:rowOff>162603</xdr:rowOff>
    </xdr:to>
    <xdr:sp macro="" textlink="">
      <xdr:nvSpPr>
        <xdr:cNvPr id="79" name="円/楕円 78"/>
        <xdr:cNvSpPr/>
      </xdr:nvSpPr>
      <xdr:spPr>
        <a:xfrm>
          <a:off x="4584700" y="62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83880</xdr:rowOff>
    </xdr:from>
    <xdr:ext cx="599010" cy="259045"/>
    <xdr:sp macro="" textlink="">
      <xdr:nvSpPr>
        <xdr:cNvPr id="80" name="人件費該当値テキスト"/>
        <xdr:cNvSpPr txBox="1"/>
      </xdr:nvSpPr>
      <xdr:spPr>
        <a:xfrm>
          <a:off x="4686300" y="60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73254</xdr:rowOff>
    </xdr:from>
    <xdr:to>
      <xdr:col>5</xdr:col>
      <xdr:colOff>409575</xdr:colOff>
      <xdr:row>37</xdr:row>
      <xdr:rowOff>3404</xdr:rowOff>
    </xdr:to>
    <xdr:sp macro="" textlink="">
      <xdr:nvSpPr>
        <xdr:cNvPr id="81" name="円/楕円 80"/>
        <xdr:cNvSpPr/>
      </xdr:nvSpPr>
      <xdr:spPr>
        <a:xfrm>
          <a:off x="3746500" y="62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19931</xdr:rowOff>
    </xdr:from>
    <xdr:ext cx="599010" cy="259045"/>
    <xdr:sp macro="" textlink="">
      <xdr:nvSpPr>
        <xdr:cNvPr id="82" name="テキスト ボックス 81"/>
        <xdr:cNvSpPr txBox="1"/>
      </xdr:nvSpPr>
      <xdr:spPr>
        <a:xfrm>
          <a:off x="3497794" y="60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104321</xdr:rowOff>
    </xdr:from>
    <xdr:to>
      <xdr:col>4</xdr:col>
      <xdr:colOff>206375</xdr:colOff>
      <xdr:row>37</xdr:row>
      <xdr:rowOff>34471</xdr:rowOff>
    </xdr:to>
    <xdr:sp macro="" textlink="">
      <xdr:nvSpPr>
        <xdr:cNvPr id="83" name="円/楕円 82"/>
        <xdr:cNvSpPr/>
      </xdr:nvSpPr>
      <xdr:spPr>
        <a:xfrm>
          <a:off x="2857500" y="62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50998</xdr:rowOff>
    </xdr:from>
    <xdr:ext cx="599010" cy="259045"/>
    <xdr:sp macro="" textlink="">
      <xdr:nvSpPr>
        <xdr:cNvPr id="84" name="テキスト ボックス 83"/>
        <xdr:cNvSpPr txBox="1"/>
      </xdr:nvSpPr>
      <xdr:spPr>
        <a:xfrm>
          <a:off x="2608794" y="60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105794</xdr:rowOff>
    </xdr:from>
    <xdr:to>
      <xdr:col>3</xdr:col>
      <xdr:colOff>3175</xdr:colOff>
      <xdr:row>37</xdr:row>
      <xdr:rowOff>35944</xdr:rowOff>
    </xdr:to>
    <xdr:sp macro="" textlink="">
      <xdr:nvSpPr>
        <xdr:cNvPr id="85" name="円/楕円 84"/>
        <xdr:cNvSpPr/>
      </xdr:nvSpPr>
      <xdr:spPr>
        <a:xfrm>
          <a:off x="1968500" y="62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52471</xdr:rowOff>
    </xdr:from>
    <xdr:ext cx="599010" cy="259045"/>
    <xdr:sp macro="" textlink="">
      <xdr:nvSpPr>
        <xdr:cNvPr id="86" name="テキスト ボックス 85"/>
        <xdr:cNvSpPr txBox="1"/>
      </xdr:nvSpPr>
      <xdr:spPr>
        <a:xfrm>
          <a:off x="1719794" y="60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104885</xdr:rowOff>
    </xdr:from>
    <xdr:to>
      <xdr:col>1</xdr:col>
      <xdr:colOff>485775</xdr:colOff>
      <xdr:row>37</xdr:row>
      <xdr:rowOff>35035</xdr:rowOff>
    </xdr:to>
    <xdr:sp macro="" textlink="">
      <xdr:nvSpPr>
        <xdr:cNvPr id="87" name="円/楕円 86"/>
        <xdr:cNvSpPr/>
      </xdr:nvSpPr>
      <xdr:spPr>
        <a:xfrm>
          <a:off x="1079500" y="62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51562</xdr:rowOff>
    </xdr:from>
    <xdr:ext cx="599010" cy="259045"/>
    <xdr:sp macro="" textlink="">
      <xdr:nvSpPr>
        <xdr:cNvPr id="88" name="テキスト ボックス 87"/>
        <xdr:cNvSpPr txBox="1"/>
      </xdr:nvSpPr>
      <xdr:spPr>
        <a:xfrm>
          <a:off x="830794" y="605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147255</xdr:rowOff>
    </xdr:from>
    <xdr:to>
      <xdr:col>6</xdr:col>
      <xdr:colOff>511175</xdr:colOff>
      <xdr:row>58</xdr:row>
      <xdr:rowOff>154554</xdr:rowOff>
    </xdr:to>
    <xdr:cxnSp macro="">
      <xdr:nvCxnSpPr>
        <xdr:cNvPr id="117" name="直線コネクタ 116"/>
        <xdr:cNvCxnSpPr/>
      </xdr:nvCxnSpPr>
      <xdr:spPr>
        <a:xfrm flipV="1">
          <a:off x="3797300" y="10091355"/>
          <a:ext cx="8382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154554</xdr:rowOff>
    </xdr:from>
    <xdr:to>
      <xdr:col>5</xdr:col>
      <xdr:colOff>358775</xdr:colOff>
      <xdr:row>58</xdr:row>
      <xdr:rowOff>164432</xdr:rowOff>
    </xdr:to>
    <xdr:cxnSp macro="">
      <xdr:nvCxnSpPr>
        <xdr:cNvPr id="120" name="直線コネクタ 119"/>
        <xdr:cNvCxnSpPr/>
      </xdr:nvCxnSpPr>
      <xdr:spPr>
        <a:xfrm flipV="1">
          <a:off x="2908300" y="10098654"/>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161113</xdr:rowOff>
    </xdr:from>
    <xdr:to>
      <xdr:col>4</xdr:col>
      <xdr:colOff>155575</xdr:colOff>
      <xdr:row>58</xdr:row>
      <xdr:rowOff>164432</xdr:rowOff>
    </xdr:to>
    <xdr:cxnSp macro="">
      <xdr:nvCxnSpPr>
        <xdr:cNvPr id="123" name="直線コネクタ 122"/>
        <xdr:cNvCxnSpPr/>
      </xdr:nvCxnSpPr>
      <xdr:spPr>
        <a:xfrm>
          <a:off x="2019300" y="10105213"/>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157313</xdr:rowOff>
    </xdr:from>
    <xdr:to>
      <xdr:col>2</xdr:col>
      <xdr:colOff>638175</xdr:colOff>
      <xdr:row>58</xdr:row>
      <xdr:rowOff>161113</xdr:rowOff>
    </xdr:to>
    <xdr:cxnSp macro="">
      <xdr:nvCxnSpPr>
        <xdr:cNvPr id="126" name="直線コネクタ 125"/>
        <xdr:cNvCxnSpPr/>
      </xdr:nvCxnSpPr>
      <xdr:spPr>
        <a:xfrm>
          <a:off x="1130300" y="10101413"/>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96455</xdr:rowOff>
    </xdr:from>
    <xdr:to>
      <xdr:col>6</xdr:col>
      <xdr:colOff>561975</xdr:colOff>
      <xdr:row>59</xdr:row>
      <xdr:rowOff>26605</xdr:rowOff>
    </xdr:to>
    <xdr:sp macro="" textlink="">
      <xdr:nvSpPr>
        <xdr:cNvPr id="136" name="円/楕円 135"/>
        <xdr:cNvSpPr/>
      </xdr:nvSpPr>
      <xdr:spPr>
        <a:xfrm>
          <a:off x="4584700" y="100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11382</xdr:rowOff>
    </xdr:from>
    <xdr:ext cx="534377" cy="259045"/>
    <xdr:sp macro="" textlink="">
      <xdr:nvSpPr>
        <xdr:cNvPr id="137" name="物件費該当値テキスト"/>
        <xdr:cNvSpPr txBox="1"/>
      </xdr:nvSpPr>
      <xdr:spPr>
        <a:xfrm>
          <a:off x="4686300" y="995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103754</xdr:rowOff>
    </xdr:from>
    <xdr:to>
      <xdr:col>5</xdr:col>
      <xdr:colOff>409575</xdr:colOff>
      <xdr:row>59</xdr:row>
      <xdr:rowOff>33904</xdr:rowOff>
    </xdr:to>
    <xdr:sp macro="" textlink="">
      <xdr:nvSpPr>
        <xdr:cNvPr id="138" name="円/楕円 137"/>
        <xdr:cNvSpPr/>
      </xdr:nvSpPr>
      <xdr:spPr>
        <a:xfrm>
          <a:off x="3746500" y="100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25031</xdr:rowOff>
    </xdr:from>
    <xdr:ext cx="534377" cy="259045"/>
    <xdr:sp macro="" textlink="">
      <xdr:nvSpPr>
        <xdr:cNvPr id="139" name="テキスト ボックス 138"/>
        <xdr:cNvSpPr txBox="1"/>
      </xdr:nvSpPr>
      <xdr:spPr>
        <a:xfrm>
          <a:off x="3530111" y="101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113632</xdr:rowOff>
    </xdr:from>
    <xdr:to>
      <xdr:col>4</xdr:col>
      <xdr:colOff>206375</xdr:colOff>
      <xdr:row>59</xdr:row>
      <xdr:rowOff>43782</xdr:rowOff>
    </xdr:to>
    <xdr:sp macro="" textlink="">
      <xdr:nvSpPr>
        <xdr:cNvPr id="140" name="円/楕円 139"/>
        <xdr:cNvSpPr/>
      </xdr:nvSpPr>
      <xdr:spPr>
        <a:xfrm>
          <a:off x="2857500" y="10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34909</xdr:rowOff>
    </xdr:from>
    <xdr:ext cx="534377" cy="259045"/>
    <xdr:sp macro="" textlink="">
      <xdr:nvSpPr>
        <xdr:cNvPr id="141" name="テキスト ボックス 140"/>
        <xdr:cNvSpPr txBox="1"/>
      </xdr:nvSpPr>
      <xdr:spPr>
        <a:xfrm>
          <a:off x="2641111" y="101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110313</xdr:rowOff>
    </xdr:from>
    <xdr:to>
      <xdr:col>3</xdr:col>
      <xdr:colOff>3175</xdr:colOff>
      <xdr:row>59</xdr:row>
      <xdr:rowOff>40463</xdr:rowOff>
    </xdr:to>
    <xdr:sp macro="" textlink="">
      <xdr:nvSpPr>
        <xdr:cNvPr id="142" name="円/楕円 141"/>
        <xdr:cNvSpPr/>
      </xdr:nvSpPr>
      <xdr:spPr>
        <a:xfrm>
          <a:off x="1968500" y="100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31590</xdr:rowOff>
    </xdr:from>
    <xdr:ext cx="534377" cy="259045"/>
    <xdr:sp macro="" textlink="">
      <xdr:nvSpPr>
        <xdr:cNvPr id="143" name="テキスト ボックス 142"/>
        <xdr:cNvSpPr txBox="1"/>
      </xdr:nvSpPr>
      <xdr:spPr>
        <a:xfrm>
          <a:off x="1752111" y="101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106513</xdr:rowOff>
    </xdr:from>
    <xdr:to>
      <xdr:col>1</xdr:col>
      <xdr:colOff>485775</xdr:colOff>
      <xdr:row>59</xdr:row>
      <xdr:rowOff>36663</xdr:rowOff>
    </xdr:to>
    <xdr:sp macro="" textlink="">
      <xdr:nvSpPr>
        <xdr:cNvPr id="144" name="円/楕円 143"/>
        <xdr:cNvSpPr/>
      </xdr:nvSpPr>
      <xdr:spPr>
        <a:xfrm>
          <a:off x="1079500" y="10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27790</xdr:rowOff>
    </xdr:from>
    <xdr:ext cx="534377" cy="259045"/>
    <xdr:sp macro="" textlink="">
      <xdr:nvSpPr>
        <xdr:cNvPr id="145" name="テキスト ボックス 144"/>
        <xdr:cNvSpPr txBox="1"/>
      </xdr:nvSpPr>
      <xdr:spPr>
        <a:xfrm>
          <a:off x="863111" y="10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131183</xdr:rowOff>
    </xdr:from>
    <xdr:to>
      <xdr:col>6</xdr:col>
      <xdr:colOff>511175</xdr:colOff>
      <xdr:row>78</xdr:row>
      <xdr:rowOff>134936</xdr:rowOff>
    </xdr:to>
    <xdr:cxnSp macro="">
      <xdr:nvCxnSpPr>
        <xdr:cNvPr id="172" name="直線コネクタ 171"/>
        <xdr:cNvCxnSpPr/>
      </xdr:nvCxnSpPr>
      <xdr:spPr>
        <a:xfrm flipV="1">
          <a:off x="3797300" y="13504283"/>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134936</xdr:rowOff>
    </xdr:from>
    <xdr:to>
      <xdr:col>5</xdr:col>
      <xdr:colOff>358775</xdr:colOff>
      <xdr:row>78</xdr:row>
      <xdr:rowOff>136847</xdr:rowOff>
    </xdr:to>
    <xdr:cxnSp macro="">
      <xdr:nvCxnSpPr>
        <xdr:cNvPr id="175" name="直線コネクタ 174"/>
        <xdr:cNvCxnSpPr/>
      </xdr:nvCxnSpPr>
      <xdr:spPr>
        <a:xfrm flipV="1">
          <a:off x="2908300" y="1350803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136847</xdr:rowOff>
    </xdr:from>
    <xdr:to>
      <xdr:col>4</xdr:col>
      <xdr:colOff>155575</xdr:colOff>
      <xdr:row>78</xdr:row>
      <xdr:rowOff>137153</xdr:rowOff>
    </xdr:to>
    <xdr:cxnSp macro="">
      <xdr:nvCxnSpPr>
        <xdr:cNvPr id="178" name="直線コネクタ 177"/>
        <xdr:cNvCxnSpPr/>
      </xdr:nvCxnSpPr>
      <xdr:spPr>
        <a:xfrm flipV="1">
          <a:off x="2019300" y="1350994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137153</xdr:rowOff>
    </xdr:from>
    <xdr:to>
      <xdr:col>2</xdr:col>
      <xdr:colOff>638175</xdr:colOff>
      <xdr:row>78</xdr:row>
      <xdr:rowOff>137418</xdr:rowOff>
    </xdr:to>
    <xdr:cxnSp macro="">
      <xdr:nvCxnSpPr>
        <xdr:cNvPr id="181" name="直線コネクタ 180"/>
        <xdr:cNvCxnSpPr/>
      </xdr:nvCxnSpPr>
      <xdr:spPr>
        <a:xfrm flipV="1">
          <a:off x="1130300" y="1351025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80383</xdr:rowOff>
    </xdr:from>
    <xdr:to>
      <xdr:col>6</xdr:col>
      <xdr:colOff>561975</xdr:colOff>
      <xdr:row>79</xdr:row>
      <xdr:rowOff>10533</xdr:rowOff>
    </xdr:to>
    <xdr:sp macro="" textlink="">
      <xdr:nvSpPr>
        <xdr:cNvPr id="191" name="円/楕円 190"/>
        <xdr:cNvSpPr/>
      </xdr:nvSpPr>
      <xdr:spPr>
        <a:xfrm>
          <a:off x="45847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166760</xdr:rowOff>
    </xdr:from>
    <xdr:ext cx="469744" cy="259045"/>
    <xdr:sp macro="" textlink="">
      <xdr:nvSpPr>
        <xdr:cNvPr id="192" name="維持補修費該当値テキスト"/>
        <xdr:cNvSpPr txBox="1"/>
      </xdr:nvSpPr>
      <xdr:spPr>
        <a:xfrm>
          <a:off x="4686300" y="133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84136</xdr:rowOff>
    </xdr:from>
    <xdr:to>
      <xdr:col>5</xdr:col>
      <xdr:colOff>409575</xdr:colOff>
      <xdr:row>79</xdr:row>
      <xdr:rowOff>14286</xdr:rowOff>
    </xdr:to>
    <xdr:sp macro="" textlink="">
      <xdr:nvSpPr>
        <xdr:cNvPr id="193" name="円/楕円 192"/>
        <xdr:cNvSpPr/>
      </xdr:nvSpPr>
      <xdr:spPr>
        <a:xfrm>
          <a:off x="3746500" y="13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5413</xdr:rowOff>
    </xdr:from>
    <xdr:ext cx="469744" cy="259045"/>
    <xdr:sp macro="" textlink="">
      <xdr:nvSpPr>
        <xdr:cNvPr id="194" name="テキスト ボックス 193"/>
        <xdr:cNvSpPr txBox="1"/>
      </xdr:nvSpPr>
      <xdr:spPr>
        <a:xfrm>
          <a:off x="3562427" y="135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86047</xdr:rowOff>
    </xdr:from>
    <xdr:to>
      <xdr:col>4</xdr:col>
      <xdr:colOff>206375</xdr:colOff>
      <xdr:row>79</xdr:row>
      <xdr:rowOff>16197</xdr:rowOff>
    </xdr:to>
    <xdr:sp macro="" textlink="">
      <xdr:nvSpPr>
        <xdr:cNvPr id="195" name="円/楕円 194"/>
        <xdr:cNvSpPr/>
      </xdr:nvSpPr>
      <xdr:spPr>
        <a:xfrm>
          <a:off x="2857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7324</xdr:rowOff>
    </xdr:from>
    <xdr:ext cx="378565" cy="259045"/>
    <xdr:sp macro="" textlink="">
      <xdr:nvSpPr>
        <xdr:cNvPr id="196" name="テキスト ボックス 195"/>
        <xdr:cNvSpPr txBox="1"/>
      </xdr:nvSpPr>
      <xdr:spPr>
        <a:xfrm>
          <a:off x="2719017" y="1355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86353</xdr:rowOff>
    </xdr:from>
    <xdr:to>
      <xdr:col>3</xdr:col>
      <xdr:colOff>3175</xdr:colOff>
      <xdr:row>79</xdr:row>
      <xdr:rowOff>16503</xdr:rowOff>
    </xdr:to>
    <xdr:sp macro="" textlink="">
      <xdr:nvSpPr>
        <xdr:cNvPr id="197" name="円/楕円 196"/>
        <xdr:cNvSpPr/>
      </xdr:nvSpPr>
      <xdr:spPr>
        <a:xfrm>
          <a:off x="1968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7630</xdr:rowOff>
    </xdr:from>
    <xdr:ext cx="378565" cy="259045"/>
    <xdr:sp macro="" textlink="">
      <xdr:nvSpPr>
        <xdr:cNvPr id="198" name="テキスト ボックス 197"/>
        <xdr:cNvSpPr txBox="1"/>
      </xdr:nvSpPr>
      <xdr:spPr>
        <a:xfrm>
          <a:off x="1830017" y="1355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86618</xdr:rowOff>
    </xdr:from>
    <xdr:to>
      <xdr:col>1</xdr:col>
      <xdr:colOff>485775</xdr:colOff>
      <xdr:row>79</xdr:row>
      <xdr:rowOff>16768</xdr:rowOff>
    </xdr:to>
    <xdr:sp macro="" textlink="">
      <xdr:nvSpPr>
        <xdr:cNvPr id="199" name="円/楕円 198"/>
        <xdr:cNvSpPr/>
      </xdr:nvSpPr>
      <xdr:spPr>
        <a:xfrm>
          <a:off x="1079500" y="134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7895</xdr:rowOff>
    </xdr:from>
    <xdr:ext cx="378565" cy="259045"/>
    <xdr:sp macro="" textlink="">
      <xdr:nvSpPr>
        <xdr:cNvPr id="200" name="テキスト ボックス 199"/>
        <xdr:cNvSpPr txBox="1"/>
      </xdr:nvSpPr>
      <xdr:spPr>
        <a:xfrm>
          <a:off x="941017" y="1355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43449</xdr:rowOff>
    </xdr:from>
    <xdr:to>
      <xdr:col>6</xdr:col>
      <xdr:colOff>511175</xdr:colOff>
      <xdr:row>96</xdr:row>
      <xdr:rowOff>54356</xdr:rowOff>
    </xdr:to>
    <xdr:cxnSp macro="">
      <xdr:nvCxnSpPr>
        <xdr:cNvPr id="231" name="直線コネクタ 230"/>
        <xdr:cNvCxnSpPr/>
      </xdr:nvCxnSpPr>
      <xdr:spPr>
        <a:xfrm>
          <a:off x="3797300" y="16502649"/>
          <a:ext cx="8382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43449</xdr:rowOff>
    </xdr:from>
    <xdr:to>
      <xdr:col>5</xdr:col>
      <xdr:colOff>358775</xdr:colOff>
      <xdr:row>96</xdr:row>
      <xdr:rowOff>75834</xdr:rowOff>
    </xdr:to>
    <xdr:cxnSp macro="">
      <xdr:nvCxnSpPr>
        <xdr:cNvPr id="234" name="直線コネクタ 233"/>
        <xdr:cNvCxnSpPr/>
      </xdr:nvCxnSpPr>
      <xdr:spPr>
        <a:xfrm flipV="1">
          <a:off x="2908300" y="1650264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75834</xdr:rowOff>
    </xdr:from>
    <xdr:to>
      <xdr:col>4</xdr:col>
      <xdr:colOff>155575</xdr:colOff>
      <xdr:row>96</xdr:row>
      <xdr:rowOff>105911</xdr:rowOff>
    </xdr:to>
    <xdr:cxnSp macro="">
      <xdr:nvCxnSpPr>
        <xdr:cNvPr id="237" name="直線コネクタ 236"/>
        <xdr:cNvCxnSpPr/>
      </xdr:nvCxnSpPr>
      <xdr:spPr>
        <a:xfrm flipV="1">
          <a:off x="2019300" y="16535034"/>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105911</xdr:rowOff>
    </xdr:from>
    <xdr:to>
      <xdr:col>2</xdr:col>
      <xdr:colOff>638175</xdr:colOff>
      <xdr:row>97</xdr:row>
      <xdr:rowOff>8669</xdr:rowOff>
    </xdr:to>
    <xdr:cxnSp macro="">
      <xdr:nvCxnSpPr>
        <xdr:cNvPr id="240" name="直線コネクタ 239"/>
        <xdr:cNvCxnSpPr/>
      </xdr:nvCxnSpPr>
      <xdr:spPr>
        <a:xfrm flipV="1">
          <a:off x="1130300" y="16565111"/>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3556</xdr:rowOff>
    </xdr:from>
    <xdr:to>
      <xdr:col>6</xdr:col>
      <xdr:colOff>561975</xdr:colOff>
      <xdr:row>96</xdr:row>
      <xdr:rowOff>105156</xdr:rowOff>
    </xdr:to>
    <xdr:sp macro="" textlink="">
      <xdr:nvSpPr>
        <xdr:cNvPr id="250" name="円/楕円 249"/>
        <xdr:cNvSpPr/>
      </xdr:nvSpPr>
      <xdr:spPr>
        <a:xfrm>
          <a:off x="45847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153433</xdr:rowOff>
    </xdr:from>
    <xdr:ext cx="534377" cy="259045"/>
    <xdr:sp macro="" textlink="">
      <xdr:nvSpPr>
        <xdr:cNvPr id="251" name="扶助費該当値テキスト"/>
        <xdr:cNvSpPr txBox="1"/>
      </xdr:nvSpPr>
      <xdr:spPr>
        <a:xfrm>
          <a:off x="4686300" y="164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164099</xdr:rowOff>
    </xdr:from>
    <xdr:to>
      <xdr:col>5</xdr:col>
      <xdr:colOff>409575</xdr:colOff>
      <xdr:row>96</xdr:row>
      <xdr:rowOff>94249</xdr:rowOff>
    </xdr:to>
    <xdr:sp macro="" textlink="">
      <xdr:nvSpPr>
        <xdr:cNvPr id="252" name="円/楕円 251"/>
        <xdr:cNvSpPr/>
      </xdr:nvSpPr>
      <xdr:spPr>
        <a:xfrm>
          <a:off x="3746500" y="164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85376</xdr:rowOff>
    </xdr:from>
    <xdr:ext cx="534377" cy="259045"/>
    <xdr:sp macro="" textlink="">
      <xdr:nvSpPr>
        <xdr:cNvPr id="253" name="テキスト ボックス 252"/>
        <xdr:cNvSpPr txBox="1"/>
      </xdr:nvSpPr>
      <xdr:spPr>
        <a:xfrm>
          <a:off x="3530111" y="165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25034</xdr:rowOff>
    </xdr:from>
    <xdr:to>
      <xdr:col>4</xdr:col>
      <xdr:colOff>206375</xdr:colOff>
      <xdr:row>96</xdr:row>
      <xdr:rowOff>126634</xdr:rowOff>
    </xdr:to>
    <xdr:sp macro="" textlink="">
      <xdr:nvSpPr>
        <xdr:cNvPr id="254" name="円/楕円 253"/>
        <xdr:cNvSpPr/>
      </xdr:nvSpPr>
      <xdr:spPr>
        <a:xfrm>
          <a:off x="2857500" y="164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117761</xdr:rowOff>
    </xdr:from>
    <xdr:ext cx="534377" cy="259045"/>
    <xdr:sp macro="" textlink="">
      <xdr:nvSpPr>
        <xdr:cNvPr id="255" name="テキスト ボックス 254"/>
        <xdr:cNvSpPr txBox="1"/>
      </xdr:nvSpPr>
      <xdr:spPr>
        <a:xfrm>
          <a:off x="2641111" y="165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55111</xdr:rowOff>
    </xdr:from>
    <xdr:to>
      <xdr:col>3</xdr:col>
      <xdr:colOff>3175</xdr:colOff>
      <xdr:row>96</xdr:row>
      <xdr:rowOff>156711</xdr:rowOff>
    </xdr:to>
    <xdr:sp macro="" textlink="">
      <xdr:nvSpPr>
        <xdr:cNvPr id="256" name="円/楕円 255"/>
        <xdr:cNvSpPr/>
      </xdr:nvSpPr>
      <xdr:spPr>
        <a:xfrm>
          <a:off x="1968500" y="165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147838</xdr:rowOff>
    </xdr:from>
    <xdr:ext cx="534377" cy="259045"/>
    <xdr:sp macro="" textlink="">
      <xdr:nvSpPr>
        <xdr:cNvPr id="257" name="テキスト ボックス 256"/>
        <xdr:cNvSpPr txBox="1"/>
      </xdr:nvSpPr>
      <xdr:spPr>
        <a:xfrm>
          <a:off x="1752111" y="166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129319</xdr:rowOff>
    </xdr:from>
    <xdr:to>
      <xdr:col>1</xdr:col>
      <xdr:colOff>485775</xdr:colOff>
      <xdr:row>97</xdr:row>
      <xdr:rowOff>59469</xdr:rowOff>
    </xdr:to>
    <xdr:sp macro="" textlink="">
      <xdr:nvSpPr>
        <xdr:cNvPr id="258" name="円/楕円 257"/>
        <xdr:cNvSpPr/>
      </xdr:nvSpPr>
      <xdr:spPr>
        <a:xfrm>
          <a:off x="1079500" y="165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50596</xdr:rowOff>
    </xdr:from>
    <xdr:ext cx="534377" cy="259045"/>
    <xdr:sp macro="" textlink="">
      <xdr:nvSpPr>
        <xdr:cNvPr id="259" name="テキスト ボックス 258"/>
        <xdr:cNvSpPr txBox="1"/>
      </xdr:nvSpPr>
      <xdr:spPr>
        <a:xfrm>
          <a:off x="863111" y="166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3987</xdr:rowOff>
    </xdr:from>
    <xdr:to>
      <xdr:col>15</xdr:col>
      <xdr:colOff>180975</xdr:colOff>
      <xdr:row>35</xdr:row>
      <xdr:rowOff>134194</xdr:rowOff>
    </xdr:to>
    <xdr:cxnSp macro="">
      <xdr:nvCxnSpPr>
        <xdr:cNvPr id="290" name="直線コネクタ 289"/>
        <xdr:cNvCxnSpPr/>
      </xdr:nvCxnSpPr>
      <xdr:spPr>
        <a:xfrm flipV="1">
          <a:off x="9639300" y="6004737"/>
          <a:ext cx="838200" cy="1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77292</xdr:rowOff>
    </xdr:from>
    <xdr:to>
      <xdr:col>14</xdr:col>
      <xdr:colOff>28575</xdr:colOff>
      <xdr:row>35</xdr:row>
      <xdr:rowOff>134194</xdr:rowOff>
    </xdr:to>
    <xdr:cxnSp macro="">
      <xdr:nvCxnSpPr>
        <xdr:cNvPr id="293" name="直線コネクタ 292"/>
        <xdr:cNvCxnSpPr/>
      </xdr:nvCxnSpPr>
      <xdr:spPr>
        <a:xfrm>
          <a:off x="8750300" y="6078042"/>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77292</xdr:rowOff>
    </xdr:from>
    <xdr:to>
      <xdr:col>12</xdr:col>
      <xdr:colOff>511175</xdr:colOff>
      <xdr:row>35</xdr:row>
      <xdr:rowOff>130883</xdr:rowOff>
    </xdr:to>
    <xdr:cxnSp macro="">
      <xdr:nvCxnSpPr>
        <xdr:cNvPr id="296" name="直線コネクタ 295"/>
        <xdr:cNvCxnSpPr/>
      </xdr:nvCxnSpPr>
      <xdr:spPr>
        <a:xfrm flipV="1">
          <a:off x="7861300" y="6078042"/>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130883</xdr:rowOff>
    </xdr:from>
    <xdr:to>
      <xdr:col>11</xdr:col>
      <xdr:colOff>307975</xdr:colOff>
      <xdr:row>35</xdr:row>
      <xdr:rowOff>155748</xdr:rowOff>
    </xdr:to>
    <xdr:cxnSp macro="">
      <xdr:nvCxnSpPr>
        <xdr:cNvPr id="299" name="直線コネクタ 298"/>
        <xdr:cNvCxnSpPr/>
      </xdr:nvCxnSpPr>
      <xdr:spPr>
        <a:xfrm flipV="1">
          <a:off x="6972300" y="613163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124637</xdr:rowOff>
    </xdr:from>
    <xdr:to>
      <xdr:col>15</xdr:col>
      <xdr:colOff>231775</xdr:colOff>
      <xdr:row>35</xdr:row>
      <xdr:rowOff>54787</xdr:rowOff>
    </xdr:to>
    <xdr:sp macro="" textlink="">
      <xdr:nvSpPr>
        <xdr:cNvPr id="309" name="円/楕円 308"/>
        <xdr:cNvSpPr/>
      </xdr:nvSpPr>
      <xdr:spPr>
        <a:xfrm>
          <a:off x="10426700" y="59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147514</xdr:rowOff>
    </xdr:from>
    <xdr:ext cx="599010" cy="259045"/>
    <xdr:sp macro="" textlink="">
      <xdr:nvSpPr>
        <xdr:cNvPr id="310" name="補助費等該当値テキスト"/>
        <xdr:cNvSpPr txBox="1"/>
      </xdr:nvSpPr>
      <xdr:spPr>
        <a:xfrm>
          <a:off x="10528300" y="58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239,057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83394</xdr:rowOff>
    </xdr:from>
    <xdr:to>
      <xdr:col>14</xdr:col>
      <xdr:colOff>79375</xdr:colOff>
      <xdr:row>36</xdr:row>
      <xdr:rowOff>13544</xdr:rowOff>
    </xdr:to>
    <xdr:sp macro="" textlink="">
      <xdr:nvSpPr>
        <xdr:cNvPr id="311" name="円/楕円 310"/>
        <xdr:cNvSpPr/>
      </xdr:nvSpPr>
      <xdr:spPr>
        <a:xfrm>
          <a:off x="9588500" y="60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30071</xdr:rowOff>
    </xdr:from>
    <xdr:ext cx="599010" cy="259045"/>
    <xdr:sp macro="" textlink="">
      <xdr:nvSpPr>
        <xdr:cNvPr id="312" name="テキスト ボックス 311"/>
        <xdr:cNvSpPr txBox="1"/>
      </xdr:nvSpPr>
      <xdr:spPr>
        <a:xfrm>
          <a:off x="9339794" y="58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26492</xdr:rowOff>
    </xdr:from>
    <xdr:to>
      <xdr:col>12</xdr:col>
      <xdr:colOff>561975</xdr:colOff>
      <xdr:row>35</xdr:row>
      <xdr:rowOff>128092</xdr:rowOff>
    </xdr:to>
    <xdr:sp macro="" textlink="">
      <xdr:nvSpPr>
        <xdr:cNvPr id="313" name="円/楕円 312"/>
        <xdr:cNvSpPr/>
      </xdr:nvSpPr>
      <xdr:spPr>
        <a:xfrm>
          <a:off x="8699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144619</xdr:rowOff>
    </xdr:from>
    <xdr:ext cx="599010" cy="259045"/>
    <xdr:sp macro="" textlink="">
      <xdr:nvSpPr>
        <xdr:cNvPr id="314" name="テキスト ボックス 313"/>
        <xdr:cNvSpPr txBox="1"/>
      </xdr:nvSpPr>
      <xdr:spPr>
        <a:xfrm>
          <a:off x="8450794"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80083</xdr:rowOff>
    </xdr:from>
    <xdr:to>
      <xdr:col>11</xdr:col>
      <xdr:colOff>358775</xdr:colOff>
      <xdr:row>36</xdr:row>
      <xdr:rowOff>10233</xdr:rowOff>
    </xdr:to>
    <xdr:sp macro="" textlink="">
      <xdr:nvSpPr>
        <xdr:cNvPr id="315" name="円/楕円 314"/>
        <xdr:cNvSpPr/>
      </xdr:nvSpPr>
      <xdr:spPr>
        <a:xfrm>
          <a:off x="7810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26760</xdr:rowOff>
    </xdr:from>
    <xdr:ext cx="599010" cy="259045"/>
    <xdr:sp macro="" textlink="">
      <xdr:nvSpPr>
        <xdr:cNvPr id="316" name="テキスト ボックス 315"/>
        <xdr:cNvSpPr txBox="1"/>
      </xdr:nvSpPr>
      <xdr:spPr>
        <a:xfrm>
          <a:off x="7561794" y="585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104948</xdr:rowOff>
    </xdr:from>
    <xdr:to>
      <xdr:col>10</xdr:col>
      <xdr:colOff>155575</xdr:colOff>
      <xdr:row>36</xdr:row>
      <xdr:rowOff>35098</xdr:rowOff>
    </xdr:to>
    <xdr:sp macro="" textlink="">
      <xdr:nvSpPr>
        <xdr:cNvPr id="317" name="円/楕円 316"/>
        <xdr:cNvSpPr/>
      </xdr:nvSpPr>
      <xdr:spPr>
        <a:xfrm>
          <a:off x="6921500" y="61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51625</xdr:rowOff>
    </xdr:from>
    <xdr:ext cx="599010" cy="259045"/>
    <xdr:sp macro="" textlink="">
      <xdr:nvSpPr>
        <xdr:cNvPr id="318" name="テキスト ボックス 317"/>
        <xdr:cNvSpPr txBox="1"/>
      </xdr:nvSpPr>
      <xdr:spPr>
        <a:xfrm>
          <a:off x="6672794" y="588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139255</xdr:rowOff>
    </xdr:from>
    <xdr:to>
      <xdr:col>15</xdr:col>
      <xdr:colOff>180975</xdr:colOff>
      <xdr:row>57</xdr:row>
      <xdr:rowOff>149071</xdr:rowOff>
    </xdr:to>
    <xdr:cxnSp macro="">
      <xdr:nvCxnSpPr>
        <xdr:cNvPr id="343" name="直線コネクタ 342"/>
        <xdr:cNvCxnSpPr/>
      </xdr:nvCxnSpPr>
      <xdr:spPr>
        <a:xfrm>
          <a:off x="9639300" y="9911905"/>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139255</xdr:rowOff>
    </xdr:from>
    <xdr:to>
      <xdr:col>14</xdr:col>
      <xdr:colOff>28575</xdr:colOff>
      <xdr:row>57</xdr:row>
      <xdr:rowOff>150118</xdr:rowOff>
    </xdr:to>
    <xdr:cxnSp macro="">
      <xdr:nvCxnSpPr>
        <xdr:cNvPr id="346" name="直線コネクタ 345"/>
        <xdr:cNvCxnSpPr/>
      </xdr:nvCxnSpPr>
      <xdr:spPr>
        <a:xfrm flipV="1">
          <a:off x="8750300" y="991190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142270</xdr:rowOff>
    </xdr:from>
    <xdr:to>
      <xdr:col>12</xdr:col>
      <xdr:colOff>511175</xdr:colOff>
      <xdr:row>57</xdr:row>
      <xdr:rowOff>150118</xdr:rowOff>
    </xdr:to>
    <xdr:cxnSp macro="">
      <xdr:nvCxnSpPr>
        <xdr:cNvPr id="349" name="直線コネクタ 348"/>
        <xdr:cNvCxnSpPr/>
      </xdr:nvCxnSpPr>
      <xdr:spPr>
        <a:xfrm>
          <a:off x="7861300" y="9914920"/>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142270</xdr:rowOff>
    </xdr:from>
    <xdr:to>
      <xdr:col>11</xdr:col>
      <xdr:colOff>307975</xdr:colOff>
      <xdr:row>57</xdr:row>
      <xdr:rowOff>163302</xdr:rowOff>
    </xdr:to>
    <xdr:cxnSp macro="">
      <xdr:nvCxnSpPr>
        <xdr:cNvPr id="352" name="直線コネクタ 351"/>
        <xdr:cNvCxnSpPr/>
      </xdr:nvCxnSpPr>
      <xdr:spPr>
        <a:xfrm flipV="1">
          <a:off x="6972300" y="991492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98271</xdr:rowOff>
    </xdr:from>
    <xdr:to>
      <xdr:col>15</xdr:col>
      <xdr:colOff>231775</xdr:colOff>
      <xdr:row>58</xdr:row>
      <xdr:rowOff>28421</xdr:rowOff>
    </xdr:to>
    <xdr:sp macro="" textlink="">
      <xdr:nvSpPr>
        <xdr:cNvPr id="362" name="円/楕円 361"/>
        <xdr:cNvSpPr/>
      </xdr:nvSpPr>
      <xdr:spPr>
        <a:xfrm>
          <a:off x="10426700" y="9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13198</xdr:rowOff>
    </xdr:from>
    <xdr:ext cx="534377" cy="259045"/>
    <xdr:sp macro="" textlink="">
      <xdr:nvSpPr>
        <xdr:cNvPr id="363" name="普通建設事業費該当値テキスト"/>
        <xdr:cNvSpPr txBox="1"/>
      </xdr:nvSpPr>
      <xdr:spPr>
        <a:xfrm>
          <a:off x="10528300" y="97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88455</xdr:rowOff>
    </xdr:from>
    <xdr:to>
      <xdr:col>14</xdr:col>
      <xdr:colOff>79375</xdr:colOff>
      <xdr:row>58</xdr:row>
      <xdr:rowOff>18605</xdr:rowOff>
    </xdr:to>
    <xdr:sp macro="" textlink="">
      <xdr:nvSpPr>
        <xdr:cNvPr id="364" name="円/楕円 363"/>
        <xdr:cNvSpPr/>
      </xdr:nvSpPr>
      <xdr:spPr>
        <a:xfrm>
          <a:off x="9588500" y="98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9732</xdr:rowOff>
    </xdr:from>
    <xdr:ext cx="599010" cy="259045"/>
    <xdr:sp macro="" textlink="">
      <xdr:nvSpPr>
        <xdr:cNvPr id="365" name="テキスト ボックス 364"/>
        <xdr:cNvSpPr txBox="1"/>
      </xdr:nvSpPr>
      <xdr:spPr>
        <a:xfrm>
          <a:off x="9339794" y="995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99318</xdr:rowOff>
    </xdr:from>
    <xdr:to>
      <xdr:col>12</xdr:col>
      <xdr:colOff>561975</xdr:colOff>
      <xdr:row>58</xdr:row>
      <xdr:rowOff>29468</xdr:rowOff>
    </xdr:to>
    <xdr:sp macro="" textlink="">
      <xdr:nvSpPr>
        <xdr:cNvPr id="366" name="円/楕円 365"/>
        <xdr:cNvSpPr/>
      </xdr:nvSpPr>
      <xdr:spPr>
        <a:xfrm>
          <a:off x="8699500" y="98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20595</xdr:rowOff>
    </xdr:from>
    <xdr:ext cx="534377" cy="259045"/>
    <xdr:sp macro="" textlink="">
      <xdr:nvSpPr>
        <xdr:cNvPr id="367" name="テキスト ボックス 366"/>
        <xdr:cNvSpPr txBox="1"/>
      </xdr:nvSpPr>
      <xdr:spPr>
        <a:xfrm>
          <a:off x="8483111" y="99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91470</xdr:rowOff>
    </xdr:from>
    <xdr:to>
      <xdr:col>11</xdr:col>
      <xdr:colOff>358775</xdr:colOff>
      <xdr:row>58</xdr:row>
      <xdr:rowOff>21620</xdr:rowOff>
    </xdr:to>
    <xdr:sp macro="" textlink="">
      <xdr:nvSpPr>
        <xdr:cNvPr id="368" name="円/楕円 367"/>
        <xdr:cNvSpPr/>
      </xdr:nvSpPr>
      <xdr:spPr>
        <a:xfrm>
          <a:off x="7810500" y="98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12747</xdr:rowOff>
    </xdr:from>
    <xdr:ext cx="534377" cy="259045"/>
    <xdr:sp macro="" textlink="">
      <xdr:nvSpPr>
        <xdr:cNvPr id="369" name="テキスト ボックス 368"/>
        <xdr:cNvSpPr txBox="1"/>
      </xdr:nvSpPr>
      <xdr:spPr>
        <a:xfrm>
          <a:off x="7594111" y="99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112502</xdr:rowOff>
    </xdr:from>
    <xdr:to>
      <xdr:col>10</xdr:col>
      <xdr:colOff>155575</xdr:colOff>
      <xdr:row>58</xdr:row>
      <xdr:rowOff>42652</xdr:rowOff>
    </xdr:to>
    <xdr:sp macro="" textlink="">
      <xdr:nvSpPr>
        <xdr:cNvPr id="370" name="円/楕円 369"/>
        <xdr:cNvSpPr/>
      </xdr:nvSpPr>
      <xdr:spPr>
        <a:xfrm>
          <a:off x="6921500" y="98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33779</xdr:rowOff>
    </xdr:from>
    <xdr:ext cx="534377" cy="259045"/>
    <xdr:sp macro="" textlink="">
      <xdr:nvSpPr>
        <xdr:cNvPr id="371" name="テキスト ボックス 370"/>
        <xdr:cNvSpPr txBox="1"/>
      </xdr:nvSpPr>
      <xdr:spPr>
        <a:xfrm>
          <a:off x="6705111" y="99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152288</xdr:rowOff>
    </xdr:from>
    <xdr:to>
      <xdr:col>15</xdr:col>
      <xdr:colOff>180975</xdr:colOff>
      <xdr:row>79</xdr:row>
      <xdr:rowOff>7355</xdr:rowOff>
    </xdr:to>
    <xdr:cxnSp macro="">
      <xdr:nvCxnSpPr>
        <xdr:cNvPr id="400" name="直線コネクタ 399"/>
        <xdr:cNvCxnSpPr/>
      </xdr:nvCxnSpPr>
      <xdr:spPr>
        <a:xfrm>
          <a:off x="9639300" y="13525388"/>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128005</xdr:rowOff>
    </xdr:from>
    <xdr:to>
      <xdr:col>15</xdr:col>
      <xdr:colOff>231775</xdr:colOff>
      <xdr:row>79</xdr:row>
      <xdr:rowOff>58155</xdr:rowOff>
    </xdr:to>
    <xdr:sp macro="" textlink="">
      <xdr:nvSpPr>
        <xdr:cNvPr id="410" name="円/楕円 409"/>
        <xdr:cNvSpPr/>
      </xdr:nvSpPr>
      <xdr:spPr>
        <a:xfrm>
          <a:off x="10426700" y="13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42932</xdr:rowOff>
    </xdr:from>
    <xdr:ext cx="534377" cy="259045"/>
    <xdr:sp macro="" textlink="">
      <xdr:nvSpPr>
        <xdr:cNvPr id="411" name="普通建設事業費 （ うち新規整備　）該当値テキスト"/>
        <xdr:cNvSpPr txBox="1"/>
      </xdr:nvSpPr>
      <xdr:spPr>
        <a:xfrm>
          <a:off x="10528300" y="134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101488</xdr:rowOff>
    </xdr:from>
    <xdr:to>
      <xdr:col>14</xdr:col>
      <xdr:colOff>79375</xdr:colOff>
      <xdr:row>79</xdr:row>
      <xdr:rowOff>31638</xdr:rowOff>
    </xdr:to>
    <xdr:sp macro="" textlink="">
      <xdr:nvSpPr>
        <xdr:cNvPr id="412" name="円/楕円 411"/>
        <xdr:cNvSpPr/>
      </xdr:nvSpPr>
      <xdr:spPr>
        <a:xfrm>
          <a:off x="9588500" y="134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22765</xdr:rowOff>
    </xdr:from>
    <xdr:ext cx="534377" cy="259045"/>
    <xdr:sp macro="" textlink="">
      <xdr:nvSpPr>
        <xdr:cNvPr id="413" name="テキスト ボックス 412"/>
        <xdr:cNvSpPr txBox="1"/>
      </xdr:nvSpPr>
      <xdr:spPr>
        <a:xfrm>
          <a:off x="9372111" y="135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93348</xdr:rowOff>
    </xdr:from>
    <xdr:to>
      <xdr:col>15</xdr:col>
      <xdr:colOff>180975</xdr:colOff>
      <xdr:row>98</xdr:row>
      <xdr:rowOff>101673</xdr:rowOff>
    </xdr:to>
    <xdr:cxnSp macro="">
      <xdr:nvCxnSpPr>
        <xdr:cNvPr id="440" name="直線コネクタ 439"/>
        <xdr:cNvCxnSpPr/>
      </xdr:nvCxnSpPr>
      <xdr:spPr>
        <a:xfrm>
          <a:off x="9639300" y="16895448"/>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50873</xdr:rowOff>
    </xdr:from>
    <xdr:to>
      <xdr:col>15</xdr:col>
      <xdr:colOff>231775</xdr:colOff>
      <xdr:row>98</xdr:row>
      <xdr:rowOff>152473</xdr:rowOff>
    </xdr:to>
    <xdr:sp macro="" textlink="">
      <xdr:nvSpPr>
        <xdr:cNvPr id="450" name="円/楕円 449"/>
        <xdr:cNvSpPr/>
      </xdr:nvSpPr>
      <xdr:spPr>
        <a:xfrm>
          <a:off x="10426700" y="168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137250</xdr:rowOff>
    </xdr:from>
    <xdr:ext cx="534377" cy="259045"/>
    <xdr:sp macro="" textlink="">
      <xdr:nvSpPr>
        <xdr:cNvPr id="451" name="普通建設事業費 （ うち更新整備　）該当値テキスト"/>
        <xdr:cNvSpPr txBox="1"/>
      </xdr:nvSpPr>
      <xdr:spPr>
        <a:xfrm>
          <a:off x="10528300" y="167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42548</xdr:rowOff>
    </xdr:from>
    <xdr:to>
      <xdr:col>14</xdr:col>
      <xdr:colOff>79375</xdr:colOff>
      <xdr:row>98</xdr:row>
      <xdr:rowOff>144148</xdr:rowOff>
    </xdr:to>
    <xdr:sp macro="" textlink="">
      <xdr:nvSpPr>
        <xdr:cNvPr id="452" name="円/楕円 451"/>
        <xdr:cNvSpPr/>
      </xdr:nvSpPr>
      <xdr:spPr>
        <a:xfrm>
          <a:off x="9588500" y="168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135275</xdr:rowOff>
    </xdr:from>
    <xdr:ext cx="534377" cy="259045"/>
    <xdr:sp macro="" textlink="">
      <xdr:nvSpPr>
        <xdr:cNvPr id="453" name="テキスト ボックス 452"/>
        <xdr:cNvSpPr txBox="1"/>
      </xdr:nvSpPr>
      <xdr:spPr>
        <a:xfrm>
          <a:off x="9372111" y="169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40873</xdr:rowOff>
    </xdr:from>
    <xdr:to>
      <xdr:col>23</xdr:col>
      <xdr:colOff>517525</xdr:colOff>
      <xdr:row>39</xdr:row>
      <xdr:rowOff>41607</xdr:rowOff>
    </xdr:to>
    <xdr:cxnSp macro="">
      <xdr:nvCxnSpPr>
        <xdr:cNvPr id="482" name="直線コネクタ 481"/>
        <xdr:cNvCxnSpPr/>
      </xdr:nvCxnSpPr>
      <xdr:spPr>
        <a:xfrm>
          <a:off x="15481300" y="6727423"/>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40873</xdr:rowOff>
    </xdr:from>
    <xdr:to>
      <xdr:col>22</xdr:col>
      <xdr:colOff>365125</xdr:colOff>
      <xdr:row>39</xdr:row>
      <xdr:rowOff>42789</xdr:rowOff>
    </xdr:to>
    <xdr:cxnSp macro="">
      <xdr:nvCxnSpPr>
        <xdr:cNvPr id="485" name="直線コネクタ 484"/>
        <xdr:cNvCxnSpPr/>
      </xdr:nvCxnSpPr>
      <xdr:spPr>
        <a:xfrm flipV="1">
          <a:off x="14592300" y="6727423"/>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42789</xdr:rowOff>
    </xdr:from>
    <xdr:to>
      <xdr:col>21</xdr:col>
      <xdr:colOff>161925</xdr:colOff>
      <xdr:row>39</xdr:row>
      <xdr:rowOff>44450</xdr:rowOff>
    </xdr:to>
    <xdr:cxnSp macro="">
      <xdr:nvCxnSpPr>
        <xdr:cNvPr id="488" name="直線コネクタ 487"/>
        <xdr:cNvCxnSpPr/>
      </xdr:nvCxnSpPr>
      <xdr:spPr>
        <a:xfrm flipV="1">
          <a:off x="13703300" y="6729339"/>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162257</xdr:rowOff>
    </xdr:from>
    <xdr:to>
      <xdr:col>23</xdr:col>
      <xdr:colOff>568325</xdr:colOff>
      <xdr:row>39</xdr:row>
      <xdr:rowOff>92407</xdr:rowOff>
    </xdr:to>
    <xdr:sp macro="" textlink="">
      <xdr:nvSpPr>
        <xdr:cNvPr id="501" name="円/楕円 500"/>
        <xdr:cNvSpPr/>
      </xdr:nvSpPr>
      <xdr:spPr>
        <a:xfrm>
          <a:off x="16268700" y="66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122094</xdr:rowOff>
    </xdr:from>
    <xdr:ext cx="469744" cy="259045"/>
    <xdr:sp macro="" textlink="">
      <xdr:nvSpPr>
        <xdr:cNvPr id="502" name="災害復旧事業費該当値テキスト"/>
        <xdr:cNvSpPr txBox="1"/>
      </xdr:nvSpPr>
      <xdr:spPr>
        <a:xfrm>
          <a:off x="16370300" y="66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161523</xdr:rowOff>
    </xdr:from>
    <xdr:to>
      <xdr:col>22</xdr:col>
      <xdr:colOff>415925</xdr:colOff>
      <xdr:row>39</xdr:row>
      <xdr:rowOff>91673</xdr:rowOff>
    </xdr:to>
    <xdr:sp macro="" textlink="">
      <xdr:nvSpPr>
        <xdr:cNvPr id="503" name="円/楕円 502"/>
        <xdr:cNvSpPr/>
      </xdr:nvSpPr>
      <xdr:spPr>
        <a:xfrm>
          <a:off x="15430500" y="667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82800</xdr:rowOff>
    </xdr:from>
    <xdr:ext cx="469744" cy="259045"/>
    <xdr:sp macro="" textlink="">
      <xdr:nvSpPr>
        <xdr:cNvPr id="504" name="テキスト ボックス 503"/>
        <xdr:cNvSpPr txBox="1"/>
      </xdr:nvSpPr>
      <xdr:spPr>
        <a:xfrm>
          <a:off x="15246427" y="67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163439</xdr:rowOff>
    </xdr:from>
    <xdr:to>
      <xdr:col>21</xdr:col>
      <xdr:colOff>212725</xdr:colOff>
      <xdr:row>39</xdr:row>
      <xdr:rowOff>93589</xdr:rowOff>
    </xdr:to>
    <xdr:sp macro="" textlink="">
      <xdr:nvSpPr>
        <xdr:cNvPr id="505" name="円/楕円 504"/>
        <xdr:cNvSpPr/>
      </xdr:nvSpPr>
      <xdr:spPr>
        <a:xfrm>
          <a:off x="14541500" y="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84716</xdr:rowOff>
    </xdr:from>
    <xdr:ext cx="469744" cy="259045"/>
    <xdr:sp macro="" textlink="">
      <xdr:nvSpPr>
        <xdr:cNvPr id="506" name="テキスト ボックス 505"/>
        <xdr:cNvSpPr txBox="1"/>
      </xdr:nvSpPr>
      <xdr:spPr>
        <a:xfrm>
          <a:off x="14357427" y="677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44281</xdr:rowOff>
    </xdr:from>
    <xdr:to>
      <xdr:col>23</xdr:col>
      <xdr:colOff>517525</xdr:colOff>
      <xdr:row>78</xdr:row>
      <xdr:rowOff>86652</xdr:rowOff>
    </xdr:to>
    <xdr:cxnSp macro="">
      <xdr:nvCxnSpPr>
        <xdr:cNvPr id="596" name="直線コネクタ 595"/>
        <xdr:cNvCxnSpPr/>
      </xdr:nvCxnSpPr>
      <xdr:spPr>
        <a:xfrm>
          <a:off x="15481300" y="13245931"/>
          <a:ext cx="8382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44281</xdr:rowOff>
    </xdr:from>
    <xdr:to>
      <xdr:col>22</xdr:col>
      <xdr:colOff>365125</xdr:colOff>
      <xdr:row>78</xdr:row>
      <xdr:rowOff>19022</xdr:rowOff>
    </xdr:to>
    <xdr:cxnSp macro="">
      <xdr:nvCxnSpPr>
        <xdr:cNvPr id="599" name="直線コネクタ 598"/>
        <xdr:cNvCxnSpPr/>
      </xdr:nvCxnSpPr>
      <xdr:spPr>
        <a:xfrm flipV="1">
          <a:off x="14592300" y="13245931"/>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16748</xdr:rowOff>
    </xdr:from>
    <xdr:to>
      <xdr:col>21</xdr:col>
      <xdr:colOff>161925</xdr:colOff>
      <xdr:row>78</xdr:row>
      <xdr:rowOff>19022</xdr:rowOff>
    </xdr:to>
    <xdr:cxnSp macro="">
      <xdr:nvCxnSpPr>
        <xdr:cNvPr id="602" name="直線コネクタ 601"/>
        <xdr:cNvCxnSpPr/>
      </xdr:nvCxnSpPr>
      <xdr:spPr>
        <a:xfrm>
          <a:off x="13703300" y="13389848"/>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6969</xdr:rowOff>
    </xdr:from>
    <xdr:to>
      <xdr:col>19</xdr:col>
      <xdr:colOff>644525</xdr:colOff>
      <xdr:row>78</xdr:row>
      <xdr:rowOff>16748</xdr:rowOff>
    </xdr:to>
    <xdr:cxnSp macro="">
      <xdr:nvCxnSpPr>
        <xdr:cNvPr id="605" name="直線コネクタ 604"/>
        <xdr:cNvCxnSpPr/>
      </xdr:nvCxnSpPr>
      <xdr:spPr>
        <a:xfrm>
          <a:off x="12814300" y="1338006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35852</xdr:rowOff>
    </xdr:from>
    <xdr:to>
      <xdr:col>23</xdr:col>
      <xdr:colOff>568325</xdr:colOff>
      <xdr:row>78</xdr:row>
      <xdr:rowOff>137452</xdr:rowOff>
    </xdr:to>
    <xdr:sp macro="" textlink="">
      <xdr:nvSpPr>
        <xdr:cNvPr id="615" name="円/楕円 614"/>
        <xdr:cNvSpPr/>
      </xdr:nvSpPr>
      <xdr:spPr>
        <a:xfrm>
          <a:off x="162687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14279</xdr:rowOff>
    </xdr:from>
    <xdr:ext cx="534377" cy="259045"/>
    <xdr:sp macro="" textlink="">
      <xdr:nvSpPr>
        <xdr:cNvPr id="616" name="公債費該当値テキスト"/>
        <xdr:cNvSpPr txBox="1"/>
      </xdr:nvSpPr>
      <xdr:spPr>
        <a:xfrm>
          <a:off x="16370300" y="133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164931</xdr:rowOff>
    </xdr:from>
    <xdr:to>
      <xdr:col>22</xdr:col>
      <xdr:colOff>415925</xdr:colOff>
      <xdr:row>77</xdr:row>
      <xdr:rowOff>95081</xdr:rowOff>
    </xdr:to>
    <xdr:sp macro="" textlink="">
      <xdr:nvSpPr>
        <xdr:cNvPr id="617" name="円/楕円 616"/>
        <xdr:cNvSpPr/>
      </xdr:nvSpPr>
      <xdr:spPr>
        <a:xfrm>
          <a:off x="15430500" y="131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111607</xdr:rowOff>
    </xdr:from>
    <xdr:ext cx="599010" cy="259045"/>
    <xdr:sp macro="" textlink="">
      <xdr:nvSpPr>
        <xdr:cNvPr id="618" name="テキスト ボックス 617"/>
        <xdr:cNvSpPr txBox="1"/>
      </xdr:nvSpPr>
      <xdr:spPr>
        <a:xfrm>
          <a:off x="15181794" y="129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139672</xdr:rowOff>
    </xdr:from>
    <xdr:to>
      <xdr:col>21</xdr:col>
      <xdr:colOff>212725</xdr:colOff>
      <xdr:row>78</xdr:row>
      <xdr:rowOff>69822</xdr:rowOff>
    </xdr:to>
    <xdr:sp macro="" textlink="">
      <xdr:nvSpPr>
        <xdr:cNvPr id="619" name="円/楕円 618"/>
        <xdr:cNvSpPr/>
      </xdr:nvSpPr>
      <xdr:spPr>
        <a:xfrm>
          <a:off x="14541500" y="13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60949</xdr:rowOff>
    </xdr:from>
    <xdr:ext cx="599010" cy="259045"/>
    <xdr:sp macro="" textlink="">
      <xdr:nvSpPr>
        <xdr:cNvPr id="620" name="テキスト ボックス 619"/>
        <xdr:cNvSpPr txBox="1"/>
      </xdr:nvSpPr>
      <xdr:spPr>
        <a:xfrm>
          <a:off x="14292794" y="1343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137398</xdr:rowOff>
    </xdr:from>
    <xdr:to>
      <xdr:col>20</xdr:col>
      <xdr:colOff>9525</xdr:colOff>
      <xdr:row>78</xdr:row>
      <xdr:rowOff>67548</xdr:rowOff>
    </xdr:to>
    <xdr:sp macro="" textlink="">
      <xdr:nvSpPr>
        <xdr:cNvPr id="621" name="円/楕円 620"/>
        <xdr:cNvSpPr/>
      </xdr:nvSpPr>
      <xdr:spPr>
        <a:xfrm>
          <a:off x="13652500" y="133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58675</xdr:rowOff>
    </xdr:from>
    <xdr:ext cx="599010" cy="259045"/>
    <xdr:sp macro="" textlink="">
      <xdr:nvSpPr>
        <xdr:cNvPr id="622" name="テキスト ボックス 621"/>
        <xdr:cNvSpPr txBox="1"/>
      </xdr:nvSpPr>
      <xdr:spPr>
        <a:xfrm>
          <a:off x="13403794" y="1343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127619</xdr:rowOff>
    </xdr:from>
    <xdr:to>
      <xdr:col>18</xdr:col>
      <xdr:colOff>492125</xdr:colOff>
      <xdr:row>78</xdr:row>
      <xdr:rowOff>57769</xdr:rowOff>
    </xdr:to>
    <xdr:sp macro="" textlink="">
      <xdr:nvSpPr>
        <xdr:cNvPr id="623" name="円/楕円 622"/>
        <xdr:cNvSpPr/>
      </xdr:nvSpPr>
      <xdr:spPr>
        <a:xfrm>
          <a:off x="12763500" y="133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48896</xdr:rowOff>
    </xdr:from>
    <xdr:ext cx="599010" cy="259045"/>
    <xdr:sp macro="" textlink="">
      <xdr:nvSpPr>
        <xdr:cNvPr id="624" name="テキスト ボックス 623"/>
        <xdr:cNvSpPr txBox="1"/>
      </xdr:nvSpPr>
      <xdr:spPr>
        <a:xfrm>
          <a:off x="12514794" y="13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84758</xdr:rowOff>
    </xdr:from>
    <xdr:to>
      <xdr:col>23</xdr:col>
      <xdr:colOff>517525</xdr:colOff>
      <xdr:row>99</xdr:row>
      <xdr:rowOff>43101</xdr:rowOff>
    </xdr:to>
    <xdr:cxnSp macro="">
      <xdr:nvCxnSpPr>
        <xdr:cNvPr id="653" name="直線コネクタ 652"/>
        <xdr:cNvCxnSpPr/>
      </xdr:nvCxnSpPr>
      <xdr:spPr>
        <a:xfrm flipV="1">
          <a:off x="15481300" y="16886858"/>
          <a:ext cx="838200" cy="1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12720</xdr:rowOff>
    </xdr:from>
    <xdr:to>
      <xdr:col>22</xdr:col>
      <xdr:colOff>365125</xdr:colOff>
      <xdr:row>99</xdr:row>
      <xdr:rowOff>43101</xdr:rowOff>
    </xdr:to>
    <xdr:cxnSp macro="">
      <xdr:nvCxnSpPr>
        <xdr:cNvPr id="656" name="直線コネクタ 655"/>
        <xdr:cNvCxnSpPr/>
      </xdr:nvCxnSpPr>
      <xdr:spPr>
        <a:xfrm>
          <a:off x="14592300" y="16986270"/>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1981</xdr:rowOff>
    </xdr:from>
    <xdr:to>
      <xdr:col>21</xdr:col>
      <xdr:colOff>161925</xdr:colOff>
      <xdr:row>99</xdr:row>
      <xdr:rowOff>12720</xdr:rowOff>
    </xdr:to>
    <xdr:cxnSp macro="">
      <xdr:nvCxnSpPr>
        <xdr:cNvPr id="659" name="直線コネクタ 658"/>
        <xdr:cNvCxnSpPr/>
      </xdr:nvCxnSpPr>
      <xdr:spPr>
        <a:xfrm>
          <a:off x="13703300" y="16975531"/>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1981</xdr:rowOff>
    </xdr:from>
    <xdr:to>
      <xdr:col>19</xdr:col>
      <xdr:colOff>644525</xdr:colOff>
      <xdr:row>99</xdr:row>
      <xdr:rowOff>19915</xdr:rowOff>
    </xdr:to>
    <xdr:cxnSp macro="">
      <xdr:nvCxnSpPr>
        <xdr:cNvPr id="662" name="直線コネクタ 661"/>
        <xdr:cNvCxnSpPr/>
      </xdr:nvCxnSpPr>
      <xdr:spPr>
        <a:xfrm flipV="1">
          <a:off x="12814300" y="16975531"/>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33958</xdr:rowOff>
    </xdr:from>
    <xdr:to>
      <xdr:col>23</xdr:col>
      <xdr:colOff>568325</xdr:colOff>
      <xdr:row>98</xdr:row>
      <xdr:rowOff>135558</xdr:rowOff>
    </xdr:to>
    <xdr:sp macro="" textlink="">
      <xdr:nvSpPr>
        <xdr:cNvPr id="672" name="円/楕円 671"/>
        <xdr:cNvSpPr/>
      </xdr:nvSpPr>
      <xdr:spPr>
        <a:xfrm>
          <a:off x="16268700" y="168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12385</xdr:rowOff>
    </xdr:from>
    <xdr:ext cx="534377" cy="259045"/>
    <xdr:sp macro="" textlink="">
      <xdr:nvSpPr>
        <xdr:cNvPr id="673" name="積立金該当値テキスト"/>
        <xdr:cNvSpPr txBox="1"/>
      </xdr:nvSpPr>
      <xdr:spPr>
        <a:xfrm>
          <a:off x="16370300" y="168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163751</xdr:rowOff>
    </xdr:from>
    <xdr:to>
      <xdr:col>22</xdr:col>
      <xdr:colOff>415925</xdr:colOff>
      <xdr:row>99</xdr:row>
      <xdr:rowOff>93901</xdr:rowOff>
    </xdr:to>
    <xdr:sp macro="" textlink="">
      <xdr:nvSpPr>
        <xdr:cNvPr id="674" name="円/楕円 673"/>
        <xdr:cNvSpPr/>
      </xdr:nvSpPr>
      <xdr:spPr>
        <a:xfrm>
          <a:off x="15430500" y="169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85028</xdr:rowOff>
    </xdr:from>
    <xdr:ext cx="378565" cy="259045"/>
    <xdr:sp macro="" textlink="">
      <xdr:nvSpPr>
        <xdr:cNvPr id="675" name="テキスト ボックス 674"/>
        <xdr:cNvSpPr txBox="1"/>
      </xdr:nvSpPr>
      <xdr:spPr>
        <a:xfrm>
          <a:off x="15292017" y="1705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133370</xdr:rowOff>
    </xdr:from>
    <xdr:to>
      <xdr:col>21</xdr:col>
      <xdr:colOff>212725</xdr:colOff>
      <xdr:row>99</xdr:row>
      <xdr:rowOff>63520</xdr:rowOff>
    </xdr:to>
    <xdr:sp macro="" textlink="">
      <xdr:nvSpPr>
        <xdr:cNvPr id="676" name="円/楕円 675"/>
        <xdr:cNvSpPr/>
      </xdr:nvSpPr>
      <xdr:spPr>
        <a:xfrm>
          <a:off x="14541500" y="1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54647</xdr:rowOff>
    </xdr:from>
    <xdr:ext cx="534377" cy="259045"/>
    <xdr:sp macro="" textlink="">
      <xdr:nvSpPr>
        <xdr:cNvPr id="677" name="テキスト ボックス 676"/>
        <xdr:cNvSpPr txBox="1"/>
      </xdr:nvSpPr>
      <xdr:spPr>
        <a:xfrm>
          <a:off x="14325111" y="170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122631</xdr:rowOff>
    </xdr:from>
    <xdr:to>
      <xdr:col>20</xdr:col>
      <xdr:colOff>9525</xdr:colOff>
      <xdr:row>99</xdr:row>
      <xdr:rowOff>52781</xdr:rowOff>
    </xdr:to>
    <xdr:sp macro="" textlink="">
      <xdr:nvSpPr>
        <xdr:cNvPr id="678" name="円/楕円 677"/>
        <xdr:cNvSpPr/>
      </xdr:nvSpPr>
      <xdr:spPr>
        <a:xfrm>
          <a:off x="13652500" y="16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43908</xdr:rowOff>
    </xdr:from>
    <xdr:ext cx="534377" cy="259045"/>
    <xdr:sp macro="" textlink="">
      <xdr:nvSpPr>
        <xdr:cNvPr id="679" name="テキスト ボックス 678"/>
        <xdr:cNvSpPr txBox="1"/>
      </xdr:nvSpPr>
      <xdr:spPr>
        <a:xfrm>
          <a:off x="13436111" y="170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140565</xdr:rowOff>
    </xdr:from>
    <xdr:to>
      <xdr:col>18</xdr:col>
      <xdr:colOff>492125</xdr:colOff>
      <xdr:row>99</xdr:row>
      <xdr:rowOff>70715</xdr:rowOff>
    </xdr:to>
    <xdr:sp macro="" textlink="">
      <xdr:nvSpPr>
        <xdr:cNvPr id="680" name="円/楕円 679"/>
        <xdr:cNvSpPr/>
      </xdr:nvSpPr>
      <xdr:spPr>
        <a:xfrm>
          <a:off x="12763500" y="169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61842</xdr:rowOff>
    </xdr:from>
    <xdr:ext cx="534377" cy="259045"/>
    <xdr:sp macro="" textlink="">
      <xdr:nvSpPr>
        <xdr:cNvPr id="681" name="テキスト ボックス 680"/>
        <xdr:cNvSpPr txBox="1"/>
      </xdr:nvSpPr>
      <xdr:spPr>
        <a:xfrm>
          <a:off x="12547111" y="170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44892</xdr:rowOff>
    </xdr:from>
    <xdr:to>
      <xdr:col>32</xdr:col>
      <xdr:colOff>187325</xdr:colOff>
      <xdr:row>77</xdr:row>
      <xdr:rowOff>57031</xdr:rowOff>
    </xdr:to>
    <xdr:cxnSp macro="">
      <xdr:nvCxnSpPr>
        <xdr:cNvPr id="822" name="直線コネクタ 821"/>
        <xdr:cNvCxnSpPr/>
      </xdr:nvCxnSpPr>
      <xdr:spPr>
        <a:xfrm flipV="1">
          <a:off x="21323300" y="13246542"/>
          <a:ext cx="8382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57031</xdr:rowOff>
    </xdr:from>
    <xdr:to>
      <xdr:col>31</xdr:col>
      <xdr:colOff>34925</xdr:colOff>
      <xdr:row>77</xdr:row>
      <xdr:rowOff>86894</xdr:rowOff>
    </xdr:to>
    <xdr:cxnSp macro="">
      <xdr:nvCxnSpPr>
        <xdr:cNvPr id="825" name="直線コネクタ 824"/>
        <xdr:cNvCxnSpPr/>
      </xdr:nvCxnSpPr>
      <xdr:spPr>
        <a:xfrm flipV="1">
          <a:off x="20434300" y="13258681"/>
          <a:ext cx="889000" cy="2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57130</xdr:rowOff>
    </xdr:from>
    <xdr:to>
      <xdr:col>29</xdr:col>
      <xdr:colOff>517525</xdr:colOff>
      <xdr:row>77</xdr:row>
      <xdr:rowOff>86894</xdr:rowOff>
    </xdr:to>
    <xdr:cxnSp macro="">
      <xdr:nvCxnSpPr>
        <xdr:cNvPr id="828" name="直線コネクタ 827"/>
        <xdr:cNvCxnSpPr/>
      </xdr:nvCxnSpPr>
      <xdr:spPr>
        <a:xfrm>
          <a:off x="19545300" y="13258780"/>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56597</xdr:rowOff>
    </xdr:from>
    <xdr:to>
      <xdr:col>28</xdr:col>
      <xdr:colOff>314325</xdr:colOff>
      <xdr:row>77</xdr:row>
      <xdr:rowOff>57130</xdr:rowOff>
    </xdr:to>
    <xdr:cxnSp macro="">
      <xdr:nvCxnSpPr>
        <xdr:cNvPr id="831" name="直線コネクタ 830"/>
        <xdr:cNvCxnSpPr/>
      </xdr:nvCxnSpPr>
      <xdr:spPr>
        <a:xfrm>
          <a:off x="18656300" y="1325824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165542</xdr:rowOff>
    </xdr:from>
    <xdr:to>
      <xdr:col>32</xdr:col>
      <xdr:colOff>238125</xdr:colOff>
      <xdr:row>77</xdr:row>
      <xdr:rowOff>95692</xdr:rowOff>
    </xdr:to>
    <xdr:sp macro="" textlink="">
      <xdr:nvSpPr>
        <xdr:cNvPr id="841" name="円/楕円 840"/>
        <xdr:cNvSpPr/>
      </xdr:nvSpPr>
      <xdr:spPr>
        <a:xfrm>
          <a:off x="22110700" y="13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143969</xdr:rowOff>
    </xdr:from>
    <xdr:ext cx="534377" cy="259045"/>
    <xdr:sp macro="" textlink="">
      <xdr:nvSpPr>
        <xdr:cNvPr id="842" name="繰出金該当値テキスト"/>
        <xdr:cNvSpPr txBox="1"/>
      </xdr:nvSpPr>
      <xdr:spPr>
        <a:xfrm>
          <a:off x="22212300" y="131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6231</xdr:rowOff>
    </xdr:from>
    <xdr:to>
      <xdr:col>31</xdr:col>
      <xdr:colOff>85725</xdr:colOff>
      <xdr:row>77</xdr:row>
      <xdr:rowOff>107831</xdr:rowOff>
    </xdr:to>
    <xdr:sp macro="" textlink="">
      <xdr:nvSpPr>
        <xdr:cNvPr id="843" name="円/楕円 842"/>
        <xdr:cNvSpPr/>
      </xdr:nvSpPr>
      <xdr:spPr>
        <a:xfrm>
          <a:off x="21272500" y="132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98958</xdr:rowOff>
    </xdr:from>
    <xdr:ext cx="534377" cy="259045"/>
    <xdr:sp macro="" textlink="">
      <xdr:nvSpPr>
        <xdr:cNvPr id="844" name="テキスト ボックス 843"/>
        <xdr:cNvSpPr txBox="1"/>
      </xdr:nvSpPr>
      <xdr:spPr>
        <a:xfrm>
          <a:off x="21056111" y="133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36094</xdr:rowOff>
    </xdr:from>
    <xdr:to>
      <xdr:col>29</xdr:col>
      <xdr:colOff>568325</xdr:colOff>
      <xdr:row>77</xdr:row>
      <xdr:rowOff>137694</xdr:rowOff>
    </xdr:to>
    <xdr:sp macro="" textlink="">
      <xdr:nvSpPr>
        <xdr:cNvPr id="845" name="円/楕円 844"/>
        <xdr:cNvSpPr/>
      </xdr:nvSpPr>
      <xdr:spPr>
        <a:xfrm>
          <a:off x="20383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128821</xdr:rowOff>
    </xdr:from>
    <xdr:ext cx="534377" cy="259045"/>
    <xdr:sp macro="" textlink="">
      <xdr:nvSpPr>
        <xdr:cNvPr id="846" name="テキスト ボックス 845"/>
        <xdr:cNvSpPr txBox="1"/>
      </xdr:nvSpPr>
      <xdr:spPr>
        <a:xfrm>
          <a:off x="20167111" y="133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6330</xdr:rowOff>
    </xdr:from>
    <xdr:to>
      <xdr:col>28</xdr:col>
      <xdr:colOff>365125</xdr:colOff>
      <xdr:row>77</xdr:row>
      <xdr:rowOff>107930</xdr:rowOff>
    </xdr:to>
    <xdr:sp macro="" textlink="">
      <xdr:nvSpPr>
        <xdr:cNvPr id="847" name="円/楕円 846"/>
        <xdr:cNvSpPr/>
      </xdr:nvSpPr>
      <xdr:spPr>
        <a:xfrm>
          <a:off x="19494500" y="132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99057</xdr:rowOff>
    </xdr:from>
    <xdr:ext cx="534377" cy="259045"/>
    <xdr:sp macro="" textlink="">
      <xdr:nvSpPr>
        <xdr:cNvPr id="848" name="テキスト ボックス 847"/>
        <xdr:cNvSpPr txBox="1"/>
      </xdr:nvSpPr>
      <xdr:spPr>
        <a:xfrm>
          <a:off x="19278111" y="133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5797</xdr:rowOff>
    </xdr:from>
    <xdr:to>
      <xdr:col>27</xdr:col>
      <xdr:colOff>161925</xdr:colOff>
      <xdr:row>77</xdr:row>
      <xdr:rowOff>107397</xdr:rowOff>
    </xdr:to>
    <xdr:sp macro="" textlink="">
      <xdr:nvSpPr>
        <xdr:cNvPr id="849" name="円/楕円 848"/>
        <xdr:cNvSpPr/>
      </xdr:nvSpPr>
      <xdr:spPr>
        <a:xfrm>
          <a:off x="18605500" y="132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98524</xdr:rowOff>
    </xdr:from>
    <xdr:ext cx="534377" cy="259045"/>
    <xdr:sp macro="" textlink="">
      <xdr:nvSpPr>
        <xdr:cNvPr id="850" name="テキスト ボックス 849"/>
        <xdr:cNvSpPr txBox="1"/>
      </xdr:nvSpPr>
      <xdr:spPr>
        <a:xfrm>
          <a:off x="18389111" y="133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人件費及び補助費等の人口１人当たりの金額が類似団体平均と比較して高い水準を示している。</a:t>
          </a:r>
          <a:endParaRPr lang="ja-JP" altLang="ja-JP" sz="1400">
            <a:effectLst/>
          </a:endParaRPr>
        </a:p>
        <a:p>
          <a:r>
            <a:rPr kumimoji="1" lang="ja-JP" altLang="ja-JP" sz="1100">
              <a:solidFill>
                <a:schemeClr val="dk1"/>
              </a:solidFill>
              <a:effectLst/>
              <a:latin typeface="+mn-lt"/>
              <a:ea typeface="+mn-ea"/>
              <a:cs typeface="+mn-cs"/>
            </a:rPr>
            <a:t>　人件費においては、人口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endParaRPr lang="ja-JP" altLang="ja-JP" sz="1400">
            <a:effectLst/>
          </a:endParaRPr>
        </a:p>
        <a:p>
          <a:r>
            <a:rPr kumimoji="1" lang="ja-JP" altLang="ja-JP" sz="1100">
              <a:solidFill>
                <a:schemeClr val="dk1"/>
              </a:solidFill>
              <a:effectLst/>
              <a:latin typeface="+mn-lt"/>
              <a:ea typeface="+mn-ea"/>
              <a:cs typeface="+mn-cs"/>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であるに対し当町では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と全国でも低い水準となっていることから、単純に当町職員の給与水準が高いという訳ではない。</a:t>
          </a:r>
          <a:endParaRPr lang="ja-JP" altLang="ja-JP" sz="1400">
            <a:effectLst/>
          </a:endParaRPr>
        </a:p>
        <a:p>
          <a:r>
            <a:rPr kumimoji="1" lang="ja-JP" altLang="ja-JP" sz="1100">
              <a:solidFill>
                <a:schemeClr val="dk1"/>
              </a:solidFill>
              <a:effectLst/>
              <a:latin typeface="+mn-lt"/>
              <a:ea typeface="+mn-ea"/>
              <a:cs typeface="+mn-cs"/>
            </a:rPr>
            <a:t>　今後は、新規職員採用の抑制による職員数の減等により人件費の削減に努める。</a:t>
          </a:r>
          <a:endParaRPr lang="ja-JP" altLang="ja-JP" sz="1400">
            <a:effectLst/>
          </a:endParaRPr>
        </a:p>
        <a:p>
          <a:r>
            <a:rPr kumimoji="1" lang="ja-JP" altLang="ja-JP" sz="1100">
              <a:solidFill>
                <a:schemeClr val="dk1"/>
              </a:solidFill>
              <a:effectLst/>
              <a:latin typeface="+mn-lt"/>
              <a:ea typeface="+mn-ea"/>
              <a:cs typeface="+mn-cs"/>
            </a:rPr>
            <a:t>　補助費等については、一部事務組合等への負担金が多く、中でもごみ処理施設や教育行政を行っている相楽東部広域連合や消防組織となる相楽中部消防組合への負担金が多くを占めている。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45794</xdr:rowOff>
    </xdr:from>
    <xdr:to>
      <xdr:col>6</xdr:col>
      <xdr:colOff>511175</xdr:colOff>
      <xdr:row>36</xdr:row>
      <xdr:rowOff>92951</xdr:rowOff>
    </xdr:to>
    <xdr:cxnSp macro="">
      <xdr:nvCxnSpPr>
        <xdr:cNvPr id="62" name="直線コネクタ 61"/>
        <xdr:cNvCxnSpPr/>
      </xdr:nvCxnSpPr>
      <xdr:spPr>
        <a:xfrm flipV="1">
          <a:off x="3797300" y="6217994"/>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92951</xdr:rowOff>
    </xdr:from>
    <xdr:to>
      <xdr:col>5</xdr:col>
      <xdr:colOff>358775</xdr:colOff>
      <xdr:row>36</xdr:row>
      <xdr:rowOff>134279</xdr:rowOff>
    </xdr:to>
    <xdr:cxnSp macro="">
      <xdr:nvCxnSpPr>
        <xdr:cNvPr id="65" name="直線コネクタ 64"/>
        <xdr:cNvCxnSpPr/>
      </xdr:nvCxnSpPr>
      <xdr:spPr>
        <a:xfrm flipV="1">
          <a:off x="2908300" y="6265151"/>
          <a:ext cx="889000" cy="4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133430</xdr:rowOff>
    </xdr:from>
    <xdr:to>
      <xdr:col>4</xdr:col>
      <xdr:colOff>155575</xdr:colOff>
      <xdr:row>36</xdr:row>
      <xdr:rowOff>134279</xdr:rowOff>
    </xdr:to>
    <xdr:cxnSp macro="">
      <xdr:nvCxnSpPr>
        <xdr:cNvPr id="68" name="直線コネクタ 67"/>
        <xdr:cNvCxnSpPr/>
      </xdr:nvCxnSpPr>
      <xdr:spPr>
        <a:xfrm>
          <a:off x="2019300" y="6305630"/>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110341</xdr:rowOff>
    </xdr:from>
    <xdr:to>
      <xdr:col>2</xdr:col>
      <xdr:colOff>638175</xdr:colOff>
      <xdr:row>36</xdr:row>
      <xdr:rowOff>133430</xdr:rowOff>
    </xdr:to>
    <xdr:cxnSp macro="">
      <xdr:nvCxnSpPr>
        <xdr:cNvPr id="71" name="直線コネクタ 70"/>
        <xdr:cNvCxnSpPr/>
      </xdr:nvCxnSpPr>
      <xdr:spPr>
        <a:xfrm>
          <a:off x="1130300" y="628254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166444</xdr:rowOff>
    </xdr:from>
    <xdr:to>
      <xdr:col>6</xdr:col>
      <xdr:colOff>561975</xdr:colOff>
      <xdr:row>36</xdr:row>
      <xdr:rowOff>96594</xdr:rowOff>
    </xdr:to>
    <xdr:sp macro="" textlink="">
      <xdr:nvSpPr>
        <xdr:cNvPr id="81" name="円/楕円 80"/>
        <xdr:cNvSpPr/>
      </xdr:nvSpPr>
      <xdr:spPr>
        <a:xfrm>
          <a:off x="4584700" y="61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17871</xdr:rowOff>
    </xdr:from>
    <xdr:ext cx="534377" cy="259045"/>
    <xdr:sp macro="" textlink="">
      <xdr:nvSpPr>
        <xdr:cNvPr id="82" name="議会費該当値テキスト"/>
        <xdr:cNvSpPr txBox="1"/>
      </xdr:nvSpPr>
      <xdr:spPr>
        <a:xfrm>
          <a:off x="4686300" y="60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42151</xdr:rowOff>
    </xdr:from>
    <xdr:to>
      <xdr:col>5</xdr:col>
      <xdr:colOff>409575</xdr:colOff>
      <xdr:row>36</xdr:row>
      <xdr:rowOff>143751</xdr:rowOff>
    </xdr:to>
    <xdr:sp macro="" textlink="">
      <xdr:nvSpPr>
        <xdr:cNvPr id="83" name="円/楕円 82"/>
        <xdr:cNvSpPr/>
      </xdr:nvSpPr>
      <xdr:spPr>
        <a:xfrm>
          <a:off x="3746500" y="62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160278</xdr:rowOff>
    </xdr:from>
    <xdr:ext cx="534377" cy="259045"/>
    <xdr:sp macro="" textlink="">
      <xdr:nvSpPr>
        <xdr:cNvPr id="84" name="テキスト ボックス 83"/>
        <xdr:cNvSpPr txBox="1"/>
      </xdr:nvSpPr>
      <xdr:spPr>
        <a:xfrm>
          <a:off x="3530111" y="59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83479</xdr:rowOff>
    </xdr:from>
    <xdr:to>
      <xdr:col>4</xdr:col>
      <xdr:colOff>206375</xdr:colOff>
      <xdr:row>37</xdr:row>
      <xdr:rowOff>13629</xdr:rowOff>
    </xdr:to>
    <xdr:sp macro="" textlink="">
      <xdr:nvSpPr>
        <xdr:cNvPr id="85" name="円/楕円 84"/>
        <xdr:cNvSpPr/>
      </xdr:nvSpPr>
      <xdr:spPr>
        <a:xfrm>
          <a:off x="2857500" y="62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30156</xdr:rowOff>
    </xdr:from>
    <xdr:ext cx="534377" cy="259045"/>
    <xdr:sp macro="" textlink="">
      <xdr:nvSpPr>
        <xdr:cNvPr id="86" name="テキスト ボックス 85"/>
        <xdr:cNvSpPr txBox="1"/>
      </xdr:nvSpPr>
      <xdr:spPr>
        <a:xfrm>
          <a:off x="2641111" y="6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82630</xdr:rowOff>
    </xdr:from>
    <xdr:to>
      <xdr:col>3</xdr:col>
      <xdr:colOff>3175</xdr:colOff>
      <xdr:row>37</xdr:row>
      <xdr:rowOff>12780</xdr:rowOff>
    </xdr:to>
    <xdr:sp macro="" textlink="">
      <xdr:nvSpPr>
        <xdr:cNvPr id="87" name="円/楕円 86"/>
        <xdr:cNvSpPr/>
      </xdr:nvSpPr>
      <xdr:spPr>
        <a:xfrm>
          <a:off x="1968500" y="62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29307</xdr:rowOff>
    </xdr:from>
    <xdr:ext cx="534377" cy="259045"/>
    <xdr:sp macro="" textlink="">
      <xdr:nvSpPr>
        <xdr:cNvPr id="88" name="テキスト ボックス 87"/>
        <xdr:cNvSpPr txBox="1"/>
      </xdr:nvSpPr>
      <xdr:spPr>
        <a:xfrm>
          <a:off x="1752111" y="60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59541</xdr:rowOff>
    </xdr:from>
    <xdr:to>
      <xdr:col>1</xdr:col>
      <xdr:colOff>485775</xdr:colOff>
      <xdr:row>36</xdr:row>
      <xdr:rowOff>161141</xdr:rowOff>
    </xdr:to>
    <xdr:sp macro="" textlink="">
      <xdr:nvSpPr>
        <xdr:cNvPr id="89" name="円/楕円 88"/>
        <xdr:cNvSpPr/>
      </xdr:nvSpPr>
      <xdr:spPr>
        <a:xfrm>
          <a:off x="1079500" y="62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6218</xdr:rowOff>
    </xdr:from>
    <xdr:ext cx="534377" cy="259045"/>
    <xdr:sp macro="" textlink="">
      <xdr:nvSpPr>
        <xdr:cNvPr id="90" name="テキスト ボックス 89"/>
        <xdr:cNvSpPr txBox="1"/>
      </xdr:nvSpPr>
      <xdr:spPr>
        <a:xfrm>
          <a:off x="863111" y="60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40049</xdr:rowOff>
    </xdr:from>
    <xdr:to>
      <xdr:col>6</xdr:col>
      <xdr:colOff>511175</xdr:colOff>
      <xdr:row>57</xdr:row>
      <xdr:rowOff>95169</xdr:rowOff>
    </xdr:to>
    <xdr:cxnSp macro="">
      <xdr:nvCxnSpPr>
        <xdr:cNvPr id="115" name="直線コネクタ 114"/>
        <xdr:cNvCxnSpPr/>
      </xdr:nvCxnSpPr>
      <xdr:spPr>
        <a:xfrm flipV="1">
          <a:off x="3797300" y="9812699"/>
          <a:ext cx="838200" cy="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79908</xdr:rowOff>
    </xdr:from>
    <xdr:to>
      <xdr:col>5</xdr:col>
      <xdr:colOff>358775</xdr:colOff>
      <xdr:row>57</xdr:row>
      <xdr:rowOff>95169</xdr:rowOff>
    </xdr:to>
    <xdr:cxnSp macro="">
      <xdr:nvCxnSpPr>
        <xdr:cNvPr id="118" name="直線コネクタ 117"/>
        <xdr:cNvCxnSpPr/>
      </xdr:nvCxnSpPr>
      <xdr:spPr>
        <a:xfrm>
          <a:off x="2908300" y="9852558"/>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77162</xdr:rowOff>
    </xdr:from>
    <xdr:to>
      <xdr:col>4</xdr:col>
      <xdr:colOff>155575</xdr:colOff>
      <xdr:row>57</xdr:row>
      <xdr:rowOff>79908</xdr:rowOff>
    </xdr:to>
    <xdr:cxnSp macro="">
      <xdr:nvCxnSpPr>
        <xdr:cNvPr id="121" name="直線コネクタ 120"/>
        <xdr:cNvCxnSpPr/>
      </xdr:nvCxnSpPr>
      <xdr:spPr>
        <a:xfrm>
          <a:off x="2019300" y="9849812"/>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77162</xdr:rowOff>
    </xdr:from>
    <xdr:to>
      <xdr:col>2</xdr:col>
      <xdr:colOff>638175</xdr:colOff>
      <xdr:row>57</xdr:row>
      <xdr:rowOff>88523</xdr:rowOff>
    </xdr:to>
    <xdr:cxnSp macro="">
      <xdr:nvCxnSpPr>
        <xdr:cNvPr id="124" name="直線コネクタ 123"/>
        <xdr:cNvCxnSpPr/>
      </xdr:nvCxnSpPr>
      <xdr:spPr>
        <a:xfrm flipV="1">
          <a:off x="1130300" y="9849812"/>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160699</xdr:rowOff>
    </xdr:from>
    <xdr:to>
      <xdr:col>6</xdr:col>
      <xdr:colOff>561975</xdr:colOff>
      <xdr:row>57</xdr:row>
      <xdr:rowOff>90849</xdr:rowOff>
    </xdr:to>
    <xdr:sp macro="" textlink="">
      <xdr:nvSpPr>
        <xdr:cNvPr id="134" name="円/楕円 133"/>
        <xdr:cNvSpPr/>
      </xdr:nvSpPr>
      <xdr:spPr>
        <a:xfrm>
          <a:off x="4584700" y="97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75626</xdr:rowOff>
    </xdr:from>
    <xdr:ext cx="599010" cy="259045"/>
    <xdr:sp macro="" textlink="">
      <xdr:nvSpPr>
        <xdr:cNvPr id="135" name="総務費該当値テキスト"/>
        <xdr:cNvSpPr txBox="1"/>
      </xdr:nvSpPr>
      <xdr:spPr>
        <a:xfrm>
          <a:off x="4686300" y="967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44369</xdr:rowOff>
    </xdr:from>
    <xdr:to>
      <xdr:col>5</xdr:col>
      <xdr:colOff>409575</xdr:colOff>
      <xdr:row>57</xdr:row>
      <xdr:rowOff>145969</xdr:rowOff>
    </xdr:to>
    <xdr:sp macro="" textlink="">
      <xdr:nvSpPr>
        <xdr:cNvPr id="136" name="円/楕円 135"/>
        <xdr:cNvSpPr/>
      </xdr:nvSpPr>
      <xdr:spPr>
        <a:xfrm>
          <a:off x="3746500" y="98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137096</xdr:rowOff>
    </xdr:from>
    <xdr:ext cx="599010" cy="259045"/>
    <xdr:sp macro="" textlink="">
      <xdr:nvSpPr>
        <xdr:cNvPr id="137" name="テキスト ボックス 136"/>
        <xdr:cNvSpPr txBox="1"/>
      </xdr:nvSpPr>
      <xdr:spPr>
        <a:xfrm>
          <a:off x="3497794" y="990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29108</xdr:rowOff>
    </xdr:from>
    <xdr:to>
      <xdr:col>4</xdr:col>
      <xdr:colOff>206375</xdr:colOff>
      <xdr:row>57</xdr:row>
      <xdr:rowOff>130708</xdr:rowOff>
    </xdr:to>
    <xdr:sp macro="" textlink="">
      <xdr:nvSpPr>
        <xdr:cNvPr id="138" name="円/楕円 137"/>
        <xdr:cNvSpPr/>
      </xdr:nvSpPr>
      <xdr:spPr>
        <a:xfrm>
          <a:off x="2857500" y="98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121835</xdr:rowOff>
    </xdr:from>
    <xdr:ext cx="599010" cy="259045"/>
    <xdr:sp macro="" textlink="">
      <xdr:nvSpPr>
        <xdr:cNvPr id="139" name="テキスト ボックス 138"/>
        <xdr:cNvSpPr txBox="1"/>
      </xdr:nvSpPr>
      <xdr:spPr>
        <a:xfrm>
          <a:off x="2608794" y="98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26362</xdr:rowOff>
    </xdr:from>
    <xdr:to>
      <xdr:col>3</xdr:col>
      <xdr:colOff>3175</xdr:colOff>
      <xdr:row>57</xdr:row>
      <xdr:rowOff>127962</xdr:rowOff>
    </xdr:to>
    <xdr:sp macro="" textlink="">
      <xdr:nvSpPr>
        <xdr:cNvPr id="140" name="円/楕円 139"/>
        <xdr:cNvSpPr/>
      </xdr:nvSpPr>
      <xdr:spPr>
        <a:xfrm>
          <a:off x="1968500" y="9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119089</xdr:rowOff>
    </xdr:from>
    <xdr:ext cx="599010" cy="259045"/>
    <xdr:sp macro="" textlink="">
      <xdr:nvSpPr>
        <xdr:cNvPr id="141" name="テキスト ボックス 140"/>
        <xdr:cNvSpPr txBox="1"/>
      </xdr:nvSpPr>
      <xdr:spPr>
        <a:xfrm>
          <a:off x="1719794" y="989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37723</xdr:rowOff>
    </xdr:from>
    <xdr:to>
      <xdr:col>1</xdr:col>
      <xdr:colOff>485775</xdr:colOff>
      <xdr:row>57</xdr:row>
      <xdr:rowOff>139323</xdr:rowOff>
    </xdr:to>
    <xdr:sp macro="" textlink="">
      <xdr:nvSpPr>
        <xdr:cNvPr id="142" name="円/楕円 141"/>
        <xdr:cNvSpPr/>
      </xdr:nvSpPr>
      <xdr:spPr>
        <a:xfrm>
          <a:off x="1079500" y="98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130450</xdr:rowOff>
    </xdr:from>
    <xdr:ext cx="599010" cy="259045"/>
    <xdr:sp macro="" textlink="">
      <xdr:nvSpPr>
        <xdr:cNvPr id="143" name="テキスト ボックス 142"/>
        <xdr:cNvSpPr txBox="1"/>
      </xdr:nvSpPr>
      <xdr:spPr>
        <a:xfrm>
          <a:off x="830794" y="990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40804</xdr:rowOff>
    </xdr:from>
    <xdr:to>
      <xdr:col>6</xdr:col>
      <xdr:colOff>511175</xdr:colOff>
      <xdr:row>78</xdr:row>
      <xdr:rowOff>56280</xdr:rowOff>
    </xdr:to>
    <xdr:cxnSp macro="">
      <xdr:nvCxnSpPr>
        <xdr:cNvPr id="172" name="直線コネクタ 171"/>
        <xdr:cNvCxnSpPr/>
      </xdr:nvCxnSpPr>
      <xdr:spPr>
        <a:xfrm flipV="1">
          <a:off x="3797300" y="13413904"/>
          <a:ext cx="8382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56280</xdr:rowOff>
    </xdr:from>
    <xdr:to>
      <xdr:col>5</xdr:col>
      <xdr:colOff>358775</xdr:colOff>
      <xdr:row>78</xdr:row>
      <xdr:rowOff>61216</xdr:rowOff>
    </xdr:to>
    <xdr:cxnSp macro="">
      <xdr:nvCxnSpPr>
        <xdr:cNvPr id="175" name="直線コネクタ 174"/>
        <xdr:cNvCxnSpPr/>
      </xdr:nvCxnSpPr>
      <xdr:spPr>
        <a:xfrm flipV="1">
          <a:off x="2908300" y="13429380"/>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61216</xdr:rowOff>
    </xdr:from>
    <xdr:to>
      <xdr:col>4</xdr:col>
      <xdr:colOff>155575</xdr:colOff>
      <xdr:row>78</xdr:row>
      <xdr:rowOff>74892</xdr:rowOff>
    </xdr:to>
    <xdr:cxnSp macro="">
      <xdr:nvCxnSpPr>
        <xdr:cNvPr id="178" name="直線コネクタ 177"/>
        <xdr:cNvCxnSpPr/>
      </xdr:nvCxnSpPr>
      <xdr:spPr>
        <a:xfrm flipV="1">
          <a:off x="2019300" y="13434316"/>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74892</xdr:rowOff>
    </xdr:from>
    <xdr:to>
      <xdr:col>2</xdr:col>
      <xdr:colOff>638175</xdr:colOff>
      <xdr:row>78</xdr:row>
      <xdr:rowOff>82930</xdr:rowOff>
    </xdr:to>
    <xdr:cxnSp macro="">
      <xdr:nvCxnSpPr>
        <xdr:cNvPr id="181" name="直線コネクタ 180"/>
        <xdr:cNvCxnSpPr/>
      </xdr:nvCxnSpPr>
      <xdr:spPr>
        <a:xfrm flipV="1">
          <a:off x="1130300" y="1344799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161454</xdr:rowOff>
    </xdr:from>
    <xdr:to>
      <xdr:col>6</xdr:col>
      <xdr:colOff>561975</xdr:colOff>
      <xdr:row>78</xdr:row>
      <xdr:rowOff>91604</xdr:rowOff>
    </xdr:to>
    <xdr:sp macro="" textlink="">
      <xdr:nvSpPr>
        <xdr:cNvPr id="191" name="円/楕円 190"/>
        <xdr:cNvSpPr/>
      </xdr:nvSpPr>
      <xdr:spPr>
        <a:xfrm>
          <a:off x="4584700" y="133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5480</xdr:rowOff>
    </xdr:from>
    <xdr:to>
      <xdr:col>5</xdr:col>
      <xdr:colOff>409575</xdr:colOff>
      <xdr:row>78</xdr:row>
      <xdr:rowOff>107080</xdr:rowOff>
    </xdr:to>
    <xdr:sp macro="" textlink="">
      <xdr:nvSpPr>
        <xdr:cNvPr id="193" name="円/楕円 192"/>
        <xdr:cNvSpPr/>
      </xdr:nvSpPr>
      <xdr:spPr>
        <a:xfrm>
          <a:off x="3746500" y="133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123607</xdr:rowOff>
    </xdr:from>
    <xdr:ext cx="599010" cy="259045"/>
    <xdr:sp macro="" textlink="">
      <xdr:nvSpPr>
        <xdr:cNvPr id="194" name="テキスト ボックス 193"/>
        <xdr:cNvSpPr txBox="1"/>
      </xdr:nvSpPr>
      <xdr:spPr>
        <a:xfrm>
          <a:off x="3497794" y="1315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10416</xdr:rowOff>
    </xdr:from>
    <xdr:to>
      <xdr:col>4</xdr:col>
      <xdr:colOff>206375</xdr:colOff>
      <xdr:row>78</xdr:row>
      <xdr:rowOff>112016</xdr:rowOff>
    </xdr:to>
    <xdr:sp macro="" textlink="">
      <xdr:nvSpPr>
        <xdr:cNvPr id="195" name="円/楕円 194"/>
        <xdr:cNvSpPr/>
      </xdr:nvSpPr>
      <xdr:spPr>
        <a:xfrm>
          <a:off x="28575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128543</xdr:rowOff>
    </xdr:from>
    <xdr:ext cx="599010" cy="259045"/>
    <xdr:sp macro="" textlink="">
      <xdr:nvSpPr>
        <xdr:cNvPr id="196" name="テキスト ボックス 195"/>
        <xdr:cNvSpPr txBox="1"/>
      </xdr:nvSpPr>
      <xdr:spPr>
        <a:xfrm>
          <a:off x="2608794" y="1315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24092</xdr:rowOff>
    </xdr:from>
    <xdr:to>
      <xdr:col>3</xdr:col>
      <xdr:colOff>3175</xdr:colOff>
      <xdr:row>78</xdr:row>
      <xdr:rowOff>125692</xdr:rowOff>
    </xdr:to>
    <xdr:sp macro="" textlink="">
      <xdr:nvSpPr>
        <xdr:cNvPr id="197" name="円/楕円 196"/>
        <xdr:cNvSpPr/>
      </xdr:nvSpPr>
      <xdr:spPr>
        <a:xfrm>
          <a:off x="1968500" y="133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116819</xdr:rowOff>
    </xdr:from>
    <xdr:ext cx="599010" cy="259045"/>
    <xdr:sp macro="" textlink="">
      <xdr:nvSpPr>
        <xdr:cNvPr id="198" name="テキスト ボックス 197"/>
        <xdr:cNvSpPr txBox="1"/>
      </xdr:nvSpPr>
      <xdr:spPr>
        <a:xfrm>
          <a:off x="1719794" y="134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32130</xdr:rowOff>
    </xdr:from>
    <xdr:to>
      <xdr:col>1</xdr:col>
      <xdr:colOff>485775</xdr:colOff>
      <xdr:row>78</xdr:row>
      <xdr:rowOff>133730</xdr:rowOff>
    </xdr:to>
    <xdr:sp macro="" textlink="">
      <xdr:nvSpPr>
        <xdr:cNvPr id="199" name="円/楕円 198"/>
        <xdr:cNvSpPr/>
      </xdr:nvSpPr>
      <xdr:spPr>
        <a:xfrm>
          <a:off x="1079500" y="134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124857</xdr:rowOff>
    </xdr:from>
    <xdr:ext cx="599010" cy="259045"/>
    <xdr:sp macro="" textlink="">
      <xdr:nvSpPr>
        <xdr:cNvPr id="200" name="テキスト ボックス 199"/>
        <xdr:cNvSpPr txBox="1"/>
      </xdr:nvSpPr>
      <xdr:spPr>
        <a:xfrm>
          <a:off x="830794" y="134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120616</xdr:rowOff>
    </xdr:from>
    <xdr:to>
      <xdr:col>6</xdr:col>
      <xdr:colOff>511175</xdr:colOff>
      <xdr:row>97</xdr:row>
      <xdr:rowOff>149947</xdr:rowOff>
    </xdr:to>
    <xdr:cxnSp macro="">
      <xdr:nvCxnSpPr>
        <xdr:cNvPr id="231" name="直線コネクタ 230"/>
        <xdr:cNvCxnSpPr/>
      </xdr:nvCxnSpPr>
      <xdr:spPr>
        <a:xfrm>
          <a:off x="3797300" y="16751266"/>
          <a:ext cx="838200" cy="2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110051</xdr:rowOff>
    </xdr:from>
    <xdr:to>
      <xdr:col>5</xdr:col>
      <xdr:colOff>358775</xdr:colOff>
      <xdr:row>97</xdr:row>
      <xdr:rowOff>120616</xdr:rowOff>
    </xdr:to>
    <xdr:cxnSp macro="">
      <xdr:nvCxnSpPr>
        <xdr:cNvPr id="234" name="直線コネクタ 233"/>
        <xdr:cNvCxnSpPr/>
      </xdr:nvCxnSpPr>
      <xdr:spPr>
        <a:xfrm>
          <a:off x="2908300" y="16740701"/>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52211</xdr:rowOff>
    </xdr:from>
    <xdr:to>
      <xdr:col>4</xdr:col>
      <xdr:colOff>155575</xdr:colOff>
      <xdr:row>97</xdr:row>
      <xdr:rowOff>110051</xdr:rowOff>
    </xdr:to>
    <xdr:cxnSp macro="">
      <xdr:nvCxnSpPr>
        <xdr:cNvPr id="237" name="直線コネクタ 236"/>
        <xdr:cNvCxnSpPr/>
      </xdr:nvCxnSpPr>
      <xdr:spPr>
        <a:xfrm>
          <a:off x="2019300" y="16682861"/>
          <a:ext cx="889000" cy="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16566</xdr:rowOff>
    </xdr:from>
    <xdr:to>
      <xdr:col>2</xdr:col>
      <xdr:colOff>638175</xdr:colOff>
      <xdr:row>97</xdr:row>
      <xdr:rowOff>52211</xdr:rowOff>
    </xdr:to>
    <xdr:cxnSp macro="">
      <xdr:nvCxnSpPr>
        <xdr:cNvPr id="240" name="直線コネクタ 239"/>
        <xdr:cNvCxnSpPr/>
      </xdr:nvCxnSpPr>
      <xdr:spPr>
        <a:xfrm>
          <a:off x="1130300" y="16647216"/>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99147</xdr:rowOff>
    </xdr:from>
    <xdr:to>
      <xdr:col>6</xdr:col>
      <xdr:colOff>561975</xdr:colOff>
      <xdr:row>98</xdr:row>
      <xdr:rowOff>29297</xdr:rowOff>
    </xdr:to>
    <xdr:sp macro="" textlink="">
      <xdr:nvSpPr>
        <xdr:cNvPr id="250" name="円/楕円 249"/>
        <xdr:cNvSpPr/>
      </xdr:nvSpPr>
      <xdr:spPr>
        <a:xfrm>
          <a:off x="4584700" y="167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77574</xdr:rowOff>
    </xdr:from>
    <xdr:ext cx="534377" cy="259045"/>
    <xdr:sp macro="" textlink="">
      <xdr:nvSpPr>
        <xdr:cNvPr id="251" name="衛生費該当値テキスト"/>
        <xdr:cNvSpPr txBox="1"/>
      </xdr:nvSpPr>
      <xdr:spPr>
        <a:xfrm>
          <a:off x="4686300" y="1670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69816</xdr:rowOff>
    </xdr:from>
    <xdr:to>
      <xdr:col>5</xdr:col>
      <xdr:colOff>409575</xdr:colOff>
      <xdr:row>97</xdr:row>
      <xdr:rowOff>171416</xdr:rowOff>
    </xdr:to>
    <xdr:sp macro="" textlink="">
      <xdr:nvSpPr>
        <xdr:cNvPr id="252" name="円/楕円 251"/>
        <xdr:cNvSpPr/>
      </xdr:nvSpPr>
      <xdr:spPr>
        <a:xfrm>
          <a:off x="3746500" y="167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162543</xdr:rowOff>
    </xdr:from>
    <xdr:ext cx="534377" cy="259045"/>
    <xdr:sp macro="" textlink="">
      <xdr:nvSpPr>
        <xdr:cNvPr id="253" name="テキスト ボックス 252"/>
        <xdr:cNvSpPr txBox="1"/>
      </xdr:nvSpPr>
      <xdr:spPr>
        <a:xfrm>
          <a:off x="3530111" y="167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59251</xdr:rowOff>
    </xdr:from>
    <xdr:to>
      <xdr:col>4</xdr:col>
      <xdr:colOff>206375</xdr:colOff>
      <xdr:row>97</xdr:row>
      <xdr:rowOff>160851</xdr:rowOff>
    </xdr:to>
    <xdr:sp macro="" textlink="">
      <xdr:nvSpPr>
        <xdr:cNvPr id="254" name="円/楕円 253"/>
        <xdr:cNvSpPr/>
      </xdr:nvSpPr>
      <xdr:spPr>
        <a:xfrm>
          <a:off x="2857500" y="166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151978</xdr:rowOff>
    </xdr:from>
    <xdr:ext cx="599010" cy="259045"/>
    <xdr:sp macro="" textlink="">
      <xdr:nvSpPr>
        <xdr:cNvPr id="255" name="テキスト ボックス 254"/>
        <xdr:cNvSpPr txBox="1"/>
      </xdr:nvSpPr>
      <xdr:spPr>
        <a:xfrm>
          <a:off x="2608794" y="1678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1411</xdr:rowOff>
    </xdr:from>
    <xdr:to>
      <xdr:col>3</xdr:col>
      <xdr:colOff>3175</xdr:colOff>
      <xdr:row>97</xdr:row>
      <xdr:rowOff>103011</xdr:rowOff>
    </xdr:to>
    <xdr:sp macro="" textlink="">
      <xdr:nvSpPr>
        <xdr:cNvPr id="256" name="円/楕円 255"/>
        <xdr:cNvSpPr/>
      </xdr:nvSpPr>
      <xdr:spPr>
        <a:xfrm>
          <a:off x="1968500" y="166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119538</xdr:rowOff>
    </xdr:from>
    <xdr:ext cx="599010" cy="259045"/>
    <xdr:sp macro="" textlink="">
      <xdr:nvSpPr>
        <xdr:cNvPr id="257" name="テキスト ボックス 256"/>
        <xdr:cNvSpPr txBox="1"/>
      </xdr:nvSpPr>
      <xdr:spPr>
        <a:xfrm>
          <a:off x="1719794" y="164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137216</xdr:rowOff>
    </xdr:from>
    <xdr:to>
      <xdr:col>1</xdr:col>
      <xdr:colOff>485775</xdr:colOff>
      <xdr:row>97</xdr:row>
      <xdr:rowOff>67366</xdr:rowOff>
    </xdr:to>
    <xdr:sp macro="" textlink="">
      <xdr:nvSpPr>
        <xdr:cNvPr id="258" name="円/楕円 257"/>
        <xdr:cNvSpPr/>
      </xdr:nvSpPr>
      <xdr:spPr>
        <a:xfrm>
          <a:off x="1079500" y="165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83893</xdr:rowOff>
    </xdr:from>
    <xdr:ext cx="599010" cy="259045"/>
    <xdr:sp macro="" textlink="">
      <xdr:nvSpPr>
        <xdr:cNvPr id="259" name="テキスト ボックス 258"/>
        <xdr:cNvSpPr txBox="1"/>
      </xdr:nvSpPr>
      <xdr:spPr>
        <a:xfrm>
          <a:off x="830794" y="163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125910</xdr:rowOff>
    </xdr:from>
    <xdr:to>
      <xdr:col>15</xdr:col>
      <xdr:colOff>180975</xdr:colOff>
      <xdr:row>58</xdr:row>
      <xdr:rowOff>127231</xdr:rowOff>
    </xdr:to>
    <xdr:cxnSp macro="">
      <xdr:nvCxnSpPr>
        <xdr:cNvPr id="343" name="直線コネクタ 342"/>
        <xdr:cNvCxnSpPr/>
      </xdr:nvCxnSpPr>
      <xdr:spPr>
        <a:xfrm>
          <a:off x="9639300" y="10070010"/>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125910</xdr:rowOff>
    </xdr:from>
    <xdr:to>
      <xdr:col>14</xdr:col>
      <xdr:colOff>28575</xdr:colOff>
      <xdr:row>58</xdr:row>
      <xdr:rowOff>128157</xdr:rowOff>
    </xdr:to>
    <xdr:cxnSp macro="">
      <xdr:nvCxnSpPr>
        <xdr:cNvPr id="346" name="直線コネクタ 345"/>
        <xdr:cNvCxnSpPr/>
      </xdr:nvCxnSpPr>
      <xdr:spPr>
        <a:xfrm flipV="1">
          <a:off x="8750300" y="10070010"/>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128157</xdr:rowOff>
    </xdr:from>
    <xdr:to>
      <xdr:col>12</xdr:col>
      <xdr:colOff>511175</xdr:colOff>
      <xdr:row>58</xdr:row>
      <xdr:rowOff>131459</xdr:rowOff>
    </xdr:to>
    <xdr:cxnSp macro="">
      <xdr:nvCxnSpPr>
        <xdr:cNvPr id="349" name="直線コネクタ 348"/>
        <xdr:cNvCxnSpPr/>
      </xdr:nvCxnSpPr>
      <xdr:spPr>
        <a:xfrm flipV="1">
          <a:off x="7861300" y="1007225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128788</xdr:rowOff>
    </xdr:from>
    <xdr:to>
      <xdr:col>11</xdr:col>
      <xdr:colOff>307975</xdr:colOff>
      <xdr:row>58</xdr:row>
      <xdr:rowOff>131459</xdr:rowOff>
    </xdr:to>
    <xdr:cxnSp macro="">
      <xdr:nvCxnSpPr>
        <xdr:cNvPr id="352" name="直線コネクタ 351"/>
        <xdr:cNvCxnSpPr/>
      </xdr:nvCxnSpPr>
      <xdr:spPr>
        <a:xfrm>
          <a:off x="6972300" y="10072888"/>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76431</xdr:rowOff>
    </xdr:from>
    <xdr:to>
      <xdr:col>15</xdr:col>
      <xdr:colOff>231775</xdr:colOff>
      <xdr:row>59</xdr:row>
      <xdr:rowOff>6581</xdr:rowOff>
    </xdr:to>
    <xdr:sp macro="" textlink="">
      <xdr:nvSpPr>
        <xdr:cNvPr id="362" name="円/楕円 361"/>
        <xdr:cNvSpPr/>
      </xdr:nvSpPr>
      <xdr:spPr>
        <a:xfrm>
          <a:off x="10426700" y="10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162808</xdr:rowOff>
    </xdr:from>
    <xdr:ext cx="534377" cy="259045"/>
    <xdr:sp macro="" textlink="">
      <xdr:nvSpPr>
        <xdr:cNvPr id="363" name="農林水産業費該当値テキスト"/>
        <xdr:cNvSpPr txBox="1"/>
      </xdr:nvSpPr>
      <xdr:spPr>
        <a:xfrm>
          <a:off x="10528300" y="99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75110</xdr:rowOff>
    </xdr:from>
    <xdr:to>
      <xdr:col>14</xdr:col>
      <xdr:colOff>79375</xdr:colOff>
      <xdr:row>59</xdr:row>
      <xdr:rowOff>5260</xdr:rowOff>
    </xdr:to>
    <xdr:sp macro="" textlink="">
      <xdr:nvSpPr>
        <xdr:cNvPr id="364" name="円/楕円 363"/>
        <xdr:cNvSpPr/>
      </xdr:nvSpPr>
      <xdr:spPr>
        <a:xfrm>
          <a:off x="9588500" y="100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167837</xdr:rowOff>
    </xdr:from>
    <xdr:ext cx="534377" cy="259045"/>
    <xdr:sp macro="" textlink="">
      <xdr:nvSpPr>
        <xdr:cNvPr id="365" name="テキスト ボックス 364"/>
        <xdr:cNvSpPr txBox="1"/>
      </xdr:nvSpPr>
      <xdr:spPr>
        <a:xfrm>
          <a:off x="9372111" y="101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77357</xdr:rowOff>
    </xdr:from>
    <xdr:to>
      <xdr:col>12</xdr:col>
      <xdr:colOff>561975</xdr:colOff>
      <xdr:row>59</xdr:row>
      <xdr:rowOff>7507</xdr:rowOff>
    </xdr:to>
    <xdr:sp macro="" textlink="">
      <xdr:nvSpPr>
        <xdr:cNvPr id="366" name="円/楕円 365"/>
        <xdr:cNvSpPr/>
      </xdr:nvSpPr>
      <xdr:spPr>
        <a:xfrm>
          <a:off x="8699500" y="100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170084</xdr:rowOff>
    </xdr:from>
    <xdr:ext cx="534377" cy="259045"/>
    <xdr:sp macro="" textlink="">
      <xdr:nvSpPr>
        <xdr:cNvPr id="367" name="テキスト ボックス 366"/>
        <xdr:cNvSpPr txBox="1"/>
      </xdr:nvSpPr>
      <xdr:spPr>
        <a:xfrm>
          <a:off x="8483111" y="101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80659</xdr:rowOff>
    </xdr:from>
    <xdr:to>
      <xdr:col>11</xdr:col>
      <xdr:colOff>358775</xdr:colOff>
      <xdr:row>59</xdr:row>
      <xdr:rowOff>10809</xdr:rowOff>
    </xdr:to>
    <xdr:sp macro="" textlink="">
      <xdr:nvSpPr>
        <xdr:cNvPr id="368" name="円/楕円 367"/>
        <xdr:cNvSpPr/>
      </xdr:nvSpPr>
      <xdr:spPr>
        <a:xfrm>
          <a:off x="7810500" y="100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1936</xdr:rowOff>
    </xdr:from>
    <xdr:ext cx="469744" cy="259045"/>
    <xdr:sp macro="" textlink="">
      <xdr:nvSpPr>
        <xdr:cNvPr id="369" name="テキスト ボックス 368"/>
        <xdr:cNvSpPr txBox="1"/>
      </xdr:nvSpPr>
      <xdr:spPr>
        <a:xfrm>
          <a:off x="7626427" y="1011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77988</xdr:rowOff>
    </xdr:from>
    <xdr:to>
      <xdr:col>10</xdr:col>
      <xdr:colOff>155575</xdr:colOff>
      <xdr:row>59</xdr:row>
      <xdr:rowOff>8138</xdr:rowOff>
    </xdr:to>
    <xdr:sp macro="" textlink="">
      <xdr:nvSpPr>
        <xdr:cNvPr id="370" name="円/楕円 369"/>
        <xdr:cNvSpPr/>
      </xdr:nvSpPr>
      <xdr:spPr>
        <a:xfrm>
          <a:off x="6921500" y="100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170715</xdr:rowOff>
    </xdr:from>
    <xdr:ext cx="534377" cy="259045"/>
    <xdr:sp macro="" textlink="">
      <xdr:nvSpPr>
        <xdr:cNvPr id="371" name="テキスト ボックス 370"/>
        <xdr:cNvSpPr txBox="1"/>
      </xdr:nvSpPr>
      <xdr:spPr>
        <a:xfrm>
          <a:off x="6705111" y="1011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97735</xdr:rowOff>
    </xdr:from>
    <xdr:to>
      <xdr:col>15</xdr:col>
      <xdr:colOff>180975</xdr:colOff>
      <xdr:row>78</xdr:row>
      <xdr:rowOff>148050</xdr:rowOff>
    </xdr:to>
    <xdr:cxnSp macro="">
      <xdr:nvCxnSpPr>
        <xdr:cNvPr id="402" name="直線コネクタ 401"/>
        <xdr:cNvCxnSpPr/>
      </xdr:nvCxnSpPr>
      <xdr:spPr>
        <a:xfrm flipV="1">
          <a:off x="9639300" y="13470835"/>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148050</xdr:rowOff>
    </xdr:from>
    <xdr:to>
      <xdr:col>14</xdr:col>
      <xdr:colOff>28575</xdr:colOff>
      <xdr:row>78</xdr:row>
      <xdr:rowOff>150137</xdr:rowOff>
    </xdr:to>
    <xdr:cxnSp macro="">
      <xdr:nvCxnSpPr>
        <xdr:cNvPr id="405" name="直線コネクタ 404"/>
        <xdr:cNvCxnSpPr/>
      </xdr:nvCxnSpPr>
      <xdr:spPr>
        <a:xfrm flipV="1">
          <a:off x="8750300" y="13521150"/>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150137</xdr:rowOff>
    </xdr:from>
    <xdr:to>
      <xdr:col>12</xdr:col>
      <xdr:colOff>511175</xdr:colOff>
      <xdr:row>78</xdr:row>
      <xdr:rowOff>153851</xdr:rowOff>
    </xdr:to>
    <xdr:cxnSp macro="">
      <xdr:nvCxnSpPr>
        <xdr:cNvPr id="408" name="直線コネクタ 407"/>
        <xdr:cNvCxnSpPr/>
      </xdr:nvCxnSpPr>
      <xdr:spPr>
        <a:xfrm flipV="1">
          <a:off x="7861300" y="13523237"/>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136740</xdr:rowOff>
    </xdr:from>
    <xdr:to>
      <xdr:col>11</xdr:col>
      <xdr:colOff>307975</xdr:colOff>
      <xdr:row>78</xdr:row>
      <xdr:rowOff>153851</xdr:rowOff>
    </xdr:to>
    <xdr:cxnSp macro="">
      <xdr:nvCxnSpPr>
        <xdr:cNvPr id="411" name="直線コネクタ 410"/>
        <xdr:cNvCxnSpPr/>
      </xdr:nvCxnSpPr>
      <xdr:spPr>
        <a:xfrm>
          <a:off x="6972300" y="13509840"/>
          <a:ext cx="8890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46935</xdr:rowOff>
    </xdr:from>
    <xdr:to>
      <xdr:col>15</xdr:col>
      <xdr:colOff>231775</xdr:colOff>
      <xdr:row>78</xdr:row>
      <xdr:rowOff>148535</xdr:rowOff>
    </xdr:to>
    <xdr:sp macro="" textlink="">
      <xdr:nvSpPr>
        <xdr:cNvPr id="421" name="円/楕円 420"/>
        <xdr:cNvSpPr/>
      </xdr:nvSpPr>
      <xdr:spPr>
        <a:xfrm>
          <a:off x="10426700" y="134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25362</xdr:rowOff>
    </xdr:from>
    <xdr:ext cx="534377" cy="259045"/>
    <xdr:sp macro="" textlink="">
      <xdr:nvSpPr>
        <xdr:cNvPr id="422" name="商工費該当値テキスト"/>
        <xdr:cNvSpPr txBox="1"/>
      </xdr:nvSpPr>
      <xdr:spPr>
        <a:xfrm>
          <a:off x="10528300"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97250</xdr:rowOff>
    </xdr:from>
    <xdr:to>
      <xdr:col>14</xdr:col>
      <xdr:colOff>79375</xdr:colOff>
      <xdr:row>79</xdr:row>
      <xdr:rowOff>27400</xdr:rowOff>
    </xdr:to>
    <xdr:sp macro="" textlink="">
      <xdr:nvSpPr>
        <xdr:cNvPr id="423" name="円/楕円 422"/>
        <xdr:cNvSpPr/>
      </xdr:nvSpPr>
      <xdr:spPr>
        <a:xfrm>
          <a:off x="9588500" y="134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18527</xdr:rowOff>
    </xdr:from>
    <xdr:ext cx="534377" cy="259045"/>
    <xdr:sp macro="" textlink="">
      <xdr:nvSpPr>
        <xdr:cNvPr id="424" name="テキスト ボックス 423"/>
        <xdr:cNvSpPr txBox="1"/>
      </xdr:nvSpPr>
      <xdr:spPr>
        <a:xfrm>
          <a:off x="9372111" y="135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99337</xdr:rowOff>
    </xdr:from>
    <xdr:to>
      <xdr:col>12</xdr:col>
      <xdr:colOff>561975</xdr:colOff>
      <xdr:row>79</xdr:row>
      <xdr:rowOff>29487</xdr:rowOff>
    </xdr:to>
    <xdr:sp macro="" textlink="">
      <xdr:nvSpPr>
        <xdr:cNvPr id="425" name="円/楕円 424"/>
        <xdr:cNvSpPr/>
      </xdr:nvSpPr>
      <xdr:spPr>
        <a:xfrm>
          <a:off x="8699500" y="134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20614</xdr:rowOff>
    </xdr:from>
    <xdr:ext cx="534377" cy="259045"/>
    <xdr:sp macro="" textlink="">
      <xdr:nvSpPr>
        <xdr:cNvPr id="426" name="テキスト ボックス 425"/>
        <xdr:cNvSpPr txBox="1"/>
      </xdr:nvSpPr>
      <xdr:spPr>
        <a:xfrm>
          <a:off x="8483111" y="135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103051</xdr:rowOff>
    </xdr:from>
    <xdr:to>
      <xdr:col>11</xdr:col>
      <xdr:colOff>358775</xdr:colOff>
      <xdr:row>79</xdr:row>
      <xdr:rowOff>33201</xdr:rowOff>
    </xdr:to>
    <xdr:sp macro="" textlink="">
      <xdr:nvSpPr>
        <xdr:cNvPr id="427" name="円/楕円 426"/>
        <xdr:cNvSpPr/>
      </xdr:nvSpPr>
      <xdr:spPr>
        <a:xfrm>
          <a:off x="7810500" y="134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24328</xdr:rowOff>
    </xdr:from>
    <xdr:ext cx="534377" cy="259045"/>
    <xdr:sp macro="" textlink="">
      <xdr:nvSpPr>
        <xdr:cNvPr id="428" name="テキスト ボックス 427"/>
        <xdr:cNvSpPr txBox="1"/>
      </xdr:nvSpPr>
      <xdr:spPr>
        <a:xfrm>
          <a:off x="7594111" y="135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85940</xdr:rowOff>
    </xdr:from>
    <xdr:to>
      <xdr:col>10</xdr:col>
      <xdr:colOff>155575</xdr:colOff>
      <xdr:row>79</xdr:row>
      <xdr:rowOff>16090</xdr:rowOff>
    </xdr:to>
    <xdr:sp macro="" textlink="">
      <xdr:nvSpPr>
        <xdr:cNvPr id="429" name="円/楕円 428"/>
        <xdr:cNvSpPr/>
      </xdr:nvSpPr>
      <xdr:spPr>
        <a:xfrm>
          <a:off x="6921500" y="134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7217</xdr:rowOff>
    </xdr:from>
    <xdr:ext cx="534377" cy="259045"/>
    <xdr:sp macro="" textlink="">
      <xdr:nvSpPr>
        <xdr:cNvPr id="430" name="テキスト ボックス 429"/>
        <xdr:cNvSpPr txBox="1"/>
      </xdr:nvSpPr>
      <xdr:spPr>
        <a:xfrm>
          <a:off x="6705111" y="135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111852</xdr:rowOff>
    </xdr:from>
    <xdr:to>
      <xdr:col>15</xdr:col>
      <xdr:colOff>180975</xdr:colOff>
      <xdr:row>98</xdr:row>
      <xdr:rowOff>146501</xdr:rowOff>
    </xdr:to>
    <xdr:cxnSp macro="">
      <xdr:nvCxnSpPr>
        <xdr:cNvPr id="461" name="直線コネクタ 460"/>
        <xdr:cNvCxnSpPr/>
      </xdr:nvCxnSpPr>
      <xdr:spPr>
        <a:xfrm>
          <a:off x="9639300" y="16913952"/>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111852</xdr:rowOff>
    </xdr:from>
    <xdr:to>
      <xdr:col>14</xdr:col>
      <xdr:colOff>28575</xdr:colOff>
      <xdr:row>98</xdr:row>
      <xdr:rowOff>168698</xdr:rowOff>
    </xdr:to>
    <xdr:cxnSp macro="">
      <xdr:nvCxnSpPr>
        <xdr:cNvPr id="464" name="直線コネクタ 463"/>
        <xdr:cNvCxnSpPr/>
      </xdr:nvCxnSpPr>
      <xdr:spPr>
        <a:xfrm flipV="1">
          <a:off x="8750300" y="16913952"/>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168698</xdr:rowOff>
    </xdr:from>
    <xdr:to>
      <xdr:col>12</xdr:col>
      <xdr:colOff>511175</xdr:colOff>
      <xdr:row>99</xdr:row>
      <xdr:rowOff>2778</xdr:rowOff>
    </xdr:to>
    <xdr:cxnSp macro="">
      <xdr:nvCxnSpPr>
        <xdr:cNvPr id="467" name="直線コネクタ 466"/>
        <xdr:cNvCxnSpPr/>
      </xdr:nvCxnSpPr>
      <xdr:spPr>
        <a:xfrm flipV="1">
          <a:off x="7861300" y="1697079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2229</xdr:rowOff>
    </xdr:from>
    <xdr:to>
      <xdr:col>11</xdr:col>
      <xdr:colOff>307975</xdr:colOff>
      <xdr:row>99</xdr:row>
      <xdr:rowOff>2778</xdr:rowOff>
    </xdr:to>
    <xdr:cxnSp macro="">
      <xdr:nvCxnSpPr>
        <xdr:cNvPr id="470" name="直線コネクタ 469"/>
        <xdr:cNvCxnSpPr/>
      </xdr:nvCxnSpPr>
      <xdr:spPr>
        <a:xfrm>
          <a:off x="6972300" y="1697577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95701</xdr:rowOff>
    </xdr:from>
    <xdr:to>
      <xdr:col>15</xdr:col>
      <xdr:colOff>231775</xdr:colOff>
      <xdr:row>99</xdr:row>
      <xdr:rowOff>25851</xdr:rowOff>
    </xdr:to>
    <xdr:sp macro="" textlink="">
      <xdr:nvSpPr>
        <xdr:cNvPr id="480" name="円/楕円 479"/>
        <xdr:cNvSpPr/>
      </xdr:nvSpPr>
      <xdr:spPr>
        <a:xfrm>
          <a:off x="10426700" y="168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10628</xdr:rowOff>
    </xdr:from>
    <xdr:ext cx="534377" cy="259045"/>
    <xdr:sp macro="" textlink="">
      <xdr:nvSpPr>
        <xdr:cNvPr id="481" name="土木費該当値テキスト"/>
        <xdr:cNvSpPr txBox="1"/>
      </xdr:nvSpPr>
      <xdr:spPr>
        <a:xfrm>
          <a:off x="10528300" y="168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61052</xdr:rowOff>
    </xdr:from>
    <xdr:to>
      <xdr:col>14</xdr:col>
      <xdr:colOff>79375</xdr:colOff>
      <xdr:row>98</xdr:row>
      <xdr:rowOff>162652</xdr:rowOff>
    </xdr:to>
    <xdr:sp macro="" textlink="">
      <xdr:nvSpPr>
        <xdr:cNvPr id="482" name="円/楕円 481"/>
        <xdr:cNvSpPr/>
      </xdr:nvSpPr>
      <xdr:spPr>
        <a:xfrm>
          <a:off x="9588500" y="168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153779</xdr:rowOff>
    </xdr:from>
    <xdr:ext cx="534377" cy="259045"/>
    <xdr:sp macro="" textlink="">
      <xdr:nvSpPr>
        <xdr:cNvPr id="483" name="テキスト ボックス 482"/>
        <xdr:cNvSpPr txBox="1"/>
      </xdr:nvSpPr>
      <xdr:spPr>
        <a:xfrm>
          <a:off x="9372111" y="169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117898</xdr:rowOff>
    </xdr:from>
    <xdr:to>
      <xdr:col>12</xdr:col>
      <xdr:colOff>561975</xdr:colOff>
      <xdr:row>99</xdr:row>
      <xdr:rowOff>48048</xdr:rowOff>
    </xdr:to>
    <xdr:sp macro="" textlink="">
      <xdr:nvSpPr>
        <xdr:cNvPr id="484" name="円/楕円 483"/>
        <xdr:cNvSpPr/>
      </xdr:nvSpPr>
      <xdr:spPr>
        <a:xfrm>
          <a:off x="8699500" y="169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39175</xdr:rowOff>
    </xdr:from>
    <xdr:ext cx="534377" cy="259045"/>
    <xdr:sp macro="" textlink="">
      <xdr:nvSpPr>
        <xdr:cNvPr id="485" name="テキスト ボックス 484"/>
        <xdr:cNvSpPr txBox="1"/>
      </xdr:nvSpPr>
      <xdr:spPr>
        <a:xfrm>
          <a:off x="8483111" y="170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123428</xdr:rowOff>
    </xdr:from>
    <xdr:to>
      <xdr:col>11</xdr:col>
      <xdr:colOff>358775</xdr:colOff>
      <xdr:row>99</xdr:row>
      <xdr:rowOff>53578</xdr:rowOff>
    </xdr:to>
    <xdr:sp macro="" textlink="">
      <xdr:nvSpPr>
        <xdr:cNvPr id="486" name="円/楕円 485"/>
        <xdr:cNvSpPr/>
      </xdr:nvSpPr>
      <xdr:spPr>
        <a:xfrm>
          <a:off x="7810500" y="169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44705</xdr:rowOff>
    </xdr:from>
    <xdr:ext cx="534377" cy="259045"/>
    <xdr:sp macro="" textlink="">
      <xdr:nvSpPr>
        <xdr:cNvPr id="487" name="テキスト ボックス 486"/>
        <xdr:cNvSpPr txBox="1"/>
      </xdr:nvSpPr>
      <xdr:spPr>
        <a:xfrm>
          <a:off x="7594111" y="170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122879</xdr:rowOff>
    </xdr:from>
    <xdr:to>
      <xdr:col>10</xdr:col>
      <xdr:colOff>155575</xdr:colOff>
      <xdr:row>99</xdr:row>
      <xdr:rowOff>53029</xdr:rowOff>
    </xdr:to>
    <xdr:sp macro="" textlink="">
      <xdr:nvSpPr>
        <xdr:cNvPr id="488" name="円/楕円 487"/>
        <xdr:cNvSpPr/>
      </xdr:nvSpPr>
      <xdr:spPr>
        <a:xfrm>
          <a:off x="6921500" y="169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44156</xdr:rowOff>
    </xdr:from>
    <xdr:ext cx="534377" cy="259045"/>
    <xdr:sp macro="" textlink="">
      <xdr:nvSpPr>
        <xdr:cNvPr id="489" name="テキスト ボックス 488"/>
        <xdr:cNvSpPr txBox="1"/>
      </xdr:nvSpPr>
      <xdr:spPr>
        <a:xfrm>
          <a:off x="6705111" y="170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105361</xdr:rowOff>
    </xdr:from>
    <xdr:to>
      <xdr:col>23</xdr:col>
      <xdr:colOff>517525</xdr:colOff>
      <xdr:row>38</xdr:row>
      <xdr:rowOff>127905</xdr:rowOff>
    </xdr:to>
    <xdr:cxnSp macro="">
      <xdr:nvCxnSpPr>
        <xdr:cNvPr id="520" name="直線コネクタ 519"/>
        <xdr:cNvCxnSpPr/>
      </xdr:nvCxnSpPr>
      <xdr:spPr>
        <a:xfrm>
          <a:off x="15481300" y="6620461"/>
          <a:ext cx="8382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105361</xdr:rowOff>
    </xdr:from>
    <xdr:to>
      <xdr:col>22</xdr:col>
      <xdr:colOff>365125</xdr:colOff>
      <xdr:row>38</xdr:row>
      <xdr:rowOff>122522</xdr:rowOff>
    </xdr:to>
    <xdr:cxnSp macro="">
      <xdr:nvCxnSpPr>
        <xdr:cNvPr id="523" name="直線コネクタ 522"/>
        <xdr:cNvCxnSpPr/>
      </xdr:nvCxnSpPr>
      <xdr:spPr>
        <a:xfrm flipV="1">
          <a:off x="14592300" y="6620461"/>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153831</xdr:rowOff>
    </xdr:from>
    <xdr:to>
      <xdr:col>21</xdr:col>
      <xdr:colOff>161925</xdr:colOff>
      <xdr:row>38</xdr:row>
      <xdr:rowOff>122522</xdr:rowOff>
    </xdr:to>
    <xdr:cxnSp macro="">
      <xdr:nvCxnSpPr>
        <xdr:cNvPr id="526" name="直線コネクタ 525"/>
        <xdr:cNvCxnSpPr/>
      </xdr:nvCxnSpPr>
      <xdr:spPr>
        <a:xfrm>
          <a:off x="13703300" y="6497481"/>
          <a:ext cx="889000" cy="1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153831</xdr:rowOff>
    </xdr:from>
    <xdr:to>
      <xdr:col>19</xdr:col>
      <xdr:colOff>644525</xdr:colOff>
      <xdr:row>38</xdr:row>
      <xdr:rowOff>130958</xdr:rowOff>
    </xdr:to>
    <xdr:cxnSp macro="">
      <xdr:nvCxnSpPr>
        <xdr:cNvPr id="529" name="直線コネクタ 528"/>
        <xdr:cNvCxnSpPr/>
      </xdr:nvCxnSpPr>
      <xdr:spPr>
        <a:xfrm flipV="1">
          <a:off x="12814300" y="6497481"/>
          <a:ext cx="889000" cy="1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77105</xdr:rowOff>
    </xdr:from>
    <xdr:to>
      <xdr:col>23</xdr:col>
      <xdr:colOff>568325</xdr:colOff>
      <xdr:row>39</xdr:row>
      <xdr:rowOff>7255</xdr:rowOff>
    </xdr:to>
    <xdr:sp macro="" textlink="">
      <xdr:nvSpPr>
        <xdr:cNvPr id="539" name="円/楕円 538"/>
        <xdr:cNvSpPr/>
      </xdr:nvSpPr>
      <xdr:spPr>
        <a:xfrm>
          <a:off x="162687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55532</xdr:rowOff>
    </xdr:from>
    <xdr:ext cx="534377" cy="259045"/>
    <xdr:sp macro="" textlink="">
      <xdr:nvSpPr>
        <xdr:cNvPr id="540" name="消防費該当値テキスト"/>
        <xdr:cNvSpPr txBox="1"/>
      </xdr:nvSpPr>
      <xdr:spPr>
        <a:xfrm>
          <a:off x="16370300" y="65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54561</xdr:rowOff>
    </xdr:from>
    <xdr:to>
      <xdr:col>22</xdr:col>
      <xdr:colOff>415925</xdr:colOff>
      <xdr:row>38</xdr:row>
      <xdr:rowOff>156161</xdr:rowOff>
    </xdr:to>
    <xdr:sp macro="" textlink="">
      <xdr:nvSpPr>
        <xdr:cNvPr id="541" name="円/楕円 540"/>
        <xdr:cNvSpPr/>
      </xdr:nvSpPr>
      <xdr:spPr>
        <a:xfrm>
          <a:off x="15430500" y="65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147288</xdr:rowOff>
    </xdr:from>
    <xdr:ext cx="534377" cy="259045"/>
    <xdr:sp macro="" textlink="">
      <xdr:nvSpPr>
        <xdr:cNvPr id="542" name="テキスト ボックス 541"/>
        <xdr:cNvSpPr txBox="1"/>
      </xdr:nvSpPr>
      <xdr:spPr>
        <a:xfrm>
          <a:off x="15214111" y="66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71722</xdr:rowOff>
    </xdr:from>
    <xdr:to>
      <xdr:col>21</xdr:col>
      <xdr:colOff>212725</xdr:colOff>
      <xdr:row>39</xdr:row>
      <xdr:rowOff>1872</xdr:rowOff>
    </xdr:to>
    <xdr:sp macro="" textlink="">
      <xdr:nvSpPr>
        <xdr:cNvPr id="543" name="円/楕円 542"/>
        <xdr:cNvSpPr/>
      </xdr:nvSpPr>
      <xdr:spPr>
        <a:xfrm>
          <a:off x="14541500" y="65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164449</xdr:rowOff>
    </xdr:from>
    <xdr:ext cx="534377" cy="259045"/>
    <xdr:sp macro="" textlink="">
      <xdr:nvSpPr>
        <xdr:cNvPr id="544" name="テキスト ボックス 543"/>
        <xdr:cNvSpPr txBox="1"/>
      </xdr:nvSpPr>
      <xdr:spPr>
        <a:xfrm>
          <a:off x="14325111" y="6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103031</xdr:rowOff>
    </xdr:from>
    <xdr:to>
      <xdr:col>20</xdr:col>
      <xdr:colOff>9525</xdr:colOff>
      <xdr:row>38</xdr:row>
      <xdr:rowOff>33181</xdr:rowOff>
    </xdr:to>
    <xdr:sp macro="" textlink="">
      <xdr:nvSpPr>
        <xdr:cNvPr id="545" name="円/楕円 544"/>
        <xdr:cNvSpPr/>
      </xdr:nvSpPr>
      <xdr:spPr>
        <a:xfrm>
          <a:off x="13652500" y="64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49708</xdr:rowOff>
    </xdr:from>
    <xdr:ext cx="534377" cy="259045"/>
    <xdr:sp macro="" textlink="">
      <xdr:nvSpPr>
        <xdr:cNvPr id="546" name="テキスト ボックス 545"/>
        <xdr:cNvSpPr txBox="1"/>
      </xdr:nvSpPr>
      <xdr:spPr>
        <a:xfrm>
          <a:off x="13436111" y="62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80158</xdr:rowOff>
    </xdr:from>
    <xdr:to>
      <xdr:col>18</xdr:col>
      <xdr:colOff>492125</xdr:colOff>
      <xdr:row>39</xdr:row>
      <xdr:rowOff>10308</xdr:rowOff>
    </xdr:to>
    <xdr:sp macro="" textlink="">
      <xdr:nvSpPr>
        <xdr:cNvPr id="547" name="円/楕円 546"/>
        <xdr:cNvSpPr/>
      </xdr:nvSpPr>
      <xdr:spPr>
        <a:xfrm>
          <a:off x="12763500" y="65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1435</xdr:rowOff>
    </xdr:from>
    <xdr:ext cx="534377" cy="259045"/>
    <xdr:sp macro="" textlink="">
      <xdr:nvSpPr>
        <xdr:cNvPr id="548" name="テキスト ボックス 547"/>
        <xdr:cNvSpPr txBox="1"/>
      </xdr:nvSpPr>
      <xdr:spPr>
        <a:xfrm>
          <a:off x="12547111" y="66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171065</xdr:rowOff>
    </xdr:from>
    <xdr:to>
      <xdr:col>23</xdr:col>
      <xdr:colOff>517525</xdr:colOff>
      <xdr:row>58</xdr:row>
      <xdr:rowOff>7238</xdr:rowOff>
    </xdr:to>
    <xdr:cxnSp macro="">
      <xdr:nvCxnSpPr>
        <xdr:cNvPr id="573" name="直線コネクタ 572"/>
        <xdr:cNvCxnSpPr/>
      </xdr:nvCxnSpPr>
      <xdr:spPr>
        <a:xfrm flipV="1">
          <a:off x="15481300" y="9943715"/>
          <a:ext cx="8382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7238</xdr:rowOff>
    </xdr:from>
    <xdr:to>
      <xdr:col>22</xdr:col>
      <xdr:colOff>365125</xdr:colOff>
      <xdr:row>58</xdr:row>
      <xdr:rowOff>9468</xdr:rowOff>
    </xdr:to>
    <xdr:cxnSp macro="">
      <xdr:nvCxnSpPr>
        <xdr:cNvPr id="576" name="直線コネクタ 575"/>
        <xdr:cNvCxnSpPr/>
      </xdr:nvCxnSpPr>
      <xdr:spPr>
        <a:xfrm flipV="1">
          <a:off x="14592300" y="9951338"/>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9468</xdr:rowOff>
    </xdr:from>
    <xdr:to>
      <xdr:col>21</xdr:col>
      <xdr:colOff>161925</xdr:colOff>
      <xdr:row>58</xdr:row>
      <xdr:rowOff>25400</xdr:rowOff>
    </xdr:to>
    <xdr:cxnSp macro="">
      <xdr:nvCxnSpPr>
        <xdr:cNvPr id="579" name="直線コネクタ 578"/>
        <xdr:cNvCxnSpPr/>
      </xdr:nvCxnSpPr>
      <xdr:spPr>
        <a:xfrm flipV="1">
          <a:off x="13703300" y="9953568"/>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82" name="直線コネクタ 581"/>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120265</xdr:rowOff>
    </xdr:from>
    <xdr:to>
      <xdr:col>23</xdr:col>
      <xdr:colOff>568325</xdr:colOff>
      <xdr:row>58</xdr:row>
      <xdr:rowOff>50415</xdr:rowOff>
    </xdr:to>
    <xdr:sp macro="" textlink="">
      <xdr:nvSpPr>
        <xdr:cNvPr id="592" name="円/楕円 591"/>
        <xdr:cNvSpPr/>
      </xdr:nvSpPr>
      <xdr:spPr>
        <a:xfrm>
          <a:off x="16268700" y="98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127888</xdr:rowOff>
    </xdr:from>
    <xdr:to>
      <xdr:col>22</xdr:col>
      <xdr:colOff>415925</xdr:colOff>
      <xdr:row>58</xdr:row>
      <xdr:rowOff>58038</xdr:rowOff>
    </xdr:to>
    <xdr:sp macro="" textlink="">
      <xdr:nvSpPr>
        <xdr:cNvPr id="594" name="円/楕円 593"/>
        <xdr:cNvSpPr/>
      </xdr:nvSpPr>
      <xdr:spPr>
        <a:xfrm>
          <a:off x="15430500" y="99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49165</xdr:rowOff>
    </xdr:from>
    <xdr:ext cx="534377" cy="259045"/>
    <xdr:sp macro="" textlink="">
      <xdr:nvSpPr>
        <xdr:cNvPr id="595" name="テキスト ボックス 594"/>
        <xdr:cNvSpPr txBox="1"/>
      </xdr:nvSpPr>
      <xdr:spPr>
        <a:xfrm>
          <a:off x="15214111" y="99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130118</xdr:rowOff>
    </xdr:from>
    <xdr:to>
      <xdr:col>21</xdr:col>
      <xdr:colOff>212725</xdr:colOff>
      <xdr:row>58</xdr:row>
      <xdr:rowOff>60268</xdr:rowOff>
    </xdr:to>
    <xdr:sp macro="" textlink="">
      <xdr:nvSpPr>
        <xdr:cNvPr id="596" name="円/楕円 595"/>
        <xdr:cNvSpPr/>
      </xdr:nvSpPr>
      <xdr:spPr>
        <a:xfrm>
          <a:off x="14541500" y="99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51395</xdr:rowOff>
    </xdr:from>
    <xdr:ext cx="534377" cy="259045"/>
    <xdr:sp macro="" textlink="">
      <xdr:nvSpPr>
        <xdr:cNvPr id="597" name="テキスト ボックス 596"/>
        <xdr:cNvSpPr txBox="1"/>
      </xdr:nvSpPr>
      <xdr:spPr>
        <a:xfrm>
          <a:off x="14325111" y="99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98" name="円/楕円 59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99" name="テキスト ボックス 598"/>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600" name="円/楕円 59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601" name="テキスト ボックス 600"/>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40873</xdr:rowOff>
    </xdr:from>
    <xdr:to>
      <xdr:col>23</xdr:col>
      <xdr:colOff>517525</xdr:colOff>
      <xdr:row>79</xdr:row>
      <xdr:rowOff>41607</xdr:rowOff>
    </xdr:to>
    <xdr:cxnSp macro="">
      <xdr:nvCxnSpPr>
        <xdr:cNvPr id="630" name="直線コネクタ 629"/>
        <xdr:cNvCxnSpPr/>
      </xdr:nvCxnSpPr>
      <xdr:spPr>
        <a:xfrm>
          <a:off x="15481300" y="13585423"/>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40873</xdr:rowOff>
    </xdr:from>
    <xdr:to>
      <xdr:col>22</xdr:col>
      <xdr:colOff>365125</xdr:colOff>
      <xdr:row>79</xdr:row>
      <xdr:rowOff>42788</xdr:rowOff>
    </xdr:to>
    <xdr:cxnSp macro="">
      <xdr:nvCxnSpPr>
        <xdr:cNvPr id="633" name="直線コネクタ 632"/>
        <xdr:cNvCxnSpPr/>
      </xdr:nvCxnSpPr>
      <xdr:spPr>
        <a:xfrm flipV="1">
          <a:off x="14592300" y="1358542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42788</xdr:rowOff>
    </xdr:from>
    <xdr:to>
      <xdr:col>21</xdr:col>
      <xdr:colOff>161925</xdr:colOff>
      <xdr:row>79</xdr:row>
      <xdr:rowOff>44450</xdr:rowOff>
    </xdr:to>
    <xdr:cxnSp macro="">
      <xdr:nvCxnSpPr>
        <xdr:cNvPr id="636" name="直線コネクタ 635"/>
        <xdr:cNvCxnSpPr/>
      </xdr:nvCxnSpPr>
      <xdr:spPr>
        <a:xfrm flipV="1">
          <a:off x="13703300" y="13587338"/>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162257</xdr:rowOff>
    </xdr:from>
    <xdr:to>
      <xdr:col>23</xdr:col>
      <xdr:colOff>568325</xdr:colOff>
      <xdr:row>79</xdr:row>
      <xdr:rowOff>92407</xdr:rowOff>
    </xdr:to>
    <xdr:sp macro="" textlink="">
      <xdr:nvSpPr>
        <xdr:cNvPr id="649" name="円/楕円 648"/>
        <xdr:cNvSpPr/>
      </xdr:nvSpPr>
      <xdr:spPr>
        <a:xfrm>
          <a:off x="16268700" y="135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469744" cy="259045"/>
    <xdr:sp macro="" textlink="">
      <xdr:nvSpPr>
        <xdr:cNvPr id="650" name="災害復旧費該当値テキスト"/>
        <xdr:cNvSpPr txBox="1"/>
      </xdr:nvSpPr>
      <xdr:spPr>
        <a:xfrm>
          <a:off x="16370300" y="134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161523</xdr:rowOff>
    </xdr:from>
    <xdr:to>
      <xdr:col>22</xdr:col>
      <xdr:colOff>415925</xdr:colOff>
      <xdr:row>79</xdr:row>
      <xdr:rowOff>91673</xdr:rowOff>
    </xdr:to>
    <xdr:sp macro="" textlink="">
      <xdr:nvSpPr>
        <xdr:cNvPr id="651" name="円/楕円 650"/>
        <xdr:cNvSpPr/>
      </xdr:nvSpPr>
      <xdr:spPr>
        <a:xfrm>
          <a:off x="15430500" y="135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82800</xdr:rowOff>
    </xdr:from>
    <xdr:ext cx="469744" cy="259045"/>
    <xdr:sp macro="" textlink="">
      <xdr:nvSpPr>
        <xdr:cNvPr id="652" name="テキスト ボックス 651"/>
        <xdr:cNvSpPr txBox="1"/>
      </xdr:nvSpPr>
      <xdr:spPr>
        <a:xfrm>
          <a:off x="15246427" y="1362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163438</xdr:rowOff>
    </xdr:from>
    <xdr:to>
      <xdr:col>21</xdr:col>
      <xdr:colOff>212725</xdr:colOff>
      <xdr:row>79</xdr:row>
      <xdr:rowOff>93588</xdr:rowOff>
    </xdr:to>
    <xdr:sp macro="" textlink="">
      <xdr:nvSpPr>
        <xdr:cNvPr id="653" name="円/楕円 652"/>
        <xdr:cNvSpPr/>
      </xdr:nvSpPr>
      <xdr:spPr>
        <a:xfrm>
          <a:off x="14541500" y="13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84715</xdr:rowOff>
    </xdr:from>
    <xdr:ext cx="469744" cy="259045"/>
    <xdr:sp macro="" textlink="">
      <xdr:nvSpPr>
        <xdr:cNvPr id="654" name="テキスト ボックス 653"/>
        <xdr:cNvSpPr txBox="1"/>
      </xdr:nvSpPr>
      <xdr:spPr>
        <a:xfrm>
          <a:off x="14357427" y="136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44281</xdr:rowOff>
    </xdr:from>
    <xdr:to>
      <xdr:col>23</xdr:col>
      <xdr:colOff>517525</xdr:colOff>
      <xdr:row>98</xdr:row>
      <xdr:rowOff>86652</xdr:rowOff>
    </xdr:to>
    <xdr:cxnSp macro="">
      <xdr:nvCxnSpPr>
        <xdr:cNvPr id="687" name="直線コネクタ 686"/>
        <xdr:cNvCxnSpPr/>
      </xdr:nvCxnSpPr>
      <xdr:spPr>
        <a:xfrm>
          <a:off x="15481300" y="16674931"/>
          <a:ext cx="8382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44281</xdr:rowOff>
    </xdr:from>
    <xdr:to>
      <xdr:col>22</xdr:col>
      <xdr:colOff>365125</xdr:colOff>
      <xdr:row>98</xdr:row>
      <xdr:rowOff>19022</xdr:rowOff>
    </xdr:to>
    <xdr:cxnSp macro="">
      <xdr:nvCxnSpPr>
        <xdr:cNvPr id="690" name="直線コネクタ 689"/>
        <xdr:cNvCxnSpPr/>
      </xdr:nvCxnSpPr>
      <xdr:spPr>
        <a:xfrm flipV="1">
          <a:off x="14592300" y="16674931"/>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16748</xdr:rowOff>
    </xdr:from>
    <xdr:to>
      <xdr:col>21</xdr:col>
      <xdr:colOff>161925</xdr:colOff>
      <xdr:row>98</xdr:row>
      <xdr:rowOff>19022</xdr:rowOff>
    </xdr:to>
    <xdr:cxnSp macro="">
      <xdr:nvCxnSpPr>
        <xdr:cNvPr id="693" name="直線コネクタ 692"/>
        <xdr:cNvCxnSpPr/>
      </xdr:nvCxnSpPr>
      <xdr:spPr>
        <a:xfrm>
          <a:off x="13703300" y="16818848"/>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6969</xdr:rowOff>
    </xdr:from>
    <xdr:to>
      <xdr:col>19</xdr:col>
      <xdr:colOff>644525</xdr:colOff>
      <xdr:row>98</xdr:row>
      <xdr:rowOff>16748</xdr:rowOff>
    </xdr:to>
    <xdr:cxnSp macro="">
      <xdr:nvCxnSpPr>
        <xdr:cNvPr id="696" name="直線コネクタ 695"/>
        <xdr:cNvCxnSpPr/>
      </xdr:nvCxnSpPr>
      <xdr:spPr>
        <a:xfrm>
          <a:off x="12814300" y="1680906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35852</xdr:rowOff>
    </xdr:from>
    <xdr:to>
      <xdr:col>23</xdr:col>
      <xdr:colOff>568325</xdr:colOff>
      <xdr:row>98</xdr:row>
      <xdr:rowOff>137452</xdr:rowOff>
    </xdr:to>
    <xdr:sp macro="" textlink="">
      <xdr:nvSpPr>
        <xdr:cNvPr id="706" name="円/楕円 705"/>
        <xdr:cNvSpPr/>
      </xdr:nvSpPr>
      <xdr:spPr>
        <a:xfrm>
          <a:off x="162687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14279</xdr:rowOff>
    </xdr:from>
    <xdr:ext cx="534377" cy="259045"/>
    <xdr:sp macro="" textlink="">
      <xdr:nvSpPr>
        <xdr:cNvPr id="707" name="公債費該当値テキスト"/>
        <xdr:cNvSpPr txBox="1"/>
      </xdr:nvSpPr>
      <xdr:spPr>
        <a:xfrm>
          <a:off x="16370300" y="168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164931</xdr:rowOff>
    </xdr:from>
    <xdr:to>
      <xdr:col>22</xdr:col>
      <xdr:colOff>415925</xdr:colOff>
      <xdr:row>97</xdr:row>
      <xdr:rowOff>95081</xdr:rowOff>
    </xdr:to>
    <xdr:sp macro="" textlink="">
      <xdr:nvSpPr>
        <xdr:cNvPr id="708" name="円/楕円 707"/>
        <xdr:cNvSpPr/>
      </xdr:nvSpPr>
      <xdr:spPr>
        <a:xfrm>
          <a:off x="15430500" y="166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111608</xdr:rowOff>
    </xdr:from>
    <xdr:ext cx="599010" cy="259045"/>
    <xdr:sp macro="" textlink="">
      <xdr:nvSpPr>
        <xdr:cNvPr id="709" name="テキスト ボックス 708"/>
        <xdr:cNvSpPr txBox="1"/>
      </xdr:nvSpPr>
      <xdr:spPr>
        <a:xfrm>
          <a:off x="15181794" y="163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139672</xdr:rowOff>
    </xdr:from>
    <xdr:to>
      <xdr:col>21</xdr:col>
      <xdr:colOff>212725</xdr:colOff>
      <xdr:row>98</xdr:row>
      <xdr:rowOff>69822</xdr:rowOff>
    </xdr:to>
    <xdr:sp macro="" textlink="">
      <xdr:nvSpPr>
        <xdr:cNvPr id="710" name="円/楕円 709"/>
        <xdr:cNvSpPr/>
      </xdr:nvSpPr>
      <xdr:spPr>
        <a:xfrm>
          <a:off x="14541500" y="167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60949</xdr:rowOff>
    </xdr:from>
    <xdr:ext cx="599010" cy="259045"/>
    <xdr:sp macro="" textlink="">
      <xdr:nvSpPr>
        <xdr:cNvPr id="711" name="テキスト ボックス 710"/>
        <xdr:cNvSpPr txBox="1"/>
      </xdr:nvSpPr>
      <xdr:spPr>
        <a:xfrm>
          <a:off x="14292794" y="168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137398</xdr:rowOff>
    </xdr:from>
    <xdr:to>
      <xdr:col>20</xdr:col>
      <xdr:colOff>9525</xdr:colOff>
      <xdr:row>98</xdr:row>
      <xdr:rowOff>67548</xdr:rowOff>
    </xdr:to>
    <xdr:sp macro="" textlink="">
      <xdr:nvSpPr>
        <xdr:cNvPr id="712" name="円/楕円 711"/>
        <xdr:cNvSpPr/>
      </xdr:nvSpPr>
      <xdr:spPr>
        <a:xfrm>
          <a:off x="13652500" y="167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58675</xdr:rowOff>
    </xdr:from>
    <xdr:ext cx="599010" cy="259045"/>
    <xdr:sp macro="" textlink="">
      <xdr:nvSpPr>
        <xdr:cNvPr id="713" name="テキスト ボックス 712"/>
        <xdr:cNvSpPr txBox="1"/>
      </xdr:nvSpPr>
      <xdr:spPr>
        <a:xfrm>
          <a:off x="13403794" y="168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127619</xdr:rowOff>
    </xdr:from>
    <xdr:to>
      <xdr:col>18</xdr:col>
      <xdr:colOff>492125</xdr:colOff>
      <xdr:row>98</xdr:row>
      <xdr:rowOff>57769</xdr:rowOff>
    </xdr:to>
    <xdr:sp macro="" textlink="">
      <xdr:nvSpPr>
        <xdr:cNvPr id="714" name="円/楕円 713"/>
        <xdr:cNvSpPr/>
      </xdr:nvSpPr>
      <xdr:spPr>
        <a:xfrm>
          <a:off x="12763500" y="167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48896</xdr:rowOff>
    </xdr:from>
    <xdr:ext cx="599010" cy="259045"/>
    <xdr:sp macro="" textlink="">
      <xdr:nvSpPr>
        <xdr:cNvPr id="715" name="テキスト ボックス 714"/>
        <xdr:cNvSpPr txBox="1"/>
      </xdr:nvSpPr>
      <xdr:spPr>
        <a:xfrm>
          <a:off x="12514794" y="1685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議会費は、住民一人当たり</a:t>
          </a:r>
          <a:r>
            <a:rPr kumimoji="1" lang="en-US" altLang="ja-JP" sz="1100">
              <a:solidFill>
                <a:schemeClr val="dk1"/>
              </a:solidFill>
              <a:effectLst/>
              <a:latin typeface="+mn-lt"/>
              <a:ea typeface="+mn-ea"/>
              <a:cs typeface="+mn-cs"/>
            </a:rPr>
            <a:t>34,751</a:t>
          </a:r>
          <a:r>
            <a:rPr kumimoji="1" lang="ja-JP" altLang="ja-JP" sz="1100">
              <a:solidFill>
                <a:schemeClr val="dk1"/>
              </a:solidFill>
              <a:effectLst/>
              <a:latin typeface="+mn-lt"/>
              <a:ea typeface="+mn-ea"/>
              <a:cs typeface="+mn-cs"/>
            </a:rPr>
            <a:t>円となっており類似団体平均値より高い水準を示している。議会費のうち、そのほとんどを人件費が占めているが、職員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名の体制であることから、これは類似団体平均より当町の人口が少ないことが人件費を多く支出しているような錯覚を起こしていると推察される。</a:t>
          </a:r>
          <a:endParaRPr lang="ja-JP" altLang="ja-JP" sz="1400">
            <a:effectLst/>
          </a:endParaRPr>
        </a:p>
        <a:p>
          <a:r>
            <a:rPr kumimoji="1" lang="ja-JP" altLang="ja-JP" sz="1100">
              <a:solidFill>
                <a:schemeClr val="dk1"/>
              </a:solidFill>
              <a:effectLst/>
              <a:latin typeface="+mn-lt"/>
              <a:ea typeface="+mn-ea"/>
              <a:cs typeface="+mn-cs"/>
            </a:rPr>
            <a:t>　一方、公債費は住民一人当たり</a:t>
          </a:r>
          <a:r>
            <a:rPr kumimoji="1" lang="en-US" altLang="ja-JP" sz="1100">
              <a:solidFill>
                <a:schemeClr val="dk1"/>
              </a:solidFill>
              <a:effectLst/>
              <a:latin typeface="+mn-lt"/>
              <a:ea typeface="+mn-ea"/>
              <a:cs typeface="+mn-cs"/>
            </a:rPr>
            <a:t>67,847</a:t>
          </a:r>
          <a:r>
            <a:rPr kumimoji="1" lang="ja-JP" altLang="ja-JP" sz="1100">
              <a:solidFill>
                <a:schemeClr val="dk1"/>
              </a:solidFill>
              <a:effectLst/>
              <a:latin typeface="+mn-lt"/>
              <a:ea typeface="+mn-ea"/>
              <a:cs typeface="+mn-cs"/>
            </a:rPr>
            <a:t>円となっており類似団体平均値より低い水準を示している。これは、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年度に長寿の館事業に係る地方債の繰り上げ償還を実施したこと等により元利償還金が減少したことが要因と考える。</a:t>
          </a:r>
          <a:endParaRPr lang="ja-JP" altLang="ja-JP" sz="1400">
            <a:effectLst/>
          </a:endParaRPr>
        </a:p>
        <a:p>
          <a:r>
            <a:rPr kumimoji="1" lang="ja-JP" altLang="ja-JP" sz="110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年度地方交付税等の増額もあり前年度に比べて増額となった。</a:t>
          </a:r>
          <a:endParaRPr lang="ja-JP" altLang="ja-JP" sz="1400">
            <a:effectLst/>
          </a:endParaRPr>
        </a:p>
        <a:p>
          <a:r>
            <a:rPr kumimoji="1" lang="ja-JP" altLang="ja-JP" sz="1100">
              <a:solidFill>
                <a:schemeClr val="dk1"/>
              </a:solidFill>
              <a:effectLst/>
              <a:latin typeface="+mn-lt"/>
              <a:ea typeface="+mn-ea"/>
              <a:cs typeface="+mn-cs"/>
            </a:rPr>
            <a:t>　また、財政調整基金残高については、適切な財源の確保と公債費の繰上償還等実施による歳出の削減等により取崩しを回避できた結果、増加傾向にある。</a:t>
          </a:r>
          <a:endParaRPr lang="ja-JP" altLang="ja-JP" sz="1400">
            <a:effectLst/>
          </a:endParaRPr>
        </a:p>
        <a:p>
          <a:r>
            <a:rPr kumimoji="1" lang="ja-JP" altLang="ja-JP" sz="1100">
              <a:solidFill>
                <a:schemeClr val="dk1"/>
              </a:solidFill>
              <a:effectLst/>
              <a:latin typeface="+mn-lt"/>
              <a:ea typeface="+mn-ea"/>
              <a:cs typeface="+mn-cs"/>
            </a:rPr>
            <a:t>　実質収支額については、事業の見直し等により概ね改善傾向にある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各特別会計においては、赤字額は発生していないが、これは一般会計からの繰出金により赤字補てんをしていることが、一つの要因として考えられる。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3648_&#31520;&#3262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39.299999999999997</v>
          </cell>
          <cell r="L73">
            <v>29.8</v>
          </cell>
          <cell r="M73">
            <v>28.2</v>
          </cell>
          <cell r="N73">
            <v>17.899999999999999</v>
          </cell>
        </row>
        <row r="75">
          <cell r="K75">
            <v>18.399999999999999</v>
          </cell>
          <cell r="L75">
            <v>16.5</v>
          </cell>
          <cell r="M75">
            <v>14.9</v>
          </cell>
          <cell r="N75">
            <v>13.1</v>
          </cell>
          <cell r="O75">
            <v>8.5</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1474979</v>
      </c>
      <c r="BO4" s="349"/>
      <c r="BP4" s="349"/>
      <c r="BQ4" s="349"/>
      <c r="BR4" s="349"/>
      <c r="BS4" s="349"/>
      <c r="BT4" s="349"/>
      <c r="BU4" s="350"/>
      <c r="BV4" s="348">
        <v>1469375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4.2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1364364</v>
      </c>
      <c r="BO5" s="386"/>
      <c r="BP5" s="386"/>
      <c r="BQ5" s="386"/>
      <c r="BR5" s="386"/>
      <c r="BS5" s="386"/>
      <c r="BT5" s="386"/>
      <c r="BU5" s="387"/>
      <c r="BV5" s="385">
        <v>1425605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109.4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110615</v>
      </c>
      <c r="BO6" s="386"/>
      <c r="BP6" s="386"/>
      <c r="BQ6" s="386"/>
      <c r="BR6" s="386"/>
      <c r="BS6" s="386"/>
      <c r="BT6" s="386"/>
      <c r="BU6" s="387"/>
      <c r="BV6" s="385">
        <v>43770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116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30326</v>
      </c>
      <c r="BO7" s="386"/>
      <c r="BP7" s="386"/>
      <c r="BQ7" s="386"/>
      <c r="BR7" s="386"/>
      <c r="BS7" s="386"/>
      <c r="BT7" s="386"/>
      <c r="BU7" s="387"/>
      <c r="BV7" s="385">
        <v>9185</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922613</v>
      </c>
      <c r="CU7" s="386"/>
      <c r="CV7" s="386"/>
      <c r="CW7" s="386"/>
      <c r="CX7" s="386"/>
      <c r="CY7" s="386"/>
      <c r="CZ7" s="386"/>
      <c r="DA7" s="387"/>
      <c r="DB7" s="385">
        <v>824027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80289</v>
      </c>
      <c r="BO8" s="386"/>
      <c r="BP8" s="386"/>
      <c r="BQ8" s="386"/>
      <c r="BR8" s="386"/>
      <c r="BS8" s="386"/>
      <c r="BT8" s="386"/>
      <c r="BU8" s="387"/>
      <c r="BV8" s="385">
        <v>34585</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1368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45704</v>
      </c>
      <c r="BO9" s="386"/>
      <c r="BP9" s="386"/>
      <c r="BQ9" s="386"/>
      <c r="BR9" s="386"/>
      <c r="BS9" s="386"/>
      <c r="BT9" s="386"/>
      <c r="BU9" s="387"/>
      <c r="BV9" s="385">
        <v>-23016</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8.8000000000000007</v>
      </c>
      <c r="CU9" s="383"/>
      <c r="CV9" s="383"/>
      <c r="CW9" s="383"/>
      <c r="CX9" s="383"/>
      <c r="CY9" s="383"/>
      <c r="CZ9" s="383"/>
      <c r="DA9" s="384"/>
      <c r="DB9" s="382">
        <v>24.2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1626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70021</v>
      </c>
      <c r="BO10" s="386"/>
      <c r="BP10" s="386"/>
      <c r="BQ10" s="386"/>
      <c r="BR10" s="386"/>
      <c r="BS10" s="386"/>
      <c r="BT10" s="386"/>
      <c r="BU10" s="387"/>
      <c r="BV10" s="385">
        <v>42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814</v>
      </c>
      <c r="BO11" s="386"/>
      <c r="BP11" s="386"/>
      <c r="BQ11" s="386"/>
      <c r="BR11" s="386"/>
      <c r="BS11" s="386"/>
      <c r="BT11" s="386"/>
      <c r="BU11" s="387"/>
      <c r="BV11" s="385">
        <v>104759</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1468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1463</v>
      </c>
      <c r="S13" s="467"/>
      <c r="T13" s="467"/>
      <c r="U13" s="467"/>
      <c r="V13" s="468"/>
      <c r="W13" s="401" t="s">
        <v>120</v>
      </c>
      <c r="X13" s="402"/>
      <c r="Y13" s="402"/>
      <c r="Z13" s="402"/>
      <c r="AA13" s="402"/>
      <c r="AB13" s="392"/>
      <c r="AC13" s="436">
        <v>22</v>
      </c>
      <c r="AD13" s="437"/>
      <c r="AE13" s="437"/>
      <c r="AF13" s="437"/>
      <c r="AG13" s="476"/>
      <c r="AH13" s="436">
        <v>48</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116539</v>
      </c>
      <c r="BO13" s="386"/>
      <c r="BP13" s="386"/>
      <c r="BQ13" s="386"/>
      <c r="BR13" s="386"/>
      <c r="BS13" s="386"/>
      <c r="BT13" s="386"/>
      <c r="BU13" s="387"/>
      <c r="BV13" s="385">
        <v>81785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1529</v>
      </c>
      <c r="S14" s="467"/>
      <c r="T14" s="467"/>
      <c r="U14" s="467"/>
      <c r="V14" s="468"/>
      <c r="W14" s="375"/>
      <c r="X14" s="376"/>
      <c r="Y14" s="376"/>
      <c r="Z14" s="376"/>
      <c r="AA14" s="376"/>
      <c r="AB14" s="365"/>
      <c r="AC14" s="469">
        <v>3.2</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v>17.899999999999999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1522</v>
      </c>
      <c r="S15" s="467"/>
      <c r="T15" s="467"/>
      <c r="U15" s="467"/>
      <c r="V15" s="468"/>
      <c r="W15" s="401" t="s">
        <v>127</v>
      </c>
      <c r="X15" s="402"/>
      <c r="Y15" s="402"/>
      <c r="Z15" s="402"/>
      <c r="AA15" s="402"/>
      <c r="AB15" s="392"/>
      <c r="AC15" s="436">
        <v>165</v>
      </c>
      <c r="AD15" s="437"/>
      <c r="AE15" s="437"/>
      <c r="AF15" s="437"/>
      <c r="AG15" s="476"/>
      <c r="AH15" s="436">
        <v>212</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184346</v>
      </c>
      <c r="BO15" s="349"/>
      <c r="BP15" s="349"/>
      <c r="BQ15" s="349"/>
      <c r="BR15" s="349"/>
      <c r="BS15" s="349"/>
      <c r="BT15" s="349"/>
      <c r="BU15" s="350"/>
      <c r="BV15" s="348">
        <v>179567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23.9</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830150</v>
      </c>
      <c r="BO16" s="386"/>
      <c r="BP16" s="386"/>
      <c r="BQ16" s="386"/>
      <c r="BR16" s="386"/>
      <c r="BS16" s="386"/>
      <c r="BT16" s="386"/>
      <c r="BU16" s="387"/>
      <c r="BV16" s="385">
        <v>725493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503</v>
      </c>
      <c r="AD17" s="437"/>
      <c r="AE17" s="437"/>
      <c r="AF17" s="437"/>
      <c r="AG17" s="476"/>
      <c r="AH17" s="436">
        <v>609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235357</v>
      </c>
      <c r="BO17" s="386"/>
      <c r="BP17" s="386"/>
      <c r="BQ17" s="386"/>
      <c r="BR17" s="386"/>
      <c r="BS17" s="386"/>
      <c r="BT17" s="386"/>
      <c r="BU17" s="387"/>
      <c r="BV17" s="385">
        <v>231152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23.52</v>
      </c>
      <c r="M18" s="498"/>
      <c r="N18" s="498"/>
      <c r="O18" s="498"/>
      <c r="P18" s="498"/>
      <c r="Q18" s="498"/>
      <c r="R18" s="499"/>
      <c r="S18" s="499"/>
      <c r="T18" s="499"/>
      <c r="U18" s="499"/>
      <c r="V18" s="500"/>
      <c r="W18" s="403"/>
      <c r="X18" s="404"/>
      <c r="Y18" s="404"/>
      <c r="Z18" s="404"/>
      <c r="AA18" s="404"/>
      <c r="AB18" s="395"/>
      <c r="AC18" s="501">
        <v>72.900000000000006</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823938</v>
      </c>
      <c r="BO18" s="386"/>
      <c r="BP18" s="386"/>
      <c r="BQ18" s="386"/>
      <c r="BR18" s="386"/>
      <c r="BS18" s="386"/>
      <c r="BT18" s="386"/>
      <c r="BU18" s="387"/>
      <c r="BV18" s="385">
        <v>904220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1128334</v>
      </c>
      <c r="BO19" s="386"/>
      <c r="BP19" s="386"/>
      <c r="BQ19" s="386"/>
      <c r="BR19" s="386"/>
      <c r="BS19" s="386"/>
      <c r="BT19" s="386"/>
      <c r="BU19" s="387"/>
      <c r="BV19" s="385">
        <v>1137812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573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1115236</v>
      </c>
      <c r="BO23" s="386"/>
      <c r="BP23" s="386"/>
      <c r="BQ23" s="386"/>
      <c r="BR23" s="386"/>
      <c r="BS23" s="386"/>
      <c r="BT23" s="386"/>
      <c r="BU23" s="387"/>
      <c r="BV23" s="385">
        <v>1094134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6700</v>
      </c>
      <c r="R24" s="437"/>
      <c r="S24" s="437"/>
      <c r="T24" s="437"/>
      <c r="U24" s="437"/>
      <c r="V24" s="476"/>
      <c r="W24" s="531"/>
      <c r="X24" s="519"/>
      <c r="Y24" s="520"/>
      <c r="Z24" s="435" t="s">
        <v>151</v>
      </c>
      <c r="AA24" s="415"/>
      <c r="AB24" s="415"/>
      <c r="AC24" s="415"/>
      <c r="AD24" s="415"/>
      <c r="AE24" s="415"/>
      <c r="AF24" s="415"/>
      <c r="AG24" s="416"/>
      <c r="AH24" s="436">
        <v>44</v>
      </c>
      <c r="AI24" s="437"/>
      <c r="AJ24" s="437"/>
      <c r="AK24" s="437"/>
      <c r="AL24" s="476"/>
      <c r="AM24" s="436">
        <v>119240</v>
      </c>
      <c r="AN24" s="437"/>
      <c r="AO24" s="437"/>
      <c r="AP24" s="437"/>
      <c r="AQ24" s="437"/>
      <c r="AR24" s="476"/>
      <c r="AS24" s="436">
        <v>2710</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964081</v>
      </c>
      <c r="BO24" s="386"/>
      <c r="BP24" s="386"/>
      <c r="BQ24" s="386"/>
      <c r="BR24" s="386"/>
      <c r="BS24" s="386"/>
      <c r="BT24" s="386"/>
      <c r="BU24" s="387"/>
      <c r="BV24" s="385">
        <v>925460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5850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t="s">
        <v>117</v>
      </c>
      <c r="BO25" s="349"/>
      <c r="BP25" s="349"/>
      <c r="BQ25" s="349"/>
      <c r="BR25" s="349"/>
      <c r="BS25" s="349"/>
      <c r="BT25" s="349"/>
      <c r="BU25" s="350"/>
      <c r="BV25" s="348" t="s">
        <v>117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t="s">
        <v>117</v>
      </c>
      <c r="M26" s="437"/>
      <c r="N26" s="437"/>
      <c r="O26" s="437"/>
      <c r="P26" s="476"/>
      <c r="Q26" s="436" t="s">
        <v>117</v>
      </c>
      <c r="R26" s="437"/>
      <c r="S26" s="437"/>
      <c r="T26" s="437"/>
      <c r="U26" s="437"/>
      <c r="V26" s="476"/>
      <c r="W26" s="531"/>
      <c r="X26" s="519"/>
      <c r="Y26" s="520"/>
      <c r="Z26" s="435" t="s">
        <v>157</v>
      </c>
      <c r="AA26" s="555"/>
      <c r="AB26" s="555"/>
      <c r="AC26" s="555"/>
      <c r="AD26" s="555"/>
      <c r="AE26" s="555"/>
      <c r="AF26" s="555"/>
      <c r="AG26" s="556"/>
      <c r="AH26" s="436">
        <v>1</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2700</v>
      </c>
      <c r="R27" s="437"/>
      <c r="S27" s="437"/>
      <c r="T27" s="437"/>
      <c r="U27" s="437"/>
      <c r="V27" s="476"/>
      <c r="W27" s="531"/>
      <c r="X27" s="519"/>
      <c r="Y27" s="520"/>
      <c r="Z27" s="435" t="s">
        <v>161</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65674</v>
      </c>
      <c r="BO27" s="553"/>
      <c r="BP27" s="553"/>
      <c r="BQ27" s="553"/>
      <c r="BR27" s="553"/>
      <c r="BS27" s="553"/>
      <c r="BT27" s="553"/>
      <c r="BU27" s="554"/>
      <c r="BV27" s="552">
        <v>65673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1900</v>
      </c>
      <c r="R28" s="437"/>
      <c r="S28" s="437"/>
      <c r="T28" s="437"/>
      <c r="U28" s="437"/>
      <c r="V28" s="476"/>
      <c r="W28" s="531"/>
      <c r="X28" s="519"/>
      <c r="Y28" s="520"/>
      <c r="Z28" s="435" t="s">
        <v>164</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265462</v>
      </c>
      <c r="BO28" s="349"/>
      <c r="BP28" s="349"/>
      <c r="BQ28" s="349"/>
      <c r="BR28" s="349"/>
      <c r="BS28" s="349"/>
      <c r="BT28" s="349"/>
      <c r="BU28" s="350"/>
      <c r="BV28" s="348">
        <v>178141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6</v>
      </c>
      <c r="M29" s="437"/>
      <c r="N29" s="437"/>
      <c r="O29" s="437"/>
      <c r="P29" s="476"/>
      <c r="Q29" s="436">
        <v>1700</v>
      </c>
      <c r="R29" s="437"/>
      <c r="S29" s="437"/>
      <c r="T29" s="437"/>
      <c r="U29" s="437"/>
      <c r="V29" s="476"/>
      <c r="W29" s="532"/>
      <c r="X29" s="533"/>
      <c r="Y29" s="534"/>
      <c r="Z29" s="435" t="s">
        <v>168</v>
      </c>
      <c r="AA29" s="415"/>
      <c r="AB29" s="415"/>
      <c r="AC29" s="415"/>
      <c r="AD29" s="415"/>
      <c r="AE29" s="415"/>
      <c r="AF29" s="415"/>
      <c r="AG29" s="416"/>
      <c r="AH29" s="436">
        <v>44</v>
      </c>
      <c r="AI29" s="437"/>
      <c r="AJ29" s="437"/>
      <c r="AK29" s="437"/>
      <c r="AL29" s="476"/>
      <c r="AM29" s="436">
        <v>119240</v>
      </c>
      <c r="AN29" s="437"/>
      <c r="AO29" s="437"/>
      <c r="AP29" s="437"/>
      <c r="AQ29" s="437"/>
      <c r="AR29" s="476"/>
      <c r="AS29" s="436">
        <v>2710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69075</v>
      </c>
      <c r="BO29" s="386"/>
      <c r="BP29" s="386"/>
      <c r="BQ29" s="386"/>
      <c r="BR29" s="386"/>
      <c r="BS29" s="386"/>
      <c r="BT29" s="386"/>
      <c r="BU29" s="387"/>
      <c r="BV29" s="385">
        <v>39065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87.9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292170</v>
      </c>
      <c r="BO30" s="553"/>
      <c r="BP30" s="553"/>
      <c r="BQ30" s="553"/>
      <c r="BR30" s="553"/>
      <c r="BS30" s="553"/>
      <c r="BT30" s="553"/>
      <c r="BU30" s="554"/>
      <c r="BV30" s="552">
        <v>314009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国民健康保険山城病院組合（病院事業会計）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(有)わかさぎ</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国民健康保険山城病院組合（介護老人保健施設事業会計）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京都府市町村職員退職手当組合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京都府市町村議会議員公務災害補償等組合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相楽中部消防組合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相楽郡広域事務組合（一般会計）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相楽郡広域事務組合（相楽地区ふるさと市町村圏振興事業特別会計）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京都府自治会館管理組合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京都府住宅新築資金等貸付事業管理組合（一般会計）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京都府住宅新築資金等貸付事業管理組合（特別会計）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528</v>
      </c>
      <c r="D34" s="1151"/>
      <c r="E34" s="1152"/>
      <c r="F34" s="32">
        <v>7.79</v>
      </c>
      <c r="G34" s="33">
        <v>6.1</v>
      </c>
      <c r="H34" s="33">
        <v>7</v>
      </c>
      <c r="I34" s="33">
        <v>4.1900000000000004</v>
      </c>
      <c r="J34" s="34">
        <v>8.6999999999999993</v>
      </c>
      <c r="K34" s="22"/>
      <c r="L34" s="22"/>
      <c r="M34" s="22"/>
      <c r="N34" s="22"/>
      <c r="O34" s="22"/>
      <c r="P34" s="22"/>
    </row>
    <row r="35" spans="1:16" ht="39" customHeight="1" x14ac:dyDescent="0.15">
      <c r="A35" s="22"/>
      <c r="B35" s="35"/>
      <c r="C35" s="1145" t="s">
        <v>529</v>
      </c>
      <c r="D35" s="1146"/>
      <c r="E35" s="1147"/>
      <c r="F35" s="36">
        <v>5.99</v>
      </c>
      <c r="G35" s="37">
        <v>9.1199999999999992</v>
      </c>
      <c r="H35" s="37">
        <v>7.56</v>
      </c>
      <c r="I35" s="37">
        <v>7.65</v>
      </c>
      <c r="J35" s="38">
        <v>5.77</v>
      </c>
      <c r="K35" s="22"/>
      <c r="L35" s="22"/>
      <c r="M35" s="22"/>
      <c r="N35" s="22"/>
      <c r="O35" s="22"/>
      <c r="P35" s="22"/>
    </row>
    <row r="36" spans="1:16" ht="39" customHeight="1" x14ac:dyDescent="0.15">
      <c r="A36" s="22"/>
      <c r="B36" s="35"/>
      <c r="C36" s="1145" t="s">
        <v>530</v>
      </c>
      <c r="D36" s="1146"/>
      <c r="E36" s="1147"/>
      <c r="F36" s="36">
        <v>1.97</v>
      </c>
      <c r="G36" s="37">
        <v>2.2000000000000002</v>
      </c>
      <c r="H36" s="37">
        <v>1.95</v>
      </c>
      <c r="I36" s="37">
        <v>1.23</v>
      </c>
      <c r="J36" s="38">
        <v>2.0299999999999998</v>
      </c>
      <c r="K36" s="22"/>
      <c r="L36" s="22"/>
      <c r="M36" s="22"/>
      <c r="N36" s="22"/>
      <c r="O36" s="22"/>
      <c r="P36" s="22"/>
    </row>
    <row r="37" spans="1:16" ht="39" customHeight="1" x14ac:dyDescent="0.15">
      <c r="A37" s="22"/>
      <c r="B37" s="35"/>
      <c r="C37" s="1145" t="s">
        <v>531</v>
      </c>
      <c r="D37" s="1146"/>
      <c r="E37" s="1147"/>
      <c r="F37" s="36">
        <v>0.65</v>
      </c>
      <c r="G37" s="37">
        <v>0.28000000000000003</v>
      </c>
      <c r="H37" s="37">
        <v>0.23</v>
      </c>
      <c r="I37" s="37">
        <v>0.75</v>
      </c>
      <c r="J37" s="38">
        <v>0.19</v>
      </c>
      <c r="K37" s="22"/>
      <c r="L37" s="22"/>
      <c r="M37" s="22"/>
      <c r="N37" s="22"/>
      <c r="O37" s="22"/>
      <c r="P37" s="22"/>
    </row>
    <row r="38" spans="1:16" ht="39" customHeight="1" x14ac:dyDescent="0.15">
      <c r="A38" s="22"/>
      <c r="B38" s="35"/>
      <c r="C38" s="1145" t="s">
        <v>532</v>
      </c>
      <c r="D38" s="1146"/>
      <c r="E38" s="1147"/>
      <c r="F38" s="36">
        <v>7.0000000000000007E-2</v>
      </c>
      <c r="G38" s="37">
        <v>0.13</v>
      </c>
      <c r="H38" s="37">
        <v>0.12</v>
      </c>
      <c r="I38" s="37">
        <v>0.1</v>
      </c>
      <c r="J38" s="38">
        <v>7.0000000000000007E-2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533</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534</v>
      </c>
      <c r="D43" s="1149"/>
      <c r="E43" s="1150"/>
      <c r="F43" s="41" t="s">
        <v>483</v>
      </c>
      <c r="G43" s="42" t="s">
        <v>483</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174</v>
      </c>
      <c r="L45" s="60">
        <v>151</v>
      </c>
      <c r="M45" s="60">
        <v>154</v>
      </c>
      <c r="N45" s="60">
        <v>162</v>
      </c>
      <c r="O45" s="61">
        <v>90</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14</v>
      </c>
      <c r="F48" s="1155"/>
      <c r="G48" s="1155"/>
      <c r="H48" s="1155"/>
      <c r="I48" s="1155"/>
      <c r="J48" s="1156"/>
      <c r="K48" s="63">
        <v>41</v>
      </c>
      <c r="L48" s="64">
        <v>38</v>
      </c>
      <c r="M48" s="64">
        <v>23</v>
      </c>
      <c r="N48" s="64">
        <v>22</v>
      </c>
      <c r="O48" s="65">
        <v>20</v>
      </c>
      <c r="P48" s="48"/>
      <c r="Q48" s="48"/>
      <c r="R48" s="48"/>
      <c r="S48" s="48"/>
      <c r="T48" s="48"/>
      <c r="U48" s="48"/>
    </row>
    <row r="49" spans="1:21" ht="30.75" customHeight="1" x14ac:dyDescent="0.15">
      <c r="A49" s="48"/>
      <c r="B49" s="1163"/>
      <c r="C49" s="1164"/>
      <c r="D49" s="62"/>
      <c r="E49" s="1155" t="s">
        <v>15</v>
      </c>
      <c r="F49" s="1155"/>
      <c r="G49" s="1155"/>
      <c r="H49" s="1155"/>
      <c r="I49" s="1155"/>
      <c r="J49" s="1156"/>
      <c r="K49" s="63">
        <v>62</v>
      </c>
      <c r="L49" s="64">
        <v>56</v>
      </c>
      <c r="M49" s="64">
        <v>47</v>
      </c>
      <c r="N49" s="64">
        <v>22</v>
      </c>
      <c r="O49" s="65">
        <v>15</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483</v>
      </c>
      <c r="L50" s="64" t="s">
        <v>483</v>
      </c>
      <c r="M50" s="64" t="s">
        <v>483</v>
      </c>
      <c r="N50" s="64" t="s">
        <v>483</v>
      </c>
      <c r="O50" s="65" t="s">
        <v>483</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160</v>
      </c>
      <c r="L52" s="64">
        <v>138</v>
      </c>
      <c r="M52" s="64">
        <v>133</v>
      </c>
      <c r="N52" s="64">
        <v>131</v>
      </c>
      <c r="O52" s="65">
        <v>113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117</v>
      </c>
      <c r="L53" s="69">
        <v>107</v>
      </c>
      <c r="M53" s="69">
        <v>91</v>
      </c>
      <c r="N53" s="69">
        <v>75</v>
      </c>
      <c r="O53" s="70">
        <v>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69" t="s">
        <v>23</v>
      </c>
      <c r="C41" s="1170"/>
      <c r="D41" s="81"/>
      <c r="E41" s="1175" t="s">
        <v>24</v>
      </c>
      <c r="F41" s="1175"/>
      <c r="G41" s="1175"/>
      <c r="H41" s="1176"/>
      <c r="I41" s="82">
        <v>1318</v>
      </c>
      <c r="J41" s="83">
        <v>1311</v>
      </c>
      <c r="K41" s="83">
        <v>1246</v>
      </c>
      <c r="L41" s="83">
        <v>1094</v>
      </c>
      <c r="M41" s="84">
        <v>1115</v>
      </c>
    </row>
    <row r="42" spans="2:13" ht="27.75" customHeight="1" x14ac:dyDescent="0.15">
      <c r="B42" s="1171"/>
      <c r="C42" s="1172"/>
      <c r="D42" s="85"/>
      <c r="E42" s="1177" t="s">
        <v>25</v>
      </c>
      <c r="F42" s="1177"/>
      <c r="G42" s="1177"/>
      <c r="H42" s="1178"/>
      <c r="I42" s="86" t="s">
        <v>483</v>
      </c>
      <c r="J42" s="87" t="s">
        <v>483</v>
      </c>
      <c r="K42" s="87" t="s">
        <v>483</v>
      </c>
      <c r="L42" s="87" t="s">
        <v>483</v>
      </c>
      <c r="M42" s="88" t="s">
        <v>483</v>
      </c>
    </row>
    <row r="43" spans="2:13" ht="27.75" customHeight="1" x14ac:dyDescent="0.15">
      <c r="B43" s="1171"/>
      <c r="C43" s="1172"/>
      <c r="D43" s="85"/>
      <c r="E43" s="1177" t="s">
        <v>26</v>
      </c>
      <c r="F43" s="1177"/>
      <c r="G43" s="1177"/>
      <c r="H43" s="1178"/>
      <c r="I43" s="86">
        <v>278</v>
      </c>
      <c r="J43" s="87">
        <v>240</v>
      </c>
      <c r="K43" s="87">
        <v>204</v>
      </c>
      <c r="L43" s="87">
        <v>178</v>
      </c>
      <c r="M43" s="88">
        <v>156</v>
      </c>
    </row>
    <row r="44" spans="2:13" ht="27.75" customHeight="1" x14ac:dyDescent="0.15">
      <c r="B44" s="1171"/>
      <c r="C44" s="1172"/>
      <c r="D44" s="85"/>
      <c r="E44" s="1177" t="s">
        <v>27</v>
      </c>
      <c r="F44" s="1177"/>
      <c r="G44" s="1177"/>
      <c r="H44" s="1178"/>
      <c r="I44" s="86">
        <v>221</v>
      </c>
      <c r="J44" s="87">
        <v>178</v>
      </c>
      <c r="K44" s="87">
        <v>146</v>
      </c>
      <c r="L44" s="87">
        <v>134</v>
      </c>
      <c r="M44" s="88">
        <v>143</v>
      </c>
    </row>
    <row r="45" spans="2:13" ht="27.75" customHeight="1" x14ac:dyDescent="0.15">
      <c r="B45" s="1171"/>
      <c r="C45" s="1172"/>
      <c r="D45" s="85"/>
      <c r="E45" s="1177" t="s">
        <v>28</v>
      </c>
      <c r="F45" s="1177"/>
      <c r="G45" s="1177"/>
      <c r="H45" s="1178"/>
      <c r="I45" s="86">
        <v>240</v>
      </c>
      <c r="J45" s="87">
        <v>269</v>
      </c>
      <c r="K45" s="87">
        <v>277</v>
      </c>
      <c r="L45" s="87">
        <v>267</v>
      </c>
      <c r="M45" s="88">
        <v>189</v>
      </c>
    </row>
    <row r="46" spans="2:13" ht="27.75" customHeight="1" x14ac:dyDescent="0.15">
      <c r="B46" s="1171"/>
      <c r="C46" s="1172"/>
      <c r="D46" s="85"/>
      <c r="E46" s="1177" t="s">
        <v>29</v>
      </c>
      <c r="F46" s="1177"/>
      <c r="G46" s="1177"/>
      <c r="H46" s="1178"/>
      <c r="I46" s="86" t="s">
        <v>483</v>
      </c>
      <c r="J46" s="87" t="s">
        <v>483</v>
      </c>
      <c r="K46" s="87" t="s">
        <v>483</v>
      </c>
      <c r="L46" s="87" t="s">
        <v>483</v>
      </c>
      <c r="M46" s="88" t="s">
        <v>483</v>
      </c>
    </row>
    <row r="47" spans="2:13" ht="27.75" customHeight="1" x14ac:dyDescent="0.15">
      <c r="B47" s="1171"/>
      <c r="C47" s="1172"/>
      <c r="D47" s="85"/>
      <c r="E47" s="1177" t="s">
        <v>30</v>
      </c>
      <c r="F47" s="1177"/>
      <c r="G47" s="1177"/>
      <c r="H47" s="1178"/>
      <c r="I47" s="86" t="s">
        <v>483</v>
      </c>
      <c r="J47" s="87" t="s">
        <v>483</v>
      </c>
      <c r="K47" s="87" t="s">
        <v>483</v>
      </c>
      <c r="L47" s="87" t="s">
        <v>483</v>
      </c>
      <c r="M47" s="88" t="s">
        <v>483</v>
      </c>
    </row>
    <row r="48" spans="2:13" ht="27.75" customHeight="1" x14ac:dyDescent="0.15">
      <c r="B48" s="1173"/>
      <c r="C48" s="1174"/>
      <c r="D48" s="85"/>
      <c r="E48" s="1177" t="s">
        <v>31</v>
      </c>
      <c r="F48" s="1177"/>
      <c r="G48" s="1177"/>
      <c r="H48" s="1178"/>
      <c r="I48" s="86" t="s">
        <v>483</v>
      </c>
      <c r="J48" s="87" t="s">
        <v>483</v>
      </c>
      <c r="K48" s="87" t="s">
        <v>483</v>
      </c>
      <c r="L48" s="87" t="s">
        <v>483</v>
      </c>
      <c r="M48" s="88" t="s">
        <v>483</v>
      </c>
    </row>
    <row r="49" spans="2:13" ht="27.75" customHeight="1" x14ac:dyDescent="0.15">
      <c r="B49" s="1179" t="s">
        <v>32</v>
      </c>
      <c r="C49" s="1180"/>
      <c r="D49" s="89"/>
      <c r="E49" s="1177" t="s">
        <v>33</v>
      </c>
      <c r="F49" s="1177"/>
      <c r="G49" s="1177"/>
      <c r="H49" s="1178"/>
      <c r="I49" s="86">
        <v>608</v>
      </c>
      <c r="J49" s="87">
        <v>641</v>
      </c>
      <c r="K49" s="87">
        <v>560</v>
      </c>
      <c r="L49" s="87">
        <v>476</v>
      </c>
      <c r="M49" s="88">
        <v>577</v>
      </c>
    </row>
    <row r="50" spans="2:13" ht="27.75" customHeight="1" x14ac:dyDescent="0.15">
      <c r="B50" s="1171"/>
      <c r="C50" s="1172"/>
      <c r="D50" s="85"/>
      <c r="E50" s="1177" t="s">
        <v>34</v>
      </c>
      <c r="F50" s="1177"/>
      <c r="G50" s="1177"/>
      <c r="H50" s="1178"/>
      <c r="I50" s="86" t="s">
        <v>483</v>
      </c>
      <c r="J50" s="87" t="s">
        <v>483</v>
      </c>
      <c r="K50" s="87" t="s">
        <v>483</v>
      </c>
      <c r="L50" s="87" t="s">
        <v>483</v>
      </c>
      <c r="M50" s="88" t="s">
        <v>483</v>
      </c>
    </row>
    <row r="51" spans="2:13" ht="27.75" customHeight="1" x14ac:dyDescent="0.15">
      <c r="B51" s="1173"/>
      <c r="C51" s="1174"/>
      <c r="D51" s="85"/>
      <c r="E51" s="1177" t="s">
        <v>35</v>
      </c>
      <c r="F51" s="1177"/>
      <c r="G51" s="1177"/>
      <c r="H51" s="1178"/>
      <c r="I51" s="86">
        <v>1166</v>
      </c>
      <c r="J51" s="87">
        <v>1147</v>
      </c>
      <c r="K51" s="87">
        <v>1118</v>
      </c>
      <c r="L51" s="87">
        <v>1072</v>
      </c>
      <c r="M51" s="88">
        <v>1086</v>
      </c>
    </row>
    <row r="52" spans="2:13" ht="27.75" customHeight="1" thickBot="1" x14ac:dyDescent="0.2">
      <c r="B52" s="1181" t="s">
        <v>36</v>
      </c>
      <c r="C52" s="1182"/>
      <c r="D52" s="90"/>
      <c r="E52" s="1183" t="s">
        <v>37</v>
      </c>
      <c r="F52" s="1183"/>
      <c r="G52" s="1183"/>
      <c r="H52" s="1184"/>
      <c r="I52" s="91">
        <v>282</v>
      </c>
      <c r="J52" s="92">
        <v>210</v>
      </c>
      <c r="K52" s="92">
        <v>195</v>
      </c>
      <c r="L52" s="92">
        <v>125</v>
      </c>
      <c r="M52" s="93">
        <v>-59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VY191"/>
  <sheetViews>
    <sheetView showGridLines="0" topLeftCell="F43" zoomScaleNormal="100" zoomScaleSheetLayoutView="55" workbookViewId="0">
      <selection activeCell="I51" sqref="I51:J5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554</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555</v>
      </c>
    </row>
    <row r="50" spans="1:17" x14ac:dyDescent="0.15">
      <c r="B50" s="248"/>
      <c r="C50" s="244"/>
      <c r="D50" s="244"/>
      <c r="E50" s="244"/>
      <c r="F50" s="244"/>
      <c r="G50" s="1206"/>
      <c r="H50" s="1207"/>
      <c r="I50" s="1207"/>
      <c r="J50" s="1208"/>
      <c r="K50" s="1209" t="s">
        <v>522</v>
      </c>
      <c r="L50" s="1209" t="s">
        <v>523</v>
      </c>
      <c r="M50" s="1209" t="s">
        <v>524</v>
      </c>
      <c r="N50" s="1209" t="s">
        <v>525</v>
      </c>
      <c r="O50" s="1209" t="s">
        <v>526</v>
      </c>
    </row>
    <row r="51" spans="1:17" x14ac:dyDescent="0.15">
      <c r="B51" s="248"/>
      <c r="C51" s="244"/>
      <c r="D51" s="244"/>
      <c r="E51" s="244"/>
      <c r="F51" s="244"/>
      <c r="G51" s="1210" t="s">
        <v>556</v>
      </c>
      <c r="H51" s="1211"/>
      <c r="I51" s="1212" t="s">
        <v>557</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558</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559</v>
      </c>
      <c r="H55" s="1225"/>
      <c r="I55" s="1219" t="s">
        <v>557</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558</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1194" t="s">
        <v>554</v>
      </c>
      <c r="I64" s="1195"/>
      <c r="J64" s="1195"/>
      <c r="K64" s="1195"/>
      <c r="L64" s="244"/>
      <c r="M64" s="244"/>
      <c r="N64" s="244"/>
      <c r="O64" s="244"/>
    </row>
    <row r="65" spans="2:30" x14ac:dyDescent="0.15">
      <c r="B65" s="248"/>
      <c r="C65" s="244"/>
      <c r="D65" s="244"/>
      <c r="E65" s="244"/>
      <c r="F65" s="244"/>
      <c r="G65" s="1238" t="s">
        <v>561</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562</v>
      </c>
      <c r="I71" s="1244"/>
      <c r="J71" s="1240"/>
      <c r="K71" s="1240"/>
      <c r="L71" s="1241"/>
      <c r="M71" s="1240"/>
      <c r="N71" s="1241"/>
      <c r="O71" s="1242"/>
    </row>
    <row r="72" spans="2:30" x14ac:dyDescent="0.15">
      <c r="B72" s="248"/>
      <c r="C72" s="244"/>
      <c r="D72" s="244"/>
      <c r="E72" s="244"/>
      <c r="F72" s="244"/>
      <c r="G72" s="1206"/>
      <c r="H72" s="1207"/>
      <c r="I72" s="1207"/>
      <c r="J72" s="1208"/>
      <c r="K72" s="1209" t="s">
        <v>522</v>
      </c>
      <c r="L72" s="1209" t="s">
        <v>523</v>
      </c>
      <c r="M72" s="1209" t="s">
        <v>524</v>
      </c>
      <c r="N72" s="1209" t="s">
        <v>525</v>
      </c>
      <c r="O72" s="1209" t="s">
        <v>526</v>
      </c>
    </row>
    <row r="73" spans="2:30" x14ac:dyDescent="0.15">
      <c r="B73" s="248"/>
      <c r="C73" s="244"/>
      <c r="D73" s="244"/>
      <c r="E73" s="244"/>
      <c r="F73" s="244"/>
      <c r="G73" s="1210" t="s">
        <v>556</v>
      </c>
      <c r="H73" s="1211"/>
      <c r="I73" s="1212" t="s">
        <v>557</v>
      </c>
      <c r="J73" s="1212"/>
      <c r="K73" s="1245">
        <v>39.299999999999997</v>
      </c>
      <c r="L73" s="1245">
        <v>29.8</v>
      </c>
      <c r="M73" s="1217">
        <v>28.2</v>
      </c>
      <c r="N73" s="1217">
        <v>17.899999999999999</v>
      </c>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563</v>
      </c>
      <c r="J75" s="1219"/>
      <c r="K75" s="1246">
        <v>18.399999999999999</v>
      </c>
      <c r="L75" s="1246">
        <v>16.5</v>
      </c>
      <c r="M75" s="1246">
        <v>14.9</v>
      </c>
      <c r="N75" s="1246">
        <v>13.1</v>
      </c>
      <c r="O75" s="1246">
        <v>8.5</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559</v>
      </c>
      <c r="H77" s="1225"/>
      <c r="I77" s="1219" t="s">
        <v>557</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563</v>
      </c>
      <c r="J79" s="1229"/>
      <c r="K79" s="1248">
        <v>10.8</v>
      </c>
      <c r="L79" s="1248">
        <v>9.6999999999999993</v>
      </c>
      <c r="M79" s="1248">
        <v>8.6</v>
      </c>
      <c r="N79" s="1248">
        <v>7.7</v>
      </c>
      <c r="O79" s="1248">
        <v>6.4</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70" workbookViewId="0">
      <selection activeCell="I51" sqref="I51:J5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55" workbookViewId="0">
      <selection activeCell="I51" sqref="I51:J5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58702</v>
      </c>
      <c r="E3" s="116"/>
      <c r="F3" s="117">
        <v>203567</v>
      </c>
      <c r="G3" s="118"/>
      <c r="H3" s="119"/>
    </row>
    <row r="4" spans="1:8" x14ac:dyDescent="0.15">
      <c r="A4" s="120"/>
      <c r="B4" s="121"/>
      <c r="C4" s="122"/>
      <c r="D4" s="123">
        <v>19666</v>
      </c>
      <c r="E4" s="124"/>
      <c r="F4" s="125">
        <v>121137</v>
      </c>
      <c r="G4" s="126"/>
      <c r="H4" s="127"/>
    </row>
    <row r="5" spans="1:8" x14ac:dyDescent="0.15">
      <c r="A5" s="108" t="s">
        <v>516</v>
      </c>
      <c r="B5" s="113"/>
      <c r="C5" s="114"/>
      <c r="D5" s="115">
        <v>95504</v>
      </c>
      <c r="E5" s="116"/>
      <c r="F5" s="117">
        <v>185018</v>
      </c>
      <c r="G5" s="118"/>
      <c r="H5" s="119"/>
    </row>
    <row r="6" spans="1:8" x14ac:dyDescent="0.15">
      <c r="A6" s="120"/>
      <c r="B6" s="121"/>
      <c r="C6" s="122"/>
      <c r="D6" s="123">
        <v>31600</v>
      </c>
      <c r="E6" s="124"/>
      <c r="F6" s="125">
        <v>95064</v>
      </c>
      <c r="G6" s="126"/>
      <c r="H6" s="127"/>
    </row>
    <row r="7" spans="1:8" x14ac:dyDescent="0.15">
      <c r="A7" s="108" t="s">
        <v>517</v>
      </c>
      <c r="B7" s="113"/>
      <c r="C7" s="114"/>
      <c r="D7" s="115">
        <v>81771</v>
      </c>
      <c r="E7" s="116"/>
      <c r="F7" s="117">
        <v>238802</v>
      </c>
      <c r="G7" s="118"/>
      <c r="H7" s="119"/>
    </row>
    <row r="8" spans="1:8" x14ac:dyDescent="0.15">
      <c r="A8" s="120"/>
      <c r="B8" s="121"/>
      <c r="C8" s="122"/>
      <c r="D8" s="123">
        <v>34161</v>
      </c>
      <c r="E8" s="124"/>
      <c r="F8" s="125">
        <v>128562</v>
      </c>
      <c r="G8" s="126"/>
      <c r="H8" s="127"/>
    </row>
    <row r="9" spans="1:8" x14ac:dyDescent="0.15">
      <c r="A9" s="108" t="s">
        <v>518</v>
      </c>
      <c r="B9" s="113"/>
      <c r="C9" s="114"/>
      <c r="D9" s="115">
        <v>100778</v>
      </c>
      <c r="E9" s="116"/>
      <c r="F9" s="117">
        <v>288550</v>
      </c>
      <c r="G9" s="118"/>
      <c r="H9" s="119"/>
    </row>
    <row r="10" spans="1:8" x14ac:dyDescent="0.15">
      <c r="A10" s="120"/>
      <c r="B10" s="121"/>
      <c r="C10" s="122"/>
      <c r="D10" s="123">
        <v>18464</v>
      </c>
      <c r="E10" s="124"/>
      <c r="F10" s="125">
        <v>141525</v>
      </c>
      <c r="G10" s="126"/>
      <c r="H10" s="127"/>
    </row>
    <row r="11" spans="1:8" x14ac:dyDescent="0.15">
      <c r="A11" s="108" t="s">
        <v>519</v>
      </c>
      <c r="B11" s="113"/>
      <c r="C11" s="114"/>
      <c r="D11" s="115">
        <v>83603</v>
      </c>
      <c r="E11" s="116"/>
      <c r="F11" s="117">
        <v>287914</v>
      </c>
      <c r="G11" s="118"/>
      <c r="H11" s="119"/>
    </row>
    <row r="12" spans="1:8" x14ac:dyDescent="0.15">
      <c r="A12" s="120"/>
      <c r="B12" s="121"/>
      <c r="C12" s="128"/>
      <c r="D12" s="123">
        <v>35412</v>
      </c>
      <c r="E12" s="124"/>
      <c r="F12" s="125">
        <v>146531</v>
      </c>
      <c r="G12" s="126"/>
      <c r="H12" s="127"/>
    </row>
    <row r="13" spans="1:8" x14ac:dyDescent="0.15">
      <c r="A13" s="108"/>
      <c r="B13" s="113"/>
      <c r="C13" s="129"/>
      <c r="D13" s="130">
        <v>84072</v>
      </c>
      <c r="E13" s="131"/>
      <c r="F13" s="132">
        <v>240770</v>
      </c>
      <c r="G13" s="133"/>
      <c r="H13" s="119"/>
    </row>
    <row r="14" spans="1:8" x14ac:dyDescent="0.15">
      <c r="A14" s="120"/>
      <c r="B14" s="121"/>
      <c r="C14" s="122"/>
      <c r="D14" s="123">
        <v>27861</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7.8</v>
      </c>
      <c r="C19" s="134">
        <f>ROUND(VALUE(SUBSTITUTE(実質収支比率等に係る経年分析!G$48,"▲","-")),2)</f>
        <v>6.11</v>
      </c>
      <c r="D19" s="134">
        <f>ROUND(VALUE(SUBSTITUTE(実質収支比率等に係る経年分析!H$48,"▲","-")),2)</f>
        <v>7</v>
      </c>
      <c r="E19" s="134">
        <f>ROUND(VALUE(SUBSTITUTE(実質収支比率等に係る経年分析!I$48,"▲","-")),2)</f>
        <v>4.2</v>
      </c>
      <c r="F19" s="134">
        <f>ROUND(VALUE(SUBSTITUTE(実質収支比率等に係る経年分析!J$48,"▲","-")),2)</f>
        <v>8.6999999999999993</v>
      </c>
    </row>
    <row r="20" spans="1:11" x14ac:dyDescent="0.15">
      <c r="A20" s="134" t="s">
        <v>42</v>
      </c>
      <c r="B20" s="134">
        <f>ROUND(VALUE(SUBSTITUTE(実質収支比率等に係る経年分析!F$47,"▲","-")),2)</f>
        <v>9.4700000000000006</v>
      </c>
      <c r="C20" s="134">
        <f>ROUND(VALUE(SUBSTITUTE(実質収支比率等に係る経年分析!G$47,"▲","-")),2)</f>
        <v>14.08</v>
      </c>
      <c r="D20" s="134">
        <f>ROUND(VALUE(SUBSTITUTE(実質収支比率等に係る経年分析!H$47,"▲","-")),2)</f>
        <v>18.14</v>
      </c>
      <c r="E20" s="134">
        <f>ROUND(VALUE(SUBSTITUTE(実質収支比率等に係る経年分析!I$47,"▲","-")),2)</f>
        <v>21.62</v>
      </c>
      <c r="F20" s="134">
        <f>ROUND(VALUE(SUBSTITUTE(実質収支比率等に係る経年分析!J$47,"▲","-")),2)</f>
        <v>28.77</v>
      </c>
    </row>
    <row r="21" spans="1:11" x14ac:dyDescent="0.15">
      <c r="A21" s="134" t="s">
        <v>43</v>
      </c>
      <c r="B21" s="134">
        <f>IF(ISNUMBER(VALUE(SUBSTITUTE(実質収支比率等に係る経年分析!F$49,"▲","-"))),ROUND(VALUE(SUBSTITUTE(実質収支比率等に係る経年分析!F$49,"▲","-")),2),NA())</f>
        <v>3.18</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9.93</v>
      </c>
      <c r="F21" s="134">
        <f>IF(ISNUMBER(VALUE(SUBSTITUTE(実質収支比率等に係る経年分析!J$49,"▲","-"))),ROUND(VALUE(SUBSTITUTE(実質収支比率等に係る経年分析!J$49,"▲","-")),2),NA())</f>
        <v>12.63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2.2000000000000002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4.1900000000000004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8.6999999999999993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160</v>
      </c>
      <c r="E42" s="136"/>
      <c r="F42" s="136"/>
      <c r="G42" s="136">
        <f>'実質公債費比率（分子）の構造'!L$52</f>
        <v>138</v>
      </c>
      <c r="H42" s="136"/>
      <c r="I42" s="136"/>
      <c r="J42" s="136">
        <f>'実質公債費比率（分子）の構造'!M$52</f>
        <v>133</v>
      </c>
      <c r="K42" s="136"/>
      <c r="L42" s="136"/>
      <c r="M42" s="136">
        <f>'実質公債費比率（分子）の構造'!N$52</f>
        <v>131</v>
      </c>
      <c r="N42" s="136"/>
      <c r="O42" s="136"/>
      <c r="P42" s="136">
        <f>'実質公債費比率（分子）の構造'!O$52</f>
        <v>113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62</v>
      </c>
      <c r="C45" s="136"/>
      <c r="D45" s="136"/>
      <c r="E45" s="136">
        <f>'実質公債費比率（分子）の構造'!L$49</f>
        <v>56</v>
      </c>
      <c r="F45" s="136"/>
      <c r="G45" s="136"/>
      <c r="H45" s="136">
        <f>'実質公債費比率（分子）の構造'!M$49</f>
        <v>47</v>
      </c>
      <c r="I45" s="136"/>
      <c r="J45" s="136"/>
      <c r="K45" s="136">
        <f>'実質公債費比率（分子）の構造'!N$49</f>
        <v>22</v>
      </c>
      <c r="L45" s="136"/>
      <c r="M45" s="136"/>
      <c r="N45" s="136">
        <f>'実質公債費比率（分子）の構造'!O$49</f>
        <v>15</v>
      </c>
      <c r="O45" s="136"/>
      <c r="P45" s="136"/>
    </row>
    <row r="46" spans="1:16" x14ac:dyDescent="0.15">
      <c r="A46" s="136" t="s">
        <v>54</v>
      </c>
      <c r="B46" s="136">
        <f>'実質公債費比率（分子）の構造'!K$48</f>
        <v>41</v>
      </c>
      <c r="C46" s="136"/>
      <c r="D46" s="136"/>
      <c r="E46" s="136">
        <f>'実質公債費比率（分子）の構造'!L$48</f>
        <v>38</v>
      </c>
      <c r="F46" s="136"/>
      <c r="G46" s="136"/>
      <c r="H46" s="136">
        <f>'実質公債費比率（分子）の構造'!M$48</f>
        <v>23</v>
      </c>
      <c r="I46" s="136"/>
      <c r="J46" s="136"/>
      <c r="K46" s="136">
        <f>'実質公債費比率（分子）の構造'!N$48</f>
        <v>22</v>
      </c>
      <c r="L46" s="136"/>
      <c r="M46" s="136"/>
      <c r="N46" s="136">
        <f>'実質公債費比率（分子）の構造'!O$48</f>
        <v>20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174</v>
      </c>
      <c r="C49" s="136"/>
      <c r="D49" s="136"/>
      <c r="E49" s="136">
        <f>'実質公債費比率（分子）の構造'!L$45</f>
        <v>151</v>
      </c>
      <c r="F49" s="136"/>
      <c r="G49" s="136"/>
      <c r="H49" s="136">
        <f>'実質公債費比率（分子）の構造'!M$45</f>
        <v>154</v>
      </c>
      <c r="I49" s="136"/>
      <c r="J49" s="136"/>
      <c r="K49" s="136">
        <f>'実質公債費比率（分子）の構造'!N$45</f>
        <v>162</v>
      </c>
      <c r="L49" s="136"/>
      <c r="M49" s="136"/>
      <c r="N49" s="136">
        <f>'実質公債費比率（分子）の構造'!O$45</f>
        <v>90</v>
      </c>
      <c r="O49" s="136"/>
      <c r="P49" s="136"/>
    </row>
    <row r="50" spans="1:16" x14ac:dyDescent="0.15">
      <c r="A50" s="136" t="s">
        <v>58</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107</v>
      </c>
      <c r="G50" s="136" t="e">
        <f>NA()</f>
        <v>#N/A</v>
      </c>
      <c r="H50" s="136" t="e">
        <f>NA()</f>
        <v>#N/A</v>
      </c>
      <c r="I50" s="136">
        <f>IF(ISNUMBER('実質公債費比率（分子）の構造'!M$53),'実質公債費比率（分子）の構造'!M$53,NA())</f>
        <v>91</v>
      </c>
      <c r="J50" s="136" t="e">
        <f>NA()</f>
        <v>#N/A</v>
      </c>
      <c r="K50" s="136" t="e">
        <f>NA()</f>
        <v>#N/A</v>
      </c>
      <c r="L50" s="136">
        <f>IF(ISNUMBER('実質公債費比率（分子）の構造'!N$53),'実質公債費比率（分子）の構造'!N$53,NA())</f>
        <v>75</v>
      </c>
      <c r="M50" s="136" t="e">
        <f>NA()</f>
        <v>#N/A</v>
      </c>
      <c r="N50" s="136" t="e">
        <f>NA()</f>
        <v>#N/A</v>
      </c>
      <c r="O50" s="136">
        <f>IF(ISNUMBER('実質公債費比率（分子）の構造'!O$53),'実質公債費比率（分子）の構造'!O$53,NA())</f>
        <v>12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1166</v>
      </c>
      <c r="E56" s="135"/>
      <c r="F56" s="135"/>
      <c r="G56" s="135">
        <f>'将来負担比率（分子）の構造'!J$51</f>
        <v>1147</v>
      </c>
      <c r="H56" s="135"/>
      <c r="I56" s="135"/>
      <c r="J56" s="135">
        <f>'将来負担比率（分子）の構造'!K$51</f>
        <v>1118</v>
      </c>
      <c r="K56" s="135"/>
      <c r="L56" s="135"/>
      <c r="M56" s="135">
        <f>'将来負担比率（分子）の構造'!L$51</f>
        <v>1072</v>
      </c>
      <c r="N56" s="135"/>
      <c r="O56" s="135"/>
      <c r="P56" s="135">
        <f>'将来負担比率（分子）の構造'!M$51</f>
        <v>1086</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608</v>
      </c>
      <c r="E58" s="135"/>
      <c r="F58" s="135"/>
      <c r="G58" s="135">
        <f>'将来負担比率（分子）の構造'!J$49</f>
        <v>641</v>
      </c>
      <c r="H58" s="135"/>
      <c r="I58" s="135"/>
      <c r="J58" s="135">
        <f>'将来負担比率（分子）の構造'!K$49</f>
        <v>560</v>
      </c>
      <c r="K58" s="135"/>
      <c r="L58" s="135"/>
      <c r="M58" s="135">
        <f>'将来負担比率（分子）の構造'!L$49</f>
        <v>476</v>
      </c>
      <c r="N58" s="135"/>
      <c r="O58" s="135"/>
      <c r="P58" s="135">
        <f>'将来負担比率（分子）の構造'!M$49</f>
        <v>577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240</v>
      </c>
      <c r="C62" s="135"/>
      <c r="D62" s="135"/>
      <c r="E62" s="135">
        <f>'将来負担比率（分子）の構造'!J$45</f>
        <v>269</v>
      </c>
      <c r="F62" s="135"/>
      <c r="G62" s="135"/>
      <c r="H62" s="135">
        <f>'将来負担比率（分子）の構造'!K$45</f>
        <v>277</v>
      </c>
      <c r="I62" s="135"/>
      <c r="J62" s="135"/>
      <c r="K62" s="135">
        <f>'将来負担比率（分子）の構造'!L$45</f>
        <v>267</v>
      </c>
      <c r="L62" s="135"/>
      <c r="M62" s="135"/>
      <c r="N62" s="135">
        <f>'将来負担比率（分子）の構造'!M$45</f>
        <v>189</v>
      </c>
      <c r="O62" s="135"/>
      <c r="P62" s="135"/>
    </row>
    <row r="63" spans="1:16" x14ac:dyDescent="0.15">
      <c r="A63" s="135" t="s">
        <v>27</v>
      </c>
      <c r="B63" s="135">
        <f>'将来負担比率（分子）の構造'!I$44</f>
        <v>221</v>
      </c>
      <c r="C63" s="135"/>
      <c r="D63" s="135"/>
      <c r="E63" s="135">
        <f>'将来負担比率（分子）の構造'!J$44</f>
        <v>178</v>
      </c>
      <c r="F63" s="135"/>
      <c r="G63" s="135"/>
      <c r="H63" s="135">
        <f>'将来負担比率（分子）の構造'!K$44</f>
        <v>146</v>
      </c>
      <c r="I63" s="135"/>
      <c r="J63" s="135"/>
      <c r="K63" s="135">
        <f>'将来負担比率（分子）の構造'!L$44</f>
        <v>134</v>
      </c>
      <c r="L63" s="135"/>
      <c r="M63" s="135"/>
      <c r="N63" s="135">
        <f>'将来負担比率（分子）の構造'!M$44</f>
        <v>143</v>
      </c>
      <c r="O63" s="135"/>
      <c r="P63" s="135"/>
    </row>
    <row r="64" spans="1:16" x14ac:dyDescent="0.15">
      <c r="A64" s="135" t="s">
        <v>26</v>
      </c>
      <c r="B64" s="135">
        <f>'将来負担比率（分子）の構造'!I$43</f>
        <v>278</v>
      </c>
      <c r="C64" s="135"/>
      <c r="D64" s="135"/>
      <c r="E64" s="135">
        <f>'将来負担比率（分子）の構造'!J$43</f>
        <v>240</v>
      </c>
      <c r="F64" s="135"/>
      <c r="G64" s="135"/>
      <c r="H64" s="135">
        <f>'将来負担比率（分子）の構造'!K$43</f>
        <v>204</v>
      </c>
      <c r="I64" s="135"/>
      <c r="J64" s="135"/>
      <c r="K64" s="135">
        <f>'将来負担比率（分子）の構造'!L$43</f>
        <v>178</v>
      </c>
      <c r="L64" s="135"/>
      <c r="M64" s="135"/>
      <c r="N64" s="135">
        <f>'将来負担比率（分子）の構造'!M$43</f>
        <v>156</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1318</v>
      </c>
      <c r="C66" s="135"/>
      <c r="D66" s="135"/>
      <c r="E66" s="135">
        <f>'将来負担比率（分子）の構造'!J$41</f>
        <v>1311</v>
      </c>
      <c r="F66" s="135"/>
      <c r="G66" s="135"/>
      <c r="H66" s="135">
        <f>'将来負担比率（分子）の構造'!K$41</f>
        <v>1246</v>
      </c>
      <c r="I66" s="135"/>
      <c r="J66" s="135"/>
      <c r="K66" s="135">
        <f>'将来負担比率（分子）の構造'!L$41</f>
        <v>1094</v>
      </c>
      <c r="L66" s="135"/>
      <c r="M66" s="135"/>
      <c r="N66" s="135">
        <f>'将来負担比率（分子）の構造'!M$41</f>
        <v>1115</v>
      </c>
      <c r="O66" s="135"/>
      <c r="P66" s="135"/>
    </row>
    <row r="67" spans="1:16" x14ac:dyDescent="0.15">
      <c r="A67" s="135" t="s">
        <v>62</v>
      </c>
      <c r="B67" s="135" t="e">
        <f>NA()</f>
        <v>#N/A</v>
      </c>
      <c r="C67" s="135">
        <f>IF(ISNUMBER('将来負担比率（分子）の構造'!I$52), IF('将来負担比率（分子）の構造'!I$52 &lt; 0, 0, '将来負担比率（分子）の構造'!I$52), NA())</f>
        <v>282</v>
      </c>
      <c r="D67" s="135" t="e">
        <f>NA()</f>
        <v>#N/A</v>
      </c>
      <c r="E67" s="135" t="e">
        <f>NA()</f>
        <v>#N/A</v>
      </c>
      <c r="F67" s="135">
        <f>IF(ISNUMBER('将来負担比率（分子）の構造'!J$52), IF('将来負担比率（分子）の構造'!J$52 &lt; 0, 0, '将来負担比率（分子）の構造'!J$52), NA())</f>
        <v>210</v>
      </c>
      <c r="G67" s="135" t="e">
        <f>NA()</f>
        <v>#N/A</v>
      </c>
      <c r="H67" s="135" t="e">
        <f>NA()</f>
        <v>#N/A</v>
      </c>
      <c r="I67" s="135">
        <f>IF(ISNUMBER('将来負担比率（分子）の構造'!K$52), IF('将来負担比率（分子）の構造'!K$52 &lt; 0, 0, '将来負担比率（分子）の構造'!K$52), NA())</f>
        <v>195</v>
      </c>
      <c r="J67" s="135" t="e">
        <f>NA()</f>
        <v>#N/A</v>
      </c>
      <c r="K67" s="135" t="e">
        <f>NA()</f>
        <v>#N/A</v>
      </c>
      <c r="L67" s="135">
        <f>IF(ISNUMBER('将来負担比率（分子）の構造'!L$52), IF('将来負担比率（分子）の構造'!L$52 &lt; 0, 0, '将来負担比率（分子）の構造'!L$52), NA())</f>
        <v>125</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158397</v>
      </c>
      <c r="S5" s="583"/>
      <c r="T5" s="583"/>
      <c r="U5" s="583"/>
      <c r="V5" s="583"/>
      <c r="W5" s="583"/>
      <c r="X5" s="583"/>
      <c r="Y5" s="584"/>
      <c r="Z5" s="585">
        <v>10.7</v>
      </c>
      <c r="AA5" s="585"/>
      <c r="AB5" s="585"/>
      <c r="AC5" s="585"/>
      <c r="AD5" s="586">
        <v>158397</v>
      </c>
      <c r="AE5" s="586"/>
      <c r="AF5" s="586"/>
      <c r="AG5" s="586"/>
      <c r="AH5" s="586"/>
      <c r="AI5" s="586"/>
      <c r="AJ5" s="586"/>
      <c r="AK5" s="586"/>
      <c r="AL5" s="587">
        <v>18</v>
      </c>
      <c r="AM5" s="588"/>
      <c r="AN5" s="588"/>
      <c r="AO5" s="589"/>
      <c r="AP5" s="579" t="s">
        <v>207</v>
      </c>
      <c r="AQ5" s="580"/>
      <c r="AR5" s="580"/>
      <c r="AS5" s="580"/>
      <c r="AT5" s="580"/>
      <c r="AU5" s="580"/>
      <c r="AV5" s="580"/>
      <c r="AW5" s="580"/>
      <c r="AX5" s="580"/>
      <c r="AY5" s="580"/>
      <c r="AZ5" s="580"/>
      <c r="BA5" s="580"/>
      <c r="BB5" s="580"/>
      <c r="BC5" s="580"/>
      <c r="BD5" s="580"/>
      <c r="BE5" s="580"/>
      <c r="BF5" s="581"/>
      <c r="BG5" s="593">
        <v>158397</v>
      </c>
      <c r="BH5" s="594"/>
      <c r="BI5" s="594"/>
      <c r="BJ5" s="594"/>
      <c r="BK5" s="594"/>
      <c r="BL5" s="594"/>
      <c r="BM5" s="594"/>
      <c r="BN5" s="595"/>
      <c r="BO5" s="596">
        <v>100</v>
      </c>
      <c r="BP5" s="596"/>
      <c r="BQ5" s="596"/>
      <c r="BR5" s="596"/>
      <c r="BS5" s="597">
        <v>762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6537</v>
      </c>
      <c r="S6" s="594"/>
      <c r="T6" s="594"/>
      <c r="U6" s="594"/>
      <c r="V6" s="594"/>
      <c r="W6" s="594"/>
      <c r="X6" s="594"/>
      <c r="Y6" s="595"/>
      <c r="Z6" s="596">
        <v>0.4</v>
      </c>
      <c r="AA6" s="596"/>
      <c r="AB6" s="596"/>
      <c r="AC6" s="596"/>
      <c r="AD6" s="597">
        <v>6537</v>
      </c>
      <c r="AE6" s="597"/>
      <c r="AF6" s="597"/>
      <c r="AG6" s="597"/>
      <c r="AH6" s="597"/>
      <c r="AI6" s="597"/>
      <c r="AJ6" s="597"/>
      <c r="AK6" s="597"/>
      <c r="AL6" s="598">
        <v>0.7</v>
      </c>
      <c r="AM6" s="599"/>
      <c r="AN6" s="599"/>
      <c r="AO6" s="600"/>
      <c r="AP6" s="590" t="s">
        <v>212</v>
      </c>
      <c r="AQ6" s="591"/>
      <c r="AR6" s="591"/>
      <c r="AS6" s="591"/>
      <c r="AT6" s="591"/>
      <c r="AU6" s="591"/>
      <c r="AV6" s="591"/>
      <c r="AW6" s="591"/>
      <c r="AX6" s="591"/>
      <c r="AY6" s="591"/>
      <c r="AZ6" s="591"/>
      <c r="BA6" s="591"/>
      <c r="BB6" s="591"/>
      <c r="BC6" s="591"/>
      <c r="BD6" s="591"/>
      <c r="BE6" s="591"/>
      <c r="BF6" s="592"/>
      <c r="BG6" s="593">
        <v>158397</v>
      </c>
      <c r="BH6" s="594"/>
      <c r="BI6" s="594"/>
      <c r="BJ6" s="594"/>
      <c r="BK6" s="594"/>
      <c r="BL6" s="594"/>
      <c r="BM6" s="594"/>
      <c r="BN6" s="595"/>
      <c r="BO6" s="596">
        <v>100</v>
      </c>
      <c r="BP6" s="596"/>
      <c r="BQ6" s="596"/>
      <c r="BR6" s="596"/>
      <c r="BS6" s="597">
        <v>762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51014</v>
      </c>
      <c r="CS6" s="594"/>
      <c r="CT6" s="594"/>
      <c r="CU6" s="594"/>
      <c r="CV6" s="594"/>
      <c r="CW6" s="594"/>
      <c r="CX6" s="594"/>
      <c r="CY6" s="595"/>
      <c r="CZ6" s="596">
        <v>3.7</v>
      </c>
      <c r="DA6" s="596"/>
      <c r="DB6" s="596"/>
      <c r="DC6" s="596"/>
      <c r="DD6" s="602" t="s">
        <v>214</v>
      </c>
      <c r="DE6" s="594"/>
      <c r="DF6" s="594"/>
      <c r="DG6" s="594"/>
      <c r="DH6" s="594"/>
      <c r="DI6" s="594"/>
      <c r="DJ6" s="594"/>
      <c r="DK6" s="594"/>
      <c r="DL6" s="594"/>
      <c r="DM6" s="594"/>
      <c r="DN6" s="594"/>
      <c r="DO6" s="594"/>
      <c r="DP6" s="595"/>
      <c r="DQ6" s="602">
        <v>51011</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387</v>
      </c>
      <c r="S7" s="594"/>
      <c r="T7" s="594"/>
      <c r="U7" s="594"/>
      <c r="V7" s="594"/>
      <c r="W7" s="594"/>
      <c r="X7" s="594"/>
      <c r="Y7" s="595"/>
      <c r="Z7" s="596">
        <v>0</v>
      </c>
      <c r="AA7" s="596"/>
      <c r="AB7" s="596"/>
      <c r="AC7" s="596"/>
      <c r="AD7" s="597">
        <v>387</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57831</v>
      </c>
      <c r="BH7" s="594"/>
      <c r="BI7" s="594"/>
      <c r="BJ7" s="594"/>
      <c r="BK7" s="594"/>
      <c r="BL7" s="594"/>
      <c r="BM7" s="594"/>
      <c r="BN7" s="595"/>
      <c r="BO7" s="596">
        <v>36.5</v>
      </c>
      <c r="BP7" s="596"/>
      <c r="BQ7" s="596"/>
      <c r="BR7" s="596"/>
      <c r="BS7" s="597">
        <v>762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402772</v>
      </c>
      <c r="CS7" s="594"/>
      <c r="CT7" s="594"/>
      <c r="CU7" s="594"/>
      <c r="CV7" s="594"/>
      <c r="CW7" s="594"/>
      <c r="CX7" s="594"/>
      <c r="CY7" s="595"/>
      <c r="CZ7" s="596">
        <v>29.5</v>
      </c>
      <c r="DA7" s="596"/>
      <c r="DB7" s="596"/>
      <c r="DC7" s="596"/>
      <c r="DD7" s="602">
        <v>26831</v>
      </c>
      <c r="DE7" s="594"/>
      <c r="DF7" s="594"/>
      <c r="DG7" s="594"/>
      <c r="DH7" s="594"/>
      <c r="DI7" s="594"/>
      <c r="DJ7" s="594"/>
      <c r="DK7" s="594"/>
      <c r="DL7" s="594"/>
      <c r="DM7" s="594"/>
      <c r="DN7" s="594"/>
      <c r="DO7" s="594"/>
      <c r="DP7" s="595"/>
      <c r="DQ7" s="602">
        <v>292814</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1141</v>
      </c>
      <c r="S8" s="594"/>
      <c r="T8" s="594"/>
      <c r="U8" s="594"/>
      <c r="V8" s="594"/>
      <c r="W8" s="594"/>
      <c r="X8" s="594"/>
      <c r="Y8" s="595"/>
      <c r="Z8" s="596">
        <v>0.1</v>
      </c>
      <c r="AA8" s="596"/>
      <c r="AB8" s="596"/>
      <c r="AC8" s="596"/>
      <c r="AD8" s="597">
        <v>1141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2332</v>
      </c>
      <c r="BH8" s="594"/>
      <c r="BI8" s="594"/>
      <c r="BJ8" s="594"/>
      <c r="BK8" s="594"/>
      <c r="BL8" s="594"/>
      <c r="BM8" s="594"/>
      <c r="BN8" s="595"/>
      <c r="BO8" s="596">
        <v>1.5</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337324</v>
      </c>
      <c r="CS8" s="594"/>
      <c r="CT8" s="594"/>
      <c r="CU8" s="594"/>
      <c r="CV8" s="594"/>
      <c r="CW8" s="594"/>
      <c r="CX8" s="594"/>
      <c r="CY8" s="595"/>
      <c r="CZ8" s="596">
        <v>24.7</v>
      </c>
      <c r="DA8" s="596"/>
      <c r="DB8" s="596"/>
      <c r="DC8" s="596"/>
      <c r="DD8" s="602">
        <v>6040</v>
      </c>
      <c r="DE8" s="594"/>
      <c r="DF8" s="594"/>
      <c r="DG8" s="594"/>
      <c r="DH8" s="594"/>
      <c r="DI8" s="594"/>
      <c r="DJ8" s="594"/>
      <c r="DK8" s="594"/>
      <c r="DL8" s="594"/>
      <c r="DM8" s="594"/>
      <c r="DN8" s="594"/>
      <c r="DO8" s="594"/>
      <c r="DP8" s="595"/>
      <c r="DQ8" s="602">
        <v>244567</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1098</v>
      </c>
      <c r="S9" s="594"/>
      <c r="T9" s="594"/>
      <c r="U9" s="594"/>
      <c r="V9" s="594"/>
      <c r="W9" s="594"/>
      <c r="X9" s="594"/>
      <c r="Y9" s="595"/>
      <c r="Z9" s="596">
        <v>0.1</v>
      </c>
      <c r="AA9" s="596"/>
      <c r="AB9" s="596"/>
      <c r="AC9" s="596"/>
      <c r="AD9" s="597">
        <v>1098</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50979</v>
      </c>
      <c r="BH9" s="594"/>
      <c r="BI9" s="594"/>
      <c r="BJ9" s="594"/>
      <c r="BK9" s="594"/>
      <c r="BL9" s="594"/>
      <c r="BM9" s="594"/>
      <c r="BN9" s="595"/>
      <c r="BO9" s="596">
        <v>32.200000000000003</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131183</v>
      </c>
      <c r="CS9" s="594"/>
      <c r="CT9" s="594"/>
      <c r="CU9" s="594"/>
      <c r="CV9" s="594"/>
      <c r="CW9" s="594"/>
      <c r="CX9" s="594"/>
      <c r="CY9" s="595"/>
      <c r="CZ9" s="596">
        <v>9.6</v>
      </c>
      <c r="DA9" s="596"/>
      <c r="DB9" s="596"/>
      <c r="DC9" s="596"/>
      <c r="DD9" s="602">
        <v>993</v>
      </c>
      <c r="DE9" s="594"/>
      <c r="DF9" s="594"/>
      <c r="DG9" s="594"/>
      <c r="DH9" s="594"/>
      <c r="DI9" s="594"/>
      <c r="DJ9" s="594"/>
      <c r="DK9" s="594"/>
      <c r="DL9" s="594"/>
      <c r="DM9" s="594"/>
      <c r="DN9" s="594"/>
      <c r="DO9" s="594"/>
      <c r="DP9" s="595"/>
      <c r="DQ9" s="602">
        <v>117950</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30840</v>
      </c>
      <c r="S10" s="594"/>
      <c r="T10" s="594"/>
      <c r="U10" s="594"/>
      <c r="V10" s="594"/>
      <c r="W10" s="594"/>
      <c r="X10" s="594"/>
      <c r="Y10" s="595"/>
      <c r="Z10" s="596">
        <v>2.1</v>
      </c>
      <c r="AA10" s="596"/>
      <c r="AB10" s="596"/>
      <c r="AC10" s="596"/>
      <c r="AD10" s="597">
        <v>30840</v>
      </c>
      <c r="AE10" s="597"/>
      <c r="AF10" s="597"/>
      <c r="AG10" s="597"/>
      <c r="AH10" s="597"/>
      <c r="AI10" s="597"/>
      <c r="AJ10" s="597"/>
      <c r="AK10" s="597"/>
      <c r="AL10" s="598">
        <v>3.5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3685</v>
      </c>
      <c r="BH10" s="594"/>
      <c r="BI10" s="594"/>
      <c r="BJ10" s="594"/>
      <c r="BK10" s="594"/>
      <c r="BL10" s="594"/>
      <c r="BM10" s="594"/>
      <c r="BN10" s="595"/>
      <c r="BO10" s="596">
        <v>2.2999999999999998</v>
      </c>
      <c r="BP10" s="596"/>
      <c r="BQ10" s="596"/>
      <c r="BR10" s="596"/>
      <c r="BS10" s="602">
        <v>614</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41991</v>
      </c>
      <c r="S11" s="594"/>
      <c r="T11" s="594"/>
      <c r="U11" s="594"/>
      <c r="V11" s="594"/>
      <c r="W11" s="594"/>
      <c r="X11" s="594"/>
      <c r="Y11" s="595"/>
      <c r="Z11" s="596">
        <v>2.8</v>
      </c>
      <c r="AA11" s="596"/>
      <c r="AB11" s="596"/>
      <c r="AC11" s="596"/>
      <c r="AD11" s="597">
        <v>41991</v>
      </c>
      <c r="AE11" s="597"/>
      <c r="AF11" s="597"/>
      <c r="AG11" s="597"/>
      <c r="AH11" s="597"/>
      <c r="AI11" s="597"/>
      <c r="AJ11" s="597"/>
      <c r="AK11" s="597"/>
      <c r="AL11" s="598">
        <v>4.8</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835</v>
      </c>
      <c r="BH11" s="594"/>
      <c r="BI11" s="594"/>
      <c r="BJ11" s="594"/>
      <c r="BK11" s="594"/>
      <c r="BL11" s="594"/>
      <c r="BM11" s="594"/>
      <c r="BN11" s="595"/>
      <c r="BO11" s="596">
        <v>0.5</v>
      </c>
      <c r="BP11" s="596"/>
      <c r="BQ11" s="596"/>
      <c r="BR11" s="596"/>
      <c r="BS11" s="602">
        <v>148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20018</v>
      </c>
      <c r="CS11" s="594"/>
      <c r="CT11" s="594"/>
      <c r="CU11" s="594"/>
      <c r="CV11" s="594"/>
      <c r="CW11" s="594"/>
      <c r="CX11" s="594"/>
      <c r="CY11" s="595"/>
      <c r="CZ11" s="596">
        <v>1.5</v>
      </c>
      <c r="DA11" s="596"/>
      <c r="DB11" s="596"/>
      <c r="DC11" s="596"/>
      <c r="DD11" s="602">
        <v>4170</v>
      </c>
      <c r="DE11" s="594"/>
      <c r="DF11" s="594"/>
      <c r="DG11" s="594"/>
      <c r="DH11" s="594"/>
      <c r="DI11" s="594"/>
      <c r="DJ11" s="594"/>
      <c r="DK11" s="594"/>
      <c r="DL11" s="594"/>
      <c r="DM11" s="594"/>
      <c r="DN11" s="594"/>
      <c r="DO11" s="594"/>
      <c r="DP11" s="595"/>
      <c r="DQ11" s="602">
        <v>12964</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83810</v>
      </c>
      <c r="BH12" s="594"/>
      <c r="BI12" s="594"/>
      <c r="BJ12" s="594"/>
      <c r="BK12" s="594"/>
      <c r="BL12" s="594"/>
      <c r="BM12" s="594"/>
      <c r="BN12" s="595"/>
      <c r="BO12" s="596">
        <v>52.9</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77584</v>
      </c>
      <c r="CS12" s="594"/>
      <c r="CT12" s="594"/>
      <c r="CU12" s="594"/>
      <c r="CV12" s="594"/>
      <c r="CW12" s="594"/>
      <c r="CX12" s="594"/>
      <c r="CY12" s="595"/>
      <c r="CZ12" s="596">
        <v>5.7</v>
      </c>
      <c r="DA12" s="596"/>
      <c r="DB12" s="596"/>
      <c r="DC12" s="596"/>
      <c r="DD12" s="602">
        <v>1136</v>
      </c>
      <c r="DE12" s="594"/>
      <c r="DF12" s="594"/>
      <c r="DG12" s="594"/>
      <c r="DH12" s="594"/>
      <c r="DI12" s="594"/>
      <c r="DJ12" s="594"/>
      <c r="DK12" s="594"/>
      <c r="DL12" s="594"/>
      <c r="DM12" s="594"/>
      <c r="DN12" s="594"/>
      <c r="DO12" s="594"/>
      <c r="DP12" s="595"/>
      <c r="DQ12" s="602">
        <v>44535</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1917</v>
      </c>
      <c r="S13" s="594"/>
      <c r="T13" s="594"/>
      <c r="U13" s="594"/>
      <c r="V13" s="594"/>
      <c r="W13" s="594"/>
      <c r="X13" s="594"/>
      <c r="Y13" s="595"/>
      <c r="Z13" s="596">
        <v>0.1</v>
      </c>
      <c r="AA13" s="596"/>
      <c r="AB13" s="596"/>
      <c r="AC13" s="596"/>
      <c r="AD13" s="597">
        <v>1917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83810</v>
      </c>
      <c r="BH13" s="594"/>
      <c r="BI13" s="594"/>
      <c r="BJ13" s="594"/>
      <c r="BK13" s="594"/>
      <c r="BL13" s="594"/>
      <c r="BM13" s="594"/>
      <c r="BN13" s="595"/>
      <c r="BO13" s="596">
        <v>52.9</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111326</v>
      </c>
      <c r="CS13" s="594"/>
      <c r="CT13" s="594"/>
      <c r="CU13" s="594"/>
      <c r="CV13" s="594"/>
      <c r="CW13" s="594"/>
      <c r="CX13" s="594"/>
      <c r="CY13" s="595"/>
      <c r="CZ13" s="596">
        <v>8.1999999999999993</v>
      </c>
      <c r="DA13" s="596"/>
      <c r="DB13" s="596"/>
      <c r="DC13" s="596"/>
      <c r="DD13" s="602">
        <v>83559</v>
      </c>
      <c r="DE13" s="594"/>
      <c r="DF13" s="594"/>
      <c r="DG13" s="594"/>
      <c r="DH13" s="594"/>
      <c r="DI13" s="594"/>
      <c r="DJ13" s="594"/>
      <c r="DK13" s="594"/>
      <c r="DL13" s="594"/>
      <c r="DM13" s="594"/>
      <c r="DN13" s="594"/>
      <c r="DO13" s="594"/>
      <c r="DP13" s="595"/>
      <c r="DQ13" s="602">
        <v>36270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3626</v>
      </c>
      <c r="BH14" s="594"/>
      <c r="BI14" s="594"/>
      <c r="BJ14" s="594"/>
      <c r="BK14" s="594"/>
      <c r="BL14" s="594"/>
      <c r="BM14" s="594"/>
      <c r="BN14" s="595"/>
      <c r="BO14" s="596">
        <v>2.2999999999999998</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64022</v>
      </c>
      <c r="CS14" s="594"/>
      <c r="CT14" s="594"/>
      <c r="CU14" s="594"/>
      <c r="CV14" s="594"/>
      <c r="CW14" s="594"/>
      <c r="CX14" s="594"/>
      <c r="CY14" s="595"/>
      <c r="CZ14" s="596">
        <v>4.7</v>
      </c>
      <c r="DA14" s="596"/>
      <c r="DB14" s="596"/>
      <c r="DC14" s="596"/>
      <c r="DD14" s="602" t="s">
        <v>109</v>
      </c>
      <c r="DE14" s="594"/>
      <c r="DF14" s="594"/>
      <c r="DG14" s="594"/>
      <c r="DH14" s="594"/>
      <c r="DI14" s="594"/>
      <c r="DJ14" s="594"/>
      <c r="DK14" s="594"/>
      <c r="DL14" s="594"/>
      <c r="DM14" s="594"/>
      <c r="DN14" s="594"/>
      <c r="DO14" s="594"/>
      <c r="DP14" s="595"/>
      <c r="DQ14" s="602">
        <v>60999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90</v>
      </c>
      <c r="S15" s="594"/>
      <c r="T15" s="594"/>
      <c r="U15" s="594"/>
      <c r="V15" s="594"/>
      <c r="W15" s="594"/>
      <c r="X15" s="594"/>
      <c r="Y15" s="595"/>
      <c r="Z15" s="596">
        <v>0</v>
      </c>
      <c r="AA15" s="596"/>
      <c r="AB15" s="596"/>
      <c r="AC15" s="596"/>
      <c r="AD15" s="597">
        <v>90</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13130</v>
      </c>
      <c r="BH15" s="594"/>
      <c r="BI15" s="594"/>
      <c r="BJ15" s="594"/>
      <c r="BK15" s="594"/>
      <c r="BL15" s="594"/>
      <c r="BM15" s="594"/>
      <c r="BN15" s="595"/>
      <c r="BO15" s="596">
        <v>8.3000000000000007</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66234</v>
      </c>
      <c r="CS15" s="594"/>
      <c r="CT15" s="594"/>
      <c r="CU15" s="594"/>
      <c r="CV15" s="594"/>
      <c r="CW15" s="594"/>
      <c r="CX15" s="594"/>
      <c r="CY15" s="595"/>
      <c r="CZ15" s="596">
        <v>4.9000000000000004</v>
      </c>
      <c r="DA15" s="596"/>
      <c r="DB15" s="596"/>
      <c r="DC15" s="596"/>
      <c r="DD15" s="602" t="s">
        <v>109</v>
      </c>
      <c r="DE15" s="594"/>
      <c r="DF15" s="594"/>
      <c r="DG15" s="594"/>
      <c r="DH15" s="594"/>
      <c r="DI15" s="594"/>
      <c r="DJ15" s="594"/>
      <c r="DK15" s="594"/>
      <c r="DL15" s="594"/>
      <c r="DM15" s="594"/>
      <c r="DN15" s="594"/>
      <c r="DO15" s="594"/>
      <c r="DP15" s="595"/>
      <c r="DQ15" s="602">
        <v>55984</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794745</v>
      </c>
      <c r="S16" s="594"/>
      <c r="T16" s="594"/>
      <c r="U16" s="594"/>
      <c r="V16" s="594"/>
      <c r="W16" s="594"/>
      <c r="X16" s="594"/>
      <c r="Y16" s="595"/>
      <c r="Z16" s="596">
        <v>53.9</v>
      </c>
      <c r="AA16" s="596"/>
      <c r="AB16" s="596"/>
      <c r="AC16" s="596"/>
      <c r="AD16" s="597">
        <v>636041</v>
      </c>
      <c r="AE16" s="597"/>
      <c r="AF16" s="597"/>
      <c r="AG16" s="597"/>
      <c r="AH16" s="597"/>
      <c r="AI16" s="597"/>
      <c r="AJ16" s="597"/>
      <c r="AK16" s="597"/>
      <c r="AL16" s="598">
        <v>72.400000000000006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3287</v>
      </c>
      <c r="CS16" s="594"/>
      <c r="CT16" s="594"/>
      <c r="CU16" s="594"/>
      <c r="CV16" s="594"/>
      <c r="CW16" s="594"/>
      <c r="CX16" s="594"/>
      <c r="CY16" s="595"/>
      <c r="CZ16" s="596">
        <v>0.2</v>
      </c>
      <c r="DA16" s="596"/>
      <c r="DB16" s="596"/>
      <c r="DC16" s="596"/>
      <c r="DD16" s="602" t="s">
        <v>109</v>
      </c>
      <c r="DE16" s="594"/>
      <c r="DF16" s="594"/>
      <c r="DG16" s="594"/>
      <c r="DH16" s="594"/>
      <c r="DI16" s="594"/>
      <c r="DJ16" s="594"/>
      <c r="DK16" s="594"/>
      <c r="DL16" s="594"/>
      <c r="DM16" s="594"/>
      <c r="DN16" s="594"/>
      <c r="DO16" s="594"/>
      <c r="DP16" s="595"/>
      <c r="DQ16" s="602">
        <v>1025</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636041</v>
      </c>
      <c r="S17" s="594"/>
      <c r="T17" s="594"/>
      <c r="U17" s="594"/>
      <c r="V17" s="594"/>
      <c r="W17" s="594"/>
      <c r="X17" s="594"/>
      <c r="Y17" s="595"/>
      <c r="Z17" s="596">
        <v>43.1</v>
      </c>
      <c r="AA17" s="596"/>
      <c r="AB17" s="596"/>
      <c r="AC17" s="596"/>
      <c r="AD17" s="597">
        <v>636041</v>
      </c>
      <c r="AE17" s="597"/>
      <c r="AF17" s="597"/>
      <c r="AG17" s="597"/>
      <c r="AH17" s="597"/>
      <c r="AI17" s="597"/>
      <c r="AJ17" s="597"/>
      <c r="AK17" s="597"/>
      <c r="AL17" s="598">
        <v>72.400000000000006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99600</v>
      </c>
      <c r="CS17" s="594"/>
      <c r="CT17" s="594"/>
      <c r="CU17" s="594"/>
      <c r="CV17" s="594"/>
      <c r="CW17" s="594"/>
      <c r="CX17" s="594"/>
      <c r="CY17" s="595"/>
      <c r="CZ17" s="596">
        <v>7.3</v>
      </c>
      <c r="DA17" s="596"/>
      <c r="DB17" s="596"/>
      <c r="DC17" s="596"/>
      <c r="DD17" s="602" t="s">
        <v>109</v>
      </c>
      <c r="DE17" s="594"/>
      <c r="DF17" s="594"/>
      <c r="DG17" s="594"/>
      <c r="DH17" s="594"/>
      <c r="DI17" s="594"/>
      <c r="DJ17" s="594"/>
      <c r="DK17" s="594"/>
      <c r="DL17" s="594"/>
      <c r="DM17" s="594"/>
      <c r="DN17" s="594"/>
      <c r="DO17" s="594"/>
      <c r="DP17" s="595"/>
      <c r="DQ17" s="602">
        <v>99600</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158704</v>
      </c>
      <c r="S18" s="594"/>
      <c r="T18" s="594"/>
      <c r="U18" s="594"/>
      <c r="V18" s="594"/>
      <c r="W18" s="594"/>
      <c r="X18" s="594"/>
      <c r="Y18" s="595"/>
      <c r="Z18" s="596">
        <v>10.8</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1037143</v>
      </c>
      <c r="S20" s="594"/>
      <c r="T20" s="594"/>
      <c r="U20" s="594"/>
      <c r="V20" s="594"/>
      <c r="W20" s="594"/>
      <c r="X20" s="594"/>
      <c r="Y20" s="595"/>
      <c r="Z20" s="596">
        <v>70.3</v>
      </c>
      <c r="AA20" s="596"/>
      <c r="AB20" s="596"/>
      <c r="AC20" s="596"/>
      <c r="AD20" s="597">
        <v>878439</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1364364</v>
      </c>
      <c r="CS20" s="594"/>
      <c r="CT20" s="594"/>
      <c r="CU20" s="594"/>
      <c r="CV20" s="594"/>
      <c r="CW20" s="594"/>
      <c r="CX20" s="594"/>
      <c r="CY20" s="595"/>
      <c r="CZ20" s="596">
        <v>100</v>
      </c>
      <c r="DA20" s="596"/>
      <c r="DB20" s="596"/>
      <c r="DC20" s="596"/>
      <c r="DD20" s="602">
        <v>122729</v>
      </c>
      <c r="DE20" s="594"/>
      <c r="DF20" s="594"/>
      <c r="DG20" s="594"/>
      <c r="DH20" s="594"/>
      <c r="DI20" s="594"/>
      <c r="DJ20" s="594"/>
      <c r="DK20" s="594"/>
      <c r="DL20" s="594"/>
      <c r="DM20" s="594"/>
      <c r="DN20" s="594"/>
      <c r="DO20" s="594"/>
      <c r="DP20" s="595"/>
      <c r="DQ20" s="602">
        <v>1017719</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t="s">
        <v>109</v>
      </c>
      <c r="S21" s="594"/>
      <c r="T21" s="594"/>
      <c r="U21" s="594"/>
      <c r="V21" s="594"/>
      <c r="W21" s="594"/>
      <c r="X21" s="594"/>
      <c r="Y21" s="595"/>
      <c r="Z21" s="596" t="s">
        <v>109</v>
      </c>
      <c r="AA21" s="596"/>
      <c r="AB21" s="596"/>
      <c r="AC21" s="596"/>
      <c r="AD21" s="597" t="s">
        <v>109</v>
      </c>
      <c r="AE21" s="597"/>
      <c r="AF21" s="597"/>
      <c r="AG21" s="597"/>
      <c r="AH21" s="597"/>
      <c r="AI21" s="597"/>
      <c r="AJ21" s="597"/>
      <c r="AK21" s="597"/>
      <c r="AL21" s="598" t="s">
        <v>109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44621</v>
      </c>
      <c r="S22" s="594"/>
      <c r="T22" s="594"/>
      <c r="U22" s="594"/>
      <c r="V22" s="594"/>
      <c r="W22" s="594"/>
      <c r="X22" s="594"/>
      <c r="Y22" s="595"/>
      <c r="Z22" s="596">
        <v>3</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11586</v>
      </c>
      <c r="S23" s="594"/>
      <c r="T23" s="594"/>
      <c r="U23" s="594"/>
      <c r="V23" s="594"/>
      <c r="W23" s="594"/>
      <c r="X23" s="594"/>
      <c r="Y23" s="595"/>
      <c r="Z23" s="596">
        <v>0.8</v>
      </c>
      <c r="AA23" s="596"/>
      <c r="AB23" s="596"/>
      <c r="AC23" s="596"/>
      <c r="AD23" s="597">
        <v>367</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10502</v>
      </c>
      <c r="S24" s="594"/>
      <c r="T24" s="594"/>
      <c r="U24" s="594"/>
      <c r="V24" s="594"/>
      <c r="W24" s="594"/>
      <c r="X24" s="594"/>
      <c r="Y24" s="595"/>
      <c r="Z24" s="596">
        <v>0.7</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519425</v>
      </c>
      <c r="CS24" s="583"/>
      <c r="CT24" s="583"/>
      <c r="CU24" s="583"/>
      <c r="CV24" s="583"/>
      <c r="CW24" s="583"/>
      <c r="CX24" s="583"/>
      <c r="CY24" s="584"/>
      <c r="CZ24" s="624">
        <v>38.1</v>
      </c>
      <c r="DA24" s="625"/>
      <c r="DB24" s="625"/>
      <c r="DC24" s="626"/>
      <c r="DD24" s="623">
        <v>426923</v>
      </c>
      <c r="DE24" s="583"/>
      <c r="DF24" s="583"/>
      <c r="DG24" s="583"/>
      <c r="DH24" s="583"/>
      <c r="DI24" s="583"/>
      <c r="DJ24" s="583"/>
      <c r="DK24" s="584"/>
      <c r="DL24" s="623">
        <v>423450</v>
      </c>
      <c r="DM24" s="583"/>
      <c r="DN24" s="583"/>
      <c r="DO24" s="583"/>
      <c r="DP24" s="583"/>
      <c r="DQ24" s="583"/>
      <c r="DR24" s="583"/>
      <c r="DS24" s="583"/>
      <c r="DT24" s="583"/>
      <c r="DU24" s="583"/>
      <c r="DV24" s="584"/>
      <c r="DW24" s="587">
        <v>45.5</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91639</v>
      </c>
      <c r="S25" s="594"/>
      <c r="T25" s="594"/>
      <c r="U25" s="594"/>
      <c r="V25" s="594"/>
      <c r="W25" s="594"/>
      <c r="X25" s="594"/>
      <c r="Y25" s="595"/>
      <c r="Z25" s="596">
        <v>6.2</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344458</v>
      </c>
      <c r="CS25" s="619"/>
      <c r="CT25" s="619"/>
      <c r="CU25" s="619"/>
      <c r="CV25" s="619"/>
      <c r="CW25" s="619"/>
      <c r="CX25" s="619"/>
      <c r="CY25" s="620"/>
      <c r="CZ25" s="627">
        <v>25.2</v>
      </c>
      <c r="DA25" s="628"/>
      <c r="DB25" s="628"/>
      <c r="DC25" s="629"/>
      <c r="DD25" s="602">
        <v>293950</v>
      </c>
      <c r="DE25" s="619"/>
      <c r="DF25" s="619"/>
      <c r="DG25" s="619"/>
      <c r="DH25" s="619"/>
      <c r="DI25" s="619"/>
      <c r="DJ25" s="619"/>
      <c r="DK25" s="620"/>
      <c r="DL25" s="602">
        <v>292936</v>
      </c>
      <c r="DM25" s="619"/>
      <c r="DN25" s="619"/>
      <c r="DO25" s="619"/>
      <c r="DP25" s="619"/>
      <c r="DQ25" s="619"/>
      <c r="DR25" s="619"/>
      <c r="DS25" s="619"/>
      <c r="DT25" s="619"/>
      <c r="DU25" s="619"/>
      <c r="DV25" s="620"/>
      <c r="DW25" s="598">
        <v>31.5</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195988</v>
      </c>
      <c r="CS26" s="594"/>
      <c r="CT26" s="594"/>
      <c r="CU26" s="594"/>
      <c r="CV26" s="594"/>
      <c r="CW26" s="594"/>
      <c r="CX26" s="594"/>
      <c r="CY26" s="595"/>
      <c r="CZ26" s="627">
        <v>14.4</v>
      </c>
      <c r="DA26" s="628"/>
      <c r="DB26" s="628"/>
      <c r="DC26" s="629"/>
      <c r="DD26" s="602">
        <v>146632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88052</v>
      </c>
      <c r="S27" s="594"/>
      <c r="T27" s="594"/>
      <c r="U27" s="594"/>
      <c r="V27" s="594"/>
      <c r="W27" s="594"/>
      <c r="X27" s="594"/>
      <c r="Y27" s="595"/>
      <c r="Z27" s="596">
        <v>6</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158397</v>
      </c>
      <c r="BH27" s="594"/>
      <c r="BI27" s="594"/>
      <c r="BJ27" s="594"/>
      <c r="BK27" s="594"/>
      <c r="BL27" s="594"/>
      <c r="BM27" s="594"/>
      <c r="BN27" s="595"/>
      <c r="BO27" s="596">
        <v>100</v>
      </c>
      <c r="BP27" s="596"/>
      <c r="BQ27" s="596"/>
      <c r="BR27" s="596"/>
      <c r="BS27" s="602">
        <v>762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75367</v>
      </c>
      <c r="CS27" s="619"/>
      <c r="CT27" s="619"/>
      <c r="CU27" s="619"/>
      <c r="CV27" s="619"/>
      <c r="CW27" s="619"/>
      <c r="CX27" s="619"/>
      <c r="CY27" s="620"/>
      <c r="CZ27" s="627">
        <v>5.5</v>
      </c>
      <c r="DA27" s="628"/>
      <c r="DB27" s="628"/>
      <c r="DC27" s="629"/>
      <c r="DD27" s="602">
        <v>33373</v>
      </c>
      <c r="DE27" s="619"/>
      <c r="DF27" s="619"/>
      <c r="DG27" s="619"/>
      <c r="DH27" s="619"/>
      <c r="DI27" s="619"/>
      <c r="DJ27" s="619"/>
      <c r="DK27" s="620"/>
      <c r="DL27" s="602">
        <v>31728</v>
      </c>
      <c r="DM27" s="619"/>
      <c r="DN27" s="619"/>
      <c r="DO27" s="619"/>
      <c r="DP27" s="619"/>
      <c r="DQ27" s="619"/>
      <c r="DR27" s="619"/>
      <c r="DS27" s="619"/>
      <c r="DT27" s="619"/>
      <c r="DU27" s="619"/>
      <c r="DV27" s="620"/>
      <c r="DW27" s="598">
        <v>3.4</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367</v>
      </c>
      <c r="S28" s="594"/>
      <c r="T28" s="594"/>
      <c r="U28" s="594"/>
      <c r="V28" s="594"/>
      <c r="W28" s="594"/>
      <c r="X28" s="594"/>
      <c r="Y28" s="595"/>
      <c r="Z28" s="596">
        <v>0</v>
      </c>
      <c r="AA28" s="596"/>
      <c r="AB28" s="596"/>
      <c r="AC28" s="596"/>
      <c r="AD28" s="597">
        <v>266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99600</v>
      </c>
      <c r="CS28" s="594"/>
      <c r="CT28" s="594"/>
      <c r="CU28" s="594"/>
      <c r="CV28" s="594"/>
      <c r="CW28" s="594"/>
      <c r="CX28" s="594"/>
      <c r="CY28" s="595"/>
      <c r="CZ28" s="627">
        <v>7.3</v>
      </c>
      <c r="DA28" s="628"/>
      <c r="DB28" s="628"/>
      <c r="DC28" s="629"/>
      <c r="DD28" s="602">
        <v>99600</v>
      </c>
      <c r="DE28" s="594"/>
      <c r="DF28" s="594"/>
      <c r="DG28" s="594"/>
      <c r="DH28" s="594"/>
      <c r="DI28" s="594"/>
      <c r="DJ28" s="594"/>
      <c r="DK28" s="595"/>
      <c r="DL28" s="602">
        <v>98786</v>
      </c>
      <c r="DM28" s="594"/>
      <c r="DN28" s="594"/>
      <c r="DO28" s="594"/>
      <c r="DP28" s="594"/>
      <c r="DQ28" s="594"/>
      <c r="DR28" s="594"/>
      <c r="DS28" s="594"/>
      <c r="DT28" s="594"/>
      <c r="DU28" s="594"/>
      <c r="DV28" s="595"/>
      <c r="DW28" s="598">
        <v>10.6</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958</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99600</v>
      </c>
      <c r="CS29" s="619"/>
      <c r="CT29" s="619"/>
      <c r="CU29" s="619"/>
      <c r="CV29" s="619"/>
      <c r="CW29" s="619"/>
      <c r="CX29" s="619"/>
      <c r="CY29" s="620"/>
      <c r="CZ29" s="627">
        <v>7.3</v>
      </c>
      <c r="DA29" s="628"/>
      <c r="DB29" s="628"/>
      <c r="DC29" s="629"/>
      <c r="DD29" s="602">
        <v>99600</v>
      </c>
      <c r="DE29" s="619"/>
      <c r="DF29" s="619"/>
      <c r="DG29" s="619"/>
      <c r="DH29" s="619"/>
      <c r="DI29" s="619"/>
      <c r="DJ29" s="619"/>
      <c r="DK29" s="620"/>
      <c r="DL29" s="602">
        <v>98786</v>
      </c>
      <c r="DM29" s="619"/>
      <c r="DN29" s="619"/>
      <c r="DO29" s="619"/>
      <c r="DP29" s="619"/>
      <c r="DQ29" s="619"/>
      <c r="DR29" s="619"/>
      <c r="DS29" s="619"/>
      <c r="DT29" s="619"/>
      <c r="DU29" s="619"/>
      <c r="DV29" s="620"/>
      <c r="DW29" s="598">
        <v>10.6</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22886</v>
      </c>
      <c r="S30" s="594"/>
      <c r="T30" s="594"/>
      <c r="U30" s="594"/>
      <c r="V30" s="594"/>
      <c r="W30" s="594"/>
      <c r="X30" s="594"/>
      <c r="Y30" s="595"/>
      <c r="Z30" s="596">
        <v>1.6</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v>
      </c>
      <c r="BH30" s="652"/>
      <c r="BI30" s="652"/>
      <c r="BJ30" s="652"/>
      <c r="BK30" s="652"/>
      <c r="BL30" s="652"/>
      <c r="BM30" s="588">
        <v>92.4</v>
      </c>
      <c r="BN30" s="652"/>
      <c r="BO30" s="652"/>
      <c r="BP30" s="652"/>
      <c r="BQ30" s="653"/>
      <c r="BR30" s="651">
        <v>97.7</v>
      </c>
      <c r="BS30" s="652"/>
      <c r="BT30" s="652"/>
      <c r="BU30" s="652"/>
      <c r="BV30" s="652"/>
      <c r="BW30" s="652"/>
      <c r="BX30" s="588">
        <v>92.1</v>
      </c>
      <c r="BY30" s="652"/>
      <c r="BZ30" s="652"/>
      <c r="CA30" s="652"/>
      <c r="CB30" s="653"/>
      <c r="CD30" s="656"/>
      <c r="CE30" s="657"/>
      <c r="CF30" s="607" t="s">
        <v>291</v>
      </c>
      <c r="CG30" s="608"/>
      <c r="CH30" s="608"/>
      <c r="CI30" s="608"/>
      <c r="CJ30" s="608"/>
      <c r="CK30" s="608"/>
      <c r="CL30" s="608"/>
      <c r="CM30" s="608"/>
      <c r="CN30" s="608"/>
      <c r="CO30" s="608"/>
      <c r="CP30" s="608"/>
      <c r="CQ30" s="609"/>
      <c r="CR30" s="593">
        <v>89163</v>
      </c>
      <c r="CS30" s="594"/>
      <c r="CT30" s="594"/>
      <c r="CU30" s="594"/>
      <c r="CV30" s="594"/>
      <c r="CW30" s="594"/>
      <c r="CX30" s="594"/>
      <c r="CY30" s="595"/>
      <c r="CZ30" s="627">
        <v>6.5</v>
      </c>
      <c r="DA30" s="628"/>
      <c r="DB30" s="628"/>
      <c r="DC30" s="629"/>
      <c r="DD30" s="602">
        <v>89163</v>
      </c>
      <c r="DE30" s="594"/>
      <c r="DF30" s="594"/>
      <c r="DG30" s="594"/>
      <c r="DH30" s="594"/>
      <c r="DI30" s="594"/>
      <c r="DJ30" s="594"/>
      <c r="DK30" s="595"/>
      <c r="DL30" s="602">
        <v>88349</v>
      </c>
      <c r="DM30" s="594"/>
      <c r="DN30" s="594"/>
      <c r="DO30" s="594"/>
      <c r="DP30" s="594"/>
      <c r="DQ30" s="594"/>
      <c r="DR30" s="594"/>
      <c r="DS30" s="594"/>
      <c r="DT30" s="594"/>
      <c r="DU30" s="594"/>
      <c r="DV30" s="595"/>
      <c r="DW30" s="598">
        <v>9.5</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26470</v>
      </c>
      <c r="S31" s="594"/>
      <c r="T31" s="594"/>
      <c r="U31" s="594"/>
      <c r="V31" s="594"/>
      <c r="W31" s="594"/>
      <c r="X31" s="594"/>
      <c r="Y31" s="595"/>
      <c r="Z31" s="596">
        <v>1.8</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19"/>
      <c r="BI31" s="619"/>
      <c r="BJ31" s="619"/>
      <c r="BK31" s="619"/>
      <c r="BL31" s="619"/>
      <c r="BM31" s="599">
        <v>95.1</v>
      </c>
      <c r="BN31" s="649"/>
      <c r="BO31" s="649"/>
      <c r="BP31" s="649"/>
      <c r="BQ31" s="650"/>
      <c r="BR31" s="648">
        <v>98.4</v>
      </c>
      <c r="BS31" s="619"/>
      <c r="BT31" s="619"/>
      <c r="BU31" s="619"/>
      <c r="BV31" s="619"/>
      <c r="BW31" s="619"/>
      <c r="BX31" s="599">
        <v>94</v>
      </c>
      <c r="BY31" s="649"/>
      <c r="BZ31" s="649"/>
      <c r="CA31" s="649"/>
      <c r="CB31" s="650"/>
      <c r="CD31" s="656"/>
      <c r="CE31" s="657"/>
      <c r="CF31" s="607" t="s">
        <v>295</v>
      </c>
      <c r="CG31" s="608"/>
      <c r="CH31" s="608"/>
      <c r="CI31" s="608"/>
      <c r="CJ31" s="608"/>
      <c r="CK31" s="608"/>
      <c r="CL31" s="608"/>
      <c r="CM31" s="608"/>
      <c r="CN31" s="608"/>
      <c r="CO31" s="608"/>
      <c r="CP31" s="608"/>
      <c r="CQ31" s="609"/>
      <c r="CR31" s="593">
        <v>10437</v>
      </c>
      <c r="CS31" s="619"/>
      <c r="CT31" s="619"/>
      <c r="CU31" s="619"/>
      <c r="CV31" s="619"/>
      <c r="CW31" s="619"/>
      <c r="CX31" s="619"/>
      <c r="CY31" s="620"/>
      <c r="CZ31" s="627">
        <v>0.8</v>
      </c>
      <c r="DA31" s="628"/>
      <c r="DB31" s="628"/>
      <c r="DC31" s="629"/>
      <c r="DD31" s="602">
        <v>10437</v>
      </c>
      <c r="DE31" s="619"/>
      <c r="DF31" s="619"/>
      <c r="DG31" s="619"/>
      <c r="DH31" s="619"/>
      <c r="DI31" s="619"/>
      <c r="DJ31" s="619"/>
      <c r="DK31" s="620"/>
      <c r="DL31" s="602">
        <v>10437</v>
      </c>
      <c r="DM31" s="619"/>
      <c r="DN31" s="619"/>
      <c r="DO31" s="619"/>
      <c r="DP31" s="619"/>
      <c r="DQ31" s="619"/>
      <c r="DR31" s="619"/>
      <c r="DS31" s="619"/>
      <c r="DT31" s="619"/>
      <c r="DU31" s="619"/>
      <c r="DV31" s="620"/>
      <c r="DW31" s="598">
        <v>1.1000000000000001</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30490</v>
      </c>
      <c r="S32" s="594"/>
      <c r="T32" s="594"/>
      <c r="U32" s="594"/>
      <c r="V32" s="594"/>
      <c r="W32" s="594"/>
      <c r="X32" s="594"/>
      <c r="Y32" s="595"/>
      <c r="Z32" s="596">
        <v>2.1</v>
      </c>
      <c r="AA32" s="596"/>
      <c r="AB32" s="596"/>
      <c r="AC32" s="596"/>
      <c r="AD32" s="597">
        <v>32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v>
      </c>
      <c r="BH32" s="661"/>
      <c r="BI32" s="661"/>
      <c r="BJ32" s="661"/>
      <c r="BK32" s="661"/>
      <c r="BL32" s="661"/>
      <c r="BM32" s="662">
        <v>89.8</v>
      </c>
      <c r="BN32" s="661"/>
      <c r="BO32" s="661"/>
      <c r="BP32" s="661"/>
      <c r="BQ32" s="663"/>
      <c r="BR32" s="660">
        <v>97.1</v>
      </c>
      <c r="BS32" s="661"/>
      <c r="BT32" s="661"/>
      <c r="BU32" s="661"/>
      <c r="BV32" s="661"/>
      <c r="BW32" s="661"/>
      <c r="BX32" s="662">
        <v>90</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110265</v>
      </c>
      <c r="S33" s="594"/>
      <c r="T33" s="594"/>
      <c r="U33" s="594"/>
      <c r="V33" s="594"/>
      <c r="W33" s="594"/>
      <c r="X33" s="594"/>
      <c r="Y33" s="595"/>
      <c r="Z33" s="596">
        <v>7.5</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718923</v>
      </c>
      <c r="CS33" s="619"/>
      <c r="CT33" s="619"/>
      <c r="CU33" s="619"/>
      <c r="CV33" s="619"/>
      <c r="CW33" s="619"/>
      <c r="CX33" s="619"/>
      <c r="CY33" s="620"/>
      <c r="CZ33" s="627">
        <v>52.7</v>
      </c>
      <c r="DA33" s="628"/>
      <c r="DB33" s="628"/>
      <c r="DC33" s="629"/>
      <c r="DD33" s="602">
        <v>563447</v>
      </c>
      <c r="DE33" s="619"/>
      <c r="DF33" s="619"/>
      <c r="DG33" s="619"/>
      <c r="DH33" s="619"/>
      <c r="DI33" s="619"/>
      <c r="DJ33" s="619"/>
      <c r="DK33" s="620"/>
      <c r="DL33" s="602">
        <v>400488</v>
      </c>
      <c r="DM33" s="619"/>
      <c r="DN33" s="619"/>
      <c r="DO33" s="619"/>
      <c r="DP33" s="619"/>
      <c r="DQ33" s="619"/>
      <c r="DR33" s="619"/>
      <c r="DS33" s="619"/>
      <c r="DT33" s="619"/>
      <c r="DU33" s="619"/>
      <c r="DV33" s="620"/>
      <c r="DW33" s="598">
        <v>43</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132245</v>
      </c>
      <c r="CS34" s="594"/>
      <c r="CT34" s="594"/>
      <c r="CU34" s="594"/>
      <c r="CV34" s="594"/>
      <c r="CW34" s="594"/>
      <c r="CX34" s="594"/>
      <c r="CY34" s="595"/>
      <c r="CZ34" s="627">
        <v>9.6999999999999993</v>
      </c>
      <c r="DA34" s="628"/>
      <c r="DB34" s="628"/>
      <c r="DC34" s="629"/>
      <c r="DD34" s="602">
        <v>81745</v>
      </c>
      <c r="DE34" s="594"/>
      <c r="DF34" s="594"/>
      <c r="DG34" s="594"/>
      <c r="DH34" s="594"/>
      <c r="DI34" s="594"/>
      <c r="DJ34" s="594"/>
      <c r="DK34" s="595"/>
      <c r="DL34" s="602">
        <v>53337</v>
      </c>
      <c r="DM34" s="594"/>
      <c r="DN34" s="594"/>
      <c r="DO34" s="594"/>
      <c r="DP34" s="594"/>
      <c r="DQ34" s="594"/>
      <c r="DR34" s="594"/>
      <c r="DS34" s="594"/>
      <c r="DT34" s="594"/>
      <c r="DU34" s="594"/>
      <c r="DV34" s="595"/>
      <c r="DW34" s="598">
        <v>5.7</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51215</v>
      </c>
      <c r="S35" s="594"/>
      <c r="T35" s="594"/>
      <c r="U35" s="594"/>
      <c r="V35" s="594"/>
      <c r="W35" s="594"/>
      <c r="X35" s="594"/>
      <c r="Y35" s="595"/>
      <c r="Z35" s="596">
        <v>3.5</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145183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53319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2735</v>
      </c>
      <c r="CS35" s="619"/>
      <c r="CT35" s="619"/>
      <c r="CU35" s="619"/>
      <c r="CV35" s="619"/>
      <c r="CW35" s="619"/>
      <c r="CX35" s="619"/>
      <c r="CY35" s="620"/>
      <c r="CZ35" s="627">
        <v>0.2</v>
      </c>
      <c r="DA35" s="628"/>
      <c r="DB35" s="628"/>
      <c r="DC35" s="629"/>
      <c r="DD35" s="602">
        <v>2072</v>
      </c>
      <c r="DE35" s="619"/>
      <c r="DF35" s="619"/>
      <c r="DG35" s="619"/>
      <c r="DH35" s="619"/>
      <c r="DI35" s="619"/>
      <c r="DJ35" s="619"/>
      <c r="DK35" s="620"/>
      <c r="DL35" s="602">
        <v>2072</v>
      </c>
      <c r="DM35" s="619"/>
      <c r="DN35" s="619"/>
      <c r="DO35" s="619"/>
      <c r="DP35" s="619"/>
      <c r="DQ35" s="619"/>
      <c r="DR35" s="619"/>
      <c r="DS35" s="619"/>
      <c r="DT35" s="619"/>
      <c r="DU35" s="619"/>
      <c r="DV35" s="620"/>
      <c r="DW35" s="598">
        <v>0.2</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1474979</v>
      </c>
      <c r="S36" s="666"/>
      <c r="T36" s="666"/>
      <c r="U36" s="666"/>
      <c r="V36" s="666"/>
      <c r="W36" s="666"/>
      <c r="X36" s="666"/>
      <c r="Y36" s="667"/>
      <c r="Z36" s="668">
        <v>100</v>
      </c>
      <c r="AA36" s="668"/>
      <c r="AB36" s="668"/>
      <c r="AC36" s="668"/>
      <c r="AD36" s="669">
        <v>879104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17008</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49379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350935</v>
      </c>
      <c r="CS36" s="594"/>
      <c r="CT36" s="594"/>
      <c r="CU36" s="594"/>
      <c r="CV36" s="594"/>
      <c r="CW36" s="594"/>
      <c r="CX36" s="594"/>
      <c r="CY36" s="595"/>
      <c r="CZ36" s="627">
        <v>25.7</v>
      </c>
      <c r="DA36" s="628"/>
      <c r="DB36" s="628"/>
      <c r="DC36" s="629"/>
      <c r="DD36" s="602">
        <v>263770</v>
      </c>
      <c r="DE36" s="594"/>
      <c r="DF36" s="594"/>
      <c r="DG36" s="594"/>
      <c r="DH36" s="594"/>
      <c r="DI36" s="594"/>
      <c r="DJ36" s="594"/>
      <c r="DK36" s="595"/>
      <c r="DL36" s="602">
        <v>241981</v>
      </c>
      <c r="DM36" s="594"/>
      <c r="DN36" s="594"/>
      <c r="DO36" s="594"/>
      <c r="DP36" s="594"/>
      <c r="DQ36" s="594"/>
      <c r="DR36" s="594"/>
      <c r="DS36" s="594"/>
      <c r="DT36" s="594"/>
      <c r="DU36" s="594"/>
      <c r="DV36" s="595"/>
      <c r="DW36" s="598">
        <v>26</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11585</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255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206380</v>
      </c>
      <c r="CS37" s="619"/>
      <c r="CT37" s="619"/>
      <c r="CU37" s="619"/>
      <c r="CV37" s="619"/>
      <c r="CW37" s="619"/>
      <c r="CX37" s="619"/>
      <c r="CY37" s="620"/>
      <c r="CZ37" s="627">
        <v>15.1</v>
      </c>
      <c r="DA37" s="628"/>
      <c r="DB37" s="628"/>
      <c r="DC37" s="629"/>
      <c r="DD37" s="602">
        <v>199163</v>
      </c>
      <c r="DE37" s="619"/>
      <c r="DF37" s="619"/>
      <c r="DG37" s="619"/>
      <c r="DH37" s="619"/>
      <c r="DI37" s="619"/>
      <c r="DJ37" s="619"/>
      <c r="DK37" s="620"/>
      <c r="DL37" s="602">
        <v>193461</v>
      </c>
      <c r="DM37" s="619"/>
      <c r="DN37" s="619"/>
      <c r="DO37" s="619"/>
      <c r="DP37" s="619"/>
      <c r="DQ37" s="619"/>
      <c r="DR37" s="619"/>
      <c r="DS37" s="619"/>
      <c r="DT37" s="619"/>
      <c r="DU37" s="619"/>
      <c r="DV37" s="620"/>
      <c r="DW37" s="598">
        <v>20.8</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1649</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446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131949</v>
      </c>
      <c r="CS38" s="594"/>
      <c r="CT38" s="594"/>
      <c r="CU38" s="594"/>
      <c r="CV38" s="594"/>
      <c r="CW38" s="594"/>
      <c r="CX38" s="594"/>
      <c r="CY38" s="595"/>
      <c r="CZ38" s="627">
        <v>9.6999999999999993</v>
      </c>
      <c r="DA38" s="628"/>
      <c r="DB38" s="628"/>
      <c r="DC38" s="629"/>
      <c r="DD38" s="602">
        <v>115860</v>
      </c>
      <c r="DE38" s="594"/>
      <c r="DF38" s="594"/>
      <c r="DG38" s="594"/>
      <c r="DH38" s="594"/>
      <c r="DI38" s="594"/>
      <c r="DJ38" s="594"/>
      <c r="DK38" s="595"/>
      <c r="DL38" s="602">
        <v>103098</v>
      </c>
      <c r="DM38" s="594"/>
      <c r="DN38" s="594"/>
      <c r="DO38" s="594"/>
      <c r="DP38" s="594"/>
      <c r="DQ38" s="594"/>
      <c r="DR38" s="594"/>
      <c r="DS38" s="594"/>
      <c r="DT38" s="594"/>
      <c r="DU38" s="594"/>
      <c r="DV38" s="595"/>
      <c r="DW38" s="598">
        <v>11.1</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t="s">
        <v>109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81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101059</v>
      </c>
      <c r="CS39" s="619"/>
      <c r="CT39" s="619"/>
      <c r="CU39" s="619"/>
      <c r="CV39" s="619"/>
      <c r="CW39" s="619"/>
      <c r="CX39" s="619"/>
      <c r="CY39" s="620"/>
      <c r="CZ39" s="627">
        <v>7.4</v>
      </c>
      <c r="DA39" s="628"/>
      <c r="DB39" s="628"/>
      <c r="DC39" s="629"/>
      <c r="DD39" s="602">
        <v>100000</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19257</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138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109</v>
      </c>
      <c r="CS40" s="594"/>
      <c r="CT40" s="594"/>
      <c r="CU40" s="594"/>
      <c r="CV40" s="594"/>
      <c r="CW40" s="594"/>
      <c r="CX40" s="594"/>
      <c r="CY40" s="595"/>
      <c r="CZ40" s="627" t="s">
        <v>109</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95684</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408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126016</v>
      </c>
      <c r="CS42" s="594"/>
      <c r="CT42" s="594"/>
      <c r="CU42" s="594"/>
      <c r="CV42" s="594"/>
      <c r="CW42" s="594"/>
      <c r="CX42" s="594"/>
      <c r="CY42" s="595"/>
      <c r="CZ42" s="627">
        <v>9.1999999999999993</v>
      </c>
      <c r="DA42" s="686"/>
      <c r="DB42" s="686"/>
      <c r="DC42" s="687"/>
      <c r="DD42" s="602">
        <v>27349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5995</v>
      </c>
      <c r="CS43" s="619"/>
      <c r="CT43" s="619"/>
      <c r="CU43" s="619"/>
      <c r="CV43" s="619"/>
      <c r="CW43" s="619"/>
      <c r="CX43" s="619"/>
      <c r="CY43" s="620"/>
      <c r="CZ43" s="627">
        <v>0.4</v>
      </c>
      <c r="DA43" s="628"/>
      <c r="DB43" s="628"/>
      <c r="DC43" s="629"/>
      <c r="DD43" s="602">
        <v>1312</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122729</v>
      </c>
      <c r="CS44" s="594"/>
      <c r="CT44" s="594"/>
      <c r="CU44" s="594"/>
      <c r="CV44" s="594"/>
      <c r="CW44" s="594"/>
      <c r="CX44" s="594"/>
      <c r="CY44" s="595"/>
      <c r="CZ44" s="627">
        <v>9</v>
      </c>
      <c r="DA44" s="686"/>
      <c r="DB44" s="686"/>
      <c r="DC44" s="687"/>
      <c r="DD44" s="602">
        <v>26324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335</v>
      </c>
      <c r="CG45" s="591"/>
      <c r="CH45" s="591"/>
      <c r="CI45" s="591"/>
      <c r="CJ45" s="591"/>
      <c r="CK45" s="591"/>
      <c r="CL45" s="591"/>
      <c r="CM45" s="591"/>
      <c r="CN45" s="591"/>
      <c r="CO45" s="591"/>
      <c r="CP45" s="591"/>
      <c r="CQ45" s="592"/>
      <c r="CR45" s="593">
        <v>70744</v>
      </c>
      <c r="CS45" s="619"/>
      <c r="CT45" s="619"/>
      <c r="CU45" s="619"/>
      <c r="CV45" s="619"/>
      <c r="CW45" s="619"/>
      <c r="CX45" s="619"/>
      <c r="CY45" s="620"/>
      <c r="CZ45" s="627">
        <v>5.2</v>
      </c>
      <c r="DA45" s="628"/>
      <c r="DB45" s="628"/>
      <c r="DC45" s="629"/>
      <c r="DD45" s="602">
        <v>8381</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336</v>
      </c>
      <c r="CG46" s="591"/>
      <c r="CH46" s="591"/>
      <c r="CI46" s="591"/>
      <c r="CJ46" s="591"/>
      <c r="CK46" s="591"/>
      <c r="CL46" s="591"/>
      <c r="CM46" s="591"/>
      <c r="CN46" s="591"/>
      <c r="CO46" s="591"/>
      <c r="CP46" s="591"/>
      <c r="CQ46" s="592"/>
      <c r="CR46" s="593">
        <v>51985</v>
      </c>
      <c r="CS46" s="594"/>
      <c r="CT46" s="594"/>
      <c r="CU46" s="594"/>
      <c r="CV46" s="594"/>
      <c r="CW46" s="594"/>
      <c r="CX46" s="594"/>
      <c r="CY46" s="595"/>
      <c r="CZ46" s="627">
        <v>3.8</v>
      </c>
      <c r="DA46" s="686"/>
      <c r="DB46" s="686"/>
      <c r="DC46" s="687"/>
      <c r="DD46" s="602">
        <v>17943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337</v>
      </c>
      <c r="CG47" s="591"/>
      <c r="CH47" s="591"/>
      <c r="CI47" s="591"/>
      <c r="CJ47" s="591"/>
      <c r="CK47" s="591"/>
      <c r="CL47" s="591"/>
      <c r="CM47" s="591"/>
      <c r="CN47" s="591"/>
      <c r="CO47" s="591"/>
      <c r="CP47" s="591"/>
      <c r="CQ47" s="592"/>
      <c r="CR47" s="593">
        <v>3287</v>
      </c>
      <c r="CS47" s="619"/>
      <c r="CT47" s="619"/>
      <c r="CU47" s="619"/>
      <c r="CV47" s="619"/>
      <c r="CW47" s="619"/>
      <c r="CX47" s="619"/>
      <c r="CY47" s="620"/>
      <c r="CZ47" s="627">
        <v>0.2</v>
      </c>
      <c r="DA47" s="628"/>
      <c r="DB47" s="628"/>
      <c r="DC47" s="629"/>
      <c r="DD47" s="602">
        <v>1025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338</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339</v>
      </c>
      <c r="CE49" s="637"/>
      <c r="CF49" s="637"/>
      <c r="CG49" s="637"/>
      <c r="CH49" s="637"/>
      <c r="CI49" s="637"/>
      <c r="CJ49" s="637"/>
      <c r="CK49" s="637"/>
      <c r="CL49" s="637"/>
      <c r="CM49" s="637"/>
      <c r="CN49" s="637"/>
      <c r="CO49" s="637"/>
      <c r="CP49" s="637"/>
      <c r="CQ49" s="638"/>
      <c r="CR49" s="665">
        <v>1364364</v>
      </c>
      <c r="CS49" s="661"/>
      <c r="CT49" s="661"/>
      <c r="CU49" s="661"/>
      <c r="CV49" s="661"/>
      <c r="CW49" s="661"/>
      <c r="CX49" s="661"/>
      <c r="CY49" s="688"/>
      <c r="CZ49" s="689">
        <v>100</v>
      </c>
      <c r="DA49" s="690"/>
      <c r="DB49" s="690"/>
      <c r="DC49" s="691"/>
      <c r="DD49" s="692">
        <v>1017719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A32" sqref="AA32:AE3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535</v>
      </c>
      <c r="C7" s="720"/>
      <c r="D7" s="720"/>
      <c r="E7" s="720"/>
      <c r="F7" s="720"/>
      <c r="G7" s="720"/>
      <c r="H7" s="720"/>
      <c r="I7" s="720"/>
      <c r="J7" s="720"/>
      <c r="K7" s="720"/>
      <c r="L7" s="720"/>
      <c r="M7" s="720"/>
      <c r="N7" s="720"/>
      <c r="O7" s="720"/>
      <c r="P7" s="721"/>
      <c r="Q7" s="722">
        <v>1479</v>
      </c>
      <c r="R7" s="723"/>
      <c r="S7" s="723"/>
      <c r="T7" s="723"/>
      <c r="U7" s="723"/>
      <c r="V7" s="723">
        <v>1368</v>
      </c>
      <c r="W7" s="723"/>
      <c r="X7" s="723"/>
      <c r="Y7" s="723"/>
      <c r="Z7" s="723"/>
      <c r="AA7" s="723">
        <v>111</v>
      </c>
      <c r="AB7" s="723"/>
      <c r="AC7" s="723"/>
      <c r="AD7" s="723"/>
      <c r="AE7" s="724"/>
      <c r="AF7" s="725">
        <v>80</v>
      </c>
      <c r="AG7" s="726"/>
      <c r="AH7" s="726"/>
      <c r="AI7" s="726"/>
      <c r="AJ7" s="727"/>
      <c r="AK7" s="762">
        <v>23</v>
      </c>
      <c r="AL7" s="763"/>
      <c r="AM7" s="763"/>
      <c r="AN7" s="763"/>
      <c r="AO7" s="763"/>
      <c r="AP7" s="763">
        <v>1115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2</v>
      </c>
      <c r="CI7" s="760"/>
      <c r="CJ7" s="760"/>
      <c r="CK7" s="760"/>
      <c r="CL7" s="761"/>
      <c r="CM7" s="759">
        <v>63</v>
      </c>
      <c r="CN7" s="760"/>
      <c r="CO7" s="760"/>
      <c r="CP7" s="760"/>
      <c r="CQ7" s="761"/>
      <c r="CR7" s="759">
        <v>80</v>
      </c>
      <c r="CS7" s="760"/>
      <c r="CT7" s="760"/>
      <c r="CU7" s="760"/>
      <c r="CV7" s="761"/>
      <c r="CW7" s="759">
        <v>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1475</v>
      </c>
      <c r="R23" s="782"/>
      <c r="S23" s="782"/>
      <c r="T23" s="782"/>
      <c r="U23" s="782"/>
      <c r="V23" s="782">
        <v>1364</v>
      </c>
      <c r="W23" s="782"/>
      <c r="X23" s="782"/>
      <c r="Y23" s="782"/>
      <c r="Z23" s="782"/>
      <c r="AA23" s="782">
        <v>111</v>
      </c>
      <c r="AB23" s="782"/>
      <c r="AC23" s="782"/>
      <c r="AD23" s="782"/>
      <c r="AE23" s="783"/>
      <c r="AF23" s="784">
        <v>80</v>
      </c>
      <c r="AG23" s="782"/>
      <c r="AH23" s="782"/>
      <c r="AI23" s="782"/>
      <c r="AJ23" s="785"/>
      <c r="AK23" s="786"/>
      <c r="AL23" s="787"/>
      <c r="AM23" s="787"/>
      <c r="AN23" s="787"/>
      <c r="AO23" s="787"/>
      <c r="AP23" s="782">
        <v>1115</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332</v>
      </c>
      <c r="R28" s="811"/>
      <c r="S28" s="811"/>
      <c r="T28" s="811"/>
      <c r="U28" s="811"/>
      <c r="V28" s="811">
        <v>279</v>
      </c>
      <c r="W28" s="811"/>
      <c r="X28" s="811"/>
      <c r="Y28" s="811"/>
      <c r="Z28" s="811"/>
      <c r="AA28" s="811">
        <v>53</v>
      </c>
      <c r="AB28" s="811"/>
      <c r="AC28" s="811"/>
      <c r="AD28" s="811"/>
      <c r="AE28" s="812"/>
      <c r="AF28" s="813">
        <v>53</v>
      </c>
      <c r="AG28" s="811"/>
      <c r="AH28" s="811"/>
      <c r="AI28" s="811"/>
      <c r="AJ28" s="814"/>
      <c r="AK28" s="815">
        <v>19</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261</v>
      </c>
      <c r="R29" s="747"/>
      <c r="S29" s="747"/>
      <c r="T29" s="747"/>
      <c r="U29" s="747"/>
      <c r="V29" s="747">
        <v>243</v>
      </c>
      <c r="W29" s="747"/>
      <c r="X29" s="747"/>
      <c r="Y29" s="747"/>
      <c r="Z29" s="747"/>
      <c r="AA29" s="747">
        <v>19</v>
      </c>
      <c r="AB29" s="747"/>
      <c r="AC29" s="747"/>
      <c r="AD29" s="747"/>
      <c r="AE29" s="748"/>
      <c r="AF29" s="749">
        <v>19</v>
      </c>
      <c r="AG29" s="750"/>
      <c r="AH29" s="750"/>
      <c r="AI29" s="750"/>
      <c r="AJ29" s="751"/>
      <c r="AK29" s="818">
        <v>11</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63</v>
      </c>
      <c r="R30" s="747"/>
      <c r="S30" s="747"/>
      <c r="T30" s="747"/>
      <c r="U30" s="747"/>
      <c r="V30" s="747">
        <v>62</v>
      </c>
      <c r="W30" s="747"/>
      <c r="X30" s="747"/>
      <c r="Y30" s="747"/>
      <c r="Z30" s="747"/>
      <c r="AA30" s="747">
        <v>1</v>
      </c>
      <c r="AB30" s="747"/>
      <c r="AC30" s="747"/>
      <c r="AD30" s="747"/>
      <c r="AE30" s="748"/>
      <c r="AF30" s="749">
        <v>1</v>
      </c>
      <c r="AG30" s="750"/>
      <c r="AH30" s="750"/>
      <c r="AI30" s="750"/>
      <c r="AJ30" s="751"/>
      <c r="AK30" s="818">
        <v>47</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63</v>
      </c>
      <c r="R31" s="747"/>
      <c r="S31" s="747"/>
      <c r="T31" s="747"/>
      <c r="U31" s="747"/>
      <c r="V31" s="747">
        <v>62</v>
      </c>
      <c r="W31" s="747"/>
      <c r="X31" s="747"/>
      <c r="Y31" s="747"/>
      <c r="Z31" s="747"/>
      <c r="AA31" s="747">
        <v>2</v>
      </c>
      <c r="AB31" s="747"/>
      <c r="AC31" s="747"/>
      <c r="AD31" s="747"/>
      <c r="AE31" s="748"/>
      <c r="AF31" s="749">
        <v>2</v>
      </c>
      <c r="AG31" s="750"/>
      <c r="AH31" s="750"/>
      <c r="AI31" s="750"/>
      <c r="AJ31" s="751"/>
      <c r="AK31" s="818">
        <v>17</v>
      </c>
      <c r="AL31" s="819"/>
      <c r="AM31" s="819"/>
      <c r="AN31" s="819"/>
      <c r="AO31" s="819"/>
      <c r="AP31" s="819">
        <v>242</v>
      </c>
      <c r="AQ31" s="819"/>
      <c r="AR31" s="819"/>
      <c r="AS31" s="819"/>
      <c r="AT31" s="819"/>
      <c r="AU31" s="819">
        <v>156</v>
      </c>
      <c r="AV31" s="819"/>
      <c r="AW31" s="819"/>
      <c r="AX31" s="819"/>
      <c r="AY31" s="819"/>
      <c r="AZ31" s="820" t="s">
        <v>536</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75</v>
      </c>
      <c r="AG63" s="830"/>
      <c r="AH63" s="830"/>
      <c r="AI63" s="830"/>
      <c r="AJ63" s="831"/>
      <c r="AK63" s="832"/>
      <c r="AL63" s="827"/>
      <c r="AM63" s="827"/>
      <c r="AN63" s="827"/>
      <c r="AO63" s="827"/>
      <c r="AP63" s="830">
        <v>242</v>
      </c>
      <c r="AQ63" s="830"/>
      <c r="AR63" s="830"/>
      <c r="AS63" s="830"/>
      <c r="AT63" s="830"/>
      <c r="AU63" s="830">
        <v>156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384</v>
      </c>
      <c r="B66" s="729"/>
      <c r="C66" s="729"/>
      <c r="D66" s="729"/>
      <c r="E66" s="729"/>
      <c r="F66" s="729"/>
      <c r="G66" s="729"/>
      <c r="H66" s="729"/>
      <c r="I66" s="729"/>
      <c r="J66" s="729"/>
      <c r="K66" s="729"/>
      <c r="L66" s="729"/>
      <c r="M66" s="729"/>
      <c r="N66" s="729"/>
      <c r="O66" s="729"/>
      <c r="P66" s="730"/>
      <c r="Q66" s="705" t="s">
        <v>385</v>
      </c>
      <c r="R66" s="706"/>
      <c r="S66" s="706"/>
      <c r="T66" s="706"/>
      <c r="U66" s="707"/>
      <c r="V66" s="705" t="s">
        <v>386</v>
      </c>
      <c r="W66" s="706"/>
      <c r="X66" s="706"/>
      <c r="Y66" s="706"/>
      <c r="Z66" s="707"/>
      <c r="AA66" s="705" t="s">
        <v>387</v>
      </c>
      <c r="AB66" s="706"/>
      <c r="AC66" s="706"/>
      <c r="AD66" s="706"/>
      <c r="AE66" s="707"/>
      <c r="AF66" s="840" t="s">
        <v>388</v>
      </c>
      <c r="AG66" s="801"/>
      <c r="AH66" s="801"/>
      <c r="AI66" s="801"/>
      <c r="AJ66" s="841"/>
      <c r="AK66" s="705" t="s">
        <v>389</v>
      </c>
      <c r="AL66" s="729"/>
      <c r="AM66" s="729"/>
      <c r="AN66" s="729"/>
      <c r="AO66" s="730"/>
      <c r="AP66" s="705" t="s">
        <v>390</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6745</v>
      </c>
      <c r="R68" s="854"/>
      <c r="S68" s="854"/>
      <c r="T68" s="854"/>
      <c r="U68" s="854"/>
      <c r="V68" s="854">
        <v>6709</v>
      </c>
      <c r="W68" s="854"/>
      <c r="X68" s="854"/>
      <c r="Y68" s="854"/>
      <c r="Z68" s="854"/>
      <c r="AA68" s="854">
        <v>36</v>
      </c>
      <c r="AB68" s="854"/>
      <c r="AC68" s="854"/>
      <c r="AD68" s="854"/>
      <c r="AE68" s="854"/>
      <c r="AF68" s="854">
        <v>2502</v>
      </c>
      <c r="AG68" s="854"/>
      <c r="AH68" s="854"/>
      <c r="AI68" s="854"/>
      <c r="AJ68" s="854"/>
      <c r="AK68" s="854" t="s">
        <v>536</v>
      </c>
      <c r="AL68" s="854"/>
      <c r="AM68" s="854"/>
      <c r="AN68" s="854"/>
      <c r="AO68" s="854"/>
      <c r="AP68" s="854">
        <v>5994</v>
      </c>
      <c r="AQ68" s="854"/>
      <c r="AR68" s="854"/>
      <c r="AS68" s="854"/>
      <c r="AT68" s="854"/>
      <c r="AU68" s="854">
        <v>66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487</v>
      </c>
      <c r="R69" s="819"/>
      <c r="S69" s="819"/>
      <c r="T69" s="819"/>
      <c r="U69" s="819"/>
      <c r="V69" s="819">
        <v>481</v>
      </c>
      <c r="W69" s="819"/>
      <c r="X69" s="819"/>
      <c r="Y69" s="819"/>
      <c r="Z69" s="819"/>
      <c r="AA69" s="819">
        <v>5</v>
      </c>
      <c r="AB69" s="819"/>
      <c r="AC69" s="819"/>
      <c r="AD69" s="819"/>
      <c r="AE69" s="819"/>
      <c r="AF69" s="819">
        <v>178</v>
      </c>
      <c r="AG69" s="819"/>
      <c r="AH69" s="819"/>
      <c r="AI69" s="819"/>
      <c r="AJ69" s="819"/>
      <c r="AK69" s="819" t="s">
        <v>536</v>
      </c>
      <c r="AL69" s="819"/>
      <c r="AM69" s="819"/>
      <c r="AN69" s="819"/>
      <c r="AO69" s="819"/>
      <c r="AP69" s="819">
        <v>894</v>
      </c>
      <c r="AQ69" s="819"/>
      <c r="AR69" s="819"/>
      <c r="AS69" s="819"/>
      <c r="AT69" s="819"/>
      <c r="AU69" s="819">
        <v>23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4871</v>
      </c>
      <c r="R70" s="819"/>
      <c r="S70" s="819"/>
      <c r="T70" s="819"/>
      <c r="U70" s="819"/>
      <c r="V70" s="819">
        <v>4402</v>
      </c>
      <c r="W70" s="819"/>
      <c r="X70" s="819"/>
      <c r="Y70" s="819"/>
      <c r="Z70" s="819"/>
      <c r="AA70" s="819">
        <v>468</v>
      </c>
      <c r="AB70" s="819"/>
      <c r="AC70" s="819"/>
      <c r="AD70" s="819"/>
      <c r="AE70" s="819"/>
      <c r="AF70" s="819">
        <v>468</v>
      </c>
      <c r="AG70" s="819"/>
      <c r="AH70" s="819"/>
      <c r="AI70" s="819"/>
      <c r="AJ70" s="819"/>
      <c r="AK70" s="819" t="s">
        <v>536</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t="s">
        <v>536</v>
      </c>
      <c r="R71" s="819"/>
      <c r="S71" s="819"/>
      <c r="T71" s="819"/>
      <c r="U71" s="819"/>
      <c r="V71" s="819" t="s">
        <v>536</v>
      </c>
      <c r="W71" s="819"/>
      <c r="X71" s="819"/>
      <c r="Y71" s="819"/>
      <c r="Z71" s="819"/>
      <c r="AA71" s="819" t="s">
        <v>536</v>
      </c>
      <c r="AB71" s="819"/>
      <c r="AC71" s="819"/>
      <c r="AD71" s="819"/>
      <c r="AE71" s="819"/>
      <c r="AF71" s="819" t="s">
        <v>536</v>
      </c>
      <c r="AG71" s="819"/>
      <c r="AH71" s="819"/>
      <c r="AI71" s="819"/>
      <c r="AJ71" s="819"/>
      <c r="AK71" s="819" t="s">
        <v>536</v>
      </c>
      <c r="AL71" s="819"/>
      <c r="AM71" s="819"/>
      <c r="AN71" s="819"/>
      <c r="AO71" s="819"/>
      <c r="AP71" s="819" t="s">
        <v>536</v>
      </c>
      <c r="AQ71" s="819"/>
      <c r="AR71" s="819"/>
      <c r="AS71" s="819"/>
      <c r="AT71" s="819"/>
      <c r="AU71" s="819" t="s">
        <v>536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1556</v>
      </c>
      <c r="R72" s="819"/>
      <c r="S72" s="819"/>
      <c r="T72" s="819"/>
      <c r="U72" s="819"/>
      <c r="V72" s="819">
        <v>1517</v>
      </c>
      <c r="W72" s="819"/>
      <c r="X72" s="819"/>
      <c r="Y72" s="819"/>
      <c r="Z72" s="819"/>
      <c r="AA72" s="819">
        <v>39</v>
      </c>
      <c r="AB72" s="819"/>
      <c r="AC72" s="819"/>
      <c r="AD72" s="819"/>
      <c r="AE72" s="819"/>
      <c r="AF72" s="819">
        <v>39</v>
      </c>
      <c r="AG72" s="819"/>
      <c r="AH72" s="819"/>
      <c r="AI72" s="819"/>
      <c r="AJ72" s="819"/>
      <c r="AK72" s="819" t="s">
        <v>536</v>
      </c>
      <c r="AL72" s="819"/>
      <c r="AM72" s="819"/>
      <c r="AN72" s="819"/>
      <c r="AO72" s="819"/>
      <c r="AP72" s="819">
        <v>639</v>
      </c>
      <c r="AQ72" s="819"/>
      <c r="AR72" s="819"/>
      <c r="AS72" s="819"/>
      <c r="AT72" s="819"/>
      <c r="AU72" s="819">
        <v>10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385</v>
      </c>
      <c r="R73" s="819"/>
      <c r="S73" s="819"/>
      <c r="T73" s="819"/>
      <c r="U73" s="819"/>
      <c r="V73" s="819">
        <v>382</v>
      </c>
      <c r="W73" s="819"/>
      <c r="X73" s="819"/>
      <c r="Y73" s="819"/>
      <c r="Z73" s="819"/>
      <c r="AA73" s="819">
        <v>2</v>
      </c>
      <c r="AB73" s="819"/>
      <c r="AC73" s="819"/>
      <c r="AD73" s="819"/>
      <c r="AE73" s="819"/>
      <c r="AF73" s="819">
        <v>2</v>
      </c>
      <c r="AG73" s="819"/>
      <c r="AH73" s="819"/>
      <c r="AI73" s="819"/>
      <c r="AJ73" s="819"/>
      <c r="AK73" s="819" t="s">
        <v>536</v>
      </c>
      <c r="AL73" s="819"/>
      <c r="AM73" s="819"/>
      <c r="AN73" s="819"/>
      <c r="AO73" s="819"/>
      <c r="AP73" s="819" t="s">
        <v>536</v>
      </c>
      <c r="AQ73" s="819"/>
      <c r="AR73" s="819"/>
      <c r="AS73" s="819"/>
      <c r="AT73" s="819"/>
      <c r="AU73" s="819" t="s">
        <v>536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19</v>
      </c>
      <c r="R74" s="819"/>
      <c r="S74" s="819"/>
      <c r="T74" s="819"/>
      <c r="U74" s="819"/>
      <c r="V74" s="819">
        <v>17</v>
      </c>
      <c r="W74" s="819"/>
      <c r="X74" s="819"/>
      <c r="Y74" s="819"/>
      <c r="Z74" s="819"/>
      <c r="AA74" s="819">
        <v>2</v>
      </c>
      <c r="AB74" s="819"/>
      <c r="AC74" s="819"/>
      <c r="AD74" s="819"/>
      <c r="AE74" s="819"/>
      <c r="AF74" s="819">
        <v>2</v>
      </c>
      <c r="AG74" s="819"/>
      <c r="AH74" s="819"/>
      <c r="AI74" s="819"/>
      <c r="AJ74" s="819"/>
      <c r="AK74" s="819">
        <v>9</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120</v>
      </c>
      <c r="R75" s="868"/>
      <c r="S75" s="868"/>
      <c r="T75" s="868"/>
      <c r="U75" s="818"/>
      <c r="V75" s="869">
        <v>107</v>
      </c>
      <c r="W75" s="868"/>
      <c r="X75" s="868"/>
      <c r="Y75" s="868"/>
      <c r="Z75" s="818"/>
      <c r="AA75" s="869">
        <v>13</v>
      </c>
      <c r="AB75" s="868"/>
      <c r="AC75" s="868"/>
      <c r="AD75" s="868"/>
      <c r="AE75" s="818"/>
      <c r="AF75" s="869">
        <v>13</v>
      </c>
      <c r="AG75" s="868"/>
      <c r="AH75" s="868"/>
      <c r="AI75" s="868"/>
      <c r="AJ75" s="818"/>
      <c r="AK75" s="869">
        <v>11</v>
      </c>
      <c r="AL75" s="868"/>
      <c r="AM75" s="868"/>
      <c r="AN75" s="868"/>
      <c r="AO75" s="818"/>
      <c r="AP75" s="869" t="s">
        <v>536</v>
      </c>
      <c r="AQ75" s="868"/>
      <c r="AR75" s="868"/>
      <c r="AS75" s="868"/>
      <c r="AT75" s="818"/>
      <c r="AU75" s="869" t="s">
        <v>536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47</v>
      </c>
      <c r="R76" s="868"/>
      <c r="S76" s="868"/>
      <c r="T76" s="868"/>
      <c r="U76" s="818"/>
      <c r="V76" s="869">
        <v>64</v>
      </c>
      <c r="W76" s="868"/>
      <c r="X76" s="868"/>
      <c r="Y76" s="868"/>
      <c r="Z76" s="818"/>
      <c r="AA76" s="869">
        <v>-17</v>
      </c>
      <c r="AB76" s="868"/>
      <c r="AC76" s="868"/>
      <c r="AD76" s="868"/>
      <c r="AE76" s="818"/>
      <c r="AF76" s="869">
        <v>4</v>
      </c>
      <c r="AG76" s="868"/>
      <c r="AH76" s="868"/>
      <c r="AI76" s="868"/>
      <c r="AJ76" s="818"/>
      <c r="AK76" s="869" t="s">
        <v>536</v>
      </c>
      <c r="AL76" s="868"/>
      <c r="AM76" s="868"/>
      <c r="AN76" s="868"/>
      <c r="AO76" s="818"/>
      <c r="AP76" s="869" t="s">
        <v>536</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546</v>
      </c>
      <c r="C77" s="862"/>
      <c r="D77" s="862"/>
      <c r="E77" s="862"/>
      <c r="F77" s="862"/>
      <c r="G77" s="862"/>
      <c r="H77" s="862"/>
      <c r="I77" s="862"/>
      <c r="J77" s="862"/>
      <c r="K77" s="862"/>
      <c r="L77" s="862"/>
      <c r="M77" s="862"/>
      <c r="N77" s="862"/>
      <c r="O77" s="862"/>
      <c r="P77" s="863"/>
      <c r="Q77" s="867">
        <v>940</v>
      </c>
      <c r="R77" s="868"/>
      <c r="S77" s="868"/>
      <c r="T77" s="868"/>
      <c r="U77" s="818"/>
      <c r="V77" s="869">
        <v>67</v>
      </c>
      <c r="W77" s="868"/>
      <c r="X77" s="868"/>
      <c r="Y77" s="868"/>
      <c r="Z77" s="818"/>
      <c r="AA77" s="869">
        <v>874</v>
      </c>
      <c r="AB77" s="868"/>
      <c r="AC77" s="868"/>
      <c r="AD77" s="868"/>
      <c r="AE77" s="818"/>
      <c r="AF77" s="869">
        <v>852</v>
      </c>
      <c r="AG77" s="868"/>
      <c r="AH77" s="868"/>
      <c r="AI77" s="868"/>
      <c r="AJ77" s="818"/>
      <c r="AK77" s="869">
        <v>4</v>
      </c>
      <c r="AL77" s="868"/>
      <c r="AM77" s="868"/>
      <c r="AN77" s="868"/>
      <c r="AO77" s="818"/>
      <c r="AP77" s="869">
        <v>171</v>
      </c>
      <c r="AQ77" s="868"/>
      <c r="AR77" s="868"/>
      <c r="AS77" s="868"/>
      <c r="AT77" s="818"/>
      <c r="AU77" s="869">
        <v>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547</v>
      </c>
      <c r="C78" s="862"/>
      <c r="D78" s="862"/>
      <c r="E78" s="862"/>
      <c r="F78" s="862"/>
      <c r="G78" s="862"/>
      <c r="H78" s="862"/>
      <c r="I78" s="862"/>
      <c r="J78" s="862"/>
      <c r="K78" s="862"/>
      <c r="L78" s="862"/>
      <c r="M78" s="862"/>
      <c r="N78" s="862"/>
      <c r="O78" s="862"/>
      <c r="P78" s="863"/>
      <c r="Q78" s="864">
        <v>2420</v>
      </c>
      <c r="R78" s="819"/>
      <c r="S78" s="819"/>
      <c r="T78" s="819"/>
      <c r="U78" s="819"/>
      <c r="V78" s="819">
        <v>2371</v>
      </c>
      <c r="W78" s="819"/>
      <c r="X78" s="819"/>
      <c r="Y78" s="819"/>
      <c r="Z78" s="819"/>
      <c r="AA78" s="819">
        <v>50</v>
      </c>
      <c r="AB78" s="819"/>
      <c r="AC78" s="819"/>
      <c r="AD78" s="819"/>
      <c r="AE78" s="819"/>
      <c r="AF78" s="819">
        <v>50</v>
      </c>
      <c r="AG78" s="819"/>
      <c r="AH78" s="819"/>
      <c r="AI78" s="819"/>
      <c r="AJ78" s="819"/>
      <c r="AK78" s="819">
        <v>15</v>
      </c>
      <c r="AL78" s="819"/>
      <c r="AM78" s="819"/>
      <c r="AN78" s="819"/>
      <c r="AO78" s="819"/>
      <c r="AP78" s="819" t="s">
        <v>536</v>
      </c>
      <c r="AQ78" s="819"/>
      <c r="AR78" s="819"/>
      <c r="AS78" s="819"/>
      <c r="AT78" s="819"/>
      <c r="AU78" s="819" t="s">
        <v>536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548</v>
      </c>
      <c r="C79" s="862"/>
      <c r="D79" s="862"/>
      <c r="E79" s="862"/>
      <c r="F79" s="862"/>
      <c r="G79" s="862"/>
      <c r="H79" s="862"/>
      <c r="I79" s="862"/>
      <c r="J79" s="862"/>
      <c r="K79" s="862"/>
      <c r="L79" s="862"/>
      <c r="M79" s="862"/>
      <c r="N79" s="862"/>
      <c r="O79" s="862"/>
      <c r="P79" s="863"/>
      <c r="Q79" s="864">
        <v>336761</v>
      </c>
      <c r="R79" s="819"/>
      <c r="S79" s="819"/>
      <c r="T79" s="819"/>
      <c r="U79" s="819"/>
      <c r="V79" s="819">
        <v>321618</v>
      </c>
      <c r="W79" s="819"/>
      <c r="X79" s="819"/>
      <c r="Y79" s="819"/>
      <c r="Z79" s="819"/>
      <c r="AA79" s="819">
        <v>15143</v>
      </c>
      <c r="AB79" s="819"/>
      <c r="AC79" s="819"/>
      <c r="AD79" s="819"/>
      <c r="AE79" s="819"/>
      <c r="AF79" s="819">
        <v>15143</v>
      </c>
      <c r="AG79" s="819"/>
      <c r="AH79" s="819"/>
      <c r="AI79" s="819"/>
      <c r="AJ79" s="819"/>
      <c r="AK79" s="819">
        <v>1625</v>
      </c>
      <c r="AL79" s="819"/>
      <c r="AM79" s="819"/>
      <c r="AN79" s="819"/>
      <c r="AO79" s="819"/>
      <c r="AP79" s="819" t="s">
        <v>536</v>
      </c>
      <c r="AQ79" s="819"/>
      <c r="AR79" s="819"/>
      <c r="AS79" s="819"/>
      <c r="AT79" s="819"/>
      <c r="AU79" s="819" t="s">
        <v>536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549</v>
      </c>
      <c r="C80" s="862"/>
      <c r="D80" s="862"/>
      <c r="E80" s="862"/>
      <c r="F80" s="862"/>
      <c r="G80" s="862"/>
      <c r="H80" s="862"/>
      <c r="I80" s="862"/>
      <c r="J80" s="862"/>
      <c r="K80" s="862"/>
      <c r="L80" s="862"/>
      <c r="M80" s="862"/>
      <c r="N80" s="862"/>
      <c r="O80" s="862"/>
      <c r="P80" s="863"/>
      <c r="Q80" s="864">
        <v>821</v>
      </c>
      <c r="R80" s="819"/>
      <c r="S80" s="819"/>
      <c r="T80" s="819"/>
      <c r="U80" s="819"/>
      <c r="V80" s="819">
        <v>814</v>
      </c>
      <c r="W80" s="819"/>
      <c r="X80" s="819"/>
      <c r="Y80" s="819"/>
      <c r="Z80" s="819"/>
      <c r="AA80" s="819">
        <v>8</v>
      </c>
      <c r="AB80" s="819"/>
      <c r="AC80" s="819"/>
      <c r="AD80" s="819"/>
      <c r="AE80" s="819"/>
      <c r="AF80" s="819">
        <v>8</v>
      </c>
      <c r="AG80" s="819"/>
      <c r="AH80" s="819"/>
      <c r="AI80" s="819"/>
      <c r="AJ80" s="819"/>
      <c r="AK80" s="819">
        <v>4</v>
      </c>
      <c r="AL80" s="819"/>
      <c r="AM80" s="819"/>
      <c r="AN80" s="819"/>
      <c r="AO80" s="819"/>
      <c r="AP80" s="819">
        <v>146</v>
      </c>
      <c r="AQ80" s="819"/>
      <c r="AR80" s="819"/>
      <c r="AS80" s="819"/>
      <c r="AT80" s="819"/>
      <c r="AU80" s="819">
        <v>42</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550</v>
      </c>
      <c r="C81" s="862"/>
      <c r="D81" s="862"/>
      <c r="E81" s="862"/>
      <c r="F81" s="862"/>
      <c r="G81" s="862"/>
      <c r="H81" s="862"/>
      <c r="I81" s="862"/>
      <c r="J81" s="862"/>
      <c r="K81" s="862"/>
      <c r="L81" s="862"/>
      <c r="M81" s="862"/>
      <c r="N81" s="862"/>
      <c r="O81" s="862"/>
      <c r="P81" s="863"/>
      <c r="Q81" s="864">
        <v>2416</v>
      </c>
      <c r="R81" s="819"/>
      <c r="S81" s="819"/>
      <c r="T81" s="819"/>
      <c r="U81" s="819"/>
      <c r="V81" s="819">
        <v>2416</v>
      </c>
      <c r="W81" s="819"/>
      <c r="X81" s="819"/>
      <c r="Y81" s="819"/>
      <c r="Z81" s="819"/>
      <c r="AA81" s="819">
        <v>0</v>
      </c>
      <c r="AB81" s="819"/>
      <c r="AC81" s="819"/>
      <c r="AD81" s="819"/>
      <c r="AE81" s="819"/>
      <c r="AF81" s="819">
        <v>0</v>
      </c>
      <c r="AG81" s="819"/>
      <c r="AH81" s="819"/>
      <c r="AI81" s="819"/>
      <c r="AJ81" s="819"/>
      <c r="AK81" s="819" t="s">
        <v>536</v>
      </c>
      <c r="AL81" s="819"/>
      <c r="AM81" s="819"/>
      <c r="AN81" s="819"/>
      <c r="AO81" s="819"/>
      <c r="AP81" s="819" t="s">
        <v>536</v>
      </c>
      <c r="AQ81" s="819"/>
      <c r="AR81" s="819"/>
      <c r="AS81" s="819"/>
      <c r="AT81" s="819"/>
      <c r="AU81" s="819" t="s">
        <v>536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19262</v>
      </c>
      <c r="AG88" s="830"/>
      <c r="AH88" s="830"/>
      <c r="AI88" s="830"/>
      <c r="AJ88" s="830"/>
      <c r="AK88" s="827"/>
      <c r="AL88" s="827"/>
      <c r="AM88" s="827"/>
      <c r="AN88" s="827"/>
      <c r="AO88" s="827"/>
      <c r="AP88" s="830">
        <v>7844</v>
      </c>
      <c r="AQ88" s="830"/>
      <c r="AR88" s="830"/>
      <c r="AS88" s="830"/>
      <c r="AT88" s="830"/>
      <c r="AU88" s="830">
        <v>143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80</v>
      </c>
      <c r="CS102" s="838"/>
      <c r="CT102" s="838"/>
      <c r="CU102" s="838"/>
      <c r="CV102" s="881"/>
      <c r="CW102" s="880">
        <v>6</v>
      </c>
      <c r="CX102" s="838"/>
      <c r="CY102" s="838"/>
      <c r="CZ102" s="838"/>
      <c r="DA102" s="881"/>
      <c r="DB102" s="880" t="s">
        <v>536</v>
      </c>
      <c r="DC102" s="838"/>
      <c r="DD102" s="838"/>
      <c r="DE102" s="838"/>
      <c r="DF102" s="881"/>
      <c r="DG102" s="880" t="s">
        <v>536</v>
      </c>
      <c r="DH102" s="838"/>
      <c r="DI102" s="838"/>
      <c r="DJ102" s="838"/>
      <c r="DK102" s="881"/>
      <c r="DL102" s="880" t="s">
        <v>536</v>
      </c>
      <c r="DM102" s="838"/>
      <c r="DN102" s="838"/>
      <c r="DO102" s="838"/>
      <c r="DP102" s="881"/>
      <c r="DQ102" s="880" t="s">
        <v>536</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154067</v>
      </c>
      <c r="AB110" s="890"/>
      <c r="AC110" s="890"/>
      <c r="AD110" s="890"/>
      <c r="AE110" s="891"/>
      <c r="AF110" s="892">
        <v>161788</v>
      </c>
      <c r="AG110" s="890"/>
      <c r="AH110" s="890"/>
      <c r="AI110" s="890"/>
      <c r="AJ110" s="891"/>
      <c r="AK110" s="892">
        <v>89977</v>
      </c>
      <c r="AL110" s="890"/>
      <c r="AM110" s="890"/>
      <c r="AN110" s="890"/>
      <c r="AO110" s="891"/>
      <c r="AP110" s="893">
        <v>11.1</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1246037</v>
      </c>
      <c r="BR110" s="927"/>
      <c r="BS110" s="927"/>
      <c r="BT110" s="927"/>
      <c r="BU110" s="927"/>
      <c r="BV110" s="927">
        <v>1094134</v>
      </c>
      <c r="BW110" s="927"/>
      <c r="BX110" s="927"/>
      <c r="BY110" s="927"/>
      <c r="BZ110" s="927"/>
      <c r="CA110" s="927">
        <v>1115236</v>
      </c>
      <c r="CB110" s="927"/>
      <c r="CC110" s="927"/>
      <c r="CD110" s="927"/>
      <c r="CE110" s="927"/>
      <c r="CF110" s="941">
        <v>137.9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109</v>
      </c>
      <c r="BR111" s="920"/>
      <c r="BS111" s="920"/>
      <c r="BT111" s="920"/>
      <c r="BU111" s="920"/>
      <c r="BV111" s="920" t="s">
        <v>109</v>
      </c>
      <c r="BW111" s="920"/>
      <c r="BX111" s="920"/>
      <c r="BY111" s="920"/>
      <c r="BZ111" s="920"/>
      <c r="CA111" s="920" t="s">
        <v>109</v>
      </c>
      <c r="CB111" s="920"/>
      <c r="CC111" s="920"/>
      <c r="CD111" s="920"/>
      <c r="CE111" s="920"/>
      <c r="CF111" s="914" t="s">
        <v>109</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410</v>
      </c>
      <c r="AB112" s="959"/>
      <c r="AC112" s="959"/>
      <c r="AD112" s="959"/>
      <c r="AE112" s="960"/>
      <c r="AF112" s="961" t="s">
        <v>410</v>
      </c>
      <c r="AG112" s="959"/>
      <c r="AH112" s="959"/>
      <c r="AI112" s="959"/>
      <c r="AJ112" s="960"/>
      <c r="AK112" s="961" t="s">
        <v>410</v>
      </c>
      <c r="AL112" s="959"/>
      <c r="AM112" s="959"/>
      <c r="AN112" s="959"/>
      <c r="AO112" s="960"/>
      <c r="AP112" s="962" t="s">
        <v>410</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204477</v>
      </c>
      <c r="BR112" s="920"/>
      <c r="BS112" s="920"/>
      <c r="BT112" s="920"/>
      <c r="BU112" s="920"/>
      <c r="BV112" s="920">
        <v>178266</v>
      </c>
      <c r="BW112" s="920"/>
      <c r="BX112" s="920"/>
      <c r="BY112" s="920"/>
      <c r="BZ112" s="920"/>
      <c r="CA112" s="920">
        <v>156353</v>
      </c>
      <c r="CB112" s="920"/>
      <c r="CC112" s="920"/>
      <c r="CD112" s="920"/>
      <c r="CE112" s="920"/>
      <c r="CF112" s="914">
        <v>19.3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410</v>
      </c>
      <c r="DH112" s="920"/>
      <c r="DI112" s="920"/>
      <c r="DJ112" s="920"/>
      <c r="DK112" s="920"/>
      <c r="DL112" s="920" t="s">
        <v>410</v>
      </c>
      <c r="DM112" s="920"/>
      <c r="DN112" s="920"/>
      <c r="DO112" s="920"/>
      <c r="DP112" s="920"/>
      <c r="DQ112" s="920" t="s">
        <v>410</v>
      </c>
      <c r="DR112" s="920"/>
      <c r="DS112" s="920"/>
      <c r="DT112" s="920"/>
      <c r="DU112" s="920"/>
      <c r="DV112" s="921" t="s">
        <v>410</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22898</v>
      </c>
      <c r="AB113" s="934"/>
      <c r="AC113" s="934"/>
      <c r="AD113" s="934"/>
      <c r="AE113" s="935"/>
      <c r="AF113" s="936">
        <v>22307</v>
      </c>
      <c r="AG113" s="934"/>
      <c r="AH113" s="934"/>
      <c r="AI113" s="934"/>
      <c r="AJ113" s="935"/>
      <c r="AK113" s="936">
        <v>19570</v>
      </c>
      <c r="AL113" s="934"/>
      <c r="AM113" s="934"/>
      <c r="AN113" s="934"/>
      <c r="AO113" s="935"/>
      <c r="AP113" s="937">
        <v>2.4</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146101</v>
      </c>
      <c r="BR113" s="920"/>
      <c r="BS113" s="920"/>
      <c r="BT113" s="920"/>
      <c r="BU113" s="920"/>
      <c r="BV113" s="920">
        <v>134380</v>
      </c>
      <c r="BW113" s="920"/>
      <c r="BX113" s="920"/>
      <c r="BY113" s="920"/>
      <c r="BZ113" s="920"/>
      <c r="CA113" s="920">
        <v>143424</v>
      </c>
      <c r="CB113" s="920"/>
      <c r="CC113" s="920"/>
      <c r="CD113" s="920"/>
      <c r="CE113" s="920"/>
      <c r="CF113" s="914">
        <v>17.7</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410</v>
      </c>
      <c r="DH113" s="959"/>
      <c r="DI113" s="959"/>
      <c r="DJ113" s="959"/>
      <c r="DK113" s="960"/>
      <c r="DL113" s="961" t="s">
        <v>410</v>
      </c>
      <c r="DM113" s="959"/>
      <c r="DN113" s="959"/>
      <c r="DO113" s="959"/>
      <c r="DP113" s="960"/>
      <c r="DQ113" s="961" t="s">
        <v>410</v>
      </c>
      <c r="DR113" s="959"/>
      <c r="DS113" s="959"/>
      <c r="DT113" s="959"/>
      <c r="DU113" s="960"/>
      <c r="DV113" s="962" t="s">
        <v>410</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46961</v>
      </c>
      <c r="AB114" s="959"/>
      <c r="AC114" s="959"/>
      <c r="AD114" s="959"/>
      <c r="AE114" s="960"/>
      <c r="AF114" s="961">
        <v>22013</v>
      </c>
      <c r="AG114" s="959"/>
      <c r="AH114" s="959"/>
      <c r="AI114" s="959"/>
      <c r="AJ114" s="960"/>
      <c r="AK114" s="961">
        <v>15172</v>
      </c>
      <c r="AL114" s="959"/>
      <c r="AM114" s="959"/>
      <c r="AN114" s="959"/>
      <c r="AO114" s="960"/>
      <c r="AP114" s="962">
        <v>1.9</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276802</v>
      </c>
      <c r="BR114" s="920"/>
      <c r="BS114" s="920"/>
      <c r="BT114" s="920"/>
      <c r="BU114" s="920"/>
      <c r="BV114" s="920">
        <v>266635</v>
      </c>
      <c r="BW114" s="920"/>
      <c r="BX114" s="920"/>
      <c r="BY114" s="920"/>
      <c r="BZ114" s="920"/>
      <c r="CA114" s="920">
        <v>189261</v>
      </c>
      <c r="CB114" s="920"/>
      <c r="CC114" s="920"/>
      <c r="CD114" s="920"/>
      <c r="CE114" s="920"/>
      <c r="CF114" s="914">
        <v>23.4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410</v>
      </c>
      <c r="DH114" s="959"/>
      <c r="DI114" s="959"/>
      <c r="DJ114" s="959"/>
      <c r="DK114" s="960"/>
      <c r="DL114" s="961" t="s">
        <v>410</v>
      </c>
      <c r="DM114" s="959"/>
      <c r="DN114" s="959"/>
      <c r="DO114" s="959"/>
      <c r="DP114" s="960"/>
      <c r="DQ114" s="961" t="s">
        <v>410</v>
      </c>
      <c r="DR114" s="959"/>
      <c r="DS114" s="959"/>
      <c r="DT114" s="959"/>
      <c r="DU114" s="960"/>
      <c r="DV114" s="962" t="s">
        <v>410</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410</v>
      </c>
      <c r="AB115" s="934"/>
      <c r="AC115" s="934"/>
      <c r="AD115" s="934"/>
      <c r="AE115" s="935"/>
      <c r="AF115" s="936" t="s">
        <v>410</v>
      </c>
      <c r="AG115" s="934"/>
      <c r="AH115" s="934"/>
      <c r="AI115" s="934"/>
      <c r="AJ115" s="935"/>
      <c r="AK115" s="936" t="s">
        <v>410</v>
      </c>
      <c r="AL115" s="934"/>
      <c r="AM115" s="934"/>
      <c r="AN115" s="934"/>
      <c r="AO115" s="935"/>
      <c r="AP115" s="937" t="s">
        <v>410</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410</v>
      </c>
      <c r="BR115" s="920"/>
      <c r="BS115" s="920"/>
      <c r="BT115" s="920"/>
      <c r="BU115" s="920"/>
      <c r="BV115" s="920" t="s">
        <v>410</v>
      </c>
      <c r="BW115" s="920"/>
      <c r="BX115" s="920"/>
      <c r="BY115" s="920"/>
      <c r="BZ115" s="920"/>
      <c r="CA115" s="920" t="s">
        <v>410</v>
      </c>
      <c r="CB115" s="920"/>
      <c r="CC115" s="920"/>
      <c r="CD115" s="920"/>
      <c r="CE115" s="920"/>
      <c r="CF115" s="914" t="s">
        <v>410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410</v>
      </c>
      <c r="DH115" s="959"/>
      <c r="DI115" s="959"/>
      <c r="DJ115" s="959"/>
      <c r="DK115" s="960"/>
      <c r="DL115" s="961" t="s">
        <v>410</v>
      </c>
      <c r="DM115" s="959"/>
      <c r="DN115" s="959"/>
      <c r="DO115" s="959"/>
      <c r="DP115" s="960"/>
      <c r="DQ115" s="961" t="s">
        <v>410</v>
      </c>
      <c r="DR115" s="959"/>
      <c r="DS115" s="959"/>
      <c r="DT115" s="959"/>
      <c r="DU115" s="960"/>
      <c r="DV115" s="962" t="s">
        <v>410</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410</v>
      </c>
      <c r="AB116" s="959"/>
      <c r="AC116" s="959"/>
      <c r="AD116" s="959"/>
      <c r="AE116" s="960"/>
      <c r="AF116" s="961" t="s">
        <v>410</v>
      </c>
      <c r="AG116" s="959"/>
      <c r="AH116" s="959"/>
      <c r="AI116" s="959"/>
      <c r="AJ116" s="960"/>
      <c r="AK116" s="961" t="s">
        <v>410</v>
      </c>
      <c r="AL116" s="959"/>
      <c r="AM116" s="959"/>
      <c r="AN116" s="959"/>
      <c r="AO116" s="960"/>
      <c r="AP116" s="962" t="s">
        <v>410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410</v>
      </c>
      <c r="BR116" s="920"/>
      <c r="BS116" s="920"/>
      <c r="BT116" s="920"/>
      <c r="BU116" s="920"/>
      <c r="BV116" s="920" t="s">
        <v>410</v>
      </c>
      <c r="BW116" s="920"/>
      <c r="BX116" s="920"/>
      <c r="BY116" s="920"/>
      <c r="BZ116" s="920"/>
      <c r="CA116" s="920" t="s">
        <v>410</v>
      </c>
      <c r="CB116" s="920"/>
      <c r="CC116" s="920"/>
      <c r="CD116" s="920"/>
      <c r="CE116" s="920"/>
      <c r="CF116" s="914" t="s">
        <v>410</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410</v>
      </c>
      <c r="DH116" s="959"/>
      <c r="DI116" s="959"/>
      <c r="DJ116" s="959"/>
      <c r="DK116" s="960"/>
      <c r="DL116" s="961" t="s">
        <v>410</v>
      </c>
      <c r="DM116" s="959"/>
      <c r="DN116" s="959"/>
      <c r="DO116" s="959"/>
      <c r="DP116" s="960"/>
      <c r="DQ116" s="961" t="s">
        <v>410</v>
      </c>
      <c r="DR116" s="959"/>
      <c r="DS116" s="959"/>
      <c r="DT116" s="959"/>
      <c r="DU116" s="960"/>
      <c r="DV116" s="962" t="s">
        <v>410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223926</v>
      </c>
      <c r="AB117" s="966"/>
      <c r="AC117" s="966"/>
      <c r="AD117" s="966"/>
      <c r="AE117" s="967"/>
      <c r="AF117" s="965">
        <v>206108</v>
      </c>
      <c r="AG117" s="966"/>
      <c r="AH117" s="966"/>
      <c r="AI117" s="966"/>
      <c r="AJ117" s="967"/>
      <c r="AK117" s="965">
        <v>124719</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432</v>
      </c>
      <c r="BP118" s="994"/>
      <c r="BQ118" s="985">
        <v>1873417</v>
      </c>
      <c r="BR118" s="986"/>
      <c r="BS118" s="986"/>
      <c r="BT118" s="986"/>
      <c r="BU118" s="986"/>
      <c r="BV118" s="986">
        <v>1673415</v>
      </c>
      <c r="BW118" s="986"/>
      <c r="BX118" s="986"/>
      <c r="BY118" s="986"/>
      <c r="BZ118" s="986"/>
      <c r="CA118" s="986">
        <v>1604274</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559980</v>
      </c>
      <c r="BR119" s="927"/>
      <c r="BS119" s="927"/>
      <c r="BT119" s="927"/>
      <c r="BU119" s="927"/>
      <c r="BV119" s="927">
        <v>476345</v>
      </c>
      <c r="BW119" s="927"/>
      <c r="BX119" s="927"/>
      <c r="BY119" s="927"/>
      <c r="BZ119" s="927"/>
      <c r="CA119" s="927">
        <v>577309</v>
      </c>
      <c r="CB119" s="927"/>
      <c r="CC119" s="927"/>
      <c r="CD119" s="927"/>
      <c r="CE119" s="927"/>
      <c r="CF119" s="941">
        <v>71.400000000000006</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t="s">
        <v>109</v>
      </c>
      <c r="BR120" s="920"/>
      <c r="BS120" s="920"/>
      <c r="BT120" s="920"/>
      <c r="BU120" s="920"/>
      <c r="BV120" s="920" t="s">
        <v>109</v>
      </c>
      <c r="BW120" s="920"/>
      <c r="BX120" s="920"/>
      <c r="BY120" s="920"/>
      <c r="BZ120" s="920"/>
      <c r="CA120" s="920" t="s">
        <v>109</v>
      </c>
      <c r="CB120" s="920"/>
      <c r="CC120" s="920"/>
      <c r="CD120" s="920"/>
      <c r="CE120" s="920"/>
      <c r="CF120" s="914" t="s">
        <v>109</v>
      </c>
      <c r="CG120" s="915"/>
      <c r="CH120" s="915"/>
      <c r="CI120" s="915"/>
      <c r="CJ120" s="915"/>
      <c r="CK120" s="1013" t="s">
        <v>438</v>
      </c>
      <c r="CL120" s="1014"/>
      <c r="CM120" s="1014"/>
      <c r="CN120" s="1014"/>
      <c r="CO120" s="1015"/>
      <c r="CP120" s="1021" t="s">
        <v>439</v>
      </c>
      <c r="CQ120" s="1022"/>
      <c r="CR120" s="1022"/>
      <c r="CS120" s="1022"/>
      <c r="CT120" s="1022"/>
      <c r="CU120" s="1022"/>
      <c r="CV120" s="1022"/>
      <c r="CW120" s="1022"/>
      <c r="CX120" s="1022"/>
      <c r="CY120" s="1022"/>
      <c r="CZ120" s="1022"/>
      <c r="DA120" s="1022"/>
      <c r="DB120" s="1022"/>
      <c r="DC120" s="1022"/>
      <c r="DD120" s="1022"/>
      <c r="DE120" s="1022"/>
      <c r="DF120" s="1023"/>
      <c r="DG120" s="926">
        <v>204477</v>
      </c>
      <c r="DH120" s="927"/>
      <c r="DI120" s="927"/>
      <c r="DJ120" s="927"/>
      <c r="DK120" s="927"/>
      <c r="DL120" s="927">
        <v>178266</v>
      </c>
      <c r="DM120" s="927"/>
      <c r="DN120" s="927"/>
      <c r="DO120" s="927"/>
      <c r="DP120" s="927"/>
      <c r="DQ120" s="927">
        <v>156353</v>
      </c>
      <c r="DR120" s="927"/>
      <c r="DS120" s="927"/>
      <c r="DT120" s="927"/>
      <c r="DU120" s="927"/>
      <c r="DV120" s="928">
        <v>19.3</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1118477</v>
      </c>
      <c r="BR121" s="986"/>
      <c r="BS121" s="986"/>
      <c r="BT121" s="986"/>
      <c r="BU121" s="986"/>
      <c r="BV121" s="986">
        <v>1072212</v>
      </c>
      <c r="BW121" s="986"/>
      <c r="BX121" s="986"/>
      <c r="BY121" s="986"/>
      <c r="BZ121" s="986"/>
      <c r="CA121" s="986">
        <v>1086069</v>
      </c>
      <c r="CB121" s="986"/>
      <c r="CC121" s="986"/>
      <c r="CD121" s="986"/>
      <c r="CE121" s="986"/>
      <c r="CF121" s="1024">
        <v>134.30000000000001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442</v>
      </c>
      <c r="BP122" s="994"/>
      <c r="BQ122" s="1034">
        <v>1678457</v>
      </c>
      <c r="BR122" s="1035"/>
      <c r="BS122" s="1035"/>
      <c r="BT122" s="1035"/>
      <c r="BU122" s="1035"/>
      <c r="BV122" s="1035">
        <v>1548557</v>
      </c>
      <c r="BW122" s="1035"/>
      <c r="BX122" s="1035"/>
      <c r="BY122" s="1035"/>
      <c r="BZ122" s="1035"/>
      <c r="CA122" s="1035">
        <v>1663378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28.2</v>
      </c>
      <c r="BR123" s="1027"/>
      <c r="BS123" s="1027"/>
      <c r="BT123" s="1027"/>
      <c r="BU123" s="1027"/>
      <c r="BV123" s="1027">
        <v>17.899999999999999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444</v>
      </c>
      <c r="DH124" s="998"/>
      <c r="DI124" s="998"/>
      <c r="DJ124" s="998"/>
      <c r="DK124" s="999"/>
      <c r="DL124" s="1000" t="s">
        <v>444</v>
      </c>
      <c r="DM124" s="998"/>
      <c r="DN124" s="998"/>
      <c r="DO124" s="998"/>
      <c r="DP124" s="999"/>
      <c r="DQ124" s="1000" t="s">
        <v>444</v>
      </c>
      <c r="DR124" s="998"/>
      <c r="DS124" s="998"/>
      <c r="DT124" s="998"/>
      <c r="DU124" s="999"/>
      <c r="DV124" s="1001" t="s">
        <v>444</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456</v>
      </c>
      <c r="DH127" s="1048"/>
      <c r="DI127" s="1048"/>
      <c r="DJ127" s="1048"/>
      <c r="DK127" s="1048"/>
      <c r="DL127" s="1048" t="s">
        <v>457</v>
      </c>
      <c r="DM127" s="1048"/>
      <c r="DN127" s="1048"/>
      <c r="DO127" s="1048"/>
      <c r="DP127" s="1048"/>
      <c r="DQ127" s="1048" t="s">
        <v>457</v>
      </c>
      <c r="DR127" s="1048"/>
      <c r="DS127" s="1048"/>
      <c r="DT127" s="1048"/>
      <c r="DU127" s="1048"/>
      <c r="DV127" s="1049" t="s">
        <v>457</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t="s">
        <v>444</v>
      </c>
      <c r="AB128" s="1090"/>
      <c r="AC128" s="1090"/>
      <c r="AD128" s="1090"/>
      <c r="AE128" s="1091"/>
      <c r="AF128" s="1092" t="s">
        <v>444</v>
      </c>
      <c r="AG128" s="1090"/>
      <c r="AH128" s="1090"/>
      <c r="AI128" s="1090"/>
      <c r="AJ128" s="1091"/>
      <c r="AK128" s="1092" t="s">
        <v>444</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444</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822857</v>
      </c>
      <c r="AB129" s="959"/>
      <c r="AC129" s="959"/>
      <c r="AD129" s="959"/>
      <c r="AE129" s="960"/>
      <c r="AF129" s="961">
        <v>824027</v>
      </c>
      <c r="AG129" s="959"/>
      <c r="AH129" s="959"/>
      <c r="AI129" s="959"/>
      <c r="AJ129" s="960"/>
      <c r="AK129" s="961">
        <v>922613</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8.5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132152</v>
      </c>
      <c r="AB130" s="959"/>
      <c r="AC130" s="959"/>
      <c r="AD130" s="959"/>
      <c r="AE130" s="960"/>
      <c r="AF130" s="961">
        <v>129698</v>
      </c>
      <c r="AG130" s="959"/>
      <c r="AH130" s="959"/>
      <c r="AI130" s="959"/>
      <c r="AJ130" s="960"/>
      <c r="AK130" s="961">
        <v>113881</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t="s">
        <v>466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690705</v>
      </c>
      <c r="AB131" s="998"/>
      <c r="AC131" s="998"/>
      <c r="AD131" s="998"/>
      <c r="AE131" s="999"/>
      <c r="AF131" s="1000">
        <v>694329</v>
      </c>
      <c r="AG131" s="998"/>
      <c r="AH131" s="998"/>
      <c r="AI131" s="998"/>
      <c r="AJ131" s="999"/>
      <c r="AK131" s="1000">
        <v>808732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13.28700386</v>
      </c>
      <c r="AB132" s="1104"/>
      <c r="AC132" s="1104"/>
      <c r="AD132" s="1104"/>
      <c r="AE132" s="1105"/>
      <c r="AF132" s="1106">
        <v>11.004869449999999</v>
      </c>
      <c r="AG132" s="1104"/>
      <c r="AH132" s="1104"/>
      <c r="AI132" s="1104"/>
      <c r="AJ132" s="1105"/>
      <c r="AK132" s="1106">
        <v>1.3401225619999999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14.9</v>
      </c>
      <c r="AB133" s="1111"/>
      <c r="AC133" s="1111"/>
      <c r="AD133" s="1111"/>
      <c r="AE133" s="1112"/>
      <c r="AF133" s="1110">
        <v>13.1</v>
      </c>
      <c r="AG133" s="1111"/>
      <c r="AH133" s="1111"/>
      <c r="AI133" s="1111"/>
      <c r="AJ133" s="1112"/>
      <c r="AK133" s="1110">
        <v>8.5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344458</v>
      </c>
      <c r="L9" s="264">
        <v>234644</v>
      </c>
      <c r="M9" s="265">
        <v>199380</v>
      </c>
      <c r="N9" s="266">
        <v>17.7</v>
      </c>
    </row>
    <row r="10" spans="1:16" x14ac:dyDescent="0.15">
      <c r="A10" s="248"/>
      <c r="B10" s="244"/>
      <c r="C10" s="244"/>
      <c r="D10" s="244"/>
      <c r="E10" s="244"/>
      <c r="F10" s="244"/>
      <c r="G10" s="1119" t="s">
        <v>479</v>
      </c>
      <c r="H10" s="1120"/>
      <c r="I10" s="1120"/>
      <c r="J10" s="1121"/>
      <c r="K10" s="267">
        <v>23900</v>
      </c>
      <c r="L10" s="268">
        <v>16281</v>
      </c>
      <c r="M10" s="269">
        <v>22805</v>
      </c>
      <c r="N10" s="270">
        <v>-28.6</v>
      </c>
    </row>
    <row r="11" spans="1:16" ht="13.5" customHeight="1" x14ac:dyDescent="0.15">
      <c r="A11" s="248"/>
      <c r="B11" s="244"/>
      <c r="C11" s="244"/>
      <c r="D11" s="244"/>
      <c r="E11" s="244"/>
      <c r="F11" s="244"/>
      <c r="G11" s="1119" t="s">
        <v>480</v>
      </c>
      <c r="H11" s="1120"/>
      <c r="I11" s="1120"/>
      <c r="J11" s="1121"/>
      <c r="K11" s="267">
        <v>59994</v>
      </c>
      <c r="L11" s="268">
        <v>40868</v>
      </c>
      <c r="M11" s="269">
        <v>22815</v>
      </c>
      <c r="N11" s="270">
        <v>79.099999999999994</v>
      </c>
    </row>
    <row r="12" spans="1:16" ht="13.5" customHeight="1" x14ac:dyDescent="0.15">
      <c r="A12" s="248"/>
      <c r="B12" s="244"/>
      <c r="C12" s="244"/>
      <c r="D12" s="244"/>
      <c r="E12" s="244"/>
      <c r="F12" s="244"/>
      <c r="G12" s="1119" t="s">
        <v>481</v>
      </c>
      <c r="H12" s="1120"/>
      <c r="I12" s="1120"/>
      <c r="J12" s="1121"/>
      <c r="K12" s="267">
        <v>473</v>
      </c>
      <c r="L12" s="268">
        <v>322</v>
      </c>
      <c r="M12" s="269">
        <v>3768</v>
      </c>
      <c r="N12" s="270">
        <v>-91.5</v>
      </c>
    </row>
    <row r="13" spans="1:16" ht="13.5" customHeight="1" x14ac:dyDescent="0.15">
      <c r="A13" s="248"/>
      <c r="B13" s="244"/>
      <c r="C13" s="244"/>
      <c r="D13" s="244"/>
      <c r="E13" s="244"/>
      <c r="F13" s="244"/>
      <c r="G13" s="1119" t="s">
        <v>482</v>
      </c>
      <c r="H13" s="1120"/>
      <c r="I13" s="1120"/>
      <c r="J13" s="1121"/>
      <c r="K13" s="267" t="s">
        <v>483</v>
      </c>
      <c r="L13" s="268" t="s">
        <v>483</v>
      </c>
      <c r="M13" s="269" t="s">
        <v>483</v>
      </c>
      <c r="N13" s="270" t="s">
        <v>483</v>
      </c>
    </row>
    <row r="14" spans="1:16" ht="13.5" customHeight="1" x14ac:dyDescent="0.15">
      <c r="A14" s="248"/>
      <c r="B14" s="244"/>
      <c r="C14" s="244"/>
      <c r="D14" s="244"/>
      <c r="E14" s="244"/>
      <c r="F14" s="244"/>
      <c r="G14" s="1119" t="s">
        <v>484</v>
      </c>
      <c r="H14" s="1120"/>
      <c r="I14" s="1120"/>
      <c r="J14" s="1121"/>
      <c r="K14" s="267">
        <v>18399</v>
      </c>
      <c r="L14" s="268">
        <v>12533</v>
      </c>
      <c r="M14" s="269">
        <v>8560</v>
      </c>
      <c r="N14" s="270">
        <v>46.4</v>
      </c>
    </row>
    <row r="15" spans="1:16" ht="13.5" customHeight="1" x14ac:dyDescent="0.15">
      <c r="A15" s="248"/>
      <c r="B15" s="244"/>
      <c r="C15" s="244"/>
      <c r="D15" s="244"/>
      <c r="E15" s="244"/>
      <c r="F15" s="244"/>
      <c r="G15" s="1119" t="s">
        <v>485</v>
      </c>
      <c r="H15" s="1120"/>
      <c r="I15" s="1120"/>
      <c r="J15" s="1121"/>
      <c r="K15" s="267">
        <v>5995</v>
      </c>
      <c r="L15" s="268">
        <v>4084</v>
      </c>
      <c r="M15" s="269">
        <v>4570</v>
      </c>
      <c r="N15" s="270">
        <v>-10.6</v>
      </c>
    </row>
    <row r="16" spans="1:16" x14ac:dyDescent="0.15">
      <c r="A16" s="248"/>
      <c r="B16" s="244"/>
      <c r="C16" s="244"/>
      <c r="D16" s="244"/>
      <c r="E16" s="244"/>
      <c r="F16" s="244"/>
      <c r="G16" s="1122" t="s">
        <v>486</v>
      </c>
      <c r="H16" s="1123"/>
      <c r="I16" s="1123"/>
      <c r="J16" s="1124"/>
      <c r="K16" s="268">
        <v>-23956</v>
      </c>
      <c r="L16" s="268">
        <v>-16319</v>
      </c>
      <c r="M16" s="269">
        <v>-19939</v>
      </c>
      <c r="N16" s="270">
        <v>-18.2</v>
      </c>
    </row>
    <row r="17" spans="1:16" x14ac:dyDescent="0.15">
      <c r="A17" s="248"/>
      <c r="B17" s="244"/>
      <c r="C17" s="244"/>
      <c r="D17" s="244"/>
      <c r="E17" s="244"/>
      <c r="F17" s="244"/>
      <c r="G17" s="1122" t="s">
        <v>168</v>
      </c>
      <c r="H17" s="1123"/>
      <c r="I17" s="1123"/>
      <c r="J17" s="1124"/>
      <c r="K17" s="268">
        <v>429263</v>
      </c>
      <c r="L17" s="268">
        <v>292413</v>
      </c>
      <c r="M17" s="269">
        <v>241959</v>
      </c>
      <c r="N17" s="270">
        <v>20.9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29.97</v>
      </c>
      <c r="L21" s="281">
        <v>22.44</v>
      </c>
      <c r="M21" s="282">
        <v>7.53</v>
      </c>
      <c r="N21" s="249"/>
      <c r="O21" s="283"/>
      <c r="P21" s="279"/>
    </row>
    <row r="22" spans="1:16" s="284" customFormat="1" x14ac:dyDescent="0.15">
      <c r="A22" s="279"/>
      <c r="B22" s="249"/>
      <c r="C22" s="249"/>
      <c r="D22" s="249"/>
      <c r="E22" s="249"/>
      <c r="F22" s="249"/>
      <c r="G22" s="1114" t="s">
        <v>492</v>
      </c>
      <c r="H22" s="1115"/>
      <c r="I22" s="1115"/>
      <c r="J22" s="1116"/>
      <c r="K22" s="285">
        <v>87.9</v>
      </c>
      <c r="L22" s="286">
        <v>94.5</v>
      </c>
      <c r="M22" s="287">
        <v>-6.6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496</v>
      </c>
      <c r="H32" s="1131"/>
      <c r="I32" s="1131"/>
      <c r="J32" s="1132"/>
      <c r="K32" s="294">
        <v>89977</v>
      </c>
      <c r="L32" s="294">
        <v>61292</v>
      </c>
      <c r="M32" s="295">
        <v>119365</v>
      </c>
      <c r="N32" s="296">
        <v>-48.7</v>
      </c>
    </row>
    <row r="33" spans="1:16" ht="13.5" customHeight="1" x14ac:dyDescent="0.15">
      <c r="A33" s="248"/>
      <c r="B33" s="244"/>
      <c r="C33" s="244"/>
      <c r="D33" s="244"/>
      <c r="E33" s="244"/>
      <c r="F33" s="244"/>
      <c r="G33" s="1130" t="s">
        <v>497</v>
      </c>
      <c r="H33" s="1131"/>
      <c r="I33" s="1131"/>
      <c r="J33" s="1132"/>
      <c r="K33" s="294" t="s">
        <v>483</v>
      </c>
      <c r="L33" s="294" t="s">
        <v>483</v>
      </c>
      <c r="M33" s="295" t="s">
        <v>483</v>
      </c>
      <c r="N33" s="296" t="s">
        <v>483</v>
      </c>
    </row>
    <row r="34" spans="1:16" ht="27" customHeight="1" x14ac:dyDescent="0.15">
      <c r="A34" s="248"/>
      <c r="B34" s="244"/>
      <c r="C34" s="244"/>
      <c r="D34" s="244"/>
      <c r="E34" s="244"/>
      <c r="F34" s="244"/>
      <c r="G34" s="1130" t="s">
        <v>498</v>
      </c>
      <c r="H34" s="1131"/>
      <c r="I34" s="1131"/>
      <c r="J34" s="1132"/>
      <c r="K34" s="294" t="s">
        <v>483</v>
      </c>
      <c r="L34" s="294" t="s">
        <v>483</v>
      </c>
      <c r="M34" s="295">
        <v>50</v>
      </c>
      <c r="N34" s="296" t="s">
        <v>483</v>
      </c>
    </row>
    <row r="35" spans="1:16" ht="27" customHeight="1" x14ac:dyDescent="0.15">
      <c r="A35" s="248"/>
      <c r="B35" s="244"/>
      <c r="C35" s="244"/>
      <c r="D35" s="244"/>
      <c r="E35" s="244"/>
      <c r="F35" s="244"/>
      <c r="G35" s="1130" t="s">
        <v>499</v>
      </c>
      <c r="H35" s="1131"/>
      <c r="I35" s="1131"/>
      <c r="J35" s="1132"/>
      <c r="K35" s="294">
        <v>19570</v>
      </c>
      <c r="L35" s="294">
        <v>13331</v>
      </c>
      <c r="M35" s="295">
        <v>29529</v>
      </c>
      <c r="N35" s="296">
        <v>-54.9</v>
      </c>
    </row>
    <row r="36" spans="1:16" ht="27" customHeight="1" x14ac:dyDescent="0.15">
      <c r="A36" s="248"/>
      <c r="B36" s="244"/>
      <c r="C36" s="244"/>
      <c r="D36" s="244"/>
      <c r="E36" s="244"/>
      <c r="F36" s="244"/>
      <c r="G36" s="1130" t="s">
        <v>500</v>
      </c>
      <c r="H36" s="1131"/>
      <c r="I36" s="1131"/>
      <c r="J36" s="1132"/>
      <c r="K36" s="294">
        <v>15172</v>
      </c>
      <c r="L36" s="294">
        <v>10335</v>
      </c>
      <c r="M36" s="295">
        <v>4818</v>
      </c>
      <c r="N36" s="296">
        <v>114.5</v>
      </c>
    </row>
    <row r="37" spans="1:16" ht="13.5" customHeight="1" x14ac:dyDescent="0.15">
      <c r="A37" s="248"/>
      <c r="B37" s="244"/>
      <c r="C37" s="244"/>
      <c r="D37" s="244"/>
      <c r="E37" s="244"/>
      <c r="F37" s="244"/>
      <c r="G37" s="1130" t="s">
        <v>501</v>
      </c>
      <c r="H37" s="1131"/>
      <c r="I37" s="1131"/>
      <c r="J37" s="1132"/>
      <c r="K37" s="294" t="s">
        <v>483</v>
      </c>
      <c r="L37" s="294" t="s">
        <v>483</v>
      </c>
      <c r="M37" s="295">
        <v>1119</v>
      </c>
      <c r="N37" s="296" t="s">
        <v>483</v>
      </c>
    </row>
    <row r="38" spans="1:16" ht="27" customHeight="1" x14ac:dyDescent="0.15">
      <c r="A38" s="248"/>
      <c r="B38" s="244"/>
      <c r="C38" s="244"/>
      <c r="D38" s="244"/>
      <c r="E38" s="244"/>
      <c r="F38" s="244"/>
      <c r="G38" s="1133" t="s">
        <v>502</v>
      </c>
      <c r="H38" s="1134"/>
      <c r="I38" s="1134"/>
      <c r="J38" s="1135"/>
      <c r="K38" s="297" t="s">
        <v>483</v>
      </c>
      <c r="L38" s="297" t="s">
        <v>483</v>
      </c>
      <c r="M38" s="298">
        <v>49</v>
      </c>
      <c r="N38" s="299" t="s">
        <v>483</v>
      </c>
      <c r="O38" s="293"/>
    </row>
    <row r="39" spans="1:16" x14ac:dyDescent="0.15">
      <c r="A39" s="248"/>
      <c r="B39" s="244"/>
      <c r="C39" s="244"/>
      <c r="D39" s="244"/>
      <c r="E39" s="244"/>
      <c r="F39" s="244"/>
      <c r="G39" s="1133" t="s">
        <v>503</v>
      </c>
      <c r="H39" s="1134"/>
      <c r="I39" s="1134"/>
      <c r="J39" s="1135"/>
      <c r="K39" s="300" t="s">
        <v>483</v>
      </c>
      <c r="L39" s="300" t="s">
        <v>483</v>
      </c>
      <c r="M39" s="301">
        <v>-6027</v>
      </c>
      <c r="N39" s="302" t="s">
        <v>483</v>
      </c>
      <c r="O39" s="293"/>
    </row>
    <row r="40" spans="1:16" ht="27" customHeight="1" x14ac:dyDescent="0.15">
      <c r="A40" s="248"/>
      <c r="B40" s="244"/>
      <c r="C40" s="244"/>
      <c r="D40" s="244"/>
      <c r="E40" s="244"/>
      <c r="F40" s="244"/>
      <c r="G40" s="1130" t="s">
        <v>504</v>
      </c>
      <c r="H40" s="1131"/>
      <c r="I40" s="1131"/>
      <c r="J40" s="1132"/>
      <c r="K40" s="300">
        <v>-113881</v>
      </c>
      <c r="L40" s="300">
        <v>-77576</v>
      </c>
      <c r="M40" s="301">
        <v>-114844</v>
      </c>
      <c r="N40" s="302">
        <v>-32.5</v>
      </c>
      <c r="O40" s="293"/>
    </row>
    <row r="41" spans="1:16" x14ac:dyDescent="0.15">
      <c r="A41" s="248"/>
      <c r="B41" s="244"/>
      <c r="C41" s="244"/>
      <c r="D41" s="244"/>
      <c r="E41" s="244"/>
      <c r="F41" s="244"/>
      <c r="G41" s="1136" t="s">
        <v>279</v>
      </c>
      <c r="H41" s="1137"/>
      <c r="I41" s="1137"/>
      <c r="J41" s="1138"/>
      <c r="K41" s="294">
        <v>10838</v>
      </c>
      <c r="L41" s="300">
        <v>7383</v>
      </c>
      <c r="M41" s="301">
        <v>34058</v>
      </c>
      <c r="N41" s="302">
        <v>-78.3</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508</v>
      </c>
      <c r="K49" s="1128"/>
      <c r="L49" s="1128"/>
      <c r="M49" s="1128"/>
      <c r="N49" s="1129"/>
    </row>
    <row r="50" spans="1:14" x14ac:dyDescent="0.15">
      <c r="A50" s="248"/>
      <c r="B50" s="244"/>
      <c r="C50" s="244"/>
      <c r="D50" s="244"/>
      <c r="E50" s="244"/>
      <c r="F50" s="244"/>
      <c r="G50" s="312"/>
      <c r="H50" s="313"/>
      <c r="I50" s="1126"/>
      <c r="J50" s="314" t="s">
        <v>509</v>
      </c>
      <c r="K50" s="315" t="s">
        <v>510</v>
      </c>
      <c r="L50" s="316" t="s">
        <v>511</v>
      </c>
      <c r="M50" s="317" t="s">
        <v>512</v>
      </c>
      <c r="N50" s="318" t="s">
        <v>513</v>
      </c>
    </row>
    <row r="51" spans="1:14" x14ac:dyDescent="0.15">
      <c r="A51" s="248"/>
      <c r="B51" s="244"/>
      <c r="C51" s="244"/>
      <c r="D51" s="244"/>
      <c r="E51" s="244"/>
      <c r="F51" s="244"/>
      <c r="G51" s="310" t="s">
        <v>514</v>
      </c>
      <c r="H51" s="311"/>
      <c r="I51" s="319">
        <v>97857</v>
      </c>
      <c r="J51" s="320">
        <v>58702</v>
      </c>
      <c r="K51" s="321">
        <v>-40.1</v>
      </c>
      <c r="L51" s="322">
        <v>203567</v>
      </c>
      <c r="M51" s="323">
        <v>-37.5</v>
      </c>
      <c r="N51" s="324">
        <v>-2.6</v>
      </c>
    </row>
    <row r="52" spans="1:14" x14ac:dyDescent="0.15">
      <c r="A52" s="248"/>
      <c r="B52" s="244"/>
      <c r="C52" s="244"/>
      <c r="D52" s="244"/>
      <c r="E52" s="244"/>
      <c r="F52" s="244"/>
      <c r="G52" s="325"/>
      <c r="H52" s="326" t="s">
        <v>515</v>
      </c>
      <c r="I52" s="327">
        <v>32783</v>
      </c>
      <c r="J52" s="328">
        <v>19666</v>
      </c>
      <c r="K52" s="329">
        <v>-79</v>
      </c>
      <c r="L52" s="330">
        <v>121137</v>
      </c>
      <c r="M52" s="331">
        <v>-26.6</v>
      </c>
      <c r="N52" s="332">
        <v>-52.4</v>
      </c>
    </row>
    <row r="53" spans="1:14" x14ac:dyDescent="0.15">
      <c r="A53" s="248"/>
      <c r="B53" s="244"/>
      <c r="C53" s="244"/>
      <c r="D53" s="244"/>
      <c r="E53" s="244"/>
      <c r="F53" s="244"/>
      <c r="G53" s="310" t="s">
        <v>516</v>
      </c>
      <c r="H53" s="311"/>
      <c r="I53" s="319">
        <v>153570</v>
      </c>
      <c r="J53" s="320">
        <v>95504</v>
      </c>
      <c r="K53" s="321">
        <v>62.7</v>
      </c>
      <c r="L53" s="322">
        <v>185018</v>
      </c>
      <c r="M53" s="323">
        <v>-9.1</v>
      </c>
      <c r="N53" s="324">
        <v>71.8</v>
      </c>
    </row>
    <row r="54" spans="1:14" x14ac:dyDescent="0.15">
      <c r="A54" s="248"/>
      <c r="B54" s="244"/>
      <c r="C54" s="244"/>
      <c r="D54" s="244"/>
      <c r="E54" s="244"/>
      <c r="F54" s="244"/>
      <c r="G54" s="325"/>
      <c r="H54" s="326" t="s">
        <v>515</v>
      </c>
      <c r="I54" s="327">
        <v>50813</v>
      </c>
      <c r="J54" s="328">
        <v>31600</v>
      </c>
      <c r="K54" s="329">
        <v>60.7</v>
      </c>
      <c r="L54" s="330">
        <v>95064</v>
      </c>
      <c r="M54" s="331">
        <v>-21.5</v>
      </c>
      <c r="N54" s="332">
        <v>82.2</v>
      </c>
    </row>
    <row r="55" spans="1:14" x14ac:dyDescent="0.15">
      <c r="A55" s="248"/>
      <c r="B55" s="244"/>
      <c r="C55" s="244"/>
      <c r="D55" s="244"/>
      <c r="E55" s="244"/>
      <c r="F55" s="244"/>
      <c r="G55" s="310" t="s">
        <v>517</v>
      </c>
      <c r="H55" s="311"/>
      <c r="I55" s="319">
        <v>128871</v>
      </c>
      <c r="J55" s="320">
        <v>81771</v>
      </c>
      <c r="K55" s="321">
        <v>-14.4</v>
      </c>
      <c r="L55" s="322">
        <v>238802</v>
      </c>
      <c r="M55" s="323">
        <v>29.1</v>
      </c>
      <c r="N55" s="324">
        <v>-43.5</v>
      </c>
    </row>
    <row r="56" spans="1:14" x14ac:dyDescent="0.15">
      <c r="A56" s="248"/>
      <c r="B56" s="244"/>
      <c r="C56" s="244"/>
      <c r="D56" s="244"/>
      <c r="E56" s="244"/>
      <c r="F56" s="244"/>
      <c r="G56" s="325"/>
      <c r="H56" s="326" t="s">
        <v>515</v>
      </c>
      <c r="I56" s="327">
        <v>53837</v>
      </c>
      <c r="J56" s="328">
        <v>34161</v>
      </c>
      <c r="K56" s="329">
        <v>8.1</v>
      </c>
      <c r="L56" s="330">
        <v>128562</v>
      </c>
      <c r="M56" s="331">
        <v>35.200000000000003</v>
      </c>
      <c r="N56" s="332">
        <v>-27.1</v>
      </c>
    </row>
    <row r="57" spans="1:14" x14ac:dyDescent="0.15">
      <c r="A57" s="248"/>
      <c r="B57" s="244"/>
      <c r="C57" s="244"/>
      <c r="D57" s="244"/>
      <c r="E57" s="244"/>
      <c r="F57" s="244"/>
      <c r="G57" s="310" t="s">
        <v>518</v>
      </c>
      <c r="H57" s="311"/>
      <c r="I57" s="319">
        <v>154090</v>
      </c>
      <c r="J57" s="320">
        <v>100778</v>
      </c>
      <c r="K57" s="321">
        <v>23.2</v>
      </c>
      <c r="L57" s="322">
        <v>288550</v>
      </c>
      <c r="M57" s="323">
        <v>20.8</v>
      </c>
      <c r="N57" s="324">
        <v>2.4</v>
      </c>
    </row>
    <row r="58" spans="1:14" x14ac:dyDescent="0.15">
      <c r="A58" s="248"/>
      <c r="B58" s="244"/>
      <c r="C58" s="244"/>
      <c r="D58" s="244"/>
      <c r="E58" s="244"/>
      <c r="F58" s="244"/>
      <c r="G58" s="325"/>
      <c r="H58" s="326" t="s">
        <v>515</v>
      </c>
      <c r="I58" s="327">
        <v>28232</v>
      </c>
      <c r="J58" s="328">
        <v>18464</v>
      </c>
      <c r="K58" s="329">
        <v>-46</v>
      </c>
      <c r="L58" s="330">
        <v>141525</v>
      </c>
      <c r="M58" s="331">
        <v>10.1</v>
      </c>
      <c r="N58" s="332">
        <v>-56.1</v>
      </c>
    </row>
    <row r="59" spans="1:14" x14ac:dyDescent="0.15">
      <c r="A59" s="248"/>
      <c r="B59" s="244"/>
      <c r="C59" s="244"/>
      <c r="D59" s="244"/>
      <c r="E59" s="244"/>
      <c r="F59" s="244"/>
      <c r="G59" s="310" t="s">
        <v>519</v>
      </c>
      <c r="H59" s="311"/>
      <c r="I59" s="319">
        <v>122729</v>
      </c>
      <c r="J59" s="320">
        <v>83603</v>
      </c>
      <c r="K59" s="321">
        <v>-17</v>
      </c>
      <c r="L59" s="322">
        <v>287914</v>
      </c>
      <c r="M59" s="323">
        <v>-0.2</v>
      </c>
      <c r="N59" s="324">
        <v>-16.8</v>
      </c>
    </row>
    <row r="60" spans="1:14" x14ac:dyDescent="0.15">
      <c r="A60" s="248"/>
      <c r="B60" s="244"/>
      <c r="C60" s="244"/>
      <c r="D60" s="244"/>
      <c r="E60" s="244"/>
      <c r="F60" s="244"/>
      <c r="G60" s="325"/>
      <c r="H60" s="326" t="s">
        <v>515</v>
      </c>
      <c r="I60" s="333">
        <v>51985</v>
      </c>
      <c r="J60" s="328">
        <v>35412</v>
      </c>
      <c r="K60" s="329">
        <v>91.8</v>
      </c>
      <c r="L60" s="330">
        <v>146531</v>
      </c>
      <c r="M60" s="331">
        <v>3.5</v>
      </c>
      <c r="N60" s="332">
        <v>88.3</v>
      </c>
    </row>
    <row r="61" spans="1:14" x14ac:dyDescent="0.15">
      <c r="A61" s="248"/>
      <c r="B61" s="244"/>
      <c r="C61" s="244"/>
      <c r="D61" s="244"/>
      <c r="E61" s="244"/>
      <c r="F61" s="244"/>
      <c r="G61" s="310" t="s">
        <v>520</v>
      </c>
      <c r="H61" s="334"/>
      <c r="I61" s="335">
        <v>131423</v>
      </c>
      <c r="J61" s="336">
        <v>84072</v>
      </c>
      <c r="K61" s="337">
        <v>2.9</v>
      </c>
      <c r="L61" s="338">
        <v>240770</v>
      </c>
      <c r="M61" s="339">
        <v>0.6</v>
      </c>
      <c r="N61" s="324">
        <v>2.2999999999999998</v>
      </c>
    </row>
    <row r="62" spans="1:14" x14ac:dyDescent="0.15">
      <c r="A62" s="248"/>
      <c r="B62" s="244"/>
      <c r="C62" s="244"/>
      <c r="D62" s="244"/>
      <c r="E62" s="244"/>
      <c r="F62" s="244"/>
      <c r="G62" s="325"/>
      <c r="H62" s="326" t="s">
        <v>515</v>
      </c>
      <c r="I62" s="327">
        <v>43530</v>
      </c>
      <c r="J62" s="328">
        <v>27861</v>
      </c>
      <c r="K62" s="329">
        <v>7.1</v>
      </c>
      <c r="L62" s="330">
        <v>126564</v>
      </c>
      <c r="M62" s="331">
        <v>0.1</v>
      </c>
      <c r="N62" s="332">
        <v>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7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9.4700000000000006</v>
      </c>
      <c r="G47" s="12">
        <v>14.08</v>
      </c>
      <c r="H47" s="12">
        <v>18.14</v>
      </c>
      <c r="I47" s="12">
        <v>21.62</v>
      </c>
      <c r="J47" s="13">
        <v>28.77</v>
      </c>
    </row>
    <row r="48" spans="2:10" ht="57.75" customHeight="1" x14ac:dyDescent="0.15">
      <c r="B48" s="14"/>
      <c r="C48" s="1141" t="s">
        <v>4</v>
      </c>
      <c r="D48" s="1141"/>
      <c r="E48" s="1142"/>
      <c r="F48" s="15">
        <v>7.8</v>
      </c>
      <c r="G48" s="16">
        <v>6.11</v>
      </c>
      <c r="H48" s="16">
        <v>7</v>
      </c>
      <c r="I48" s="16">
        <v>4.2</v>
      </c>
      <c r="J48" s="17">
        <v>8.6999999999999993</v>
      </c>
    </row>
    <row r="49" spans="2:10" ht="57.75" customHeight="1" thickBot="1" x14ac:dyDescent="0.2">
      <c r="B49" s="18"/>
      <c r="C49" s="1143" t="s">
        <v>5</v>
      </c>
      <c r="D49" s="1143"/>
      <c r="E49" s="1144"/>
      <c r="F49" s="19">
        <v>3.18</v>
      </c>
      <c r="G49" s="20" t="s">
        <v>527</v>
      </c>
      <c r="H49" s="20">
        <v>1.36</v>
      </c>
      <c r="I49" s="20">
        <v>9.93</v>
      </c>
      <c r="J49" s="21">
        <v>12.63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2017-02-15T20:21:17Z</dcterms:created>
  <dcterms:modified xsi:type="dcterms:W3CDTF">2017-05-15T01:33:32Z</dcterms:modified>
  <cp:category/>
</cp:coreProperties>
</file>