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kfile01.takeocity.local\10武雄市\20企画部\23広報課\0001広報係\A＜総＞・3＜情報＞・7＜統計＞\統計要覧\統計要覧H28年版\fix_原稿\HP用データ\"/>
    </mc:Choice>
  </mc:AlternateContent>
  <bookViews>
    <workbookView xWindow="600" yWindow="90" windowWidth="19400" windowHeight="7610"/>
  </bookViews>
  <sheets>
    <sheet name="１" sheetId="1" r:id="rId1"/>
  </sheets>
  <definedNames>
    <definedName name="_xlnm.Print_Area" localSheetId="0">'１'!$A$1:$BY$163</definedName>
  </definedNames>
  <calcPr calcId="162913"/>
</workbook>
</file>

<file path=xl/calcChain.xml><?xml version="1.0" encoding="utf-8"?>
<calcChain xmlns="http://schemas.openxmlformats.org/spreadsheetml/2006/main">
  <c r="BC123" i="1" l="1"/>
  <c r="BC124" i="1"/>
  <c r="BC122" i="1"/>
  <c r="AU92" i="1"/>
  <c r="AU100" i="1" s="1"/>
  <c r="AE8" i="1" l="1"/>
  <c r="BM18" i="1" s="1"/>
  <c r="Z8" i="1"/>
  <c r="BH18" i="1" s="1"/>
  <c r="U8" i="1"/>
  <c r="BC18" i="1" s="1"/>
  <c r="AK137" i="1" l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BJ100" i="1"/>
  <c r="AK161" i="1" l="1"/>
  <c r="BG136" i="1"/>
  <c r="BG131" i="1" s="1"/>
  <c r="AV136" i="1"/>
  <c r="AV131" i="1" s="1"/>
  <c r="Y136" i="1"/>
  <c r="AK135" i="1"/>
  <c r="AK134" i="1"/>
  <c r="AK133" i="1"/>
  <c r="AK132" i="1"/>
  <c r="Y132" i="1"/>
  <c r="BC121" i="1"/>
  <c r="AM116" i="1"/>
  <c r="X116" i="1"/>
  <c r="AM100" i="1"/>
  <c r="X100" i="1"/>
  <c r="BJ81" i="1"/>
  <c r="AU81" i="1"/>
  <c r="AM81" i="1"/>
  <c r="X81" i="1"/>
  <c r="Y131" i="1" l="1"/>
  <c r="AK131" i="1"/>
  <c r="AK136" i="1"/>
</calcChain>
</file>

<file path=xl/sharedStrings.xml><?xml version="1.0" encoding="utf-8"?>
<sst xmlns="http://schemas.openxmlformats.org/spreadsheetml/2006/main" count="298" uniqueCount="251">
  <si>
    <t>区　分</t>
    <rPh sb="0" eb="1">
      <t>ク</t>
    </rPh>
    <rPh sb="2" eb="3">
      <t>ブン</t>
    </rPh>
    <phoneticPr fontId="3"/>
  </si>
  <si>
    <t>構成比</t>
    <rPh sb="0" eb="2">
      <t>コウセイ</t>
    </rPh>
    <rPh sb="2" eb="3">
      <t>ヒ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</si>
  <si>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</si>
  <si>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</si>
  <si>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区　　分</t>
    <rPh sb="0" eb="1">
      <t>ク</t>
    </rPh>
    <rPh sb="3" eb="4">
      <t>ブン</t>
    </rPh>
    <phoneticPr fontId="3"/>
  </si>
  <si>
    <t>計</t>
    <rPh sb="0" eb="1">
      <t>ケイ</t>
    </rPh>
    <phoneticPr fontId="3"/>
  </si>
  <si>
    <t>◇行財政◇</t>
    <rPh sb="1" eb="4">
      <t>ギョウザイセイ</t>
    </rPh>
    <phoneticPr fontId="3"/>
  </si>
  <si>
    <t>■市職員数</t>
    <rPh sb="1" eb="4">
      <t>シショクイン</t>
    </rPh>
    <rPh sb="4" eb="5">
      <t>スウ</t>
    </rPh>
    <phoneticPr fontId="3"/>
  </si>
  <si>
    <t>職　員　数</t>
    <rPh sb="0" eb="1">
      <t>ショク</t>
    </rPh>
    <rPh sb="2" eb="3">
      <t>イン</t>
    </rPh>
    <rPh sb="4" eb="5">
      <t>カズ</t>
    </rPh>
    <phoneticPr fontId="3"/>
  </si>
  <si>
    <t>総数（A)＋（B)</t>
    <rPh sb="0" eb="2">
      <t>ソウスウ</t>
    </rPh>
    <phoneticPr fontId="3"/>
  </si>
  <si>
    <t>山内支所</t>
    <rPh sb="0" eb="2">
      <t>ヤマウチ</t>
    </rPh>
    <rPh sb="2" eb="4">
      <t>シショ</t>
    </rPh>
    <phoneticPr fontId="3"/>
  </si>
  <si>
    <t>市長事務部局計（A)</t>
    <rPh sb="0" eb="2">
      <t>シチョウ</t>
    </rPh>
    <rPh sb="2" eb="4">
      <t>ジム</t>
    </rPh>
    <rPh sb="4" eb="6">
      <t>ブキョク</t>
    </rPh>
    <rPh sb="6" eb="7">
      <t>ケイ</t>
    </rPh>
    <phoneticPr fontId="3"/>
  </si>
  <si>
    <t>　総務課</t>
    <rPh sb="1" eb="4">
      <t>ソウムカ</t>
    </rPh>
    <phoneticPr fontId="3"/>
  </si>
  <si>
    <t>総務部</t>
    <rPh sb="0" eb="2">
      <t>ソウム</t>
    </rPh>
    <rPh sb="2" eb="3">
      <t>ブ</t>
    </rPh>
    <phoneticPr fontId="3"/>
  </si>
  <si>
    <t>　くらし課</t>
    <rPh sb="4" eb="5">
      <t>カ</t>
    </rPh>
    <phoneticPr fontId="3"/>
  </si>
  <si>
    <t>9(3)</t>
    <phoneticPr fontId="3"/>
  </si>
  <si>
    <t>6(3)</t>
    <phoneticPr fontId="3"/>
  </si>
  <si>
    <t>　まちづくり課</t>
    <rPh sb="6" eb="7">
      <t>カ</t>
    </rPh>
    <phoneticPr fontId="3"/>
  </si>
  <si>
    <t>　秘書課</t>
    <rPh sb="1" eb="4">
      <t>ヒショカ</t>
    </rPh>
    <phoneticPr fontId="3"/>
  </si>
  <si>
    <t>北方支所</t>
    <rPh sb="0" eb="2">
      <t>キタガタ</t>
    </rPh>
    <rPh sb="2" eb="4">
      <t>シショ</t>
    </rPh>
    <phoneticPr fontId="3"/>
  </si>
  <si>
    <t>4(5)</t>
    <phoneticPr fontId="3"/>
  </si>
  <si>
    <t>　税務課</t>
    <rPh sb="1" eb="3">
      <t>ゼイム</t>
    </rPh>
    <rPh sb="3" eb="4">
      <t>カ</t>
    </rPh>
    <phoneticPr fontId="3"/>
  </si>
  <si>
    <t>　市民協働課</t>
    <rPh sb="1" eb="3">
      <t>シミン</t>
    </rPh>
    <rPh sb="3" eb="5">
      <t>キョウドウ</t>
    </rPh>
    <rPh sb="5" eb="6">
      <t>カ</t>
    </rPh>
    <phoneticPr fontId="3"/>
  </si>
  <si>
    <t>　男女参画課</t>
    <rPh sb="1" eb="3">
      <t>ダンジョ</t>
    </rPh>
    <rPh sb="3" eb="5">
      <t>サンカク</t>
    </rPh>
    <rPh sb="5" eb="6">
      <t>カ</t>
    </rPh>
    <phoneticPr fontId="3"/>
  </si>
  <si>
    <t>(2)</t>
    <phoneticPr fontId="3"/>
  </si>
  <si>
    <t>会計課</t>
    <rPh sb="0" eb="2">
      <t>カイケイ</t>
    </rPh>
    <rPh sb="2" eb="3">
      <t>カ</t>
    </rPh>
    <phoneticPr fontId="3"/>
  </si>
  <si>
    <t>　お住もう課</t>
    <rPh sb="2" eb="3">
      <t>ス</t>
    </rPh>
    <rPh sb="5" eb="6">
      <t>カ</t>
    </rPh>
    <phoneticPr fontId="3"/>
  </si>
  <si>
    <t>市長事務部局外計（B)</t>
    <phoneticPr fontId="3"/>
  </si>
  <si>
    <t>　広報課</t>
    <rPh sb="1" eb="4">
      <t>コウホウカ</t>
    </rPh>
    <phoneticPr fontId="3"/>
  </si>
  <si>
    <t>7</t>
    <phoneticPr fontId="3"/>
  </si>
  <si>
    <t>1</t>
    <phoneticPr fontId="3"/>
  </si>
  <si>
    <t>こども教育部</t>
    <rPh sb="3" eb="5">
      <t>キョウイク</t>
    </rPh>
    <rPh sb="5" eb="6">
      <t>ブ</t>
    </rPh>
    <phoneticPr fontId="3"/>
  </si>
  <si>
    <t>　財政課</t>
    <rPh sb="1" eb="3">
      <t>ザイセイ</t>
    </rPh>
    <rPh sb="3" eb="4">
      <t>カ</t>
    </rPh>
    <phoneticPr fontId="3"/>
  </si>
  <si>
    <t>10</t>
    <phoneticPr fontId="3"/>
  </si>
  <si>
    <t>1</t>
    <phoneticPr fontId="3"/>
  </si>
  <si>
    <t>　教育政策課</t>
    <rPh sb="1" eb="3">
      <t>キョウイク</t>
    </rPh>
    <rPh sb="3" eb="5">
      <t>セイサク</t>
    </rPh>
    <rPh sb="5" eb="6">
      <t>カ</t>
    </rPh>
    <phoneticPr fontId="3"/>
  </si>
  <si>
    <t>　こどもの貧困対策課</t>
    <rPh sb="5" eb="7">
      <t>ヒンコン</t>
    </rPh>
    <rPh sb="7" eb="9">
      <t>タイサク</t>
    </rPh>
    <rPh sb="9" eb="10">
      <t>カ</t>
    </rPh>
    <phoneticPr fontId="3"/>
  </si>
  <si>
    <t>(4)</t>
    <phoneticPr fontId="3"/>
  </si>
  <si>
    <t>　お結び課</t>
    <rPh sb="2" eb="3">
      <t>ムス</t>
    </rPh>
    <rPh sb="4" eb="5">
      <t>カ</t>
    </rPh>
    <phoneticPr fontId="3"/>
  </si>
  <si>
    <t>　学校教育課</t>
    <rPh sb="1" eb="3">
      <t>ガッコウ</t>
    </rPh>
    <rPh sb="3" eb="5">
      <t>キョウイク</t>
    </rPh>
    <rPh sb="5" eb="6">
      <t>カ</t>
    </rPh>
    <phoneticPr fontId="3"/>
  </si>
  <si>
    <t>営業部</t>
    <rPh sb="0" eb="2">
      <t>エイギョウ</t>
    </rPh>
    <rPh sb="2" eb="3">
      <t>ブ</t>
    </rPh>
    <phoneticPr fontId="3"/>
  </si>
  <si>
    <t>3</t>
    <phoneticPr fontId="3"/>
  </si>
  <si>
    <t>2</t>
    <phoneticPr fontId="3"/>
  </si>
  <si>
    <t>　地域経済課</t>
    <rPh sb="1" eb="3">
      <t>チイキ</t>
    </rPh>
    <rPh sb="3" eb="6">
      <t>ケイザイカ</t>
    </rPh>
    <phoneticPr fontId="3"/>
  </si>
  <si>
    <t>　生涯学習課</t>
    <rPh sb="1" eb="3">
      <t>ショウガイ</t>
    </rPh>
    <rPh sb="3" eb="5">
      <t>ガクシュウ</t>
    </rPh>
    <rPh sb="5" eb="6">
      <t>カ</t>
    </rPh>
    <phoneticPr fontId="3"/>
  </si>
  <si>
    <t>13</t>
    <phoneticPr fontId="3"/>
  </si>
  <si>
    <t>5</t>
    <phoneticPr fontId="3"/>
  </si>
  <si>
    <t>　企業立地課</t>
    <rPh sb="1" eb="3">
      <t>キギョウ</t>
    </rPh>
    <rPh sb="3" eb="5">
      <t>リッチ</t>
    </rPh>
    <rPh sb="5" eb="6">
      <t>カ</t>
    </rPh>
    <phoneticPr fontId="3"/>
  </si>
  <si>
    <t>　文化課</t>
    <rPh sb="1" eb="3">
      <t>ブンカ</t>
    </rPh>
    <rPh sb="3" eb="4">
      <t>カ</t>
    </rPh>
    <phoneticPr fontId="3"/>
  </si>
  <si>
    <t>議会事務局</t>
    <rPh sb="0" eb="2">
      <t>ギカイ</t>
    </rPh>
    <rPh sb="2" eb="5">
      <t>ジムキョク</t>
    </rPh>
    <phoneticPr fontId="3"/>
  </si>
  <si>
    <t>選挙管理委員会事務局</t>
    <rPh sb="0" eb="2">
      <t>センキョ</t>
    </rPh>
    <rPh sb="2" eb="4">
      <t>カンリ</t>
    </rPh>
    <rPh sb="4" eb="7">
      <t>イインカイ</t>
    </rPh>
    <rPh sb="7" eb="10">
      <t>ジムキョク</t>
    </rPh>
    <phoneticPr fontId="3"/>
  </si>
  <si>
    <t>(1)</t>
    <phoneticPr fontId="3"/>
  </si>
  <si>
    <t>監査委員事務局</t>
    <rPh sb="0" eb="2">
      <t>カンサ</t>
    </rPh>
    <rPh sb="2" eb="4">
      <t>イイン</t>
    </rPh>
    <rPh sb="4" eb="7">
      <t>ジムキョク</t>
    </rPh>
    <phoneticPr fontId="3"/>
  </si>
  <si>
    <t>　競輪事業所</t>
    <rPh sb="1" eb="3">
      <t>ケイリン</t>
    </rPh>
    <rPh sb="3" eb="6">
      <t>ジギョウショ</t>
    </rPh>
    <phoneticPr fontId="3"/>
  </si>
  <si>
    <t>農業委員会事務局</t>
    <rPh sb="0" eb="2">
      <t>ノウギョウ</t>
    </rPh>
    <rPh sb="2" eb="5">
      <t>イインカイ</t>
    </rPh>
    <rPh sb="5" eb="8">
      <t>ジムキョク</t>
    </rPh>
    <phoneticPr fontId="3"/>
  </si>
  <si>
    <t>4(4)</t>
    <phoneticPr fontId="3"/>
  </si>
  <si>
    <t>固定資産評価審査委員会事務局</t>
    <rPh sb="0" eb="2">
      <t>コテイ</t>
    </rPh>
    <rPh sb="2" eb="4">
      <t>シサン</t>
    </rPh>
    <rPh sb="4" eb="6">
      <t>ヒョウカ</t>
    </rPh>
    <rPh sb="6" eb="8">
      <t>シンサ</t>
    </rPh>
    <rPh sb="8" eb="10">
      <t>イイン</t>
    </rPh>
    <rPh sb="10" eb="11">
      <t>カイ</t>
    </rPh>
    <rPh sb="11" eb="14">
      <t>ジムキョク</t>
    </rPh>
    <phoneticPr fontId="3"/>
  </si>
  <si>
    <t>上下水道部</t>
    <rPh sb="0" eb="1">
      <t>ウエ</t>
    </rPh>
    <rPh sb="1" eb="2">
      <t>シタ</t>
    </rPh>
    <rPh sb="2" eb="4">
      <t>スイドウ</t>
    </rPh>
    <rPh sb="4" eb="5">
      <t>ブ</t>
    </rPh>
    <phoneticPr fontId="3"/>
  </si>
  <si>
    <t>　福祉課</t>
    <rPh sb="1" eb="4">
      <t>フクシカ</t>
    </rPh>
    <phoneticPr fontId="3"/>
  </si>
  <si>
    <t>　水道課</t>
    <rPh sb="1" eb="3">
      <t>スイドウ</t>
    </rPh>
    <rPh sb="3" eb="4">
      <t>カ</t>
    </rPh>
    <phoneticPr fontId="3"/>
  </si>
  <si>
    <t>　健康課</t>
    <rPh sb="1" eb="3">
      <t>ケンコウ</t>
    </rPh>
    <rPh sb="3" eb="4">
      <t>カ</t>
    </rPh>
    <phoneticPr fontId="3"/>
  </si>
  <si>
    <t>杵藤地区広域市町村圏組合派遣</t>
    <rPh sb="0" eb="1">
      <t>キネ</t>
    </rPh>
    <rPh sb="1" eb="2">
      <t>フジ</t>
    </rPh>
    <rPh sb="2" eb="4">
      <t>チク</t>
    </rPh>
    <rPh sb="4" eb="6">
      <t>コウイキ</t>
    </rPh>
    <rPh sb="6" eb="8">
      <t>シチョウ</t>
    </rPh>
    <rPh sb="8" eb="9">
      <t>ソン</t>
    </rPh>
    <rPh sb="9" eb="10">
      <t>ケン</t>
    </rPh>
    <rPh sb="10" eb="12">
      <t>クミアイ</t>
    </rPh>
    <rPh sb="12" eb="14">
      <t>ハケン</t>
    </rPh>
    <phoneticPr fontId="3"/>
  </si>
  <si>
    <t>　市民課</t>
    <rPh sb="1" eb="4">
      <t>シミンカ</t>
    </rPh>
    <phoneticPr fontId="3"/>
  </si>
  <si>
    <t>まちづくり部</t>
    <rPh sb="5" eb="6">
      <t>ブ</t>
    </rPh>
    <phoneticPr fontId="3"/>
  </si>
  <si>
    <t>　建設課</t>
    <rPh sb="1" eb="3">
      <t>ケンセツ</t>
    </rPh>
    <rPh sb="3" eb="4">
      <t>カ</t>
    </rPh>
    <phoneticPr fontId="3"/>
  </si>
  <si>
    <t>　都市計画課</t>
    <rPh sb="1" eb="3">
      <t>トシ</t>
    </rPh>
    <rPh sb="3" eb="5">
      <t>ケイカク</t>
    </rPh>
    <rPh sb="5" eb="6">
      <t>カ</t>
    </rPh>
    <phoneticPr fontId="3"/>
  </si>
  <si>
    <t>　環境課</t>
    <rPh sb="1" eb="3">
      <t>カンキョウ</t>
    </rPh>
    <rPh sb="3" eb="4">
      <t>カ</t>
    </rPh>
    <phoneticPr fontId="3"/>
  </si>
  <si>
    <t>　下水道課</t>
    <rPh sb="1" eb="4">
      <t>ゲスイドウ</t>
    </rPh>
    <rPh sb="4" eb="5">
      <t>カ</t>
    </rPh>
    <phoneticPr fontId="3"/>
  </si>
  <si>
    <t>※</t>
    <phoneticPr fontId="3"/>
  </si>
  <si>
    <t>（）は兼務職員数</t>
    <rPh sb="3" eb="5">
      <t>ケンム</t>
    </rPh>
    <rPh sb="5" eb="7">
      <t>ショクイン</t>
    </rPh>
    <rPh sb="7" eb="8">
      <t>スウ</t>
    </rPh>
    <phoneticPr fontId="3"/>
  </si>
  <si>
    <t>（資料：総務課）</t>
    <rPh sb="1" eb="3">
      <t>シリョウ</t>
    </rPh>
    <rPh sb="4" eb="7">
      <t>ソウムカ</t>
    </rPh>
    <phoneticPr fontId="3"/>
  </si>
  <si>
    <t>■市税収入状況</t>
    <rPh sb="1" eb="3">
      <t>シゼイ</t>
    </rPh>
    <rPh sb="3" eb="5">
      <t>シュウニュウ</t>
    </rPh>
    <rPh sb="5" eb="7">
      <t>ジョウキョウ</t>
    </rPh>
    <phoneticPr fontId="3"/>
  </si>
  <si>
    <t>平成26年度</t>
    <rPh sb="0" eb="2">
      <t>ヘイセイ</t>
    </rPh>
    <rPh sb="4" eb="6">
      <t>ネンド</t>
    </rPh>
    <phoneticPr fontId="3"/>
  </si>
  <si>
    <t>（単位：千円・％）</t>
    <rPh sb="1" eb="3">
      <t>タンイ</t>
    </rPh>
    <rPh sb="4" eb="6">
      <t>センエン</t>
    </rPh>
    <phoneticPr fontId="3"/>
  </si>
  <si>
    <t>市民税個人分</t>
    <rPh sb="0" eb="3">
      <t>シミンゼイ</t>
    </rPh>
    <rPh sb="3" eb="5">
      <t>コジン</t>
    </rPh>
    <rPh sb="5" eb="6">
      <t>ブン</t>
    </rPh>
    <phoneticPr fontId="3"/>
  </si>
  <si>
    <t>市民税法人分</t>
    <rPh sb="0" eb="3">
      <t>シミンゼイ</t>
    </rPh>
    <rPh sb="3" eb="5">
      <t>ホウジン</t>
    </rPh>
    <rPh sb="5" eb="6">
      <t>ブン</t>
    </rPh>
    <phoneticPr fontId="3"/>
  </si>
  <si>
    <t>固定資産税</t>
    <rPh sb="0" eb="2">
      <t>コテイ</t>
    </rPh>
    <rPh sb="2" eb="5">
      <t>シサンゼイ</t>
    </rPh>
    <phoneticPr fontId="3"/>
  </si>
  <si>
    <t>軽自動車税</t>
    <rPh sb="0" eb="4">
      <t>ケイジドウシャ</t>
    </rPh>
    <rPh sb="4" eb="5">
      <t>ゼイ</t>
    </rPh>
    <phoneticPr fontId="3"/>
  </si>
  <si>
    <t>入湯税</t>
    <rPh sb="0" eb="2">
      <t>ニュウトウ</t>
    </rPh>
    <rPh sb="2" eb="3">
      <t>ゼイ</t>
    </rPh>
    <phoneticPr fontId="3"/>
  </si>
  <si>
    <t>市たばこ税</t>
    <rPh sb="0" eb="1">
      <t>シ</t>
    </rPh>
    <rPh sb="4" eb="5">
      <t>ゼイ</t>
    </rPh>
    <phoneticPr fontId="3"/>
  </si>
  <si>
    <t>決算額</t>
    <rPh sb="0" eb="2">
      <t>ケッサン</t>
    </rPh>
    <rPh sb="2" eb="3">
      <t>ガク</t>
    </rPh>
    <phoneticPr fontId="3"/>
  </si>
  <si>
    <t>（資料：財政課）</t>
    <rPh sb="1" eb="3">
      <t>シリョウ</t>
    </rPh>
    <rPh sb="4" eb="6">
      <t>ザイセイ</t>
    </rPh>
    <rPh sb="6" eb="7">
      <t>カ</t>
    </rPh>
    <phoneticPr fontId="3"/>
  </si>
  <si>
    <t>■市有財産状況</t>
    <rPh sb="1" eb="3">
      <t>シユウ</t>
    </rPh>
    <rPh sb="3" eb="5">
      <t>ザイサン</t>
    </rPh>
    <rPh sb="5" eb="7">
      <t>ジョウキョウ</t>
    </rPh>
    <phoneticPr fontId="3"/>
  </si>
  <si>
    <t>土地開発基金（円）</t>
    <rPh sb="7" eb="8">
      <t>エン</t>
    </rPh>
    <phoneticPr fontId="3"/>
  </si>
  <si>
    <t>有価証券額（円）</t>
    <rPh sb="6" eb="7">
      <t>エン</t>
    </rPh>
    <phoneticPr fontId="3"/>
  </si>
  <si>
    <t>土地(山林を除く)（㎡）</t>
    <phoneticPr fontId="3"/>
  </si>
  <si>
    <t>山林（㎡）</t>
    <phoneticPr fontId="3"/>
  </si>
  <si>
    <t>建物（㎡）</t>
    <phoneticPr fontId="3"/>
  </si>
  <si>
    <t>■普通会計決算状況</t>
    <rPh sb="1" eb="3">
      <t>フツウ</t>
    </rPh>
    <rPh sb="3" eb="5">
      <t>カイケイ</t>
    </rPh>
    <rPh sb="5" eb="7">
      <t>ケッサン</t>
    </rPh>
    <rPh sb="7" eb="9">
      <t>ジョウキョウ</t>
    </rPh>
    <phoneticPr fontId="3"/>
  </si>
  <si>
    <t>（歳入）</t>
    <rPh sb="1" eb="3">
      <t>サイニュウ</t>
    </rPh>
    <phoneticPr fontId="3"/>
  </si>
  <si>
    <t>決　算　額</t>
    <rPh sb="0" eb="1">
      <t>ケツ</t>
    </rPh>
    <rPh sb="2" eb="3">
      <t>ザン</t>
    </rPh>
    <rPh sb="4" eb="5">
      <t>ガク</t>
    </rPh>
    <phoneticPr fontId="3"/>
  </si>
  <si>
    <t>地方税</t>
    <rPh sb="0" eb="3">
      <t>チホウゼイ</t>
    </rPh>
    <phoneticPr fontId="3"/>
  </si>
  <si>
    <t>地方譲与税</t>
    <rPh sb="0" eb="2">
      <t>チホウ</t>
    </rPh>
    <rPh sb="2" eb="4">
      <t>ジョウヨ</t>
    </rPh>
    <rPh sb="4" eb="5">
      <t>ゼイ</t>
    </rPh>
    <phoneticPr fontId="3"/>
  </si>
  <si>
    <t>利子割交付金</t>
    <rPh sb="0" eb="2">
      <t>リシ</t>
    </rPh>
    <rPh sb="2" eb="3">
      <t>ワ</t>
    </rPh>
    <rPh sb="3" eb="6">
      <t>コウフキン</t>
    </rPh>
    <phoneticPr fontId="3"/>
  </si>
  <si>
    <t>配当割交付金</t>
    <rPh sb="0" eb="2">
      <t>ハイトウ</t>
    </rPh>
    <rPh sb="2" eb="3">
      <t>ワリ</t>
    </rPh>
    <rPh sb="3" eb="6">
      <t>コウフキン</t>
    </rPh>
    <phoneticPr fontId="3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</si>
  <si>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3"/>
  </si>
  <si>
    <t>地方消費税交付金</t>
    <rPh sb="0" eb="2">
      <t>チホウ</t>
    </rPh>
    <rPh sb="2" eb="4">
      <t>ショウヒ</t>
    </rPh>
    <rPh sb="4" eb="5">
      <t>ゼイ</t>
    </rPh>
    <rPh sb="5" eb="8">
      <t>コウフキン</t>
    </rPh>
    <phoneticPr fontId="3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</si>
  <si>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3"/>
  </si>
  <si>
    <t>特別地方消費税交付金</t>
    <rPh sb="0" eb="2">
      <t>トクベツ</t>
    </rPh>
    <rPh sb="2" eb="4">
      <t>チホウ</t>
    </rPh>
    <rPh sb="4" eb="7">
      <t>ショウヒゼイ</t>
    </rPh>
    <rPh sb="7" eb="10">
      <t>コウフキン</t>
    </rPh>
    <phoneticPr fontId="3"/>
  </si>
  <si>
    <t>自動車所得税交付金</t>
    <rPh sb="0" eb="3">
      <t>ジドウシャ</t>
    </rPh>
    <rPh sb="3" eb="5">
      <t>ショトク</t>
    </rPh>
    <rPh sb="5" eb="6">
      <t>ゼイ</t>
    </rPh>
    <rPh sb="6" eb="9">
      <t>コウフキン</t>
    </rPh>
    <phoneticPr fontId="3"/>
  </si>
  <si>
    <t>地方特例交付金</t>
    <rPh sb="0" eb="2">
      <t>チホウ</t>
    </rPh>
    <rPh sb="2" eb="4">
      <t>トクレイ</t>
    </rPh>
    <rPh sb="4" eb="7">
      <t>コウフキン</t>
    </rPh>
    <phoneticPr fontId="3"/>
  </si>
  <si>
    <t>地方交付税</t>
    <rPh sb="0" eb="2">
      <t>チホウ</t>
    </rPh>
    <rPh sb="2" eb="5">
      <t>コウフゼイ</t>
    </rPh>
    <phoneticPr fontId="3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</si>
  <si>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3"/>
  </si>
  <si>
    <t>分担金及び負担金</t>
    <rPh sb="0" eb="2">
      <t>ブンタン</t>
    </rPh>
    <rPh sb="2" eb="3">
      <t>キン</t>
    </rPh>
    <rPh sb="3" eb="4">
      <t>オヨ</t>
    </rPh>
    <rPh sb="5" eb="8">
      <t>フタンキン</t>
    </rPh>
    <phoneticPr fontId="3"/>
  </si>
  <si>
    <t>使用料</t>
    <rPh sb="0" eb="3">
      <t>シヨウリョウ</t>
    </rPh>
    <phoneticPr fontId="3"/>
  </si>
  <si>
    <t>手数料</t>
    <rPh sb="0" eb="3">
      <t>テスウリョウ</t>
    </rPh>
    <phoneticPr fontId="3"/>
  </si>
  <si>
    <t>国庫支出金</t>
    <rPh sb="0" eb="2">
      <t>コッコ</t>
    </rPh>
    <rPh sb="2" eb="5">
      <t>シシュツキン</t>
    </rPh>
    <phoneticPr fontId="3"/>
  </si>
  <si>
    <t>県支出金</t>
    <rPh sb="0" eb="1">
      <t>ケン</t>
    </rPh>
    <rPh sb="1" eb="4">
      <t>シシュツキン</t>
    </rPh>
    <phoneticPr fontId="3"/>
  </si>
  <si>
    <t>財産収入</t>
    <rPh sb="0" eb="2">
      <t>ザイサン</t>
    </rPh>
    <rPh sb="2" eb="4">
      <t>シュウニュウ</t>
    </rPh>
    <phoneticPr fontId="3"/>
  </si>
  <si>
    <t>寄付金</t>
    <rPh sb="0" eb="3">
      <t>キフキン</t>
    </rPh>
    <phoneticPr fontId="3"/>
  </si>
  <si>
    <t>繰入金</t>
    <rPh sb="0" eb="2">
      <t>クリイレ</t>
    </rPh>
    <rPh sb="2" eb="3">
      <t>キン</t>
    </rPh>
    <phoneticPr fontId="3"/>
  </si>
  <si>
    <t>繰越金</t>
    <rPh sb="0" eb="2">
      <t>クリコシ</t>
    </rPh>
    <rPh sb="2" eb="3">
      <t>キン</t>
    </rPh>
    <phoneticPr fontId="3"/>
  </si>
  <si>
    <t>諸収入</t>
    <rPh sb="0" eb="1">
      <t>ショ</t>
    </rPh>
    <rPh sb="1" eb="3">
      <t>シュウニュウ</t>
    </rPh>
    <phoneticPr fontId="3"/>
  </si>
  <si>
    <t>地方債</t>
    <rPh sb="0" eb="3">
      <t>チホウサイ</t>
    </rPh>
    <phoneticPr fontId="3"/>
  </si>
  <si>
    <t>歳入合計</t>
    <rPh sb="0" eb="2">
      <t>サイニュウ</t>
    </rPh>
    <rPh sb="2" eb="4">
      <t>ゴウケイ</t>
    </rPh>
    <phoneticPr fontId="3"/>
  </si>
  <si>
    <t>（歳出）</t>
    <rPh sb="1" eb="3">
      <t>サイシュツ</t>
    </rPh>
    <phoneticPr fontId="3"/>
  </si>
  <si>
    <t>義務的経費</t>
    <rPh sb="0" eb="3">
      <t>ギムテキ</t>
    </rPh>
    <rPh sb="3" eb="5">
      <t>ケイヒ</t>
    </rPh>
    <phoneticPr fontId="3"/>
  </si>
  <si>
    <t>人件費</t>
    <rPh sb="0" eb="3">
      <t>ジンケンヒ</t>
    </rPh>
    <phoneticPr fontId="3"/>
  </si>
  <si>
    <t>扶助費</t>
    <rPh sb="0" eb="3">
      <t>フジョヒ</t>
    </rPh>
    <phoneticPr fontId="3"/>
  </si>
  <si>
    <t>公債費</t>
    <rPh sb="0" eb="2">
      <t>コウサイ</t>
    </rPh>
    <rPh sb="2" eb="3">
      <t>ヒ</t>
    </rPh>
    <phoneticPr fontId="3"/>
  </si>
  <si>
    <t>投資的経費</t>
    <rPh sb="0" eb="3">
      <t>トウシテキ</t>
    </rPh>
    <rPh sb="3" eb="5">
      <t>ケイヒ</t>
    </rPh>
    <phoneticPr fontId="3"/>
  </si>
  <si>
    <t>普通建設事業（補助）</t>
    <rPh sb="0" eb="2">
      <t>フツウ</t>
    </rPh>
    <rPh sb="2" eb="4">
      <t>ケンセツ</t>
    </rPh>
    <rPh sb="4" eb="6">
      <t>ジギョウ</t>
    </rPh>
    <rPh sb="7" eb="9">
      <t>ホジョ</t>
    </rPh>
    <phoneticPr fontId="3"/>
  </si>
  <si>
    <t>普通建設事業（単独）</t>
    <rPh sb="0" eb="2">
      <t>フツウ</t>
    </rPh>
    <rPh sb="2" eb="4">
      <t>ケンセツ</t>
    </rPh>
    <rPh sb="4" eb="6">
      <t>ジギョウ</t>
    </rPh>
    <rPh sb="7" eb="9">
      <t>タンドク</t>
    </rPh>
    <phoneticPr fontId="3"/>
  </si>
  <si>
    <t>災害復旧事業</t>
    <rPh sb="0" eb="2">
      <t>サイガイ</t>
    </rPh>
    <rPh sb="2" eb="4">
      <t>フッキュウ</t>
    </rPh>
    <rPh sb="4" eb="6">
      <t>ジギョウ</t>
    </rPh>
    <phoneticPr fontId="3"/>
  </si>
  <si>
    <t>物件費</t>
    <rPh sb="0" eb="3">
      <t>ブッケンヒ</t>
    </rPh>
    <phoneticPr fontId="3"/>
  </si>
  <si>
    <t>維持補修費</t>
    <rPh sb="0" eb="2">
      <t>イジ</t>
    </rPh>
    <rPh sb="2" eb="4">
      <t>ホシュウ</t>
    </rPh>
    <rPh sb="4" eb="5">
      <t>ヒ</t>
    </rPh>
    <phoneticPr fontId="3"/>
  </si>
  <si>
    <t>補助費等</t>
    <rPh sb="0" eb="2">
      <t>ホジョ</t>
    </rPh>
    <rPh sb="2" eb="3">
      <t>ヒ</t>
    </rPh>
    <rPh sb="3" eb="4">
      <t>トウ</t>
    </rPh>
    <phoneticPr fontId="3"/>
  </si>
  <si>
    <t>積立金</t>
    <rPh sb="0" eb="2">
      <t>ツミタテ</t>
    </rPh>
    <rPh sb="2" eb="3">
      <t>キン</t>
    </rPh>
    <phoneticPr fontId="3"/>
  </si>
  <si>
    <t>投資・出資金・貸付金</t>
    <rPh sb="0" eb="2">
      <t>トウシ</t>
    </rPh>
    <rPh sb="3" eb="6">
      <t>シュッシキン</t>
    </rPh>
    <rPh sb="7" eb="9">
      <t>カシツケ</t>
    </rPh>
    <rPh sb="9" eb="10">
      <t>キン</t>
    </rPh>
    <phoneticPr fontId="3"/>
  </si>
  <si>
    <t>繰出金</t>
    <rPh sb="0" eb="2">
      <t>クリダ</t>
    </rPh>
    <rPh sb="2" eb="3">
      <t>キン</t>
    </rPh>
    <phoneticPr fontId="3"/>
  </si>
  <si>
    <t>歳出合計</t>
    <rPh sb="0" eb="2">
      <t>サイシュツ</t>
    </rPh>
    <rPh sb="2" eb="4">
      <t>ゴウケイ</t>
    </rPh>
    <phoneticPr fontId="3"/>
  </si>
  <si>
    <t>（単位：千円）</t>
    <rPh sb="1" eb="3">
      <t>タンイ</t>
    </rPh>
    <rPh sb="4" eb="6">
      <t>センエン</t>
    </rPh>
    <phoneticPr fontId="3"/>
  </si>
  <si>
    <t>歳　入</t>
    <rPh sb="0" eb="1">
      <t>トシ</t>
    </rPh>
    <rPh sb="2" eb="3">
      <t>イリ</t>
    </rPh>
    <phoneticPr fontId="3"/>
  </si>
  <si>
    <t>歳　出</t>
    <rPh sb="0" eb="1">
      <t>トシ</t>
    </rPh>
    <rPh sb="2" eb="3">
      <t>デ</t>
    </rPh>
    <phoneticPr fontId="3"/>
  </si>
  <si>
    <t>国民健康保険特別会計</t>
    <rPh sb="0" eb="2">
      <t>コクミン</t>
    </rPh>
    <rPh sb="2" eb="4">
      <t>ケンコウ</t>
    </rPh>
    <rPh sb="4" eb="6">
      <t>ホケン</t>
    </rPh>
    <rPh sb="6" eb="8">
      <t>トクベツ</t>
    </rPh>
    <rPh sb="8" eb="10">
      <t>カイケイ</t>
    </rPh>
    <phoneticPr fontId="3"/>
  </si>
  <si>
    <t>老人保健特別会計</t>
    <rPh sb="0" eb="2">
      <t>ロウジン</t>
    </rPh>
    <rPh sb="2" eb="4">
      <t>ホケン</t>
    </rPh>
    <rPh sb="4" eb="6">
      <t>トクベツ</t>
    </rPh>
    <rPh sb="6" eb="8">
      <t>カイケイ</t>
    </rPh>
    <phoneticPr fontId="3"/>
  </si>
  <si>
    <t>後期高齢者医療特別会計</t>
    <rPh sb="0" eb="2">
      <t>コウキ</t>
    </rPh>
    <rPh sb="2" eb="5">
      <t>コウレイシャ</t>
    </rPh>
    <rPh sb="5" eb="7">
      <t>イリョウ</t>
    </rPh>
    <rPh sb="7" eb="9">
      <t>トクベツ</t>
    </rPh>
    <rPh sb="9" eb="11">
      <t>カイケイ</t>
    </rPh>
    <phoneticPr fontId="3"/>
  </si>
  <si>
    <t>農業集落排水事業特別会計</t>
    <rPh sb="0" eb="2">
      <t>ノウギョウ</t>
    </rPh>
    <rPh sb="2" eb="4">
      <t>シュウラク</t>
    </rPh>
    <rPh sb="4" eb="6">
      <t>ハイスイ</t>
    </rPh>
    <rPh sb="6" eb="8">
      <t>ジギョウ</t>
    </rPh>
    <rPh sb="8" eb="10">
      <t>トクベツ</t>
    </rPh>
    <rPh sb="10" eb="12">
      <t>カイケイ</t>
    </rPh>
    <phoneticPr fontId="3"/>
  </si>
  <si>
    <t>公共下水道事業特別会計</t>
    <rPh sb="0" eb="2">
      <t>コウキョウ</t>
    </rPh>
    <rPh sb="2" eb="5">
      <t>ゲスイドウ</t>
    </rPh>
    <rPh sb="5" eb="7">
      <t>ジギョウ</t>
    </rPh>
    <rPh sb="7" eb="9">
      <t>トクベツ</t>
    </rPh>
    <rPh sb="9" eb="11">
      <t>カイケイ</t>
    </rPh>
    <phoneticPr fontId="3"/>
  </si>
  <si>
    <t>戸別浄化槽事業特別会計</t>
    <rPh sb="0" eb="2">
      <t>コベツ</t>
    </rPh>
    <rPh sb="2" eb="5">
      <t>ジョウカソウ</t>
    </rPh>
    <rPh sb="5" eb="7">
      <t>ジギョウ</t>
    </rPh>
    <rPh sb="7" eb="9">
      <t>トクベツ</t>
    </rPh>
    <rPh sb="9" eb="11">
      <t>カイケイ</t>
    </rPh>
    <phoneticPr fontId="3"/>
  </si>
  <si>
    <t>土地区画整理事業特別会計</t>
    <rPh sb="0" eb="2">
      <t>トチ</t>
    </rPh>
    <rPh sb="2" eb="4">
      <t>クカク</t>
    </rPh>
    <rPh sb="4" eb="6">
      <t>セイリ</t>
    </rPh>
    <rPh sb="6" eb="8">
      <t>ジギョウ</t>
    </rPh>
    <rPh sb="8" eb="10">
      <t>トクベツ</t>
    </rPh>
    <rPh sb="10" eb="12">
      <t>カイケイ</t>
    </rPh>
    <phoneticPr fontId="3"/>
  </si>
  <si>
    <t>競輪事業特別会計</t>
    <rPh sb="0" eb="2">
      <t>ケイリン</t>
    </rPh>
    <rPh sb="2" eb="4">
      <t>ジギョウ</t>
    </rPh>
    <rPh sb="4" eb="6">
      <t>トクベツ</t>
    </rPh>
    <rPh sb="6" eb="8">
      <t>カイケイ</t>
    </rPh>
    <phoneticPr fontId="3"/>
  </si>
  <si>
    <t>給湯事業特別会計</t>
    <rPh sb="0" eb="2">
      <t>キュウトウ</t>
    </rPh>
    <rPh sb="2" eb="4">
      <t>ジギョウ</t>
    </rPh>
    <rPh sb="4" eb="6">
      <t>トクベツ</t>
    </rPh>
    <rPh sb="6" eb="8">
      <t>カイケイ</t>
    </rPh>
    <phoneticPr fontId="3"/>
  </si>
  <si>
    <t>新工業団地整備事業</t>
    <rPh sb="0" eb="1">
      <t>シン</t>
    </rPh>
    <rPh sb="1" eb="3">
      <t>コウギョウ</t>
    </rPh>
    <rPh sb="3" eb="5">
      <t>ダンチ</t>
    </rPh>
    <rPh sb="5" eb="7">
      <t>セイビ</t>
    </rPh>
    <rPh sb="7" eb="9">
      <t>ジギョウ</t>
    </rPh>
    <phoneticPr fontId="3"/>
  </si>
  <si>
    <t>交通災害共済特別会計</t>
    <rPh sb="0" eb="2">
      <t>コウツウ</t>
    </rPh>
    <rPh sb="2" eb="4">
      <t>サイガイ</t>
    </rPh>
    <rPh sb="4" eb="6">
      <t>キョウサイ</t>
    </rPh>
    <rPh sb="6" eb="8">
      <t>トクベツ</t>
    </rPh>
    <rPh sb="8" eb="10">
      <t>カイケイ</t>
    </rPh>
    <phoneticPr fontId="3"/>
  </si>
  <si>
    <t>合　　計</t>
    <rPh sb="0" eb="1">
      <t>ゴウ</t>
    </rPh>
    <rPh sb="3" eb="4">
      <t>ケイ</t>
    </rPh>
    <phoneticPr fontId="3"/>
  </si>
  <si>
    <t>（単位：千円）</t>
    <rPh sb="1" eb="3">
      <t>タンイ</t>
    </rPh>
    <rPh sb="4" eb="5">
      <t>セン</t>
    </rPh>
    <rPh sb="5" eb="6">
      <t>エン</t>
    </rPh>
    <phoneticPr fontId="3"/>
  </si>
  <si>
    <t>収　入</t>
    <rPh sb="0" eb="1">
      <t>オサム</t>
    </rPh>
    <rPh sb="2" eb="3">
      <t>イリ</t>
    </rPh>
    <phoneticPr fontId="3"/>
  </si>
  <si>
    <t>支　出</t>
    <rPh sb="0" eb="1">
      <t>ササ</t>
    </rPh>
    <rPh sb="2" eb="3">
      <t>デ</t>
    </rPh>
    <phoneticPr fontId="3"/>
  </si>
  <si>
    <t>差　引</t>
    <rPh sb="0" eb="1">
      <t>サ</t>
    </rPh>
    <rPh sb="2" eb="3">
      <t>イン</t>
    </rPh>
    <phoneticPr fontId="3"/>
  </si>
  <si>
    <t>水　道　事　業</t>
    <rPh sb="0" eb="1">
      <t>ミズ</t>
    </rPh>
    <rPh sb="2" eb="3">
      <t>ミチ</t>
    </rPh>
    <rPh sb="4" eb="5">
      <t>コト</t>
    </rPh>
    <rPh sb="6" eb="7">
      <t>ギョウ</t>
    </rPh>
    <phoneticPr fontId="3"/>
  </si>
  <si>
    <t>収　益　的</t>
    <rPh sb="0" eb="1">
      <t>オサム</t>
    </rPh>
    <rPh sb="2" eb="3">
      <t>エキ</t>
    </rPh>
    <rPh sb="4" eb="5">
      <t>マト</t>
    </rPh>
    <phoneticPr fontId="3"/>
  </si>
  <si>
    <t>資　本　的</t>
    <rPh sb="0" eb="1">
      <t>シ</t>
    </rPh>
    <rPh sb="2" eb="3">
      <t>ホン</t>
    </rPh>
    <rPh sb="4" eb="5">
      <t>マト</t>
    </rPh>
    <phoneticPr fontId="3"/>
  </si>
  <si>
    <t>工業用水道事業</t>
    <rPh sb="0" eb="2">
      <t>コウギョウ</t>
    </rPh>
    <rPh sb="2" eb="4">
      <t>ヨウスイ</t>
    </rPh>
    <rPh sb="4" eb="5">
      <t>ドウ</t>
    </rPh>
    <rPh sb="5" eb="7">
      <t>ジギョウ</t>
    </rPh>
    <phoneticPr fontId="3"/>
  </si>
  <si>
    <t>収　益　的</t>
    <rPh sb="0" eb="1">
      <t>オサム</t>
    </rPh>
    <rPh sb="2" eb="3">
      <t>エキ</t>
    </rPh>
    <rPh sb="4" eb="5">
      <t>テキ</t>
    </rPh>
    <phoneticPr fontId="3"/>
  </si>
  <si>
    <t>資　本　的</t>
    <rPh sb="0" eb="1">
      <t>シ</t>
    </rPh>
    <rPh sb="2" eb="3">
      <t>ホン</t>
    </rPh>
    <rPh sb="4" eb="5">
      <t>テキ</t>
    </rPh>
    <phoneticPr fontId="3"/>
  </si>
  <si>
    <t>（資料：水道課）</t>
    <rPh sb="1" eb="3">
      <t>シリョウ</t>
    </rPh>
    <rPh sb="4" eb="6">
      <t>スイドウ</t>
    </rPh>
    <rPh sb="6" eb="7">
      <t>カ</t>
    </rPh>
    <phoneticPr fontId="3"/>
  </si>
  <si>
    <t>■行政財産</t>
    <rPh sb="1" eb="3">
      <t>ギョウセイ</t>
    </rPh>
    <rPh sb="3" eb="5">
      <t>ザイサン</t>
    </rPh>
    <phoneticPr fontId="3"/>
  </si>
  <si>
    <t>土地（地籍）</t>
    <rPh sb="0" eb="2">
      <t>トチ</t>
    </rPh>
    <rPh sb="3" eb="5">
      <t>チセキ</t>
    </rPh>
    <phoneticPr fontId="3"/>
  </si>
  <si>
    <t>建　物　（延面積）</t>
    <rPh sb="0" eb="1">
      <t>ケン</t>
    </rPh>
    <rPh sb="2" eb="3">
      <t>ブツ</t>
    </rPh>
    <rPh sb="5" eb="6">
      <t>エン</t>
    </rPh>
    <rPh sb="6" eb="8">
      <t>メンセキ</t>
    </rPh>
    <phoneticPr fontId="3"/>
  </si>
  <si>
    <t>木造</t>
    <rPh sb="0" eb="2">
      <t>モクゾウ</t>
    </rPh>
    <phoneticPr fontId="3"/>
  </si>
  <si>
    <t>非木造</t>
    <rPh sb="0" eb="1">
      <t>ヒ</t>
    </rPh>
    <rPh sb="1" eb="3">
      <t>モクゾウ</t>
    </rPh>
    <phoneticPr fontId="3"/>
  </si>
  <si>
    <t>総　　　計</t>
    <rPh sb="0" eb="1">
      <t>フサ</t>
    </rPh>
    <rPh sb="4" eb="5">
      <t>ケイ</t>
    </rPh>
    <phoneticPr fontId="3"/>
  </si>
  <si>
    <t>公用財産計</t>
    <rPh sb="0" eb="1">
      <t>コウ</t>
    </rPh>
    <rPh sb="1" eb="2">
      <t>ヨウ</t>
    </rPh>
    <rPh sb="2" eb="4">
      <t>ザイサン</t>
    </rPh>
    <rPh sb="4" eb="5">
      <t>ケイ</t>
    </rPh>
    <phoneticPr fontId="3"/>
  </si>
  <si>
    <t>本庁舎</t>
    <rPh sb="0" eb="1">
      <t>ホン</t>
    </rPh>
    <rPh sb="1" eb="2">
      <t>チョウ</t>
    </rPh>
    <rPh sb="2" eb="3">
      <t>シャ</t>
    </rPh>
    <phoneticPr fontId="3"/>
  </si>
  <si>
    <t>公共用財産計</t>
    <rPh sb="0" eb="3">
      <t>コウキョウヨウ</t>
    </rPh>
    <rPh sb="3" eb="5">
      <t>ザイサン</t>
    </rPh>
    <rPh sb="5" eb="6">
      <t>ケイ</t>
    </rPh>
    <phoneticPr fontId="3"/>
  </si>
  <si>
    <t>学校</t>
    <rPh sb="0" eb="2">
      <t>ガッコウ</t>
    </rPh>
    <phoneticPr fontId="3"/>
  </si>
  <si>
    <t>公営住宅</t>
    <rPh sb="0" eb="2">
      <t>コウエイ</t>
    </rPh>
    <rPh sb="2" eb="4">
      <t>ジュウタク</t>
    </rPh>
    <phoneticPr fontId="3"/>
  </si>
  <si>
    <t>公園</t>
    <rPh sb="0" eb="2">
      <t>コウエン</t>
    </rPh>
    <phoneticPr fontId="3"/>
  </si>
  <si>
    <t>公民館</t>
    <rPh sb="0" eb="3">
      <t>コウミンカン</t>
    </rPh>
    <phoneticPr fontId="3"/>
  </si>
  <si>
    <t>保育所</t>
    <rPh sb="0" eb="2">
      <t>ホイク</t>
    </rPh>
    <rPh sb="2" eb="3">
      <t>ショ</t>
    </rPh>
    <phoneticPr fontId="3"/>
  </si>
  <si>
    <t>児童公園・運動公園</t>
    <rPh sb="0" eb="2">
      <t>ジドウ</t>
    </rPh>
    <rPh sb="2" eb="4">
      <t>コウエン</t>
    </rPh>
    <rPh sb="5" eb="9">
      <t>ウンドウコウエン</t>
    </rPh>
    <phoneticPr fontId="3"/>
  </si>
  <si>
    <t>開発行為に伴う広場用地</t>
    <rPh sb="0" eb="2">
      <t>カイハツ</t>
    </rPh>
    <rPh sb="2" eb="4">
      <t>コウイ</t>
    </rPh>
    <rPh sb="5" eb="6">
      <t>トモナ</t>
    </rPh>
    <rPh sb="7" eb="9">
      <t>ヒロバ</t>
    </rPh>
    <rPh sb="9" eb="11">
      <t>ヨウチ</t>
    </rPh>
    <phoneticPr fontId="3"/>
  </si>
  <si>
    <t>公衆便所</t>
    <rPh sb="0" eb="2">
      <t>コウシュウ</t>
    </rPh>
    <rPh sb="2" eb="4">
      <t>ベンジョ</t>
    </rPh>
    <phoneticPr fontId="3"/>
  </si>
  <si>
    <t>消防用施設</t>
    <rPh sb="0" eb="3">
      <t>ショウボウヨウ</t>
    </rPh>
    <rPh sb="3" eb="5">
      <t>シセツ</t>
    </rPh>
    <phoneticPr fontId="3"/>
  </si>
  <si>
    <t>駐車場</t>
    <rPh sb="0" eb="3">
      <t>チュウシャジョウ</t>
    </rPh>
    <phoneticPr fontId="3"/>
  </si>
  <si>
    <t>文化会館・勤労青少年ホーム</t>
    <rPh sb="0" eb="2">
      <t>ブンカ</t>
    </rPh>
    <rPh sb="2" eb="4">
      <t>カイカン</t>
    </rPh>
    <rPh sb="5" eb="7">
      <t>キンロウ</t>
    </rPh>
    <rPh sb="7" eb="10">
      <t>セイショウネン</t>
    </rPh>
    <phoneticPr fontId="3"/>
  </si>
  <si>
    <t>勤労者福祉会館</t>
    <rPh sb="0" eb="3">
      <t>キンロウシャ</t>
    </rPh>
    <rPh sb="3" eb="5">
      <t>フクシ</t>
    </rPh>
    <rPh sb="5" eb="7">
      <t>カイカン</t>
    </rPh>
    <phoneticPr fontId="3"/>
  </si>
  <si>
    <t>池の内遊歩道</t>
    <rPh sb="0" eb="1">
      <t>イケ</t>
    </rPh>
    <rPh sb="2" eb="3">
      <t>ウチ</t>
    </rPh>
    <rPh sb="3" eb="6">
      <t>ユウホドウ</t>
    </rPh>
    <phoneticPr fontId="3"/>
  </si>
  <si>
    <t>団地等住宅地調整地</t>
    <rPh sb="0" eb="3">
      <t>ダンチトウ</t>
    </rPh>
    <rPh sb="3" eb="5">
      <t>ジュウタク</t>
    </rPh>
    <rPh sb="5" eb="6">
      <t>チ</t>
    </rPh>
    <rPh sb="6" eb="8">
      <t>チョウセイ</t>
    </rPh>
    <rPh sb="8" eb="9">
      <t>チ</t>
    </rPh>
    <phoneticPr fontId="3"/>
  </si>
  <si>
    <t>矢筈農業集落排水施設</t>
    <rPh sb="0" eb="1">
      <t>ヤ</t>
    </rPh>
    <rPh sb="1" eb="2">
      <t>ハズ</t>
    </rPh>
    <rPh sb="2" eb="4">
      <t>ノウギョウ</t>
    </rPh>
    <rPh sb="4" eb="6">
      <t>シュウラク</t>
    </rPh>
    <rPh sb="6" eb="8">
      <t>ハイスイ</t>
    </rPh>
    <rPh sb="8" eb="10">
      <t>シセツ</t>
    </rPh>
    <phoneticPr fontId="3"/>
  </si>
  <si>
    <t>橋下地区汚水処理場</t>
    <rPh sb="0" eb="1">
      <t>ハシ</t>
    </rPh>
    <rPh sb="1" eb="2">
      <t>シタ</t>
    </rPh>
    <rPh sb="2" eb="4">
      <t>チク</t>
    </rPh>
    <rPh sb="4" eb="6">
      <t>オスイ</t>
    </rPh>
    <rPh sb="6" eb="9">
      <t>ショリジョウ</t>
    </rPh>
    <phoneticPr fontId="3"/>
  </si>
  <si>
    <t>公共下水道終末処理場用地</t>
    <rPh sb="0" eb="2">
      <t>コウキョウ</t>
    </rPh>
    <rPh sb="2" eb="5">
      <t>ゲスイドウ</t>
    </rPh>
    <rPh sb="5" eb="6">
      <t>オ</t>
    </rPh>
    <rPh sb="6" eb="7">
      <t>マツ</t>
    </rPh>
    <rPh sb="7" eb="10">
      <t>ショリジョウ</t>
    </rPh>
    <rPh sb="10" eb="12">
      <t>ヨウチ</t>
    </rPh>
    <phoneticPr fontId="3"/>
  </si>
  <si>
    <t>大野地区排水処理施設</t>
    <rPh sb="0" eb="2">
      <t>オオノ</t>
    </rPh>
    <rPh sb="2" eb="4">
      <t>チク</t>
    </rPh>
    <rPh sb="4" eb="6">
      <t>ハイスイ</t>
    </rPh>
    <rPh sb="6" eb="8">
      <t>ショリ</t>
    </rPh>
    <rPh sb="8" eb="10">
      <t>シセツ</t>
    </rPh>
    <phoneticPr fontId="3"/>
  </si>
  <si>
    <t>川内農排処理場管路用地</t>
    <rPh sb="0" eb="2">
      <t>カワウチ</t>
    </rPh>
    <rPh sb="2" eb="3">
      <t>ノウ</t>
    </rPh>
    <rPh sb="3" eb="4">
      <t>ハイ</t>
    </rPh>
    <rPh sb="4" eb="7">
      <t>ショリジョウ</t>
    </rPh>
    <rPh sb="7" eb="8">
      <t>カン</t>
    </rPh>
    <rPh sb="8" eb="9">
      <t>ロ</t>
    </rPh>
    <rPh sb="9" eb="11">
      <t>ヨウチ</t>
    </rPh>
    <phoneticPr fontId="3"/>
  </si>
  <si>
    <t>図書館・歴史資料館</t>
    <rPh sb="0" eb="2">
      <t>トショ</t>
    </rPh>
    <rPh sb="2" eb="3">
      <t>カン</t>
    </rPh>
    <rPh sb="4" eb="6">
      <t>レキシ</t>
    </rPh>
    <rPh sb="6" eb="9">
      <t>シリョウカン</t>
    </rPh>
    <phoneticPr fontId="3"/>
  </si>
  <si>
    <t>衛生処理センター</t>
    <rPh sb="0" eb="2">
      <t>エイセイ</t>
    </rPh>
    <rPh sb="2" eb="4">
      <t>ショリ</t>
    </rPh>
    <phoneticPr fontId="3"/>
  </si>
  <si>
    <t>武雄市リサイクルセンター</t>
    <rPh sb="0" eb="3">
      <t>タケオシ</t>
    </rPh>
    <phoneticPr fontId="3"/>
  </si>
  <si>
    <t>都市計画課事務所</t>
    <rPh sb="0" eb="2">
      <t>トシ</t>
    </rPh>
    <rPh sb="2" eb="5">
      <t>ケイカクカ</t>
    </rPh>
    <rPh sb="5" eb="7">
      <t>ジム</t>
    </rPh>
    <rPh sb="7" eb="8">
      <t>ショ</t>
    </rPh>
    <phoneticPr fontId="3"/>
  </si>
  <si>
    <t>建設課事務所</t>
    <rPh sb="0" eb="2">
      <t>ケンセツ</t>
    </rPh>
    <rPh sb="2" eb="3">
      <t>カ</t>
    </rPh>
    <rPh sb="3" eb="5">
      <t>ジム</t>
    </rPh>
    <rPh sb="5" eb="6">
      <t>ショ</t>
    </rPh>
    <phoneticPr fontId="3"/>
  </si>
  <si>
    <t>その他の施設</t>
    <rPh sb="2" eb="3">
      <t>タ</t>
    </rPh>
    <rPh sb="4" eb="6">
      <t>シセツ</t>
    </rPh>
    <phoneticPr fontId="3"/>
  </si>
  <si>
    <t>平成27年度</t>
    <rPh sb="0" eb="2">
      <t>ヘイセイ</t>
    </rPh>
    <rPh sb="4" eb="6">
      <t>ネンド</t>
    </rPh>
    <phoneticPr fontId="3"/>
  </si>
  <si>
    <t>（平成28年3月31日現在）</t>
    <rPh sb="1" eb="3">
      <t>ヘイセイ</t>
    </rPh>
    <rPh sb="5" eb="6">
      <t>ネン</t>
    </rPh>
    <rPh sb="7" eb="8">
      <t>ガツ</t>
    </rPh>
    <rPh sb="10" eb="11">
      <t>ニチ</t>
    </rPh>
    <rPh sb="11" eb="13">
      <t>ゲンザイ</t>
    </rPh>
    <phoneticPr fontId="3"/>
  </si>
  <si>
    <t>（平成28年3月31日現在　単位：㎡）</t>
    <rPh sb="1" eb="3">
      <t>ヘイセイ</t>
    </rPh>
    <rPh sb="5" eb="6">
      <t>ネン</t>
    </rPh>
    <rPh sb="7" eb="8">
      <t>ガツ</t>
    </rPh>
    <rPh sb="10" eb="11">
      <t>ニチ</t>
    </rPh>
    <rPh sb="11" eb="13">
      <t>ゲンザイ</t>
    </rPh>
    <rPh sb="14" eb="16">
      <t>タンイ</t>
    </rPh>
    <phoneticPr fontId="3"/>
  </si>
  <si>
    <t>7(3)</t>
    <phoneticPr fontId="3"/>
  </si>
  <si>
    <t>　防災危機管理課</t>
    <rPh sb="1" eb="3">
      <t>ボウサイ</t>
    </rPh>
    <rPh sb="3" eb="5">
      <t>キキ</t>
    </rPh>
    <rPh sb="5" eb="7">
      <t>カンリ</t>
    </rPh>
    <rPh sb="7" eb="8">
      <t>カ</t>
    </rPh>
    <phoneticPr fontId="3"/>
  </si>
  <si>
    <t>　施設整備課</t>
    <rPh sb="1" eb="3">
      <t>シセツ</t>
    </rPh>
    <rPh sb="3" eb="5">
      <t>セイビ</t>
    </rPh>
    <rPh sb="5" eb="6">
      <t>カ</t>
    </rPh>
    <phoneticPr fontId="3"/>
  </si>
  <si>
    <t>企画部</t>
    <rPh sb="0" eb="2">
      <t>キカク</t>
    </rPh>
    <rPh sb="2" eb="3">
      <t>ブ</t>
    </rPh>
    <phoneticPr fontId="3"/>
  </si>
  <si>
    <t>　企画政策課</t>
    <rPh sb="1" eb="3">
      <t>キカク</t>
    </rPh>
    <rPh sb="3" eb="5">
      <t>セイサク</t>
    </rPh>
    <rPh sb="5" eb="6">
      <t>カ</t>
    </rPh>
    <phoneticPr fontId="3"/>
  </si>
  <si>
    <t>6</t>
    <phoneticPr fontId="3"/>
  </si>
  <si>
    <t>1</t>
    <phoneticPr fontId="3"/>
  </si>
  <si>
    <t>4(1)</t>
    <phoneticPr fontId="3"/>
  </si>
  <si>
    <t>2(1)</t>
    <phoneticPr fontId="3"/>
  </si>
  <si>
    <t>　シティプロモーション室</t>
    <rPh sb="11" eb="12">
      <t>シツ</t>
    </rPh>
    <phoneticPr fontId="3"/>
  </si>
  <si>
    <t>(4)</t>
    <phoneticPr fontId="3"/>
  </si>
  <si>
    <t>(3)</t>
    <phoneticPr fontId="3"/>
  </si>
  <si>
    <t>0</t>
    <phoneticPr fontId="3"/>
  </si>
  <si>
    <t>2</t>
    <phoneticPr fontId="3"/>
  </si>
  <si>
    <t>(2)</t>
    <phoneticPr fontId="3"/>
  </si>
  <si>
    <t>0</t>
    <phoneticPr fontId="3"/>
  </si>
  <si>
    <t>7(5)</t>
    <phoneticPr fontId="3"/>
  </si>
  <si>
    <t>1(2)</t>
    <phoneticPr fontId="3"/>
  </si>
  <si>
    <t>3(1)</t>
    <phoneticPr fontId="3"/>
  </si>
  <si>
    <t>3(1)</t>
    <phoneticPr fontId="3"/>
  </si>
  <si>
    <t>　農林課</t>
    <rPh sb="1" eb="4">
      <t>ノウリンカ</t>
    </rPh>
    <phoneticPr fontId="3"/>
  </si>
  <si>
    <t>10</t>
    <phoneticPr fontId="3"/>
  </si>
  <si>
    <t>　観光課</t>
    <rPh sb="1" eb="3">
      <t>カンコウ</t>
    </rPh>
    <rPh sb="3" eb="4">
      <t>カ</t>
    </rPh>
    <phoneticPr fontId="3"/>
  </si>
  <si>
    <t>7(1)</t>
    <phoneticPr fontId="3"/>
  </si>
  <si>
    <t>6(1)</t>
    <phoneticPr fontId="3"/>
  </si>
  <si>
    <t>1</t>
    <phoneticPr fontId="3"/>
  </si>
  <si>
    <t>福祉部</t>
    <rPh sb="0" eb="2">
      <t>フクシ</t>
    </rPh>
    <rPh sb="2" eb="3">
      <t>ブ</t>
    </rPh>
    <phoneticPr fontId="3"/>
  </si>
  <si>
    <t xml:space="preserve">   六角川洪水調整池等整備推進室</t>
    <rPh sb="3" eb="5">
      <t>ロッカク</t>
    </rPh>
    <rPh sb="5" eb="6">
      <t>ガワ</t>
    </rPh>
    <rPh sb="6" eb="8">
      <t>コウズイ</t>
    </rPh>
    <rPh sb="8" eb="10">
      <t>チョウセイ</t>
    </rPh>
    <rPh sb="10" eb="11">
      <t>イケ</t>
    </rPh>
    <rPh sb="11" eb="12">
      <t>ナド</t>
    </rPh>
    <rPh sb="12" eb="14">
      <t>セイビ</t>
    </rPh>
    <rPh sb="14" eb="16">
      <t>スイシン</t>
    </rPh>
    <rPh sb="16" eb="17">
      <t>シツ</t>
    </rPh>
    <phoneticPr fontId="3"/>
  </si>
  <si>
    <t xml:space="preserve">(2) </t>
    <phoneticPr fontId="3"/>
  </si>
  <si>
    <t>0</t>
    <phoneticPr fontId="3"/>
  </si>
  <si>
    <t>11(1)</t>
    <phoneticPr fontId="3"/>
  </si>
  <si>
    <t>10(1)</t>
    <phoneticPr fontId="3"/>
  </si>
  <si>
    <t>4</t>
    <phoneticPr fontId="3"/>
  </si>
  <si>
    <t>　こども未来課</t>
    <rPh sb="4" eb="6">
      <t>ミライ</t>
    </rPh>
    <rPh sb="6" eb="7">
      <t>カ</t>
    </rPh>
    <phoneticPr fontId="3"/>
  </si>
  <si>
    <t>8</t>
    <phoneticPr fontId="3"/>
  </si>
  <si>
    <t>　放課後対策室</t>
    <rPh sb="1" eb="4">
      <t>ホウカゴ</t>
    </rPh>
    <rPh sb="4" eb="7">
      <t>タイサクシツ</t>
    </rPh>
    <phoneticPr fontId="3"/>
  </si>
  <si>
    <t>1(6)</t>
    <phoneticPr fontId="3"/>
  </si>
  <si>
    <t>1(3)</t>
    <phoneticPr fontId="3"/>
  </si>
  <si>
    <t>(3)</t>
    <phoneticPr fontId="3"/>
  </si>
  <si>
    <t>16</t>
    <phoneticPr fontId="3"/>
  </si>
  <si>
    <t>11</t>
    <phoneticPr fontId="3"/>
  </si>
  <si>
    <t>　新たな学校づくり推進室</t>
    <rPh sb="1" eb="2">
      <t>アラ</t>
    </rPh>
    <rPh sb="4" eb="6">
      <t>ガッコウ</t>
    </rPh>
    <rPh sb="9" eb="11">
      <t>スイシン</t>
    </rPh>
    <rPh sb="11" eb="12">
      <t>シツ</t>
    </rPh>
    <phoneticPr fontId="3"/>
  </si>
  <si>
    <t>2(3)</t>
    <phoneticPr fontId="3"/>
  </si>
  <si>
    <t>1(3)</t>
    <phoneticPr fontId="3"/>
  </si>
  <si>
    <t>18</t>
    <phoneticPr fontId="3"/>
  </si>
  <si>
    <t>15</t>
    <phoneticPr fontId="3"/>
  </si>
  <si>
    <t>9</t>
    <phoneticPr fontId="3"/>
  </si>
  <si>
    <t>4</t>
    <phoneticPr fontId="3"/>
  </si>
  <si>
    <t>　こども図書館推進室</t>
    <rPh sb="4" eb="7">
      <t>トショカン</t>
    </rPh>
    <rPh sb="7" eb="9">
      <t>スイシン</t>
    </rPh>
    <rPh sb="9" eb="10">
      <t>シツ</t>
    </rPh>
    <phoneticPr fontId="3"/>
  </si>
  <si>
    <t>(2)</t>
    <phoneticPr fontId="3"/>
  </si>
  <si>
    <t>4(6)</t>
    <phoneticPr fontId="3"/>
  </si>
  <si>
    <t>1(4)</t>
    <phoneticPr fontId="3"/>
  </si>
  <si>
    <t>3</t>
    <phoneticPr fontId="3"/>
  </si>
  <si>
    <t>0</t>
    <phoneticPr fontId="3"/>
  </si>
  <si>
    <t>（平成29年4月1日現在　単位：人）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rPh sb="13" eb="15">
      <t>タンイ</t>
    </rPh>
    <rPh sb="16" eb="17">
      <t>ヒト</t>
    </rPh>
    <phoneticPr fontId="3"/>
  </si>
  <si>
    <t>■特別会計決算状況　平成27年度</t>
    <rPh sb="1" eb="3">
      <t>トクベツ</t>
    </rPh>
    <rPh sb="3" eb="5">
      <t>カイケイ</t>
    </rPh>
    <rPh sb="5" eb="7">
      <t>ケッサン</t>
    </rPh>
    <rPh sb="7" eb="9">
      <t>ジョウキョウ</t>
    </rPh>
    <rPh sb="10" eb="12">
      <t>ヘイセイ</t>
    </rPh>
    <rPh sb="14" eb="16">
      <t>ネンド</t>
    </rPh>
    <phoneticPr fontId="3"/>
  </si>
  <si>
    <t>■水道事業会計決算状況　　平成27年度</t>
    <rPh sb="1" eb="3">
      <t>スイドウ</t>
    </rPh>
    <rPh sb="3" eb="5">
      <t>ジギョウ</t>
    </rPh>
    <rPh sb="5" eb="7">
      <t>カイケイ</t>
    </rPh>
    <rPh sb="7" eb="9">
      <t>ケッサン</t>
    </rPh>
    <rPh sb="9" eb="11">
      <t>ジョウキョウ</t>
    </rPh>
    <rPh sb="13" eb="15">
      <t>ヘイセイ</t>
    </rPh>
    <rPh sb="17" eb="19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</si>
</sst>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7" formatCode="0.0_ "/>
    <numFmt numFmtId="178" formatCode="#,##0_ "/>
    <numFmt numFmtId="179" formatCode="#,##0_);[Red]\(#,##0\)"/>
    <numFmt numFmtId="180" formatCode="#,##0_ ;[Red]\-#,##0\ "/>
    <numFmt numFmtId="181" formatCode="#,##0;&quot;△ &quot;#,##0"/>
    <numFmt numFmtId="182" formatCode="#,##0.00_ ;[Red]\-#,##0.00\ "/>
    <numFmt numFmtId="189" formatCode="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HGPｺﾞｼｯｸM"/>
      <family val="3"/>
      <charset val="128"/>
    </font>
    <font>
      <sz val="6"/>
      <name val="ＭＳ Ｐゴシック"/>
      <family val="3"/>
      <charset val="128"/>
    </font>
    <font>
      <sz val="14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sz val="8"/>
      <name val="HGPｺﾞｼｯｸM"/>
      <family val="3"/>
      <charset val="128"/>
    </font>
    <font>
      <b/>
      <sz val="1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9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5" fillId="0" borderId="16" xfId="0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177" fontId="5" fillId="0" borderId="0" xfId="0" applyNumberFormat="1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77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73" xfId="0" applyFont="1" applyFill="1" applyBorder="1" applyAlignment="1">
      <alignment vertical="center"/>
    </xf>
    <xf numFmtId="0" fontId="5" fillId="0" borderId="74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62" xfId="0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81" xfId="0" applyFont="1" applyFill="1" applyBorder="1" applyAlignment="1">
      <alignment vertical="center"/>
    </xf>
    <xf numFmtId="0" fontId="5" fillId="0" borderId="49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right" vertical="center"/>
    </xf>
    <xf numFmtId="0" fontId="5" fillId="0" borderId="61" xfId="0" applyFont="1" applyFill="1" applyBorder="1" applyAlignment="1">
      <alignment horizontal="right" vertical="center"/>
    </xf>
    <xf numFmtId="0" fontId="5" fillId="0" borderId="33" xfId="0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right" vertical="center"/>
    </xf>
    <xf numFmtId="0" fontId="5" fillId="0" borderId="49" xfId="0" applyFont="1" applyFill="1" applyBorder="1" applyAlignment="1">
      <alignment vertical="center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0" borderId="50" xfId="0" applyFont="1" applyFill="1" applyBorder="1" applyAlignment="1">
      <alignment horizontal="right" vertical="center"/>
    </xf>
    <xf numFmtId="0" fontId="5" fillId="0" borderId="60" xfId="0" applyFont="1" applyFill="1" applyBorder="1" applyAlignment="1">
      <alignment horizontal="right" vertical="center"/>
    </xf>
    <xf numFmtId="0" fontId="5" fillId="0" borderId="51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63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49" fontId="5" fillId="0" borderId="15" xfId="0" applyNumberFormat="1" applyFont="1" applyFill="1" applyBorder="1" applyAlignment="1">
      <alignment horizontal="right" vertical="center"/>
    </xf>
    <xf numFmtId="49" fontId="5" fillId="0" borderId="16" xfId="0" applyNumberFormat="1" applyFont="1" applyFill="1" applyBorder="1" applyAlignment="1">
      <alignment horizontal="right" vertical="center"/>
    </xf>
    <xf numFmtId="49" fontId="5" fillId="0" borderId="17" xfId="0" applyNumberFormat="1" applyFont="1" applyFill="1" applyBorder="1" applyAlignment="1">
      <alignment horizontal="right" vertical="center"/>
    </xf>
    <xf numFmtId="49" fontId="5" fillId="0" borderId="61" xfId="0" applyNumberFormat="1" applyFont="1" applyFill="1" applyBorder="1" applyAlignment="1">
      <alignment horizontal="right" vertical="center"/>
    </xf>
    <xf numFmtId="49" fontId="5" fillId="0" borderId="33" xfId="0" applyNumberFormat="1" applyFont="1" applyFill="1" applyBorder="1" applyAlignment="1">
      <alignment horizontal="right" vertical="center"/>
    </xf>
    <xf numFmtId="49" fontId="5" fillId="0" borderId="60" xfId="0" applyNumberFormat="1" applyFont="1" applyFill="1" applyBorder="1" applyAlignment="1">
      <alignment horizontal="right" vertical="center"/>
    </xf>
    <xf numFmtId="49" fontId="5" fillId="0" borderId="23" xfId="0" applyNumberFormat="1" applyFont="1" applyFill="1" applyBorder="1" applyAlignment="1">
      <alignment horizontal="right" vertical="center"/>
    </xf>
    <xf numFmtId="49" fontId="5" fillId="0" borderId="51" xfId="0" applyNumberFormat="1" applyFont="1" applyFill="1" applyBorder="1" applyAlignment="1">
      <alignment horizontal="right" vertical="center"/>
    </xf>
    <xf numFmtId="0" fontId="5" fillId="0" borderId="18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right" vertical="center"/>
    </xf>
    <xf numFmtId="49" fontId="5" fillId="0" borderId="18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64" xfId="0" applyNumberFormat="1" applyFont="1" applyFill="1" applyBorder="1" applyAlignment="1">
      <alignment horizontal="right" vertical="center"/>
    </xf>
    <xf numFmtId="49" fontId="5" fillId="0" borderId="76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right" vertical="center"/>
    </xf>
    <xf numFmtId="177" fontId="5" fillId="0" borderId="5" xfId="0" applyNumberFormat="1" applyFont="1" applyFill="1" applyBorder="1" applyAlignment="1">
      <alignment horizontal="right" vertical="center"/>
    </xf>
    <xf numFmtId="177" fontId="5" fillId="0" borderId="6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177" fontId="5" fillId="0" borderId="15" xfId="0" applyNumberFormat="1" applyFont="1" applyFill="1" applyBorder="1" applyAlignment="1">
      <alignment horizontal="right" vertical="center"/>
    </xf>
    <xf numFmtId="177" fontId="5" fillId="0" borderId="16" xfId="0" applyNumberFormat="1" applyFont="1" applyFill="1" applyBorder="1" applyAlignment="1">
      <alignment horizontal="right" vertical="center"/>
    </xf>
    <xf numFmtId="177" fontId="5" fillId="0" borderId="17" xfId="0" applyNumberFormat="1" applyFont="1" applyFill="1" applyBorder="1" applyAlignment="1">
      <alignment horizontal="right" vertical="center"/>
    </xf>
    <xf numFmtId="177" fontId="5" fillId="0" borderId="8" xfId="0" applyNumberFormat="1" applyFont="1" applyFill="1" applyBorder="1" applyAlignment="1">
      <alignment horizontal="right" vertical="center"/>
    </xf>
    <xf numFmtId="177" fontId="5" fillId="0" borderId="9" xfId="0" applyNumberFormat="1" applyFont="1" applyFill="1" applyBorder="1" applyAlignment="1">
      <alignment horizontal="right" vertical="center"/>
    </xf>
    <xf numFmtId="177" fontId="5" fillId="0" borderId="1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vertical="center"/>
    </xf>
    <xf numFmtId="0" fontId="5" fillId="0" borderId="56" xfId="0" applyFont="1" applyFill="1" applyBorder="1" applyAlignment="1">
      <alignment vertical="center"/>
    </xf>
    <xf numFmtId="0" fontId="5" fillId="0" borderId="57" xfId="0" applyFont="1" applyFill="1" applyBorder="1" applyAlignment="1">
      <alignment vertical="center"/>
    </xf>
    <xf numFmtId="0" fontId="5" fillId="0" borderId="39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5" fillId="0" borderId="59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left" vertical="center"/>
    </xf>
    <xf numFmtId="0" fontId="5" fillId="0" borderId="61" xfId="0" applyFont="1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5" fillId="0" borderId="50" xfId="0" applyFont="1" applyFill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35" xfId="0" applyNumberFormat="1" applyFont="1" applyFill="1" applyBorder="1" applyAlignment="1">
      <alignment horizontal="right" vertical="center"/>
    </xf>
    <xf numFmtId="0" fontId="5" fillId="0" borderId="52" xfId="0" applyNumberFormat="1" applyFont="1" applyFill="1" applyBorder="1" applyAlignment="1">
      <alignment horizontal="right" vertical="center"/>
    </xf>
    <xf numFmtId="0" fontId="5" fillId="0" borderId="53" xfId="0" applyNumberFormat="1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right" vertical="center"/>
    </xf>
    <xf numFmtId="0" fontId="5" fillId="0" borderId="28" xfId="0" applyFont="1" applyFill="1" applyBorder="1" applyAlignment="1">
      <alignment horizontal="right" vertical="center"/>
    </xf>
    <xf numFmtId="0" fontId="5" fillId="0" borderId="45" xfId="0" applyFont="1" applyFill="1" applyBorder="1" applyAlignment="1">
      <alignment horizontal="right" vertical="center"/>
    </xf>
    <xf numFmtId="0" fontId="5" fillId="0" borderId="46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5" fillId="0" borderId="55" xfId="0" applyFont="1" applyFill="1" applyBorder="1" applyAlignment="1">
      <alignment horizontal="left" vertical="center"/>
    </xf>
    <xf numFmtId="0" fontId="5" fillId="0" borderId="56" xfId="0" applyFont="1" applyFill="1" applyBorder="1" applyAlignment="1">
      <alignment horizontal="left" vertical="center"/>
    </xf>
    <xf numFmtId="0" fontId="5" fillId="0" borderId="57" xfId="0" applyFont="1" applyFill="1" applyBorder="1" applyAlignment="1">
      <alignment horizontal="left" vertical="center"/>
    </xf>
    <xf numFmtId="0" fontId="5" fillId="0" borderId="55" xfId="0" applyFont="1" applyFill="1" applyBorder="1" applyAlignment="1">
      <alignment vertical="center"/>
    </xf>
    <xf numFmtId="0" fontId="5" fillId="0" borderId="58" xfId="0" applyFont="1" applyFill="1" applyBorder="1" applyAlignment="1">
      <alignment vertical="center"/>
    </xf>
    <xf numFmtId="0" fontId="8" fillId="0" borderId="27" xfId="0" applyFont="1" applyFill="1" applyBorder="1" applyAlignment="1">
      <alignment horizontal="right" vertical="center" shrinkToFit="1"/>
    </xf>
    <xf numFmtId="0" fontId="8" fillId="0" borderId="28" xfId="0" applyFont="1" applyFill="1" applyBorder="1" applyAlignment="1">
      <alignment horizontal="right" vertical="center" shrinkToFit="1"/>
    </xf>
    <xf numFmtId="0" fontId="8" fillId="0" borderId="2" xfId="0" applyFont="1" applyFill="1" applyBorder="1" applyAlignment="1">
      <alignment horizontal="right" vertical="center" shrinkToFit="1"/>
    </xf>
    <xf numFmtId="0" fontId="8" fillId="0" borderId="45" xfId="0" applyFont="1" applyFill="1" applyBorder="1" applyAlignment="1">
      <alignment horizontal="right" vertical="center" shrinkToFit="1"/>
    </xf>
    <xf numFmtId="0" fontId="8" fillId="0" borderId="46" xfId="0" applyFont="1" applyFill="1" applyBorder="1" applyAlignment="1">
      <alignment horizontal="right" vertical="center" shrinkToFit="1"/>
    </xf>
    <xf numFmtId="0" fontId="5" fillId="0" borderId="63" xfId="0" applyFont="1" applyFill="1" applyBorder="1" applyAlignment="1">
      <alignment vertical="center"/>
    </xf>
    <xf numFmtId="0" fontId="5" fillId="0" borderId="64" xfId="0" applyFont="1" applyFill="1" applyBorder="1" applyAlignment="1">
      <alignment vertical="center"/>
    </xf>
    <xf numFmtId="0" fontId="5" fillId="0" borderId="65" xfId="0" applyFont="1" applyFill="1" applyBorder="1" applyAlignment="1">
      <alignment horizontal="left" vertical="center"/>
    </xf>
    <xf numFmtId="0" fontId="5" fillId="0" borderId="66" xfId="0" applyFont="1" applyFill="1" applyBorder="1" applyAlignment="1">
      <alignment horizontal="left" vertical="center"/>
    </xf>
    <xf numFmtId="0" fontId="5" fillId="0" borderId="67" xfId="0" applyFont="1" applyFill="1" applyBorder="1" applyAlignment="1">
      <alignment horizontal="left" vertical="center"/>
    </xf>
    <xf numFmtId="0" fontId="5" fillId="0" borderId="60" xfId="0" applyFont="1" applyFill="1" applyBorder="1" applyAlignment="1">
      <alignment vertical="center"/>
    </xf>
    <xf numFmtId="0" fontId="5" fillId="0" borderId="62" xfId="0" applyFont="1" applyFill="1" applyBorder="1" applyAlignment="1">
      <alignment vertical="center"/>
    </xf>
    <xf numFmtId="0" fontId="5" fillId="0" borderId="55" xfId="0" applyFont="1" applyFill="1" applyBorder="1" applyAlignment="1">
      <alignment horizontal="right" vertical="center"/>
    </xf>
    <xf numFmtId="0" fontId="5" fillId="0" borderId="56" xfId="0" applyFont="1" applyFill="1" applyBorder="1" applyAlignment="1">
      <alignment horizontal="right" vertical="center"/>
    </xf>
    <xf numFmtId="0" fontId="5" fillId="0" borderId="57" xfId="0" applyFont="1" applyFill="1" applyBorder="1" applyAlignment="1">
      <alignment horizontal="right" vertical="center"/>
    </xf>
    <xf numFmtId="0" fontId="5" fillId="0" borderId="58" xfId="0" applyFont="1" applyFill="1" applyBorder="1" applyAlignment="1">
      <alignment horizontal="right" vertical="center"/>
    </xf>
    <xf numFmtId="0" fontId="5" fillId="0" borderId="32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42" xfId="0" applyFont="1" applyFill="1" applyBorder="1" applyAlignment="1">
      <alignment horizontal="left" vertical="center"/>
    </xf>
    <xf numFmtId="0" fontId="5" fillId="0" borderId="43" xfId="0" applyFont="1" applyFill="1" applyBorder="1" applyAlignment="1">
      <alignment horizontal="left" vertical="center"/>
    </xf>
    <xf numFmtId="0" fontId="5" fillId="0" borderId="44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0" fontId="5" fillId="0" borderId="70" xfId="0" applyFont="1" applyFill="1" applyBorder="1" applyAlignment="1">
      <alignment horizontal="right" vertical="center"/>
    </xf>
    <xf numFmtId="0" fontId="5" fillId="0" borderId="71" xfId="0" applyFont="1" applyFill="1" applyBorder="1" applyAlignment="1">
      <alignment horizontal="right" vertical="center"/>
    </xf>
    <xf numFmtId="49" fontId="5" fillId="0" borderId="14" xfId="0" applyNumberFormat="1" applyFont="1" applyFill="1" applyBorder="1" applyAlignment="1">
      <alignment horizontal="right" vertical="center"/>
    </xf>
    <xf numFmtId="49" fontId="5" fillId="0" borderId="65" xfId="0" applyNumberFormat="1" applyFont="1" applyFill="1" applyBorder="1" applyAlignment="1">
      <alignment horizontal="right" vertical="center"/>
    </xf>
    <xf numFmtId="49" fontId="5" fillId="0" borderId="66" xfId="0" applyNumberFormat="1" applyFont="1" applyFill="1" applyBorder="1" applyAlignment="1">
      <alignment horizontal="right" vertical="center"/>
    </xf>
    <xf numFmtId="49" fontId="5" fillId="0" borderId="83" xfId="0" applyNumberFormat="1" applyFont="1" applyFill="1" applyBorder="1" applyAlignment="1">
      <alignment horizontal="right" vertical="center"/>
    </xf>
    <xf numFmtId="0" fontId="5" fillId="0" borderId="72" xfId="0" applyFont="1" applyFill="1" applyBorder="1" applyAlignment="1">
      <alignment horizontal="right" vertical="center"/>
    </xf>
    <xf numFmtId="0" fontId="5" fillId="0" borderId="73" xfId="0" applyFont="1" applyFill="1" applyBorder="1" applyAlignment="1">
      <alignment horizontal="right" vertical="center"/>
    </xf>
    <xf numFmtId="0" fontId="5" fillId="0" borderId="75" xfId="0" applyFont="1" applyFill="1" applyBorder="1" applyAlignment="1">
      <alignment horizontal="right" vertical="center"/>
    </xf>
    <xf numFmtId="0" fontId="5" fillId="0" borderId="38" xfId="0" applyFont="1" applyFill="1" applyBorder="1" applyAlignment="1">
      <alignment horizontal="right" vertical="center"/>
    </xf>
    <xf numFmtId="0" fontId="5" fillId="0" borderId="74" xfId="0" applyFont="1" applyFill="1" applyBorder="1" applyAlignment="1">
      <alignment horizontal="right" vertical="center"/>
    </xf>
    <xf numFmtId="0" fontId="5" fillId="0" borderId="72" xfId="0" applyFont="1" applyFill="1" applyBorder="1" applyAlignment="1">
      <alignment vertical="center"/>
    </xf>
    <xf numFmtId="0" fontId="5" fillId="0" borderId="73" xfId="0" applyFont="1" applyFill="1" applyBorder="1" applyAlignment="1">
      <alignment vertical="center"/>
    </xf>
    <xf numFmtId="0" fontId="5" fillId="0" borderId="74" xfId="0" applyFont="1" applyFill="1" applyBorder="1" applyAlignment="1">
      <alignment vertical="center"/>
    </xf>
    <xf numFmtId="49" fontId="5" fillId="0" borderId="72" xfId="0" applyNumberFormat="1" applyFont="1" applyFill="1" applyBorder="1" applyAlignment="1">
      <alignment horizontal="right" vertical="center"/>
    </xf>
    <xf numFmtId="49" fontId="5" fillId="0" borderId="73" xfId="0" applyNumberFormat="1" applyFont="1" applyFill="1" applyBorder="1" applyAlignment="1">
      <alignment horizontal="right" vertical="center"/>
    </xf>
    <xf numFmtId="49" fontId="5" fillId="0" borderId="74" xfId="0" applyNumberFormat="1" applyFont="1" applyFill="1" applyBorder="1" applyAlignment="1">
      <alignment horizontal="right" vertical="center"/>
    </xf>
    <xf numFmtId="49" fontId="5" fillId="0" borderId="75" xfId="0" applyNumberFormat="1" applyFont="1" applyFill="1" applyBorder="1" applyAlignment="1">
      <alignment horizontal="right" vertical="center"/>
    </xf>
    <xf numFmtId="49" fontId="5" fillId="0" borderId="38" xfId="0" applyNumberFormat="1" applyFont="1" applyFill="1" applyBorder="1" applyAlignment="1">
      <alignment horizontal="right" vertical="center"/>
    </xf>
    <xf numFmtId="0" fontId="5" fillId="0" borderId="35" xfId="0" applyFont="1" applyFill="1" applyBorder="1" applyAlignment="1">
      <alignment horizontal="right" vertical="center"/>
    </xf>
    <xf numFmtId="0" fontId="5" fillId="0" borderId="52" xfId="0" applyFont="1" applyFill="1" applyBorder="1" applyAlignment="1">
      <alignment horizontal="right" vertical="center"/>
    </xf>
    <xf numFmtId="0" fontId="5" fillId="0" borderId="54" xfId="0" applyFont="1" applyFill="1" applyBorder="1" applyAlignment="1">
      <alignment horizontal="right" vertical="center"/>
    </xf>
    <xf numFmtId="0" fontId="5" fillId="0" borderId="36" xfId="0" applyFont="1" applyFill="1" applyBorder="1" applyAlignment="1">
      <alignment horizontal="right" vertical="center"/>
    </xf>
    <xf numFmtId="0" fontId="5" fillId="0" borderId="53" xfId="0" applyFont="1" applyFill="1" applyBorder="1" applyAlignment="1">
      <alignment horizontal="right" vertical="center"/>
    </xf>
    <xf numFmtId="49" fontId="5" fillId="0" borderId="25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49" fontId="5" fillId="0" borderId="63" xfId="0" applyNumberFormat="1" applyFont="1" applyFill="1" applyBorder="1" applyAlignment="1">
      <alignment horizontal="right" vertical="center"/>
    </xf>
    <xf numFmtId="0" fontId="5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49" fontId="5" fillId="0" borderId="19" xfId="0" applyNumberFormat="1" applyFont="1" applyFill="1" applyBorder="1" applyAlignment="1">
      <alignment horizontal="right" vertical="center"/>
    </xf>
    <xf numFmtId="49" fontId="5" fillId="0" borderId="20" xfId="0" applyNumberFormat="1" applyFont="1" applyFill="1" applyBorder="1" applyAlignment="1">
      <alignment horizontal="right" vertical="center"/>
    </xf>
    <xf numFmtId="49" fontId="5" fillId="0" borderId="68" xfId="0" applyNumberFormat="1" applyFont="1" applyFill="1" applyBorder="1" applyAlignment="1">
      <alignment horizontal="right" vertical="center"/>
    </xf>
    <xf numFmtId="49" fontId="5" fillId="0" borderId="69" xfId="0" applyNumberFormat="1" applyFont="1" applyFill="1" applyBorder="1" applyAlignment="1">
      <alignment horizontal="right" vertical="center"/>
    </xf>
    <xf numFmtId="49" fontId="5" fillId="0" borderId="21" xfId="0" applyNumberFormat="1" applyFont="1" applyFill="1" applyBorder="1" applyAlignment="1">
      <alignment horizontal="right" vertical="center"/>
    </xf>
    <xf numFmtId="0" fontId="5" fillId="0" borderId="64" xfId="0" applyFont="1" applyFill="1" applyBorder="1" applyAlignment="1">
      <alignment horizontal="right" vertical="center"/>
    </xf>
    <xf numFmtId="0" fontId="5" fillId="0" borderId="76" xfId="0" applyFont="1" applyFill="1" applyBorder="1" applyAlignment="1">
      <alignment horizontal="right" vertical="center"/>
    </xf>
    <xf numFmtId="0" fontId="5" fillId="0" borderId="65" xfId="0" applyFont="1" applyFill="1" applyBorder="1" applyAlignment="1">
      <alignment vertical="center"/>
    </xf>
    <xf numFmtId="0" fontId="5" fillId="0" borderId="66" xfId="0" applyFont="1" applyFill="1" applyBorder="1" applyAlignment="1">
      <alignment vertical="center"/>
    </xf>
    <xf numFmtId="0" fontId="5" fillId="0" borderId="67" xfId="0" applyFont="1" applyFill="1" applyBorder="1" applyAlignment="1">
      <alignment vertical="center"/>
    </xf>
    <xf numFmtId="0" fontId="5" fillId="0" borderId="65" xfId="0" applyFont="1" applyFill="1" applyBorder="1" applyAlignment="1">
      <alignment horizontal="right" vertical="center"/>
    </xf>
    <xf numFmtId="0" fontId="5" fillId="0" borderId="66" xfId="0" applyFont="1" applyFill="1" applyBorder="1" applyAlignment="1">
      <alignment horizontal="right" vertical="center"/>
    </xf>
    <xf numFmtId="0" fontId="5" fillId="0" borderId="67" xfId="0" applyFont="1" applyFill="1" applyBorder="1" applyAlignment="1">
      <alignment horizontal="right" vertical="center"/>
    </xf>
    <xf numFmtId="0" fontId="5" fillId="0" borderId="83" xfId="0" applyFont="1" applyFill="1" applyBorder="1" applyAlignment="1">
      <alignment horizontal="right" vertical="center"/>
    </xf>
    <xf numFmtId="0" fontId="5" fillId="0" borderId="34" xfId="0" applyFont="1" applyFill="1" applyBorder="1" applyAlignment="1">
      <alignment horizontal="right" vertical="center"/>
    </xf>
    <xf numFmtId="0" fontId="5" fillId="0" borderId="41" xfId="0" applyFont="1" applyFill="1" applyBorder="1" applyAlignment="1">
      <alignment horizontal="left" vertical="center"/>
    </xf>
    <xf numFmtId="0" fontId="6" fillId="0" borderId="4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6" fillId="0" borderId="49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left" vertical="center"/>
    </xf>
    <xf numFmtId="0" fontId="5" fillId="0" borderId="42" xfId="0" applyFont="1" applyFill="1" applyBorder="1" applyAlignment="1">
      <alignment vertical="center"/>
    </xf>
    <xf numFmtId="0" fontId="5" fillId="0" borderId="43" xfId="0" applyFont="1" applyFill="1" applyBorder="1" applyAlignment="1">
      <alignment vertical="center"/>
    </xf>
    <xf numFmtId="0" fontId="5" fillId="0" borderId="44" xfId="0" applyFont="1" applyFill="1" applyBorder="1" applyAlignment="1">
      <alignment vertical="center"/>
    </xf>
    <xf numFmtId="49" fontId="5" fillId="0" borderId="42" xfId="0" applyNumberFormat="1" applyFont="1" applyFill="1" applyBorder="1" applyAlignment="1">
      <alignment horizontal="right" vertical="center"/>
    </xf>
    <xf numFmtId="49" fontId="5" fillId="0" borderId="43" xfId="0" applyNumberFormat="1" applyFont="1" applyFill="1" applyBorder="1" applyAlignment="1">
      <alignment horizontal="right" vertical="center"/>
    </xf>
    <xf numFmtId="49" fontId="5" fillId="0" borderId="44" xfId="0" applyNumberFormat="1" applyFont="1" applyFill="1" applyBorder="1" applyAlignment="1">
      <alignment horizontal="right" vertical="center"/>
    </xf>
    <xf numFmtId="49" fontId="5" fillId="0" borderId="82" xfId="0" applyNumberFormat="1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center" vertical="center" shrinkToFit="1"/>
    </xf>
    <xf numFmtId="0" fontId="5" fillId="0" borderId="28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189" fontId="5" fillId="0" borderId="27" xfId="0" applyNumberFormat="1" applyFont="1" applyFill="1" applyBorder="1" applyAlignment="1">
      <alignment horizontal="center" vertical="center"/>
    </xf>
    <xf numFmtId="189" fontId="5" fillId="0" borderId="28" xfId="0" applyNumberFormat="1" applyFont="1" applyFill="1" applyBorder="1" applyAlignment="1">
      <alignment horizontal="center" vertical="center"/>
    </xf>
    <xf numFmtId="189" fontId="5" fillId="0" borderId="2" xfId="0" applyNumberFormat="1" applyFont="1" applyFill="1" applyBorder="1" applyAlignment="1">
      <alignment horizontal="center" vertical="center"/>
    </xf>
    <xf numFmtId="38" fontId="5" fillId="0" borderId="27" xfId="1" applyFont="1" applyFill="1" applyBorder="1" applyAlignment="1">
      <alignment horizontal="center" vertical="center"/>
    </xf>
    <xf numFmtId="38" fontId="5" fillId="0" borderId="28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right" vertical="center"/>
    </xf>
    <xf numFmtId="178" fontId="5" fillId="0" borderId="5" xfId="0" applyNumberFormat="1" applyFont="1" applyFill="1" applyBorder="1" applyAlignment="1">
      <alignment horizontal="right" vertical="center"/>
    </xf>
    <xf numFmtId="178" fontId="5" fillId="0" borderId="6" xfId="0" applyNumberFormat="1" applyFont="1" applyFill="1" applyBorder="1" applyAlignment="1">
      <alignment horizontal="right" vertical="center"/>
    </xf>
    <xf numFmtId="179" fontId="5" fillId="0" borderId="27" xfId="1" applyNumberFormat="1" applyFont="1" applyFill="1" applyBorder="1" applyAlignment="1">
      <alignment horizontal="center" vertical="center"/>
    </xf>
    <xf numFmtId="179" fontId="5" fillId="0" borderId="28" xfId="1" applyNumberFormat="1" applyFont="1" applyFill="1" applyBorder="1" applyAlignment="1">
      <alignment horizontal="center" vertical="center"/>
    </xf>
    <xf numFmtId="179" fontId="5" fillId="0" borderId="2" xfId="1" applyNumberFormat="1" applyFont="1" applyFill="1" applyBorder="1" applyAlignment="1">
      <alignment horizontal="center" vertical="center"/>
    </xf>
    <xf numFmtId="49" fontId="5" fillId="0" borderId="27" xfId="1" applyNumberFormat="1" applyFont="1" applyFill="1" applyBorder="1" applyAlignment="1" applyProtection="1">
      <alignment horizontal="center" vertical="center"/>
      <protection locked="0"/>
    </xf>
    <xf numFmtId="49" fontId="5" fillId="0" borderId="28" xfId="1" applyNumberFormat="1" applyFont="1" applyFill="1" applyBorder="1" applyAlignment="1" applyProtection="1">
      <alignment horizontal="center" vertical="center"/>
      <protection locked="0"/>
    </xf>
    <xf numFmtId="49" fontId="5" fillId="0" borderId="2" xfId="1" applyNumberFormat="1" applyFont="1" applyFill="1" applyBorder="1" applyAlignment="1" applyProtection="1">
      <alignment horizontal="center" vertical="center"/>
      <protection locked="0"/>
    </xf>
    <xf numFmtId="49" fontId="5" fillId="0" borderId="27" xfId="1" applyNumberFormat="1" applyFont="1" applyFill="1" applyBorder="1" applyAlignment="1">
      <alignment horizontal="center" vertical="center"/>
    </xf>
    <xf numFmtId="49" fontId="5" fillId="0" borderId="28" xfId="1" applyNumberFormat="1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horizontal="center" vertical="center"/>
    </xf>
    <xf numFmtId="178" fontId="5" fillId="0" borderId="15" xfId="0" applyNumberFormat="1" applyFont="1" applyFill="1" applyBorder="1" applyAlignment="1">
      <alignment horizontal="right" vertical="center"/>
    </xf>
    <xf numFmtId="178" fontId="5" fillId="0" borderId="16" xfId="0" applyNumberFormat="1" applyFont="1" applyFill="1" applyBorder="1" applyAlignment="1">
      <alignment horizontal="right" vertical="center"/>
    </xf>
    <xf numFmtId="178" fontId="5" fillId="0" borderId="17" xfId="0" applyNumberFormat="1" applyFont="1" applyFill="1" applyBorder="1" applyAlignment="1">
      <alignment horizontal="right" vertical="center"/>
    </xf>
    <xf numFmtId="0" fontId="5" fillId="0" borderId="72" xfId="0" applyFont="1" applyFill="1" applyBorder="1" applyAlignment="1">
      <alignment horizontal="left" vertical="center"/>
    </xf>
    <xf numFmtId="0" fontId="5" fillId="0" borderId="73" xfId="0" applyFont="1" applyFill="1" applyBorder="1" applyAlignment="1">
      <alignment horizontal="left" vertical="center"/>
    </xf>
    <xf numFmtId="0" fontId="5" fillId="0" borderId="74" xfId="0" applyFont="1" applyFill="1" applyBorder="1" applyAlignment="1">
      <alignment horizontal="left" vertical="center"/>
    </xf>
    <xf numFmtId="178" fontId="5" fillId="0" borderId="72" xfId="0" applyNumberFormat="1" applyFont="1" applyFill="1" applyBorder="1" applyAlignment="1">
      <alignment horizontal="right" vertical="center"/>
    </xf>
    <xf numFmtId="178" fontId="5" fillId="0" borderId="73" xfId="0" applyNumberFormat="1" applyFont="1" applyFill="1" applyBorder="1" applyAlignment="1">
      <alignment horizontal="right" vertical="center"/>
    </xf>
    <xf numFmtId="178" fontId="5" fillId="0" borderId="74" xfId="0" applyNumberFormat="1" applyFont="1" applyFill="1" applyBorder="1" applyAlignment="1">
      <alignment horizontal="right" vertical="center"/>
    </xf>
    <xf numFmtId="177" fontId="5" fillId="0" borderId="72" xfId="0" applyNumberFormat="1" applyFont="1" applyFill="1" applyBorder="1" applyAlignment="1">
      <alignment horizontal="right" vertical="center"/>
    </xf>
    <xf numFmtId="177" fontId="5" fillId="0" borderId="73" xfId="0" applyNumberFormat="1" applyFont="1" applyFill="1" applyBorder="1" applyAlignment="1">
      <alignment horizontal="right" vertical="center"/>
    </xf>
    <xf numFmtId="177" fontId="5" fillId="0" borderId="74" xfId="0" applyNumberFormat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left" vertical="distributed"/>
    </xf>
    <xf numFmtId="0" fontId="5" fillId="0" borderId="16" xfId="0" applyFont="1" applyFill="1" applyBorder="1" applyAlignment="1">
      <alignment horizontal="left" vertical="distributed"/>
    </xf>
    <xf numFmtId="0" fontId="5" fillId="0" borderId="17" xfId="0" applyFont="1" applyFill="1" applyBorder="1" applyAlignment="1">
      <alignment horizontal="left" vertical="distributed"/>
    </xf>
    <xf numFmtId="178" fontId="5" fillId="0" borderId="27" xfId="0" applyNumberFormat="1" applyFont="1" applyFill="1" applyBorder="1" applyAlignment="1">
      <alignment horizontal="right" vertical="center"/>
    </xf>
    <xf numFmtId="178" fontId="5" fillId="0" borderId="28" xfId="0" applyNumberFormat="1" applyFont="1" applyFill="1" applyBorder="1" applyAlignment="1">
      <alignment horizontal="right" vertical="center"/>
    </xf>
    <xf numFmtId="178" fontId="5" fillId="0" borderId="2" xfId="0" applyNumberFormat="1" applyFont="1" applyFill="1" applyBorder="1" applyAlignment="1">
      <alignment horizontal="right" vertical="center"/>
    </xf>
    <xf numFmtId="177" fontId="5" fillId="0" borderId="27" xfId="0" applyNumberFormat="1" applyFont="1" applyFill="1" applyBorder="1" applyAlignment="1">
      <alignment horizontal="right" vertical="center"/>
    </xf>
    <xf numFmtId="177" fontId="5" fillId="0" borderId="28" xfId="0" applyNumberFormat="1" applyFont="1" applyFill="1" applyBorder="1" applyAlignment="1">
      <alignment horizontal="right" vertical="center"/>
    </xf>
    <xf numFmtId="177" fontId="5" fillId="0" borderId="2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left" vertical="distributed"/>
    </xf>
    <xf numFmtId="0" fontId="5" fillId="0" borderId="9" xfId="0" applyFont="1" applyFill="1" applyBorder="1" applyAlignment="1">
      <alignment horizontal="left" vertical="distributed"/>
    </xf>
    <xf numFmtId="0" fontId="5" fillId="0" borderId="10" xfId="0" applyFont="1" applyFill="1" applyBorder="1" applyAlignment="1">
      <alignment horizontal="left" vertical="distributed"/>
    </xf>
    <xf numFmtId="178" fontId="5" fillId="0" borderId="8" xfId="0" applyNumberFormat="1" applyFont="1" applyFill="1" applyBorder="1" applyAlignment="1">
      <alignment horizontal="right" vertical="center"/>
    </xf>
    <xf numFmtId="178" fontId="5" fillId="0" borderId="9" xfId="0" applyNumberFormat="1" applyFont="1" applyFill="1" applyBorder="1" applyAlignment="1">
      <alignment horizontal="right" vertical="center"/>
    </xf>
    <xf numFmtId="178" fontId="5" fillId="0" borderId="10" xfId="0" applyNumberFormat="1" applyFont="1" applyFill="1" applyBorder="1" applyAlignment="1">
      <alignment horizontal="right" vertical="center"/>
    </xf>
    <xf numFmtId="178" fontId="5" fillId="0" borderId="11" xfId="0" applyNumberFormat="1" applyFont="1" applyFill="1" applyBorder="1" applyAlignment="1">
      <alignment horizontal="right" vertical="center"/>
    </xf>
    <xf numFmtId="178" fontId="5" fillId="0" borderId="12" xfId="0" applyNumberFormat="1" applyFont="1" applyFill="1" applyBorder="1" applyAlignment="1">
      <alignment horizontal="right" vertical="center"/>
    </xf>
    <xf numFmtId="178" fontId="5" fillId="0" borderId="13" xfId="0" applyNumberFormat="1" applyFont="1" applyFill="1" applyBorder="1" applyAlignment="1">
      <alignment horizontal="right" vertical="center"/>
    </xf>
    <xf numFmtId="177" fontId="5" fillId="0" borderId="11" xfId="0" applyNumberFormat="1" applyFont="1" applyFill="1" applyBorder="1" applyAlignment="1">
      <alignment horizontal="right" vertical="center"/>
    </xf>
    <xf numFmtId="177" fontId="5" fillId="0" borderId="12" xfId="0" applyNumberFormat="1" applyFont="1" applyFill="1" applyBorder="1" applyAlignment="1">
      <alignment horizontal="right" vertical="center"/>
    </xf>
    <xf numFmtId="177" fontId="5" fillId="0" borderId="13" xfId="0" applyNumberFormat="1" applyFont="1" applyFill="1" applyBorder="1" applyAlignment="1">
      <alignment horizontal="right" vertical="center"/>
    </xf>
    <xf numFmtId="178" fontId="5" fillId="0" borderId="18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178" fontId="5" fillId="0" borderId="14" xfId="0" applyNumberFormat="1" applyFont="1" applyFill="1" applyBorder="1" applyAlignment="1">
      <alignment horizontal="right" vertical="center"/>
    </xf>
    <xf numFmtId="177" fontId="5" fillId="0" borderId="18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177" fontId="5" fillId="0" borderId="14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180" fontId="5" fillId="0" borderId="4" xfId="1" applyNumberFormat="1" applyFont="1" applyFill="1" applyBorder="1" applyAlignment="1">
      <alignment horizontal="right" vertical="center"/>
    </xf>
    <xf numFmtId="180" fontId="5" fillId="0" borderId="5" xfId="1" applyNumberFormat="1" applyFont="1" applyFill="1" applyBorder="1" applyAlignment="1">
      <alignment horizontal="right" vertical="center"/>
    </xf>
    <xf numFmtId="180" fontId="5" fillId="0" borderId="6" xfId="1" applyNumberFormat="1" applyFont="1" applyFill="1" applyBorder="1" applyAlignment="1">
      <alignment horizontal="right" vertical="center"/>
    </xf>
    <xf numFmtId="180" fontId="5" fillId="0" borderId="4" xfId="1" applyNumberFormat="1" applyFont="1" applyFill="1" applyBorder="1" applyAlignment="1">
      <alignment vertical="center"/>
    </xf>
    <xf numFmtId="180" fontId="5" fillId="0" borderId="5" xfId="1" applyNumberFormat="1" applyFont="1" applyFill="1" applyBorder="1" applyAlignment="1">
      <alignment vertical="center"/>
    </xf>
    <xf numFmtId="180" fontId="5" fillId="0" borderId="6" xfId="1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180" fontId="5" fillId="0" borderId="15" xfId="1" applyNumberFormat="1" applyFont="1" applyFill="1" applyBorder="1" applyAlignment="1">
      <alignment horizontal="right" vertical="center"/>
    </xf>
    <xf numFmtId="180" fontId="5" fillId="0" borderId="16" xfId="1" applyNumberFormat="1" applyFont="1" applyFill="1" applyBorder="1" applyAlignment="1">
      <alignment horizontal="right" vertical="center"/>
    </xf>
    <xf numFmtId="180" fontId="5" fillId="0" borderId="17" xfId="1" applyNumberFormat="1" applyFont="1" applyFill="1" applyBorder="1" applyAlignment="1">
      <alignment horizontal="right" vertical="center"/>
    </xf>
    <xf numFmtId="180" fontId="5" fillId="0" borderId="15" xfId="1" applyNumberFormat="1" applyFont="1" applyFill="1" applyBorder="1" applyAlignment="1">
      <alignment vertical="center"/>
    </xf>
    <xf numFmtId="180" fontId="5" fillId="0" borderId="16" xfId="1" applyNumberFormat="1" applyFont="1" applyFill="1" applyBorder="1" applyAlignment="1">
      <alignment vertical="center"/>
    </xf>
    <xf numFmtId="180" fontId="5" fillId="0" borderId="17" xfId="1" applyNumberFormat="1" applyFont="1" applyFill="1" applyBorder="1" applyAlignment="1">
      <alignment vertical="center"/>
    </xf>
    <xf numFmtId="180" fontId="5" fillId="0" borderId="65" xfId="1" applyNumberFormat="1" applyFont="1" applyFill="1" applyBorder="1" applyAlignment="1">
      <alignment horizontal="right" vertical="center"/>
    </xf>
    <xf numFmtId="180" fontId="5" fillId="0" borderId="66" xfId="1" applyNumberFormat="1" applyFont="1" applyFill="1" applyBorder="1" applyAlignment="1">
      <alignment horizontal="right" vertical="center"/>
    </xf>
    <xf numFmtId="180" fontId="5" fillId="0" borderId="67" xfId="1" applyNumberFormat="1" applyFont="1" applyFill="1" applyBorder="1" applyAlignment="1">
      <alignment horizontal="right" vertical="center"/>
    </xf>
    <xf numFmtId="180" fontId="5" fillId="0" borderId="18" xfId="1" applyNumberFormat="1" applyFont="1" applyFill="1" applyBorder="1" applyAlignment="1">
      <alignment horizontal="right" vertical="center"/>
    </xf>
    <xf numFmtId="180" fontId="5" fillId="0" borderId="0" xfId="1" applyNumberFormat="1" applyFont="1" applyFill="1" applyBorder="1" applyAlignment="1">
      <alignment horizontal="right" vertical="center"/>
    </xf>
    <xf numFmtId="180" fontId="5" fillId="0" borderId="14" xfId="1" applyNumberFormat="1" applyFont="1" applyFill="1" applyBorder="1" applyAlignment="1">
      <alignment horizontal="right" vertical="center"/>
    </xf>
    <xf numFmtId="180" fontId="5" fillId="0" borderId="72" xfId="1" applyNumberFormat="1" applyFont="1" applyFill="1" applyBorder="1" applyAlignment="1">
      <alignment horizontal="right" vertical="center"/>
    </xf>
    <xf numFmtId="180" fontId="5" fillId="0" borderId="73" xfId="1" applyNumberFormat="1" applyFont="1" applyFill="1" applyBorder="1" applyAlignment="1">
      <alignment horizontal="right" vertical="center"/>
    </xf>
    <xf numFmtId="180" fontId="5" fillId="0" borderId="74" xfId="1" applyNumberFormat="1" applyFont="1" applyFill="1" applyBorder="1" applyAlignment="1">
      <alignment horizontal="right" vertical="center"/>
    </xf>
    <xf numFmtId="180" fontId="5" fillId="0" borderId="65" xfId="1" applyNumberFormat="1" applyFont="1" applyFill="1" applyBorder="1" applyAlignment="1">
      <alignment vertical="center"/>
    </xf>
    <xf numFmtId="180" fontId="5" fillId="0" borderId="66" xfId="1" applyNumberFormat="1" applyFont="1" applyFill="1" applyBorder="1" applyAlignment="1">
      <alignment vertical="center"/>
    </xf>
    <xf numFmtId="180" fontId="5" fillId="0" borderId="67" xfId="1" applyNumberFormat="1" applyFont="1" applyFill="1" applyBorder="1" applyAlignment="1">
      <alignment vertical="center"/>
    </xf>
    <xf numFmtId="180" fontId="5" fillId="0" borderId="18" xfId="1" applyNumberFormat="1" applyFont="1" applyFill="1" applyBorder="1" applyAlignment="1">
      <alignment vertical="center"/>
    </xf>
    <xf numFmtId="180" fontId="5" fillId="0" borderId="0" xfId="1" applyNumberFormat="1" applyFont="1" applyFill="1" applyBorder="1" applyAlignment="1">
      <alignment vertical="center"/>
    </xf>
    <xf numFmtId="180" fontId="5" fillId="0" borderId="14" xfId="1" applyNumberFormat="1" applyFont="1" applyFill="1" applyBorder="1" applyAlignment="1">
      <alignment vertical="center"/>
    </xf>
    <xf numFmtId="180" fontId="5" fillId="0" borderId="72" xfId="1" applyNumberFormat="1" applyFont="1" applyFill="1" applyBorder="1" applyAlignment="1">
      <alignment vertical="center"/>
    </xf>
    <xf numFmtId="180" fontId="5" fillId="0" borderId="73" xfId="1" applyNumberFormat="1" applyFont="1" applyFill="1" applyBorder="1" applyAlignment="1">
      <alignment vertical="center"/>
    </xf>
    <xf numFmtId="180" fontId="5" fillId="0" borderId="74" xfId="1" applyNumberFormat="1" applyFont="1" applyFill="1" applyBorder="1" applyAlignment="1">
      <alignment vertical="center"/>
    </xf>
    <xf numFmtId="0" fontId="5" fillId="0" borderId="78" xfId="0" applyFont="1" applyFill="1" applyBorder="1" applyAlignment="1">
      <alignment horizontal="left" vertical="center"/>
    </xf>
    <xf numFmtId="181" fontId="5" fillId="0" borderId="3" xfId="0" applyNumberFormat="1" applyFont="1" applyFill="1" applyBorder="1" applyAlignment="1">
      <alignment horizontal="right" vertical="center"/>
    </xf>
    <xf numFmtId="0" fontId="5" fillId="0" borderId="79" xfId="0" applyFont="1" applyFill="1" applyBorder="1" applyAlignment="1">
      <alignment horizontal="center" vertical="center"/>
    </xf>
    <xf numFmtId="181" fontId="5" fillId="0" borderId="79" xfId="0" applyNumberFormat="1" applyFont="1" applyFill="1" applyBorder="1" applyAlignment="1">
      <alignment horizontal="right" vertical="center"/>
    </xf>
    <xf numFmtId="180" fontId="5" fillId="0" borderId="27" xfId="1" applyNumberFormat="1" applyFont="1" applyFill="1" applyBorder="1" applyAlignment="1">
      <alignment horizontal="right" vertical="center"/>
    </xf>
    <xf numFmtId="180" fontId="5" fillId="0" borderId="28" xfId="1" applyNumberFormat="1" applyFont="1" applyFill="1" applyBorder="1" applyAlignment="1">
      <alignment horizontal="right" vertical="center"/>
    </xf>
    <xf numFmtId="180" fontId="5" fillId="0" borderId="2" xfId="1" applyNumberFormat="1" applyFont="1" applyFill="1" applyBorder="1" applyAlignment="1">
      <alignment horizontal="right" vertical="center"/>
    </xf>
    <xf numFmtId="180" fontId="5" fillId="0" borderId="27" xfId="1" applyNumberFormat="1" applyFont="1" applyFill="1" applyBorder="1" applyAlignment="1">
      <alignment vertical="center"/>
    </xf>
    <xf numFmtId="180" fontId="5" fillId="0" borderId="28" xfId="1" applyNumberFormat="1" applyFont="1" applyFill="1" applyBorder="1" applyAlignment="1">
      <alignment vertical="center"/>
    </xf>
    <xf numFmtId="180" fontId="5" fillId="0" borderId="2" xfId="1" applyNumberFormat="1" applyFont="1" applyFill="1" applyBorder="1" applyAlignment="1">
      <alignment vertical="center"/>
    </xf>
    <xf numFmtId="180" fontId="5" fillId="0" borderId="8" xfId="1" applyNumberFormat="1" applyFont="1" applyFill="1" applyBorder="1" applyAlignment="1">
      <alignment horizontal="right" vertical="center"/>
    </xf>
    <xf numFmtId="180" fontId="5" fillId="0" borderId="9" xfId="1" applyNumberFormat="1" applyFont="1" applyFill="1" applyBorder="1" applyAlignment="1">
      <alignment horizontal="right" vertical="center"/>
    </xf>
    <xf numFmtId="180" fontId="5" fillId="0" borderId="10" xfId="1" applyNumberFormat="1" applyFont="1" applyFill="1" applyBorder="1" applyAlignment="1">
      <alignment horizontal="right" vertical="center"/>
    </xf>
    <xf numFmtId="180" fontId="5" fillId="0" borderId="8" xfId="1" applyNumberFormat="1" applyFont="1" applyFill="1" applyBorder="1" applyAlignment="1">
      <alignment vertical="center"/>
    </xf>
    <xf numFmtId="180" fontId="5" fillId="0" borderId="9" xfId="1" applyNumberFormat="1" applyFont="1" applyFill="1" applyBorder="1" applyAlignment="1">
      <alignment vertical="center"/>
    </xf>
    <xf numFmtId="180" fontId="5" fillId="0" borderId="10" xfId="1" applyNumberFormat="1" applyFont="1" applyFill="1" applyBorder="1" applyAlignment="1">
      <alignment vertical="center"/>
    </xf>
    <xf numFmtId="182" fontId="5" fillId="0" borderId="27" xfId="1" applyNumberFormat="1" applyFont="1" applyFill="1" applyBorder="1" applyAlignment="1">
      <alignment horizontal="right" vertical="center"/>
    </xf>
    <xf numFmtId="182" fontId="5" fillId="0" borderId="28" xfId="1" applyNumberFormat="1" applyFont="1" applyFill="1" applyBorder="1" applyAlignment="1">
      <alignment horizontal="right" vertical="center"/>
    </xf>
    <xf numFmtId="182" fontId="5" fillId="0" borderId="2" xfId="1" applyNumberFormat="1" applyFont="1" applyFill="1" applyBorder="1" applyAlignment="1">
      <alignment horizontal="right" vertical="center"/>
    </xf>
    <xf numFmtId="182" fontId="5" fillId="0" borderId="1" xfId="1" applyNumberFormat="1" applyFont="1" applyFill="1" applyBorder="1" applyAlignment="1">
      <alignment horizontal="right" vertical="center"/>
    </xf>
    <xf numFmtId="182" fontId="5" fillId="0" borderId="18" xfId="1" applyNumberFormat="1" applyFont="1" applyFill="1" applyBorder="1" applyAlignment="1">
      <alignment horizontal="right" vertical="center"/>
    </xf>
    <xf numFmtId="182" fontId="5" fillId="0" borderId="0" xfId="1" applyNumberFormat="1" applyFont="1" applyFill="1" applyBorder="1" applyAlignment="1">
      <alignment horizontal="right" vertical="center"/>
    </xf>
    <xf numFmtId="182" fontId="5" fillId="0" borderId="14" xfId="1" applyNumberFormat="1" applyFont="1" applyFill="1" applyBorder="1" applyAlignment="1">
      <alignment horizontal="right" vertical="center"/>
    </xf>
    <xf numFmtId="182" fontId="5" fillId="0" borderId="31" xfId="1" applyNumberFormat="1" applyFont="1" applyFill="1" applyBorder="1" applyAlignment="1">
      <alignment horizontal="right" vertical="center"/>
    </xf>
    <xf numFmtId="0" fontId="5" fillId="0" borderId="80" xfId="0" applyFont="1" applyFill="1" applyBorder="1" applyAlignment="1">
      <alignment horizontal="center" vertical="center"/>
    </xf>
    <xf numFmtId="181" fontId="5" fillId="0" borderId="80" xfId="0" applyNumberFormat="1" applyFont="1" applyFill="1" applyBorder="1" applyAlignment="1">
      <alignment horizontal="right" vertical="center"/>
    </xf>
    <xf numFmtId="181" fontId="5" fillId="0" borderId="7" xfId="0" applyNumberFormat="1" applyFont="1" applyFill="1" applyBorder="1" applyAlignment="1">
      <alignment horizontal="right" vertical="center"/>
    </xf>
    <xf numFmtId="182" fontId="5" fillId="0" borderId="8" xfId="1" applyNumberFormat="1" applyFont="1" applyFill="1" applyBorder="1" applyAlignment="1">
      <alignment horizontal="right" vertical="center"/>
    </xf>
    <xf numFmtId="182" fontId="5" fillId="0" borderId="9" xfId="1" applyNumberFormat="1" applyFont="1" applyFill="1" applyBorder="1" applyAlignment="1">
      <alignment horizontal="right" vertical="center"/>
    </xf>
    <xf numFmtId="182" fontId="5" fillId="0" borderId="10" xfId="1" applyNumberFormat="1" applyFont="1" applyFill="1" applyBorder="1" applyAlignment="1">
      <alignment horizontal="right" vertical="center"/>
    </xf>
    <xf numFmtId="182" fontId="5" fillId="0" borderId="7" xfId="1" applyNumberFormat="1" applyFont="1" applyFill="1" applyBorder="1" applyAlignment="1">
      <alignment horizontal="right" vertical="center"/>
    </xf>
    <xf numFmtId="0" fontId="5" fillId="0" borderId="30" xfId="0" applyFont="1" applyFill="1" applyBorder="1" applyAlignment="1">
      <alignment horizontal="left" vertical="center"/>
    </xf>
    <xf numFmtId="182" fontId="5" fillId="0" borderId="11" xfId="1" applyNumberFormat="1" applyFont="1" applyFill="1" applyBorder="1" applyAlignment="1">
      <alignment horizontal="right" vertical="center"/>
    </xf>
    <xf numFmtId="182" fontId="5" fillId="0" borderId="12" xfId="1" applyNumberFormat="1" applyFont="1" applyFill="1" applyBorder="1" applyAlignment="1">
      <alignment horizontal="right" vertical="center"/>
    </xf>
    <xf numFmtId="182" fontId="5" fillId="0" borderId="13" xfId="1" applyNumberFormat="1" applyFont="1" applyFill="1" applyBorder="1" applyAlignment="1">
      <alignment horizontal="right" vertical="center"/>
    </xf>
    <xf numFmtId="182" fontId="5" fillId="0" borderId="30" xfId="1" applyNumberFormat="1" applyFont="1" applyFill="1" applyBorder="1" applyAlignment="1">
      <alignment horizontal="right" vertical="center"/>
    </xf>
    <xf numFmtId="182" fontId="5" fillId="0" borderId="15" xfId="1" applyNumberFormat="1" applyFont="1" applyFill="1" applyBorder="1" applyAlignment="1">
      <alignment horizontal="right" vertical="center"/>
    </xf>
    <xf numFmtId="182" fontId="5" fillId="0" borderId="16" xfId="1" applyNumberFormat="1" applyFont="1" applyFill="1" applyBorder="1" applyAlignment="1">
      <alignment horizontal="right" vertical="center"/>
    </xf>
    <xf numFmtId="182" fontId="5" fillId="0" borderId="17" xfId="1" applyNumberFormat="1" applyFont="1" applyFill="1" applyBorder="1" applyAlignment="1">
      <alignment horizontal="right" vertical="center"/>
    </xf>
    <xf numFmtId="182" fontId="5" fillId="0" borderId="29" xfId="1" applyNumberFormat="1" applyFont="1" applyFill="1" applyBorder="1" applyAlignment="1">
      <alignment horizontal="right" vertical="center"/>
    </xf>
    <xf numFmtId="182" fontId="5" fillId="0" borderId="72" xfId="1" applyNumberFormat="1" applyFont="1" applyFill="1" applyBorder="1" applyAlignment="1">
      <alignment horizontal="right" vertical="center"/>
    </xf>
    <xf numFmtId="182" fontId="5" fillId="0" borderId="73" xfId="1" applyNumberFormat="1" applyFont="1" applyFill="1" applyBorder="1" applyAlignment="1">
      <alignment horizontal="right" vertical="center"/>
    </xf>
    <xf numFmtId="182" fontId="5" fillId="0" borderId="74" xfId="1" applyNumberFormat="1" applyFont="1" applyFill="1" applyBorder="1" applyAlignment="1">
      <alignment horizontal="right" vertical="center"/>
    </xf>
    <xf numFmtId="182" fontId="5" fillId="0" borderId="72" xfId="1" applyNumberFormat="1" applyFont="1" applyFill="1" applyBorder="1" applyAlignment="1">
      <alignment vertical="center"/>
    </xf>
    <xf numFmtId="182" fontId="5" fillId="0" borderId="73" xfId="1" applyNumberFormat="1" applyFont="1" applyFill="1" applyBorder="1" applyAlignment="1">
      <alignment vertical="center"/>
    </xf>
    <xf numFmtId="182" fontId="5" fillId="0" borderId="74" xfId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62"/>
  <sheetViews>
    <sheetView tabSelected="1" view="pageBreakPreview" topLeftCell="A131" zoomScaleNormal="100" zoomScaleSheetLayoutView="100" zoomScalePageLayoutView="70" workbookViewId="0">
      <selection activeCell="Z119" sqref="Z119"/>
    </sheetView>
  </sheetViews>
  <sheetFormatPr defaultColWidth="1.26953125" defaultRowHeight="15" customHeight="1" x14ac:dyDescent="0.2"/>
  <cols>
    <col min="1" max="20" width="1.26953125" style="1"/>
    <col min="21" max="21" width="2.36328125" style="1" customWidth="1"/>
    <col min="22" max="32" width="1.26953125" style="1"/>
    <col min="33" max="33" width="2.453125" style="1" customWidth="1"/>
    <col min="34" max="56" width="1.26953125" style="1"/>
    <col min="57" max="57" width="2.453125" style="1" customWidth="1"/>
    <col min="58" max="16384" width="1.26953125" style="1"/>
  </cols>
  <sheetData>
    <row r="1" spans="1:69" ht="15" customHeight="1" x14ac:dyDescent="0.2">
      <c r="A1" s="5" t="s">
        <v>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</row>
    <row r="2" spans="1:69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</row>
    <row r="3" spans="1:69" ht="15" customHeight="1" x14ac:dyDescent="0.2">
      <c r="A3" s="2" t="s">
        <v>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"/>
      <c r="AO3" s="22"/>
      <c r="AP3" s="22"/>
      <c r="AQ3" s="22"/>
      <c r="AR3" s="2"/>
      <c r="AS3" s="46" t="s">
        <v>248</v>
      </c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</row>
    <row r="4" spans="1:69" ht="15" customHeight="1" x14ac:dyDescent="0.2">
      <c r="A4" s="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4"/>
      <c r="X4" s="4"/>
      <c r="Y4" s="4"/>
      <c r="Z4" s="4"/>
      <c r="AA4" s="4"/>
      <c r="AB4" s="4"/>
      <c r="AC4" s="4"/>
      <c r="AD4" s="7"/>
      <c r="AE4" s="7"/>
      <c r="AF4" s="7"/>
      <c r="AG4" s="7"/>
      <c r="AH4" s="7"/>
      <c r="AI4" s="7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7"/>
      <c r="AV4" s="7"/>
      <c r="AW4" s="7"/>
      <c r="AX4" s="7"/>
      <c r="AY4" s="7"/>
      <c r="AZ4" s="7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7"/>
      <c r="BM4" s="7"/>
      <c r="BN4" s="7"/>
      <c r="BO4" s="7"/>
      <c r="BP4" s="7"/>
      <c r="BQ4" s="7"/>
    </row>
    <row r="5" spans="1:69" ht="15" customHeight="1" x14ac:dyDescent="0.2">
      <c r="A5" s="2"/>
      <c r="B5" s="74" t="s">
        <v>4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8"/>
      <c r="U5" s="88" t="s">
        <v>8</v>
      </c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68"/>
      <c r="AJ5" s="74" t="s">
        <v>4</v>
      </c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8"/>
      <c r="BC5" s="88" t="s">
        <v>8</v>
      </c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68"/>
    </row>
    <row r="6" spans="1:69" ht="15" customHeight="1" thickBot="1" x14ac:dyDescent="0.25">
      <c r="A6" s="2"/>
      <c r="B6" s="7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87"/>
      <c r="U6" s="88" t="s">
        <v>5</v>
      </c>
      <c r="V6" s="89"/>
      <c r="W6" s="89"/>
      <c r="X6" s="89"/>
      <c r="Y6" s="68"/>
      <c r="Z6" s="88" t="s">
        <v>2</v>
      </c>
      <c r="AA6" s="89"/>
      <c r="AB6" s="89"/>
      <c r="AC6" s="89"/>
      <c r="AD6" s="93"/>
      <c r="AE6" s="94" t="s">
        <v>3</v>
      </c>
      <c r="AF6" s="89"/>
      <c r="AG6" s="89"/>
      <c r="AH6" s="89"/>
      <c r="AI6" s="68"/>
      <c r="AJ6" s="92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80"/>
      <c r="BC6" s="74" t="s">
        <v>5</v>
      </c>
      <c r="BD6" s="75"/>
      <c r="BE6" s="75"/>
      <c r="BF6" s="75"/>
      <c r="BG6" s="78"/>
      <c r="BH6" s="74" t="s">
        <v>2</v>
      </c>
      <c r="BI6" s="75"/>
      <c r="BJ6" s="75"/>
      <c r="BK6" s="75"/>
      <c r="BL6" s="95"/>
      <c r="BM6" s="96" t="s">
        <v>3</v>
      </c>
      <c r="BN6" s="75"/>
      <c r="BO6" s="75"/>
      <c r="BP6" s="75"/>
      <c r="BQ6" s="78"/>
    </row>
    <row r="7" spans="1:69" ht="15" customHeight="1" thickTop="1" thickBot="1" x14ac:dyDescent="0.25">
      <c r="A7" s="2"/>
      <c r="B7" s="88" t="s">
        <v>9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68"/>
      <c r="U7" s="125">
        <v>368</v>
      </c>
      <c r="V7" s="126"/>
      <c r="W7" s="126"/>
      <c r="X7" s="126"/>
      <c r="Y7" s="127"/>
      <c r="Z7" s="125">
        <v>238</v>
      </c>
      <c r="AA7" s="126"/>
      <c r="AB7" s="126"/>
      <c r="AC7" s="126"/>
      <c r="AD7" s="128"/>
      <c r="AE7" s="129">
        <v>130</v>
      </c>
      <c r="AF7" s="126"/>
      <c r="AG7" s="126"/>
      <c r="AH7" s="126"/>
      <c r="AI7" s="126"/>
      <c r="AJ7" s="24" t="s">
        <v>10</v>
      </c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6"/>
      <c r="BC7" s="106">
        <v>16</v>
      </c>
      <c r="BD7" s="40"/>
      <c r="BE7" s="40"/>
      <c r="BF7" s="40"/>
      <c r="BG7" s="41"/>
      <c r="BH7" s="106">
        <v>10</v>
      </c>
      <c r="BI7" s="40"/>
      <c r="BJ7" s="40"/>
      <c r="BK7" s="40"/>
      <c r="BL7" s="107"/>
      <c r="BM7" s="40">
        <v>6</v>
      </c>
      <c r="BN7" s="40"/>
      <c r="BO7" s="40"/>
      <c r="BP7" s="40"/>
      <c r="BQ7" s="108"/>
    </row>
    <row r="8" spans="1:69" ht="15" customHeight="1" thickTop="1" thickBot="1" x14ac:dyDescent="0.25">
      <c r="A8" s="2"/>
      <c r="B8" s="109" t="s">
        <v>11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1"/>
      <c r="U8" s="112">
        <f>U9+U15+U23+U29+U33+U39+BC7+BC11+BC15</f>
        <v>256</v>
      </c>
      <c r="V8" s="113"/>
      <c r="W8" s="113"/>
      <c r="X8" s="113"/>
      <c r="Y8" s="114"/>
      <c r="Z8" s="115">
        <f>Z9+Z15+Z23+Z29+Z33+Z39+BH7+BH11+BH15</f>
        <v>165</v>
      </c>
      <c r="AA8" s="116"/>
      <c r="AB8" s="116"/>
      <c r="AC8" s="116"/>
      <c r="AD8" s="117"/>
      <c r="AE8" s="118">
        <f>AE9+AE15+AE23+AE29+AE33+AE39+BM7+BM11+BM15</f>
        <v>91</v>
      </c>
      <c r="AF8" s="116"/>
      <c r="AG8" s="116"/>
      <c r="AH8" s="116"/>
      <c r="AI8" s="119"/>
      <c r="AJ8" s="120" t="s">
        <v>12</v>
      </c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2"/>
      <c r="BC8" s="123">
        <v>4</v>
      </c>
      <c r="BD8" s="98"/>
      <c r="BE8" s="98"/>
      <c r="BF8" s="98"/>
      <c r="BG8" s="99"/>
      <c r="BH8" s="123">
        <v>3</v>
      </c>
      <c r="BI8" s="98"/>
      <c r="BJ8" s="98"/>
      <c r="BK8" s="98"/>
      <c r="BL8" s="124"/>
      <c r="BM8" s="97">
        <v>1</v>
      </c>
      <c r="BN8" s="98"/>
      <c r="BO8" s="98"/>
      <c r="BP8" s="98"/>
      <c r="BQ8" s="99"/>
    </row>
    <row r="9" spans="1:69" ht="15" customHeight="1" thickTop="1" thickBot="1" x14ac:dyDescent="0.25">
      <c r="A9" s="2"/>
      <c r="B9" s="100" t="s">
        <v>13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2"/>
      <c r="U9" s="27">
        <v>57</v>
      </c>
      <c r="V9" s="28"/>
      <c r="W9" s="28"/>
      <c r="X9" s="28"/>
      <c r="Y9" s="29"/>
      <c r="Z9" s="27">
        <v>43</v>
      </c>
      <c r="AA9" s="28"/>
      <c r="AB9" s="28"/>
      <c r="AC9" s="28"/>
      <c r="AD9" s="42"/>
      <c r="AE9" s="43">
        <v>14</v>
      </c>
      <c r="AF9" s="28"/>
      <c r="AG9" s="28"/>
      <c r="AH9" s="28"/>
      <c r="AI9" s="28"/>
      <c r="AJ9" s="103" t="s">
        <v>14</v>
      </c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50"/>
      <c r="BC9" s="30">
        <v>8</v>
      </c>
      <c r="BD9" s="31"/>
      <c r="BE9" s="31"/>
      <c r="BF9" s="31"/>
      <c r="BG9" s="32"/>
      <c r="BH9" s="30">
        <v>3</v>
      </c>
      <c r="BI9" s="31"/>
      <c r="BJ9" s="31"/>
      <c r="BK9" s="31"/>
      <c r="BL9" s="104"/>
      <c r="BM9" s="105">
        <v>5</v>
      </c>
      <c r="BN9" s="31"/>
      <c r="BO9" s="31"/>
      <c r="BP9" s="31"/>
      <c r="BQ9" s="32"/>
    </row>
    <row r="10" spans="1:69" ht="15" customHeight="1" thickTop="1" thickBot="1" x14ac:dyDescent="0.25">
      <c r="A10" s="2"/>
      <c r="B10" s="136" t="s">
        <v>12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2"/>
      <c r="U10" s="137" t="s">
        <v>15</v>
      </c>
      <c r="V10" s="138"/>
      <c r="W10" s="138"/>
      <c r="X10" s="138"/>
      <c r="Y10" s="139"/>
      <c r="Z10" s="137" t="s">
        <v>194</v>
      </c>
      <c r="AA10" s="138"/>
      <c r="AB10" s="138"/>
      <c r="AC10" s="138"/>
      <c r="AD10" s="140"/>
      <c r="AE10" s="141">
        <v>2</v>
      </c>
      <c r="AF10" s="138"/>
      <c r="AG10" s="138"/>
      <c r="AH10" s="138"/>
      <c r="AI10" s="139"/>
      <c r="AJ10" s="142" t="s">
        <v>17</v>
      </c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4"/>
      <c r="BC10" s="59">
        <v>4</v>
      </c>
      <c r="BD10" s="60"/>
      <c r="BE10" s="60"/>
      <c r="BF10" s="60"/>
      <c r="BG10" s="61"/>
      <c r="BH10" s="59">
        <v>4</v>
      </c>
      <c r="BI10" s="60"/>
      <c r="BJ10" s="60"/>
      <c r="BK10" s="60"/>
      <c r="BL10" s="130"/>
      <c r="BM10" s="131">
        <v>0</v>
      </c>
      <c r="BN10" s="60"/>
      <c r="BO10" s="60"/>
      <c r="BP10" s="60"/>
      <c r="BQ10" s="61"/>
    </row>
    <row r="11" spans="1:69" ht="15" customHeight="1" thickTop="1" thickBot="1" x14ac:dyDescent="0.25">
      <c r="A11" s="2"/>
      <c r="B11" s="132" t="s">
        <v>32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4"/>
      <c r="U11" s="33">
        <v>9</v>
      </c>
      <c r="V11" s="34"/>
      <c r="W11" s="34"/>
      <c r="X11" s="34"/>
      <c r="Y11" s="35"/>
      <c r="Z11" s="33">
        <v>8</v>
      </c>
      <c r="AA11" s="34"/>
      <c r="AB11" s="34"/>
      <c r="AC11" s="34"/>
      <c r="AD11" s="36"/>
      <c r="AE11" s="37">
        <v>1</v>
      </c>
      <c r="AF11" s="34"/>
      <c r="AG11" s="34"/>
      <c r="AH11" s="34"/>
      <c r="AI11" s="38"/>
      <c r="AJ11" s="24" t="s">
        <v>19</v>
      </c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6"/>
      <c r="BC11" s="106">
        <v>16</v>
      </c>
      <c r="BD11" s="40"/>
      <c r="BE11" s="40"/>
      <c r="BF11" s="40"/>
      <c r="BG11" s="41"/>
      <c r="BH11" s="106">
        <v>10</v>
      </c>
      <c r="BI11" s="40"/>
      <c r="BJ11" s="40"/>
      <c r="BK11" s="40"/>
      <c r="BL11" s="40"/>
      <c r="BM11" s="135">
        <v>6</v>
      </c>
      <c r="BN11" s="40"/>
      <c r="BO11" s="40"/>
      <c r="BP11" s="40"/>
      <c r="BQ11" s="108"/>
    </row>
    <row r="12" spans="1:69" ht="15" customHeight="1" thickTop="1" x14ac:dyDescent="0.2">
      <c r="A12" s="2"/>
      <c r="B12" s="48" t="s">
        <v>195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50"/>
      <c r="U12" s="33">
        <v>4</v>
      </c>
      <c r="V12" s="34"/>
      <c r="W12" s="34"/>
      <c r="X12" s="34"/>
      <c r="Y12" s="35"/>
      <c r="Z12" s="33">
        <v>4</v>
      </c>
      <c r="AA12" s="34"/>
      <c r="AB12" s="34"/>
      <c r="AC12" s="34"/>
      <c r="AD12" s="36"/>
      <c r="AE12" s="37">
        <v>0</v>
      </c>
      <c r="AF12" s="34"/>
      <c r="AG12" s="34"/>
      <c r="AH12" s="34"/>
      <c r="AI12" s="35"/>
      <c r="AJ12" s="120" t="s">
        <v>12</v>
      </c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2"/>
      <c r="BC12" s="123">
        <v>4</v>
      </c>
      <c r="BD12" s="98"/>
      <c r="BE12" s="98"/>
      <c r="BF12" s="98"/>
      <c r="BG12" s="99"/>
      <c r="BH12" s="123">
        <v>4</v>
      </c>
      <c r="BI12" s="98"/>
      <c r="BJ12" s="98"/>
      <c r="BK12" s="98"/>
      <c r="BL12" s="124"/>
      <c r="BM12" s="97">
        <v>0</v>
      </c>
      <c r="BN12" s="98"/>
      <c r="BO12" s="98"/>
      <c r="BP12" s="98"/>
      <c r="BQ12" s="99"/>
    </row>
    <row r="13" spans="1:69" ht="15" customHeight="1" x14ac:dyDescent="0.2">
      <c r="A13" s="2"/>
      <c r="B13" s="30" t="s">
        <v>21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2"/>
      <c r="U13" s="33">
        <v>29</v>
      </c>
      <c r="V13" s="34"/>
      <c r="W13" s="34"/>
      <c r="X13" s="34"/>
      <c r="Y13" s="35"/>
      <c r="Z13" s="33">
        <v>20</v>
      </c>
      <c r="AA13" s="34"/>
      <c r="AB13" s="34"/>
      <c r="AC13" s="34"/>
      <c r="AD13" s="36"/>
      <c r="AE13" s="37">
        <v>9</v>
      </c>
      <c r="AF13" s="34"/>
      <c r="AG13" s="34"/>
      <c r="AH13" s="34"/>
      <c r="AI13" s="35"/>
      <c r="AJ13" s="48" t="s">
        <v>14</v>
      </c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50"/>
      <c r="BC13" s="30">
        <v>8</v>
      </c>
      <c r="BD13" s="31"/>
      <c r="BE13" s="31"/>
      <c r="BF13" s="31"/>
      <c r="BG13" s="32"/>
      <c r="BH13" s="30">
        <v>2</v>
      </c>
      <c r="BI13" s="31"/>
      <c r="BJ13" s="31"/>
      <c r="BK13" s="31"/>
      <c r="BL13" s="104"/>
      <c r="BM13" s="105">
        <v>6</v>
      </c>
      <c r="BN13" s="31"/>
      <c r="BO13" s="31"/>
      <c r="BP13" s="31"/>
      <c r="BQ13" s="32"/>
    </row>
    <row r="14" spans="1:69" ht="15" customHeight="1" thickBot="1" x14ac:dyDescent="0.25">
      <c r="A14" s="2"/>
      <c r="B14" s="30" t="s">
        <v>196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2"/>
      <c r="U14" s="33">
        <v>6</v>
      </c>
      <c r="V14" s="34"/>
      <c r="W14" s="34"/>
      <c r="X14" s="34"/>
      <c r="Y14" s="35"/>
      <c r="Z14" s="33">
        <v>4</v>
      </c>
      <c r="AA14" s="34"/>
      <c r="AB14" s="34"/>
      <c r="AC14" s="34"/>
      <c r="AD14" s="36"/>
      <c r="AE14" s="37">
        <v>2</v>
      </c>
      <c r="AF14" s="34"/>
      <c r="AG14" s="34"/>
      <c r="AH14" s="34"/>
      <c r="AI14" s="35"/>
      <c r="AJ14" s="142" t="s">
        <v>17</v>
      </c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4"/>
      <c r="BC14" s="59">
        <v>4</v>
      </c>
      <c r="BD14" s="60"/>
      <c r="BE14" s="60"/>
      <c r="BF14" s="60"/>
      <c r="BG14" s="61"/>
      <c r="BH14" s="59">
        <v>4</v>
      </c>
      <c r="BI14" s="60"/>
      <c r="BJ14" s="60"/>
      <c r="BK14" s="60"/>
      <c r="BL14" s="130"/>
      <c r="BM14" s="131">
        <v>0</v>
      </c>
      <c r="BN14" s="60"/>
      <c r="BO14" s="60"/>
      <c r="BP14" s="60"/>
      <c r="BQ14" s="61"/>
    </row>
    <row r="15" spans="1:69" ht="15" customHeight="1" thickTop="1" thickBot="1" x14ac:dyDescent="0.25">
      <c r="A15" s="2"/>
      <c r="B15" s="39" t="s">
        <v>197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1"/>
      <c r="U15" s="27">
        <v>21</v>
      </c>
      <c r="V15" s="28"/>
      <c r="W15" s="28"/>
      <c r="X15" s="28"/>
      <c r="Y15" s="29"/>
      <c r="Z15" s="27">
        <v>14</v>
      </c>
      <c r="AA15" s="28"/>
      <c r="AB15" s="28"/>
      <c r="AC15" s="28"/>
      <c r="AD15" s="42"/>
      <c r="AE15" s="43">
        <v>7</v>
      </c>
      <c r="AF15" s="28"/>
      <c r="AG15" s="28"/>
      <c r="AH15" s="28"/>
      <c r="AI15" s="28"/>
      <c r="AJ15" s="24" t="s">
        <v>25</v>
      </c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6"/>
      <c r="BC15" s="106">
        <v>9</v>
      </c>
      <c r="BD15" s="40"/>
      <c r="BE15" s="40"/>
      <c r="BF15" s="40"/>
      <c r="BG15" s="41"/>
      <c r="BH15" s="106">
        <v>4</v>
      </c>
      <c r="BI15" s="40"/>
      <c r="BJ15" s="40"/>
      <c r="BK15" s="40"/>
      <c r="BL15" s="40"/>
      <c r="BM15" s="135">
        <v>5</v>
      </c>
      <c r="BN15" s="40"/>
      <c r="BO15" s="40"/>
      <c r="BP15" s="40"/>
      <c r="BQ15" s="108"/>
    </row>
    <row r="16" spans="1:69" ht="15" customHeight="1" thickTop="1" x14ac:dyDescent="0.2">
      <c r="A16" s="2"/>
      <c r="B16" s="142" t="s">
        <v>198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4"/>
      <c r="U16" s="63" t="s">
        <v>29</v>
      </c>
      <c r="V16" s="64"/>
      <c r="W16" s="64"/>
      <c r="X16" s="64"/>
      <c r="Y16" s="153"/>
      <c r="Z16" s="154" t="s">
        <v>199</v>
      </c>
      <c r="AA16" s="155"/>
      <c r="AB16" s="155"/>
      <c r="AC16" s="155"/>
      <c r="AD16" s="156"/>
      <c r="AE16" s="65" t="s">
        <v>200</v>
      </c>
      <c r="AF16" s="64"/>
      <c r="AG16" s="64"/>
      <c r="AH16" s="64"/>
      <c r="AI16" s="153"/>
      <c r="AJ16" s="120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2"/>
      <c r="BC16" s="137"/>
      <c r="BD16" s="138"/>
      <c r="BE16" s="138"/>
      <c r="BF16" s="138"/>
      <c r="BG16" s="139"/>
      <c r="BH16" s="137"/>
      <c r="BI16" s="138"/>
      <c r="BJ16" s="138"/>
      <c r="BK16" s="138"/>
      <c r="BL16" s="140"/>
      <c r="BM16" s="141"/>
      <c r="BN16" s="138"/>
      <c r="BO16" s="138"/>
      <c r="BP16" s="138"/>
      <c r="BQ16" s="139"/>
    </row>
    <row r="17" spans="1:69" ht="15" customHeight="1" x14ac:dyDescent="0.2">
      <c r="A17" s="2"/>
      <c r="B17" s="30" t="s">
        <v>18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2"/>
      <c r="U17" s="33" t="s">
        <v>201</v>
      </c>
      <c r="V17" s="34"/>
      <c r="W17" s="34"/>
      <c r="X17" s="34"/>
      <c r="Y17" s="35"/>
      <c r="Z17" s="33" t="s">
        <v>202</v>
      </c>
      <c r="AA17" s="34"/>
      <c r="AB17" s="34"/>
      <c r="AC17" s="34"/>
      <c r="AD17" s="36"/>
      <c r="AE17" s="37">
        <v>2</v>
      </c>
      <c r="AF17" s="34"/>
      <c r="AG17" s="34"/>
      <c r="AH17" s="34"/>
      <c r="AI17" s="34"/>
      <c r="AJ17" s="145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7"/>
      <c r="BC17" s="148"/>
      <c r="BD17" s="149"/>
      <c r="BE17" s="149"/>
      <c r="BF17" s="149"/>
      <c r="BG17" s="150"/>
      <c r="BH17" s="148"/>
      <c r="BI17" s="149"/>
      <c r="BJ17" s="149"/>
      <c r="BK17" s="149"/>
      <c r="BL17" s="151"/>
      <c r="BM17" s="152"/>
      <c r="BN17" s="149"/>
      <c r="BO17" s="149"/>
      <c r="BP17" s="149"/>
      <c r="BQ17" s="150"/>
    </row>
    <row r="18" spans="1:69" ht="15" customHeight="1" thickBot="1" x14ac:dyDescent="0.25">
      <c r="A18" s="2"/>
      <c r="B18" s="162" t="s">
        <v>28</v>
      </c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4"/>
      <c r="U18" s="157">
        <v>7</v>
      </c>
      <c r="V18" s="158"/>
      <c r="W18" s="158"/>
      <c r="X18" s="158"/>
      <c r="Y18" s="161"/>
      <c r="Z18" s="157">
        <v>6</v>
      </c>
      <c r="AA18" s="158"/>
      <c r="AB18" s="158"/>
      <c r="AC18" s="158"/>
      <c r="AD18" s="159"/>
      <c r="AE18" s="160">
        <v>1</v>
      </c>
      <c r="AF18" s="158"/>
      <c r="AG18" s="158"/>
      <c r="AH18" s="158"/>
      <c r="AI18" s="161"/>
      <c r="AJ18" s="176" t="s">
        <v>27</v>
      </c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8"/>
      <c r="BC18" s="179">
        <f>U7-U8</f>
        <v>112</v>
      </c>
      <c r="BD18" s="180"/>
      <c r="BE18" s="180"/>
      <c r="BF18" s="180"/>
      <c r="BG18" s="181"/>
      <c r="BH18" s="170">
        <f t="shared" ref="BH18" si="0">Z7-Z8</f>
        <v>73</v>
      </c>
      <c r="BI18" s="171"/>
      <c r="BJ18" s="171"/>
      <c r="BK18" s="171"/>
      <c r="BL18" s="172"/>
      <c r="BM18" s="173">
        <f t="shared" ref="BM18" si="1">AE7-AE8</f>
        <v>39</v>
      </c>
      <c r="BN18" s="171"/>
      <c r="BO18" s="171"/>
      <c r="BP18" s="171"/>
      <c r="BQ18" s="174"/>
    </row>
    <row r="19" spans="1:69" ht="15" customHeight="1" thickTop="1" thickBot="1" x14ac:dyDescent="0.25">
      <c r="A19" s="2"/>
      <c r="B19" s="30" t="s">
        <v>203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51" t="s">
        <v>204</v>
      </c>
      <c r="V19" s="52"/>
      <c r="W19" s="52"/>
      <c r="X19" s="52"/>
      <c r="Y19" s="53"/>
      <c r="Z19" s="51" t="s">
        <v>205</v>
      </c>
      <c r="AA19" s="52"/>
      <c r="AB19" s="52"/>
      <c r="AC19" s="52"/>
      <c r="AD19" s="54"/>
      <c r="AE19" s="55" t="s">
        <v>51</v>
      </c>
      <c r="AF19" s="52"/>
      <c r="AG19" s="52"/>
      <c r="AH19" s="52"/>
      <c r="AI19" s="175"/>
      <c r="AJ19" s="24" t="s">
        <v>31</v>
      </c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6"/>
      <c r="BC19" s="27">
        <v>62</v>
      </c>
      <c r="BD19" s="28"/>
      <c r="BE19" s="28"/>
      <c r="BF19" s="28"/>
      <c r="BG19" s="29"/>
      <c r="BH19" s="27">
        <v>34</v>
      </c>
      <c r="BI19" s="28"/>
      <c r="BJ19" s="28"/>
      <c r="BK19" s="28"/>
      <c r="BL19" s="28"/>
      <c r="BM19" s="43">
        <v>28</v>
      </c>
      <c r="BN19" s="28"/>
      <c r="BO19" s="28"/>
      <c r="BP19" s="28"/>
      <c r="BQ19" s="44"/>
    </row>
    <row r="20" spans="1:69" ht="15" customHeight="1" thickTop="1" x14ac:dyDescent="0.2">
      <c r="A20" s="2"/>
      <c r="B20" s="162" t="s">
        <v>22</v>
      </c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4"/>
      <c r="U20" s="165" t="s">
        <v>42</v>
      </c>
      <c r="V20" s="166"/>
      <c r="W20" s="166"/>
      <c r="X20" s="166"/>
      <c r="Y20" s="167"/>
      <c r="Z20" s="165" t="s">
        <v>206</v>
      </c>
      <c r="AA20" s="166"/>
      <c r="AB20" s="166"/>
      <c r="AC20" s="166"/>
      <c r="AD20" s="168"/>
      <c r="AE20" s="169" t="s">
        <v>207</v>
      </c>
      <c r="AF20" s="166"/>
      <c r="AG20" s="166"/>
      <c r="AH20" s="166"/>
      <c r="AI20" s="167"/>
      <c r="AJ20" s="162" t="s">
        <v>35</v>
      </c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  <c r="BB20" s="164"/>
      <c r="BC20" s="157">
        <v>6</v>
      </c>
      <c r="BD20" s="158"/>
      <c r="BE20" s="158"/>
      <c r="BF20" s="158"/>
      <c r="BG20" s="161"/>
      <c r="BH20" s="157">
        <v>5</v>
      </c>
      <c r="BI20" s="158"/>
      <c r="BJ20" s="158"/>
      <c r="BK20" s="158"/>
      <c r="BL20" s="159"/>
      <c r="BM20" s="160">
        <v>1</v>
      </c>
      <c r="BN20" s="158"/>
      <c r="BO20" s="158"/>
      <c r="BP20" s="158"/>
      <c r="BQ20" s="161"/>
    </row>
    <row r="21" spans="1:69" ht="15" customHeight="1" x14ac:dyDescent="0.2">
      <c r="A21" s="2"/>
      <c r="B21" s="30" t="s">
        <v>23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2"/>
      <c r="U21" s="51" t="s">
        <v>24</v>
      </c>
      <c r="V21" s="52"/>
      <c r="W21" s="52"/>
      <c r="X21" s="52"/>
      <c r="Y21" s="53"/>
      <c r="Z21" s="51" t="s">
        <v>206</v>
      </c>
      <c r="AA21" s="52"/>
      <c r="AB21" s="52"/>
      <c r="AC21" s="52"/>
      <c r="AD21" s="54"/>
      <c r="AE21" s="55" t="s">
        <v>208</v>
      </c>
      <c r="AF21" s="52"/>
      <c r="AG21" s="52"/>
      <c r="AH21" s="52"/>
      <c r="AI21" s="53"/>
      <c r="AJ21" s="30" t="s">
        <v>227</v>
      </c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2"/>
      <c r="BC21" s="51" t="s">
        <v>33</v>
      </c>
      <c r="BD21" s="52"/>
      <c r="BE21" s="52"/>
      <c r="BF21" s="52"/>
      <c r="BG21" s="53"/>
      <c r="BH21" s="51" t="s">
        <v>42</v>
      </c>
      <c r="BI21" s="52"/>
      <c r="BJ21" s="52"/>
      <c r="BK21" s="52"/>
      <c r="BL21" s="54"/>
      <c r="BM21" s="55" t="s">
        <v>228</v>
      </c>
      <c r="BN21" s="52"/>
      <c r="BO21" s="52"/>
      <c r="BP21" s="52"/>
      <c r="BQ21" s="53"/>
    </row>
    <row r="22" spans="1:69" ht="15" customHeight="1" thickBot="1" x14ac:dyDescent="0.25">
      <c r="A22" s="2"/>
      <c r="B22" s="183" t="s">
        <v>38</v>
      </c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5"/>
      <c r="U22" s="63" t="s">
        <v>34</v>
      </c>
      <c r="V22" s="64"/>
      <c r="W22" s="64"/>
      <c r="X22" s="64"/>
      <c r="Y22" s="153"/>
      <c r="Z22" s="186" t="s">
        <v>209</v>
      </c>
      <c r="AA22" s="187"/>
      <c r="AB22" s="187"/>
      <c r="AC22" s="187"/>
      <c r="AD22" s="188"/>
      <c r="AE22" s="189" t="s">
        <v>34</v>
      </c>
      <c r="AF22" s="187"/>
      <c r="AG22" s="187"/>
      <c r="AH22" s="187"/>
      <c r="AI22" s="190"/>
      <c r="AJ22" s="48" t="s">
        <v>229</v>
      </c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50"/>
      <c r="BC22" s="51" t="s">
        <v>24</v>
      </c>
      <c r="BD22" s="52"/>
      <c r="BE22" s="52"/>
      <c r="BF22" s="52"/>
      <c r="BG22" s="53"/>
      <c r="BH22" s="51" t="s">
        <v>206</v>
      </c>
      <c r="BI22" s="52"/>
      <c r="BJ22" s="52"/>
      <c r="BK22" s="52"/>
      <c r="BL22" s="54"/>
      <c r="BM22" s="55" t="s">
        <v>24</v>
      </c>
      <c r="BN22" s="52"/>
      <c r="BO22" s="52"/>
      <c r="BP22" s="52"/>
      <c r="BQ22" s="53"/>
    </row>
    <row r="23" spans="1:69" ht="15" customHeight="1" thickTop="1" thickBot="1" x14ac:dyDescent="0.25">
      <c r="A23" s="2"/>
      <c r="B23" s="39" t="s">
        <v>40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1"/>
      <c r="U23" s="27">
        <v>38</v>
      </c>
      <c r="V23" s="28"/>
      <c r="W23" s="28"/>
      <c r="X23" s="28"/>
      <c r="Y23" s="29"/>
      <c r="Z23" s="27">
        <v>30</v>
      </c>
      <c r="AA23" s="28"/>
      <c r="AB23" s="28"/>
      <c r="AC23" s="28"/>
      <c r="AD23" s="42"/>
      <c r="AE23" s="43">
        <v>8</v>
      </c>
      <c r="AF23" s="28"/>
      <c r="AG23" s="28"/>
      <c r="AH23" s="28"/>
      <c r="AI23" s="44"/>
      <c r="AJ23" s="31" t="s">
        <v>36</v>
      </c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2"/>
      <c r="BC23" s="51" t="s">
        <v>230</v>
      </c>
      <c r="BD23" s="52"/>
      <c r="BE23" s="52"/>
      <c r="BF23" s="52"/>
      <c r="BG23" s="53"/>
      <c r="BH23" s="51" t="s">
        <v>231</v>
      </c>
      <c r="BI23" s="52"/>
      <c r="BJ23" s="52"/>
      <c r="BK23" s="52"/>
      <c r="BL23" s="54"/>
      <c r="BM23" s="55" t="s">
        <v>232</v>
      </c>
      <c r="BN23" s="52"/>
      <c r="BO23" s="52"/>
      <c r="BP23" s="52"/>
      <c r="BQ23" s="53"/>
    </row>
    <row r="24" spans="1:69" ht="15" customHeight="1" thickTop="1" x14ac:dyDescent="0.2">
      <c r="A24" s="2"/>
      <c r="B24" s="123" t="s">
        <v>43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9"/>
      <c r="U24" s="137" t="s">
        <v>210</v>
      </c>
      <c r="V24" s="138"/>
      <c r="W24" s="138"/>
      <c r="X24" s="138"/>
      <c r="Y24" s="139"/>
      <c r="Z24" s="137" t="s">
        <v>16</v>
      </c>
      <c r="AA24" s="138"/>
      <c r="AB24" s="138"/>
      <c r="AC24" s="138"/>
      <c r="AD24" s="140"/>
      <c r="AE24" s="141" t="s">
        <v>211</v>
      </c>
      <c r="AF24" s="138"/>
      <c r="AG24" s="138"/>
      <c r="AH24" s="138"/>
      <c r="AI24" s="139"/>
      <c r="AJ24" s="48" t="s">
        <v>39</v>
      </c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50"/>
      <c r="BC24" s="51" t="s">
        <v>233</v>
      </c>
      <c r="BD24" s="52"/>
      <c r="BE24" s="52"/>
      <c r="BF24" s="52"/>
      <c r="BG24" s="53"/>
      <c r="BH24" s="51" t="s">
        <v>46</v>
      </c>
      <c r="BI24" s="52"/>
      <c r="BJ24" s="52"/>
      <c r="BK24" s="52"/>
      <c r="BL24" s="54"/>
      <c r="BM24" s="55" t="s">
        <v>234</v>
      </c>
      <c r="BN24" s="52"/>
      <c r="BO24" s="52"/>
      <c r="BP24" s="52"/>
      <c r="BQ24" s="53"/>
    </row>
    <row r="25" spans="1:69" ht="15" customHeight="1" x14ac:dyDescent="0.2">
      <c r="B25" s="30" t="s">
        <v>47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2"/>
      <c r="U25" s="33" t="s">
        <v>212</v>
      </c>
      <c r="V25" s="34"/>
      <c r="W25" s="34"/>
      <c r="X25" s="34"/>
      <c r="Y25" s="35"/>
      <c r="Z25" s="33" t="s">
        <v>213</v>
      </c>
      <c r="AA25" s="34"/>
      <c r="AB25" s="34"/>
      <c r="AC25" s="34"/>
      <c r="AD25" s="36"/>
      <c r="AE25" s="55" t="s">
        <v>206</v>
      </c>
      <c r="AF25" s="52"/>
      <c r="AG25" s="52"/>
      <c r="AH25" s="52"/>
      <c r="AI25" s="53"/>
      <c r="AJ25" s="142" t="s">
        <v>235</v>
      </c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4"/>
      <c r="BC25" s="63" t="s">
        <v>236</v>
      </c>
      <c r="BD25" s="64"/>
      <c r="BE25" s="64"/>
      <c r="BF25" s="64"/>
      <c r="BG25" s="153"/>
      <c r="BH25" s="63" t="s">
        <v>237</v>
      </c>
      <c r="BI25" s="64"/>
      <c r="BJ25" s="64"/>
      <c r="BK25" s="64"/>
      <c r="BL25" s="182"/>
      <c r="BM25" s="65" t="s">
        <v>30</v>
      </c>
      <c r="BN25" s="64"/>
      <c r="BO25" s="64"/>
      <c r="BP25" s="64"/>
      <c r="BQ25" s="153"/>
    </row>
    <row r="26" spans="1:69" ht="15" customHeight="1" x14ac:dyDescent="0.2">
      <c r="B26" s="30" t="s">
        <v>214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2"/>
      <c r="U26" s="51" t="s">
        <v>45</v>
      </c>
      <c r="V26" s="52"/>
      <c r="W26" s="52"/>
      <c r="X26" s="52"/>
      <c r="Y26" s="53"/>
      <c r="Z26" s="51" t="s">
        <v>215</v>
      </c>
      <c r="AA26" s="52"/>
      <c r="AB26" s="52"/>
      <c r="AC26" s="52"/>
      <c r="AD26" s="54"/>
      <c r="AE26" s="55" t="s">
        <v>41</v>
      </c>
      <c r="AF26" s="52"/>
      <c r="AG26" s="52"/>
      <c r="AH26" s="52"/>
      <c r="AI26" s="52"/>
      <c r="AJ26" s="48" t="s">
        <v>44</v>
      </c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50"/>
      <c r="BC26" s="51" t="s">
        <v>238</v>
      </c>
      <c r="BD26" s="52"/>
      <c r="BE26" s="52"/>
      <c r="BF26" s="52"/>
      <c r="BG26" s="53"/>
      <c r="BH26" s="51" t="s">
        <v>239</v>
      </c>
      <c r="BI26" s="52"/>
      <c r="BJ26" s="52"/>
      <c r="BK26" s="52"/>
      <c r="BL26" s="54"/>
      <c r="BM26" s="55" t="s">
        <v>41</v>
      </c>
      <c r="BN26" s="52"/>
      <c r="BO26" s="52"/>
      <c r="BP26" s="52"/>
      <c r="BQ26" s="53"/>
    </row>
    <row r="27" spans="1:69" ht="15" customHeight="1" x14ac:dyDescent="0.2">
      <c r="B27" s="30" t="s">
        <v>216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3">
        <v>8</v>
      </c>
      <c r="V27" s="34"/>
      <c r="W27" s="34"/>
      <c r="X27" s="34"/>
      <c r="Y27" s="35"/>
      <c r="Z27" s="33">
        <v>5</v>
      </c>
      <c r="AA27" s="34"/>
      <c r="AB27" s="34"/>
      <c r="AC27" s="34"/>
      <c r="AD27" s="36"/>
      <c r="AE27" s="37">
        <v>3</v>
      </c>
      <c r="AF27" s="34"/>
      <c r="AG27" s="34"/>
      <c r="AH27" s="34"/>
      <c r="AI27" s="34"/>
      <c r="AJ27" s="48" t="s">
        <v>48</v>
      </c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50"/>
      <c r="BC27" s="51" t="s">
        <v>240</v>
      </c>
      <c r="BD27" s="52"/>
      <c r="BE27" s="52"/>
      <c r="BF27" s="52"/>
      <c r="BG27" s="53"/>
      <c r="BH27" s="51" t="s">
        <v>46</v>
      </c>
      <c r="BI27" s="52"/>
      <c r="BJ27" s="52"/>
      <c r="BK27" s="52"/>
      <c r="BL27" s="54"/>
      <c r="BM27" s="55" t="s">
        <v>241</v>
      </c>
      <c r="BN27" s="52"/>
      <c r="BO27" s="52"/>
      <c r="BP27" s="52"/>
      <c r="BQ27" s="53"/>
    </row>
    <row r="28" spans="1:69" ht="15" customHeight="1" thickBot="1" x14ac:dyDescent="0.25">
      <c r="B28" s="30" t="s">
        <v>53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2"/>
      <c r="U28" s="51" t="s">
        <v>217</v>
      </c>
      <c r="V28" s="52"/>
      <c r="W28" s="52"/>
      <c r="X28" s="52"/>
      <c r="Y28" s="53"/>
      <c r="Z28" s="51" t="s">
        <v>218</v>
      </c>
      <c r="AA28" s="52"/>
      <c r="AB28" s="52"/>
      <c r="AC28" s="52"/>
      <c r="AD28" s="54"/>
      <c r="AE28" s="55" t="s">
        <v>219</v>
      </c>
      <c r="AF28" s="52"/>
      <c r="AG28" s="52"/>
      <c r="AH28" s="52"/>
      <c r="AI28" s="52"/>
      <c r="AJ28" s="48" t="s">
        <v>242</v>
      </c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50"/>
      <c r="BC28" s="51" t="s">
        <v>232</v>
      </c>
      <c r="BD28" s="52"/>
      <c r="BE28" s="52"/>
      <c r="BF28" s="52"/>
      <c r="BG28" s="53"/>
      <c r="BH28" s="51" t="s">
        <v>243</v>
      </c>
      <c r="BI28" s="52"/>
      <c r="BJ28" s="52"/>
      <c r="BK28" s="52"/>
      <c r="BL28" s="54"/>
      <c r="BM28" s="55" t="s">
        <v>41</v>
      </c>
      <c r="BN28" s="52"/>
      <c r="BO28" s="52"/>
      <c r="BP28" s="52"/>
      <c r="BQ28" s="53"/>
    </row>
    <row r="29" spans="1:69" ht="15" customHeight="1" thickTop="1" thickBot="1" x14ac:dyDescent="0.25">
      <c r="B29" s="39" t="s">
        <v>220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1"/>
      <c r="U29" s="27">
        <v>56</v>
      </c>
      <c r="V29" s="28"/>
      <c r="W29" s="28"/>
      <c r="X29" s="28"/>
      <c r="Y29" s="29"/>
      <c r="Z29" s="27">
        <v>16</v>
      </c>
      <c r="AA29" s="28"/>
      <c r="AB29" s="28"/>
      <c r="AC29" s="28"/>
      <c r="AD29" s="42"/>
      <c r="AE29" s="43">
        <v>40</v>
      </c>
      <c r="AF29" s="28"/>
      <c r="AG29" s="28"/>
      <c r="AH29" s="28"/>
      <c r="AI29" s="44"/>
      <c r="AJ29" s="24" t="s">
        <v>49</v>
      </c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6"/>
      <c r="BC29" s="27">
        <v>6</v>
      </c>
      <c r="BD29" s="28"/>
      <c r="BE29" s="28"/>
      <c r="BF29" s="28"/>
      <c r="BG29" s="29"/>
      <c r="BH29" s="27">
        <v>5</v>
      </c>
      <c r="BI29" s="28"/>
      <c r="BJ29" s="28"/>
      <c r="BK29" s="28"/>
      <c r="BL29" s="42"/>
      <c r="BM29" s="43">
        <v>1</v>
      </c>
      <c r="BN29" s="28"/>
      <c r="BO29" s="28"/>
      <c r="BP29" s="28"/>
      <c r="BQ29" s="44"/>
    </row>
    <row r="30" spans="1:69" ht="15" customHeight="1" thickTop="1" thickBot="1" x14ac:dyDescent="0.25">
      <c r="B30" s="193" t="s">
        <v>58</v>
      </c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5"/>
      <c r="U30" s="196">
        <v>18</v>
      </c>
      <c r="V30" s="197"/>
      <c r="W30" s="197"/>
      <c r="X30" s="197"/>
      <c r="Y30" s="198"/>
      <c r="Z30" s="196">
        <v>8</v>
      </c>
      <c r="AA30" s="197"/>
      <c r="AB30" s="197"/>
      <c r="AC30" s="197"/>
      <c r="AD30" s="199"/>
      <c r="AE30" s="200">
        <v>10</v>
      </c>
      <c r="AF30" s="197"/>
      <c r="AG30" s="197"/>
      <c r="AH30" s="197"/>
      <c r="AI30" s="198"/>
      <c r="AJ30" s="24" t="s">
        <v>50</v>
      </c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6"/>
      <c r="BC30" s="27" t="s">
        <v>244</v>
      </c>
      <c r="BD30" s="28"/>
      <c r="BE30" s="28"/>
      <c r="BF30" s="28"/>
      <c r="BG30" s="29"/>
      <c r="BH30" s="27" t="s">
        <v>20</v>
      </c>
      <c r="BI30" s="28"/>
      <c r="BJ30" s="28"/>
      <c r="BK30" s="28"/>
      <c r="BL30" s="42"/>
      <c r="BM30" s="56" t="s">
        <v>51</v>
      </c>
      <c r="BN30" s="57"/>
      <c r="BO30" s="57"/>
      <c r="BP30" s="57"/>
      <c r="BQ30" s="58"/>
    </row>
    <row r="31" spans="1:69" ht="15" customHeight="1" thickTop="1" thickBot="1" x14ac:dyDescent="0.25">
      <c r="B31" s="30" t="s">
        <v>60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2"/>
      <c r="U31" s="33">
        <v>26</v>
      </c>
      <c r="V31" s="34"/>
      <c r="W31" s="34"/>
      <c r="X31" s="34"/>
      <c r="Y31" s="35"/>
      <c r="Z31" s="33">
        <v>6</v>
      </c>
      <c r="AA31" s="34"/>
      <c r="AB31" s="34"/>
      <c r="AC31" s="34"/>
      <c r="AD31" s="36"/>
      <c r="AE31" s="37">
        <v>20</v>
      </c>
      <c r="AF31" s="34"/>
      <c r="AG31" s="34"/>
      <c r="AH31" s="34"/>
      <c r="AI31" s="38"/>
      <c r="AJ31" s="201" t="s">
        <v>52</v>
      </c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4"/>
      <c r="BC31" s="45">
        <v>3</v>
      </c>
      <c r="BD31" s="46"/>
      <c r="BE31" s="46"/>
      <c r="BF31" s="46"/>
      <c r="BG31" s="62"/>
      <c r="BH31" s="45">
        <v>2</v>
      </c>
      <c r="BI31" s="46"/>
      <c r="BJ31" s="46"/>
      <c r="BK31" s="46"/>
      <c r="BL31" s="47"/>
      <c r="BM31" s="191">
        <v>1</v>
      </c>
      <c r="BN31" s="46"/>
      <c r="BO31" s="46"/>
      <c r="BP31" s="46"/>
      <c r="BQ31" s="192"/>
    </row>
    <row r="32" spans="1:69" ht="15" customHeight="1" thickTop="1" thickBot="1" x14ac:dyDescent="0.25">
      <c r="B32" s="30" t="s">
        <v>62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2"/>
      <c r="U32" s="33">
        <v>12</v>
      </c>
      <c r="V32" s="34"/>
      <c r="W32" s="34"/>
      <c r="X32" s="34"/>
      <c r="Y32" s="35"/>
      <c r="Z32" s="33">
        <v>2</v>
      </c>
      <c r="AA32" s="34"/>
      <c r="AB32" s="34"/>
      <c r="AC32" s="34"/>
      <c r="AD32" s="36"/>
      <c r="AE32" s="37">
        <v>10</v>
      </c>
      <c r="AF32" s="34"/>
      <c r="AG32" s="34"/>
      <c r="AH32" s="34"/>
      <c r="AI32" s="35"/>
      <c r="AJ32" s="24" t="s">
        <v>54</v>
      </c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6"/>
      <c r="BC32" s="27" t="s">
        <v>55</v>
      </c>
      <c r="BD32" s="28"/>
      <c r="BE32" s="28"/>
      <c r="BF32" s="28"/>
      <c r="BG32" s="29"/>
      <c r="BH32" s="27" t="s">
        <v>245</v>
      </c>
      <c r="BI32" s="28"/>
      <c r="BJ32" s="28"/>
      <c r="BK32" s="28"/>
      <c r="BL32" s="42"/>
      <c r="BM32" s="56" t="s">
        <v>246</v>
      </c>
      <c r="BN32" s="57"/>
      <c r="BO32" s="57"/>
      <c r="BP32" s="57"/>
      <c r="BQ32" s="58"/>
    </row>
    <row r="33" spans="1:69" ht="15" customHeight="1" thickTop="1" thickBot="1" x14ac:dyDescent="0.25">
      <c r="B33" s="39" t="s">
        <v>63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1"/>
      <c r="U33" s="27">
        <v>43</v>
      </c>
      <c r="V33" s="28"/>
      <c r="W33" s="28"/>
      <c r="X33" s="28"/>
      <c r="Y33" s="29"/>
      <c r="Z33" s="27">
        <v>38</v>
      </c>
      <c r="AA33" s="28"/>
      <c r="AB33" s="28"/>
      <c r="AC33" s="28"/>
      <c r="AD33" s="28"/>
      <c r="AE33" s="43">
        <v>5</v>
      </c>
      <c r="AF33" s="28"/>
      <c r="AG33" s="28"/>
      <c r="AH33" s="28"/>
      <c r="AI33" s="44"/>
      <c r="AJ33" s="202" t="s">
        <v>56</v>
      </c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4"/>
      <c r="BC33" s="63" t="s">
        <v>37</v>
      </c>
      <c r="BD33" s="64"/>
      <c r="BE33" s="64"/>
      <c r="BF33" s="64"/>
      <c r="BG33" s="153"/>
      <c r="BH33" s="63" t="s">
        <v>37</v>
      </c>
      <c r="BI33" s="64"/>
      <c r="BJ33" s="64"/>
      <c r="BK33" s="64"/>
      <c r="BL33" s="64"/>
      <c r="BM33" s="65" t="s">
        <v>247</v>
      </c>
      <c r="BN33" s="64"/>
      <c r="BO33" s="64"/>
      <c r="BP33" s="64"/>
      <c r="BQ33" s="66"/>
    </row>
    <row r="34" spans="1:69" ht="15" customHeight="1" thickTop="1" thickBot="1" x14ac:dyDescent="0.25">
      <c r="B34" s="59" t="s">
        <v>64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1"/>
      <c r="U34" s="45">
        <v>17</v>
      </c>
      <c r="V34" s="46"/>
      <c r="W34" s="46"/>
      <c r="X34" s="46"/>
      <c r="Y34" s="62"/>
      <c r="Z34" s="45">
        <v>16</v>
      </c>
      <c r="AA34" s="46"/>
      <c r="AB34" s="46"/>
      <c r="AC34" s="46"/>
      <c r="AD34" s="47"/>
      <c r="AE34" s="191">
        <v>1</v>
      </c>
      <c r="AF34" s="46"/>
      <c r="AG34" s="46"/>
      <c r="AH34" s="46"/>
      <c r="AI34" s="62"/>
      <c r="AJ34" s="24" t="s">
        <v>57</v>
      </c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6"/>
      <c r="BC34" s="27">
        <v>19</v>
      </c>
      <c r="BD34" s="28"/>
      <c r="BE34" s="28"/>
      <c r="BF34" s="28"/>
      <c r="BG34" s="29"/>
      <c r="BH34" s="27">
        <v>18</v>
      </c>
      <c r="BI34" s="28"/>
      <c r="BJ34" s="28"/>
      <c r="BK34" s="28"/>
      <c r="BL34" s="28"/>
      <c r="BM34" s="43">
        <v>1</v>
      </c>
      <c r="BN34" s="28"/>
      <c r="BO34" s="28"/>
      <c r="BP34" s="28"/>
      <c r="BQ34" s="44"/>
    </row>
    <row r="35" spans="1:69" ht="15" customHeight="1" thickTop="1" x14ac:dyDescent="0.2">
      <c r="B35" s="205" t="s">
        <v>221</v>
      </c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7"/>
      <c r="U35" s="51" t="s">
        <v>24</v>
      </c>
      <c r="V35" s="52"/>
      <c r="W35" s="52"/>
      <c r="X35" s="52"/>
      <c r="Y35" s="53"/>
      <c r="Z35" s="51" t="s">
        <v>222</v>
      </c>
      <c r="AA35" s="52"/>
      <c r="AB35" s="52"/>
      <c r="AC35" s="52"/>
      <c r="AD35" s="54"/>
      <c r="AE35" s="55" t="s">
        <v>223</v>
      </c>
      <c r="AF35" s="52"/>
      <c r="AG35" s="52"/>
      <c r="AH35" s="52"/>
      <c r="AI35" s="53"/>
      <c r="AJ35" s="59" t="s">
        <v>59</v>
      </c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1"/>
      <c r="BC35" s="45">
        <v>10</v>
      </c>
      <c r="BD35" s="46"/>
      <c r="BE35" s="46"/>
      <c r="BF35" s="46"/>
      <c r="BG35" s="62"/>
      <c r="BH35" s="45">
        <v>10</v>
      </c>
      <c r="BI35" s="46"/>
      <c r="BJ35" s="46"/>
      <c r="BK35" s="46"/>
      <c r="BL35" s="47"/>
      <c r="BM35" s="191">
        <v>0</v>
      </c>
      <c r="BN35" s="46"/>
      <c r="BO35" s="46"/>
      <c r="BP35" s="46"/>
      <c r="BQ35" s="62"/>
    </row>
    <row r="36" spans="1:69" ht="15" customHeight="1" thickBot="1" x14ac:dyDescent="0.25">
      <c r="B36" s="30" t="s">
        <v>65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2"/>
      <c r="U36" s="33" t="s">
        <v>224</v>
      </c>
      <c r="V36" s="34"/>
      <c r="W36" s="34"/>
      <c r="X36" s="34"/>
      <c r="Y36" s="35"/>
      <c r="Z36" s="33" t="s">
        <v>225</v>
      </c>
      <c r="AA36" s="34"/>
      <c r="AB36" s="34"/>
      <c r="AC36" s="34"/>
      <c r="AD36" s="36"/>
      <c r="AE36" s="37">
        <v>1</v>
      </c>
      <c r="AF36" s="34"/>
      <c r="AG36" s="34"/>
      <c r="AH36" s="34"/>
      <c r="AI36" s="35"/>
      <c r="AJ36" s="49" t="s">
        <v>67</v>
      </c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50"/>
      <c r="BC36" s="33">
        <v>9</v>
      </c>
      <c r="BD36" s="34"/>
      <c r="BE36" s="34"/>
      <c r="BF36" s="34"/>
      <c r="BG36" s="35"/>
      <c r="BH36" s="33">
        <v>8</v>
      </c>
      <c r="BI36" s="34"/>
      <c r="BJ36" s="34"/>
      <c r="BK36" s="34"/>
      <c r="BL36" s="36"/>
      <c r="BM36" s="37">
        <v>1</v>
      </c>
      <c r="BN36" s="34"/>
      <c r="BO36" s="34"/>
      <c r="BP36" s="34"/>
      <c r="BQ36" s="35"/>
    </row>
    <row r="37" spans="1:69" ht="15" customHeight="1" thickTop="1" thickBot="1" x14ac:dyDescent="0.25">
      <c r="B37" s="30" t="s">
        <v>66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2"/>
      <c r="U37" s="33">
        <v>10</v>
      </c>
      <c r="V37" s="34"/>
      <c r="W37" s="34"/>
      <c r="X37" s="34"/>
      <c r="Y37" s="35"/>
      <c r="Z37" s="33">
        <v>8</v>
      </c>
      <c r="AA37" s="34"/>
      <c r="AB37" s="34"/>
      <c r="AC37" s="34"/>
      <c r="AD37" s="36"/>
      <c r="AE37" s="37">
        <v>2</v>
      </c>
      <c r="AF37" s="34"/>
      <c r="AG37" s="34"/>
      <c r="AH37" s="34"/>
      <c r="AI37" s="35"/>
      <c r="AJ37" s="208" t="s">
        <v>61</v>
      </c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10"/>
      <c r="BC37" s="27">
        <v>14</v>
      </c>
      <c r="BD37" s="28"/>
      <c r="BE37" s="28"/>
      <c r="BF37" s="28"/>
      <c r="BG37" s="29"/>
      <c r="BH37" s="27">
        <v>9</v>
      </c>
      <c r="BI37" s="28"/>
      <c r="BJ37" s="28"/>
      <c r="BK37" s="28"/>
      <c r="BL37" s="28"/>
      <c r="BM37" s="43">
        <v>5</v>
      </c>
      <c r="BN37" s="28"/>
      <c r="BO37" s="28"/>
      <c r="BP37" s="28"/>
      <c r="BQ37" s="44"/>
    </row>
    <row r="38" spans="1:69" ht="15" customHeight="1" thickTop="1" x14ac:dyDescent="0.2">
      <c r="B38" s="211" t="s">
        <v>26</v>
      </c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3"/>
      <c r="U38" s="214" t="s">
        <v>46</v>
      </c>
      <c r="V38" s="215"/>
      <c r="W38" s="215"/>
      <c r="X38" s="215"/>
      <c r="Y38" s="216"/>
      <c r="Z38" s="214" t="s">
        <v>226</v>
      </c>
      <c r="AA38" s="215"/>
      <c r="AB38" s="215"/>
      <c r="AC38" s="215"/>
      <c r="AD38" s="215"/>
      <c r="AE38" s="217" t="s">
        <v>30</v>
      </c>
      <c r="AF38" s="215"/>
      <c r="AG38" s="215"/>
      <c r="AH38" s="215"/>
      <c r="AI38" s="216"/>
      <c r="AJ38" s="19"/>
      <c r="AK38" s="20"/>
      <c r="AL38" s="20"/>
      <c r="AM38" s="20"/>
      <c r="AN38" s="20"/>
      <c r="AP38" s="1" t="s">
        <v>68</v>
      </c>
      <c r="AS38" s="1" t="s">
        <v>69</v>
      </c>
      <c r="BQ38" s="21" t="s">
        <v>70</v>
      </c>
    </row>
    <row r="39" spans="1:69" ht="15" customHeight="1" x14ac:dyDescent="0.2"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18"/>
      <c r="AK39" s="18"/>
      <c r="AL39" s="18"/>
      <c r="AM39" s="18"/>
      <c r="AN39" s="18"/>
    </row>
    <row r="40" spans="1:69" ht="15" customHeight="1" x14ac:dyDescent="0.2"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</row>
    <row r="41" spans="1:69" ht="15" customHeight="1" x14ac:dyDescent="0.2"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64"/>
      <c r="AF41" s="64"/>
      <c r="AG41" s="64"/>
      <c r="AH41" s="64"/>
      <c r="AI41" s="64"/>
      <c r="BQ41" s="21"/>
    </row>
    <row r="42" spans="1:69" ht="15" customHeight="1" x14ac:dyDescent="0.2">
      <c r="BQ42" s="21"/>
    </row>
    <row r="43" spans="1:69" ht="15" customHeight="1" x14ac:dyDescent="0.2">
      <c r="A43" s="1" t="s">
        <v>71</v>
      </c>
      <c r="N43" s="1" t="s">
        <v>191</v>
      </c>
      <c r="BQ43" s="21" t="s">
        <v>73</v>
      </c>
    </row>
    <row r="44" spans="1:69" ht="15" customHeight="1" x14ac:dyDescent="0.2">
      <c r="B44" s="88" t="s">
        <v>0</v>
      </c>
      <c r="C44" s="89"/>
      <c r="D44" s="89"/>
      <c r="E44" s="89"/>
      <c r="F44" s="89"/>
      <c r="G44" s="89"/>
      <c r="H44" s="89"/>
      <c r="I44" s="68"/>
      <c r="J44" s="88" t="s">
        <v>74</v>
      </c>
      <c r="K44" s="89"/>
      <c r="L44" s="89"/>
      <c r="M44" s="89"/>
      <c r="N44" s="89"/>
      <c r="O44" s="89"/>
      <c r="P44" s="89"/>
      <c r="Q44" s="89"/>
      <c r="R44" s="89"/>
      <c r="S44" s="68"/>
      <c r="T44" s="88" t="s">
        <v>75</v>
      </c>
      <c r="U44" s="89"/>
      <c r="V44" s="89"/>
      <c r="W44" s="89"/>
      <c r="X44" s="89"/>
      <c r="Y44" s="89"/>
      <c r="Z44" s="89"/>
      <c r="AA44" s="89"/>
      <c r="AB44" s="89"/>
      <c r="AC44" s="68"/>
      <c r="AD44" s="88" t="s">
        <v>76</v>
      </c>
      <c r="AE44" s="89"/>
      <c r="AF44" s="89"/>
      <c r="AG44" s="89"/>
      <c r="AH44" s="89"/>
      <c r="AI44" s="89"/>
      <c r="AJ44" s="89"/>
      <c r="AK44" s="89"/>
      <c r="AL44" s="89"/>
      <c r="AM44" s="68"/>
      <c r="AN44" s="88" t="s">
        <v>77</v>
      </c>
      <c r="AO44" s="89"/>
      <c r="AP44" s="89"/>
      <c r="AQ44" s="89"/>
      <c r="AR44" s="89"/>
      <c r="AS44" s="89"/>
      <c r="AT44" s="89"/>
      <c r="AU44" s="89"/>
      <c r="AV44" s="89"/>
      <c r="AW44" s="68"/>
      <c r="AX44" s="88" t="s">
        <v>78</v>
      </c>
      <c r="AY44" s="89"/>
      <c r="AZ44" s="89"/>
      <c r="BA44" s="89"/>
      <c r="BB44" s="89"/>
      <c r="BC44" s="89"/>
      <c r="BD44" s="89"/>
      <c r="BE44" s="89"/>
      <c r="BF44" s="89"/>
      <c r="BG44" s="68"/>
      <c r="BH44" s="88" t="s">
        <v>79</v>
      </c>
      <c r="BI44" s="89"/>
      <c r="BJ44" s="89"/>
      <c r="BK44" s="89"/>
      <c r="BL44" s="89"/>
      <c r="BM44" s="89"/>
      <c r="BN44" s="89"/>
      <c r="BO44" s="89"/>
      <c r="BP44" s="89"/>
      <c r="BQ44" s="68"/>
    </row>
    <row r="45" spans="1:69" ht="15" customHeight="1" x14ac:dyDescent="0.2">
      <c r="B45" s="88" t="s">
        <v>80</v>
      </c>
      <c r="C45" s="89"/>
      <c r="D45" s="89"/>
      <c r="E45" s="89"/>
      <c r="F45" s="89"/>
      <c r="G45" s="89"/>
      <c r="H45" s="89"/>
      <c r="I45" s="68"/>
      <c r="J45" s="224">
        <v>1817628</v>
      </c>
      <c r="K45" s="225"/>
      <c r="L45" s="225"/>
      <c r="M45" s="225"/>
      <c r="N45" s="225"/>
      <c r="O45" s="225"/>
      <c r="P45" s="225"/>
      <c r="Q45" s="225"/>
      <c r="R45" s="225"/>
      <c r="S45" s="226"/>
      <c r="T45" s="224">
        <v>422864</v>
      </c>
      <c r="U45" s="225"/>
      <c r="V45" s="225"/>
      <c r="W45" s="225"/>
      <c r="X45" s="225"/>
      <c r="Y45" s="225"/>
      <c r="Z45" s="225"/>
      <c r="AA45" s="225"/>
      <c r="AB45" s="225"/>
      <c r="AC45" s="226"/>
      <c r="AD45" s="224">
        <v>2511667</v>
      </c>
      <c r="AE45" s="225"/>
      <c r="AF45" s="225"/>
      <c r="AG45" s="225"/>
      <c r="AH45" s="225"/>
      <c r="AI45" s="225"/>
      <c r="AJ45" s="225"/>
      <c r="AK45" s="225"/>
      <c r="AL45" s="225"/>
      <c r="AM45" s="226"/>
      <c r="AN45" s="224">
        <v>148834</v>
      </c>
      <c r="AO45" s="225"/>
      <c r="AP45" s="225"/>
      <c r="AQ45" s="225"/>
      <c r="AR45" s="225"/>
      <c r="AS45" s="225"/>
      <c r="AT45" s="225"/>
      <c r="AU45" s="225"/>
      <c r="AV45" s="225"/>
      <c r="AW45" s="226"/>
      <c r="AX45" s="224">
        <v>23496</v>
      </c>
      <c r="AY45" s="225"/>
      <c r="AZ45" s="225"/>
      <c r="BA45" s="225"/>
      <c r="BB45" s="225"/>
      <c r="BC45" s="225"/>
      <c r="BD45" s="225"/>
      <c r="BE45" s="225"/>
      <c r="BF45" s="225"/>
      <c r="BG45" s="226"/>
      <c r="BH45" s="224">
        <v>424142</v>
      </c>
      <c r="BI45" s="225"/>
      <c r="BJ45" s="225"/>
      <c r="BK45" s="225"/>
      <c r="BL45" s="225"/>
      <c r="BM45" s="225"/>
      <c r="BN45" s="225"/>
      <c r="BO45" s="225"/>
      <c r="BP45" s="225"/>
      <c r="BQ45" s="226"/>
    </row>
    <row r="46" spans="1:69" ht="15" customHeight="1" x14ac:dyDescent="0.2">
      <c r="B46" s="88" t="s">
        <v>1</v>
      </c>
      <c r="C46" s="89"/>
      <c r="D46" s="89"/>
      <c r="E46" s="89"/>
      <c r="F46" s="89"/>
      <c r="G46" s="89"/>
      <c r="H46" s="89"/>
      <c r="I46" s="68"/>
      <c r="J46" s="221">
        <v>34</v>
      </c>
      <c r="K46" s="222"/>
      <c r="L46" s="222"/>
      <c r="M46" s="222"/>
      <c r="N46" s="222"/>
      <c r="O46" s="222"/>
      <c r="P46" s="222"/>
      <c r="Q46" s="222"/>
      <c r="R46" s="222"/>
      <c r="S46" s="223"/>
      <c r="T46" s="88">
        <v>7.9</v>
      </c>
      <c r="U46" s="89"/>
      <c r="V46" s="89"/>
      <c r="W46" s="89"/>
      <c r="X46" s="89"/>
      <c r="Y46" s="89"/>
      <c r="Z46" s="89"/>
      <c r="AA46" s="89"/>
      <c r="AB46" s="89"/>
      <c r="AC46" s="68"/>
      <c r="AD46" s="221">
        <v>47</v>
      </c>
      <c r="AE46" s="222"/>
      <c r="AF46" s="222"/>
      <c r="AG46" s="222"/>
      <c r="AH46" s="222"/>
      <c r="AI46" s="222"/>
      <c r="AJ46" s="222"/>
      <c r="AK46" s="222"/>
      <c r="AL46" s="222"/>
      <c r="AM46" s="223"/>
      <c r="AN46" s="88">
        <v>2.8</v>
      </c>
      <c r="AO46" s="89"/>
      <c r="AP46" s="89"/>
      <c r="AQ46" s="89"/>
      <c r="AR46" s="89"/>
      <c r="AS46" s="89"/>
      <c r="AT46" s="89"/>
      <c r="AU46" s="89"/>
      <c r="AV46" s="89"/>
      <c r="AW46" s="68"/>
      <c r="AX46" s="88">
        <v>0.4</v>
      </c>
      <c r="AY46" s="89"/>
      <c r="AZ46" s="89"/>
      <c r="BA46" s="89"/>
      <c r="BB46" s="89"/>
      <c r="BC46" s="89"/>
      <c r="BD46" s="89"/>
      <c r="BE46" s="89"/>
      <c r="BF46" s="89"/>
      <c r="BG46" s="68"/>
      <c r="BH46" s="88">
        <v>7.9</v>
      </c>
      <c r="BI46" s="89"/>
      <c r="BJ46" s="89"/>
      <c r="BK46" s="89"/>
      <c r="BL46" s="89"/>
      <c r="BM46" s="89"/>
      <c r="BN46" s="89"/>
      <c r="BO46" s="89"/>
      <c r="BP46" s="89"/>
      <c r="BQ46" s="68"/>
    </row>
    <row r="47" spans="1:69" ht="15" customHeight="1" x14ac:dyDescent="0.2">
      <c r="BQ47" s="21" t="s">
        <v>81</v>
      </c>
    </row>
    <row r="49" spans="1:69" ht="15" customHeight="1" x14ac:dyDescent="0.2">
      <c r="A49" s="1" t="s">
        <v>82</v>
      </c>
      <c r="BN49" s="21" t="s">
        <v>192</v>
      </c>
    </row>
    <row r="50" spans="1:69" ht="15" customHeight="1" x14ac:dyDescent="0.2">
      <c r="B50" s="218" t="s">
        <v>83</v>
      </c>
      <c r="C50" s="219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20"/>
      <c r="O50" s="218" t="s">
        <v>84</v>
      </c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20"/>
      <c r="AB50" s="218" t="s">
        <v>85</v>
      </c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20"/>
      <c r="AO50" s="218" t="s">
        <v>86</v>
      </c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20"/>
      <c r="BB50" s="218" t="s">
        <v>87</v>
      </c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19"/>
      <c r="BN50" s="220"/>
      <c r="BO50" s="8"/>
      <c r="BP50" s="22"/>
      <c r="BQ50" s="22"/>
    </row>
    <row r="51" spans="1:69" ht="15" customHeight="1" x14ac:dyDescent="0.2">
      <c r="B51" s="230">
        <v>761128956</v>
      </c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2"/>
      <c r="O51" s="230"/>
      <c r="P51" s="231"/>
      <c r="Q51" s="231"/>
      <c r="R51" s="231"/>
      <c r="S51" s="231"/>
      <c r="T51" s="231"/>
      <c r="U51" s="231"/>
      <c r="V51" s="231"/>
      <c r="W51" s="231"/>
      <c r="X51" s="231"/>
      <c r="Y51" s="231"/>
      <c r="Z51" s="231"/>
      <c r="AA51" s="232"/>
      <c r="AB51" s="233">
        <v>3232402.33</v>
      </c>
      <c r="AC51" s="234"/>
      <c r="AD51" s="234"/>
      <c r="AE51" s="234"/>
      <c r="AF51" s="234"/>
      <c r="AG51" s="234"/>
      <c r="AH51" s="234"/>
      <c r="AI51" s="234"/>
      <c r="AJ51" s="234"/>
      <c r="AK51" s="234"/>
      <c r="AL51" s="234"/>
      <c r="AM51" s="234"/>
      <c r="AN51" s="235"/>
      <c r="AO51" s="236">
        <v>2414437.96</v>
      </c>
      <c r="AP51" s="237"/>
      <c r="AQ51" s="237"/>
      <c r="AR51" s="237"/>
      <c r="AS51" s="237"/>
      <c r="AT51" s="237"/>
      <c r="AU51" s="237"/>
      <c r="AV51" s="237"/>
      <c r="AW51" s="237"/>
      <c r="AX51" s="237"/>
      <c r="AY51" s="237"/>
      <c r="AZ51" s="237"/>
      <c r="BA51" s="238"/>
      <c r="BB51" s="236">
        <v>217113.37</v>
      </c>
      <c r="BC51" s="237"/>
      <c r="BD51" s="237"/>
      <c r="BE51" s="237"/>
      <c r="BF51" s="237"/>
      <c r="BG51" s="237"/>
      <c r="BH51" s="237"/>
      <c r="BI51" s="237"/>
      <c r="BJ51" s="237"/>
      <c r="BK51" s="237"/>
      <c r="BL51" s="237"/>
      <c r="BM51" s="237"/>
      <c r="BN51" s="238"/>
      <c r="BO51" s="8"/>
      <c r="BP51" s="22"/>
      <c r="BQ51" s="22"/>
    </row>
    <row r="52" spans="1:69" ht="15" customHeight="1" x14ac:dyDescent="0.2">
      <c r="BN52" s="21" t="s">
        <v>81</v>
      </c>
    </row>
    <row r="54" spans="1:69" ht="15" customHeight="1" x14ac:dyDescent="0.2">
      <c r="A54" s="1" t="s">
        <v>88</v>
      </c>
    </row>
    <row r="55" spans="1:69" ht="15" customHeight="1" x14ac:dyDescent="0.2">
      <c r="B55" s="1" t="s">
        <v>89</v>
      </c>
      <c r="BQ55" s="21" t="s">
        <v>73</v>
      </c>
    </row>
    <row r="56" spans="1:69" ht="15" customHeight="1" x14ac:dyDescent="0.2">
      <c r="B56" s="74" t="s">
        <v>0</v>
      </c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8"/>
      <c r="X56" s="88" t="s">
        <v>72</v>
      </c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68"/>
      <c r="AU56" s="88" t="s">
        <v>191</v>
      </c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68"/>
    </row>
    <row r="57" spans="1:69" ht="15" customHeight="1" x14ac:dyDescent="0.2">
      <c r="B57" s="76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87"/>
      <c r="X57" s="88" t="s">
        <v>90</v>
      </c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68"/>
      <c r="AM57" s="88" t="s">
        <v>1</v>
      </c>
      <c r="AN57" s="89"/>
      <c r="AO57" s="89"/>
      <c r="AP57" s="89"/>
      <c r="AQ57" s="89"/>
      <c r="AR57" s="89"/>
      <c r="AS57" s="89"/>
      <c r="AT57" s="68"/>
      <c r="AU57" s="88" t="s">
        <v>90</v>
      </c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68"/>
      <c r="BJ57" s="88" t="s">
        <v>1</v>
      </c>
      <c r="BK57" s="89"/>
      <c r="BL57" s="89"/>
      <c r="BM57" s="89"/>
      <c r="BN57" s="89"/>
      <c r="BO57" s="89"/>
      <c r="BP57" s="89"/>
      <c r="BQ57" s="68"/>
    </row>
    <row r="58" spans="1:69" ht="15" customHeight="1" x14ac:dyDescent="0.2">
      <c r="B58" s="176" t="s">
        <v>91</v>
      </c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8"/>
      <c r="X58" s="227">
        <v>5374559</v>
      </c>
      <c r="Y58" s="228"/>
      <c r="Z58" s="228"/>
      <c r="AA58" s="228"/>
      <c r="AB58" s="228"/>
      <c r="AC58" s="228"/>
      <c r="AD58" s="228"/>
      <c r="AE58" s="228"/>
      <c r="AF58" s="228"/>
      <c r="AG58" s="228"/>
      <c r="AH58" s="228"/>
      <c r="AI58" s="228"/>
      <c r="AJ58" s="228"/>
      <c r="AK58" s="228"/>
      <c r="AL58" s="229"/>
      <c r="AM58" s="71">
        <v>20.8</v>
      </c>
      <c r="AN58" s="72"/>
      <c r="AO58" s="72"/>
      <c r="AP58" s="72"/>
      <c r="AQ58" s="72"/>
      <c r="AR58" s="72"/>
      <c r="AS58" s="72"/>
      <c r="AT58" s="73"/>
      <c r="AU58" s="227">
        <v>5348631</v>
      </c>
      <c r="AV58" s="228"/>
      <c r="AW58" s="228"/>
      <c r="AX58" s="228"/>
      <c r="AY58" s="228"/>
      <c r="AZ58" s="228"/>
      <c r="BA58" s="228"/>
      <c r="BB58" s="228"/>
      <c r="BC58" s="228"/>
      <c r="BD58" s="228"/>
      <c r="BE58" s="228"/>
      <c r="BF58" s="228"/>
      <c r="BG58" s="228"/>
      <c r="BH58" s="228"/>
      <c r="BI58" s="229"/>
      <c r="BJ58" s="71">
        <v>20.2</v>
      </c>
      <c r="BK58" s="72"/>
      <c r="BL58" s="72"/>
      <c r="BM58" s="72"/>
      <c r="BN58" s="72"/>
      <c r="BO58" s="72"/>
      <c r="BP58" s="72"/>
      <c r="BQ58" s="73"/>
    </row>
    <row r="59" spans="1:69" ht="15" customHeight="1" x14ac:dyDescent="0.2">
      <c r="B59" s="48" t="s">
        <v>92</v>
      </c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50"/>
      <c r="X59" s="239">
        <v>202131</v>
      </c>
      <c r="Y59" s="240"/>
      <c r="Z59" s="240"/>
      <c r="AA59" s="240"/>
      <c r="AB59" s="240"/>
      <c r="AC59" s="240"/>
      <c r="AD59" s="240"/>
      <c r="AE59" s="240"/>
      <c r="AF59" s="240"/>
      <c r="AG59" s="240"/>
      <c r="AH59" s="240"/>
      <c r="AI59" s="240"/>
      <c r="AJ59" s="240"/>
      <c r="AK59" s="240"/>
      <c r="AL59" s="241"/>
      <c r="AM59" s="81">
        <v>0.8</v>
      </c>
      <c r="AN59" s="82"/>
      <c r="AO59" s="82"/>
      <c r="AP59" s="82"/>
      <c r="AQ59" s="82"/>
      <c r="AR59" s="82"/>
      <c r="AS59" s="82"/>
      <c r="AT59" s="83"/>
      <c r="AU59" s="239">
        <v>211559</v>
      </c>
      <c r="AV59" s="240"/>
      <c r="AW59" s="240"/>
      <c r="AX59" s="240"/>
      <c r="AY59" s="240"/>
      <c r="AZ59" s="240"/>
      <c r="BA59" s="240"/>
      <c r="BB59" s="240"/>
      <c r="BC59" s="240"/>
      <c r="BD59" s="240"/>
      <c r="BE59" s="240"/>
      <c r="BF59" s="240"/>
      <c r="BG59" s="240"/>
      <c r="BH59" s="240"/>
      <c r="BI59" s="241"/>
      <c r="BJ59" s="81">
        <v>0.8</v>
      </c>
      <c r="BK59" s="82"/>
      <c r="BL59" s="82"/>
      <c r="BM59" s="82"/>
      <c r="BN59" s="82"/>
      <c r="BO59" s="82"/>
      <c r="BP59" s="82"/>
      <c r="BQ59" s="83"/>
    </row>
    <row r="60" spans="1:69" ht="15" customHeight="1" x14ac:dyDescent="0.2">
      <c r="B60" s="48" t="s">
        <v>93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50"/>
      <c r="X60" s="239">
        <v>8966</v>
      </c>
      <c r="Y60" s="240"/>
      <c r="Z60" s="240"/>
      <c r="AA60" s="240"/>
      <c r="AB60" s="240"/>
      <c r="AC60" s="240"/>
      <c r="AD60" s="240"/>
      <c r="AE60" s="240"/>
      <c r="AF60" s="240"/>
      <c r="AG60" s="240"/>
      <c r="AH60" s="240"/>
      <c r="AI60" s="240"/>
      <c r="AJ60" s="240"/>
      <c r="AK60" s="240"/>
      <c r="AL60" s="241"/>
      <c r="AM60" s="81">
        <v>0</v>
      </c>
      <c r="AN60" s="82"/>
      <c r="AO60" s="82"/>
      <c r="AP60" s="82"/>
      <c r="AQ60" s="82"/>
      <c r="AR60" s="82"/>
      <c r="AS60" s="82"/>
      <c r="AT60" s="83"/>
      <c r="AU60" s="239">
        <v>7886</v>
      </c>
      <c r="AV60" s="240"/>
      <c r="AW60" s="240"/>
      <c r="AX60" s="240"/>
      <c r="AY60" s="240"/>
      <c r="AZ60" s="240"/>
      <c r="BA60" s="240"/>
      <c r="BB60" s="240"/>
      <c r="BC60" s="240"/>
      <c r="BD60" s="240"/>
      <c r="BE60" s="240"/>
      <c r="BF60" s="240"/>
      <c r="BG60" s="240"/>
      <c r="BH60" s="240"/>
      <c r="BI60" s="241"/>
      <c r="BJ60" s="81">
        <v>0.1</v>
      </c>
      <c r="BK60" s="82"/>
      <c r="BL60" s="82"/>
      <c r="BM60" s="82"/>
      <c r="BN60" s="82"/>
      <c r="BO60" s="82"/>
      <c r="BP60" s="82"/>
      <c r="BQ60" s="83"/>
    </row>
    <row r="61" spans="1:69" ht="15" customHeight="1" x14ac:dyDescent="0.2">
      <c r="B61" s="48" t="s">
        <v>94</v>
      </c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50"/>
      <c r="X61" s="239">
        <v>30060</v>
      </c>
      <c r="Y61" s="240"/>
      <c r="Z61" s="240"/>
      <c r="AA61" s="240"/>
      <c r="AB61" s="240"/>
      <c r="AC61" s="240"/>
      <c r="AD61" s="240"/>
      <c r="AE61" s="240"/>
      <c r="AF61" s="240"/>
      <c r="AG61" s="240"/>
      <c r="AH61" s="240"/>
      <c r="AI61" s="240"/>
      <c r="AJ61" s="240"/>
      <c r="AK61" s="240"/>
      <c r="AL61" s="241"/>
      <c r="AM61" s="81">
        <v>0.1</v>
      </c>
      <c r="AN61" s="82"/>
      <c r="AO61" s="82"/>
      <c r="AP61" s="82"/>
      <c r="AQ61" s="82"/>
      <c r="AR61" s="82"/>
      <c r="AS61" s="82"/>
      <c r="AT61" s="83"/>
      <c r="AU61" s="239">
        <v>21973</v>
      </c>
      <c r="AV61" s="240"/>
      <c r="AW61" s="240"/>
      <c r="AX61" s="240"/>
      <c r="AY61" s="240"/>
      <c r="AZ61" s="240"/>
      <c r="BA61" s="240"/>
      <c r="BB61" s="240"/>
      <c r="BC61" s="240"/>
      <c r="BD61" s="240"/>
      <c r="BE61" s="240"/>
      <c r="BF61" s="240"/>
      <c r="BG61" s="240"/>
      <c r="BH61" s="240"/>
      <c r="BI61" s="241"/>
      <c r="BJ61" s="81">
        <v>0.1</v>
      </c>
      <c r="BK61" s="82"/>
      <c r="BL61" s="82"/>
      <c r="BM61" s="82"/>
      <c r="BN61" s="82"/>
      <c r="BO61" s="82"/>
      <c r="BP61" s="82"/>
      <c r="BQ61" s="83"/>
    </row>
    <row r="62" spans="1:69" ht="15" customHeight="1" x14ac:dyDescent="0.2">
      <c r="B62" s="48" t="s">
        <v>95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50"/>
      <c r="X62" s="239">
        <v>14185</v>
      </c>
      <c r="Y62" s="240"/>
      <c r="Z62" s="240"/>
      <c r="AA62" s="240"/>
      <c r="AB62" s="240"/>
      <c r="AC62" s="240"/>
      <c r="AD62" s="240"/>
      <c r="AE62" s="240"/>
      <c r="AF62" s="240"/>
      <c r="AG62" s="240"/>
      <c r="AH62" s="240"/>
      <c r="AI62" s="240"/>
      <c r="AJ62" s="240"/>
      <c r="AK62" s="240"/>
      <c r="AL62" s="241"/>
      <c r="AM62" s="81">
        <v>0.1</v>
      </c>
      <c r="AN62" s="82"/>
      <c r="AO62" s="82"/>
      <c r="AP62" s="82"/>
      <c r="AQ62" s="82"/>
      <c r="AR62" s="82"/>
      <c r="AS62" s="82"/>
      <c r="AT62" s="83"/>
      <c r="AU62" s="239">
        <v>17289</v>
      </c>
      <c r="AV62" s="240"/>
      <c r="AW62" s="240"/>
      <c r="AX62" s="240"/>
      <c r="AY62" s="240"/>
      <c r="AZ62" s="240"/>
      <c r="BA62" s="240"/>
      <c r="BB62" s="240"/>
      <c r="BC62" s="240"/>
      <c r="BD62" s="240"/>
      <c r="BE62" s="240"/>
      <c r="BF62" s="240"/>
      <c r="BG62" s="240"/>
      <c r="BH62" s="240"/>
      <c r="BI62" s="241"/>
      <c r="BJ62" s="81">
        <v>0.1</v>
      </c>
      <c r="BK62" s="82"/>
      <c r="BL62" s="82"/>
      <c r="BM62" s="82"/>
      <c r="BN62" s="82"/>
      <c r="BO62" s="82"/>
      <c r="BP62" s="82"/>
      <c r="BQ62" s="83"/>
    </row>
    <row r="63" spans="1:69" ht="15" customHeight="1" x14ac:dyDescent="0.2">
      <c r="B63" s="48" t="s">
        <v>96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50"/>
      <c r="X63" s="239">
        <v>546705</v>
      </c>
      <c r="Y63" s="240"/>
      <c r="Z63" s="240"/>
      <c r="AA63" s="240"/>
      <c r="AB63" s="240"/>
      <c r="AC63" s="240"/>
      <c r="AD63" s="240"/>
      <c r="AE63" s="240"/>
      <c r="AF63" s="240"/>
      <c r="AG63" s="240"/>
      <c r="AH63" s="240"/>
      <c r="AI63" s="240"/>
      <c r="AJ63" s="240"/>
      <c r="AK63" s="240"/>
      <c r="AL63" s="241"/>
      <c r="AM63" s="81">
        <v>2.1</v>
      </c>
      <c r="AN63" s="82"/>
      <c r="AO63" s="82"/>
      <c r="AP63" s="82"/>
      <c r="AQ63" s="82"/>
      <c r="AR63" s="82"/>
      <c r="AS63" s="82"/>
      <c r="AT63" s="83"/>
      <c r="AU63" s="239">
        <v>945327</v>
      </c>
      <c r="AV63" s="240"/>
      <c r="AW63" s="240"/>
      <c r="AX63" s="240"/>
      <c r="AY63" s="240"/>
      <c r="AZ63" s="240"/>
      <c r="BA63" s="240"/>
      <c r="BB63" s="240"/>
      <c r="BC63" s="240"/>
      <c r="BD63" s="240"/>
      <c r="BE63" s="240"/>
      <c r="BF63" s="240"/>
      <c r="BG63" s="240"/>
      <c r="BH63" s="240"/>
      <c r="BI63" s="241"/>
      <c r="BJ63" s="81">
        <v>3.6</v>
      </c>
      <c r="BK63" s="82"/>
      <c r="BL63" s="82"/>
      <c r="BM63" s="82"/>
      <c r="BN63" s="82"/>
      <c r="BO63" s="82"/>
      <c r="BP63" s="82"/>
      <c r="BQ63" s="83"/>
    </row>
    <row r="64" spans="1:69" ht="15" customHeight="1" x14ac:dyDescent="0.2">
      <c r="B64" s="242" t="s">
        <v>97</v>
      </c>
      <c r="C64" s="243"/>
      <c r="D64" s="243"/>
      <c r="E64" s="243"/>
      <c r="F64" s="243"/>
      <c r="G64" s="243"/>
      <c r="H64" s="243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4"/>
      <c r="X64" s="245">
        <v>35446</v>
      </c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6"/>
      <c r="AJ64" s="246"/>
      <c r="AK64" s="246"/>
      <c r="AL64" s="247"/>
      <c r="AM64" s="248">
        <v>0.1</v>
      </c>
      <c r="AN64" s="249"/>
      <c r="AO64" s="249"/>
      <c r="AP64" s="249"/>
      <c r="AQ64" s="249"/>
      <c r="AR64" s="249"/>
      <c r="AS64" s="249"/>
      <c r="AT64" s="250"/>
      <c r="AU64" s="245">
        <v>33664</v>
      </c>
      <c r="AV64" s="246"/>
      <c r="AW64" s="246"/>
      <c r="AX64" s="246"/>
      <c r="AY64" s="246"/>
      <c r="AZ64" s="246"/>
      <c r="BA64" s="246"/>
      <c r="BB64" s="246"/>
      <c r="BC64" s="246"/>
      <c r="BD64" s="246"/>
      <c r="BE64" s="246"/>
      <c r="BF64" s="246"/>
      <c r="BG64" s="246"/>
      <c r="BH64" s="246"/>
      <c r="BI64" s="247"/>
      <c r="BJ64" s="248">
        <v>0.1</v>
      </c>
      <c r="BK64" s="249"/>
      <c r="BL64" s="249"/>
      <c r="BM64" s="249"/>
      <c r="BN64" s="249"/>
      <c r="BO64" s="249"/>
      <c r="BP64" s="249"/>
      <c r="BQ64" s="250"/>
    </row>
    <row r="65" spans="2:69" ht="15" customHeight="1" x14ac:dyDescent="0.2">
      <c r="B65" s="48" t="s">
        <v>98</v>
      </c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50"/>
      <c r="X65" s="239">
        <v>0</v>
      </c>
      <c r="Y65" s="240"/>
      <c r="Z65" s="240"/>
      <c r="AA65" s="240"/>
      <c r="AB65" s="240"/>
      <c r="AC65" s="240"/>
      <c r="AD65" s="240"/>
      <c r="AE65" s="240"/>
      <c r="AF65" s="240"/>
      <c r="AG65" s="240"/>
      <c r="AH65" s="240"/>
      <c r="AI65" s="240"/>
      <c r="AJ65" s="240"/>
      <c r="AK65" s="240"/>
      <c r="AL65" s="241"/>
      <c r="AM65" s="81">
        <v>0</v>
      </c>
      <c r="AN65" s="82"/>
      <c r="AO65" s="82"/>
      <c r="AP65" s="82"/>
      <c r="AQ65" s="82"/>
      <c r="AR65" s="82"/>
      <c r="AS65" s="82"/>
      <c r="AT65" s="83"/>
      <c r="AU65" s="239">
        <v>0</v>
      </c>
      <c r="AV65" s="240"/>
      <c r="AW65" s="240"/>
      <c r="AX65" s="240"/>
      <c r="AY65" s="240"/>
      <c r="AZ65" s="240"/>
      <c r="BA65" s="240"/>
      <c r="BB65" s="240"/>
      <c r="BC65" s="240"/>
      <c r="BD65" s="240"/>
      <c r="BE65" s="240"/>
      <c r="BF65" s="240"/>
      <c r="BG65" s="240"/>
      <c r="BH65" s="240"/>
      <c r="BI65" s="241"/>
      <c r="BJ65" s="81">
        <v>0</v>
      </c>
      <c r="BK65" s="82"/>
      <c r="BL65" s="82"/>
      <c r="BM65" s="82"/>
      <c r="BN65" s="82"/>
      <c r="BO65" s="82"/>
      <c r="BP65" s="82"/>
      <c r="BQ65" s="83"/>
    </row>
    <row r="66" spans="2:69" ht="15" customHeight="1" x14ac:dyDescent="0.2">
      <c r="B66" s="48" t="s">
        <v>99</v>
      </c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50"/>
      <c r="X66" s="239">
        <v>18834</v>
      </c>
      <c r="Y66" s="240"/>
      <c r="Z66" s="240"/>
      <c r="AA66" s="240"/>
      <c r="AB66" s="240"/>
      <c r="AC66" s="240"/>
      <c r="AD66" s="240"/>
      <c r="AE66" s="240"/>
      <c r="AF66" s="240"/>
      <c r="AG66" s="240"/>
      <c r="AH66" s="240"/>
      <c r="AI66" s="240"/>
      <c r="AJ66" s="240"/>
      <c r="AK66" s="240"/>
      <c r="AL66" s="241"/>
      <c r="AM66" s="81">
        <v>0.1</v>
      </c>
      <c r="AN66" s="82"/>
      <c r="AO66" s="82"/>
      <c r="AP66" s="82"/>
      <c r="AQ66" s="82"/>
      <c r="AR66" s="82"/>
      <c r="AS66" s="82"/>
      <c r="AT66" s="83"/>
      <c r="AU66" s="239">
        <v>27039</v>
      </c>
      <c r="AV66" s="240"/>
      <c r="AW66" s="240"/>
      <c r="AX66" s="240"/>
      <c r="AY66" s="240"/>
      <c r="AZ66" s="240"/>
      <c r="BA66" s="240"/>
      <c r="BB66" s="240"/>
      <c r="BC66" s="240"/>
      <c r="BD66" s="240"/>
      <c r="BE66" s="240"/>
      <c r="BF66" s="240"/>
      <c r="BG66" s="240"/>
      <c r="BH66" s="240"/>
      <c r="BI66" s="241"/>
      <c r="BJ66" s="81">
        <v>0.1</v>
      </c>
      <c r="BK66" s="82"/>
      <c r="BL66" s="82"/>
      <c r="BM66" s="82"/>
      <c r="BN66" s="82"/>
      <c r="BO66" s="82"/>
      <c r="BP66" s="82"/>
      <c r="BQ66" s="83"/>
    </row>
    <row r="67" spans="2:69" ht="15" customHeight="1" x14ac:dyDescent="0.2">
      <c r="B67" s="48" t="s">
        <v>100</v>
      </c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50"/>
      <c r="X67" s="239">
        <v>18114</v>
      </c>
      <c r="Y67" s="240"/>
      <c r="Z67" s="240"/>
      <c r="AA67" s="240"/>
      <c r="AB67" s="240"/>
      <c r="AC67" s="240"/>
      <c r="AD67" s="240"/>
      <c r="AE67" s="240"/>
      <c r="AF67" s="240"/>
      <c r="AG67" s="240"/>
      <c r="AH67" s="240"/>
      <c r="AI67" s="240"/>
      <c r="AJ67" s="240"/>
      <c r="AK67" s="240"/>
      <c r="AL67" s="241"/>
      <c r="AM67" s="81">
        <v>0.1</v>
      </c>
      <c r="AN67" s="82"/>
      <c r="AO67" s="82"/>
      <c r="AP67" s="82"/>
      <c r="AQ67" s="82"/>
      <c r="AR67" s="82"/>
      <c r="AS67" s="82"/>
      <c r="AT67" s="83"/>
      <c r="AU67" s="239">
        <v>18768</v>
      </c>
      <c r="AV67" s="240"/>
      <c r="AW67" s="240"/>
      <c r="AX67" s="240"/>
      <c r="AY67" s="240"/>
      <c r="AZ67" s="240"/>
      <c r="BA67" s="240"/>
      <c r="BB67" s="240"/>
      <c r="BC67" s="240"/>
      <c r="BD67" s="240"/>
      <c r="BE67" s="240"/>
      <c r="BF67" s="240"/>
      <c r="BG67" s="240"/>
      <c r="BH67" s="240"/>
      <c r="BI67" s="241"/>
      <c r="BJ67" s="81">
        <v>0.1</v>
      </c>
      <c r="BK67" s="82"/>
      <c r="BL67" s="82"/>
      <c r="BM67" s="82"/>
      <c r="BN67" s="82"/>
      <c r="BO67" s="82"/>
      <c r="BP67" s="82"/>
      <c r="BQ67" s="83"/>
    </row>
    <row r="68" spans="2:69" ht="15" customHeight="1" x14ac:dyDescent="0.2">
      <c r="B68" s="48" t="s">
        <v>101</v>
      </c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50"/>
      <c r="X68" s="239">
        <v>7274801</v>
      </c>
      <c r="Y68" s="240"/>
      <c r="Z68" s="240"/>
      <c r="AA68" s="240"/>
      <c r="AB68" s="240"/>
      <c r="AC68" s="240"/>
      <c r="AD68" s="240"/>
      <c r="AE68" s="240"/>
      <c r="AF68" s="240"/>
      <c r="AG68" s="240"/>
      <c r="AH68" s="240"/>
      <c r="AI68" s="240"/>
      <c r="AJ68" s="240"/>
      <c r="AK68" s="240"/>
      <c r="AL68" s="241"/>
      <c r="AM68" s="81">
        <v>28.2</v>
      </c>
      <c r="AN68" s="82"/>
      <c r="AO68" s="82"/>
      <c r="AP68" s="82"/>
      <c r="AQ68" s="82"/>
      <c r="AR68" s="82"/>
      <c r="AS68" s="82"/>
      <c r="AT68" s="83"/>
      <c r="AU68" s="239">
        <v>7233442</v>
      </c>
      <c r="AV68" s="240"/>
      <c r="AW68" s="240"/>
      <c r="AX68" s="240"/>
      <c r="AY68" s="240"/>
      <c r="AZ68" s="240"/>
      <c r="BA68" s="240"/>
      <c r="BB68" s="240"/>
      <c r="BC68" s="240"/>
      <c r="BD68" s="240"/>
      <c r="BE68" s="240"/>
      <c r="BF68" s="240"/>
      <c r="BG68" s="240"/>
      <c r="BH68" s="240"/>
      <c r="BI68" s="241"/>
      <c r="BJ68" s="81">
        <v>27.4</v>
      </c>
      <c r="BK68" s="82"/>
      <c r="BL68" s="82"/>
      <c r="BM68" s="82"/>
      <c r="BN68" s="82"/>
      <c r="BO68" s="82"/>
      <c r="BP68" s="82"/>
      <c r="BQ68" s="83"/>
    </row>
    <row r="69" spans="2:69" ht="15" customHeight="1" x14ac:dyDescent="0.2">
      <c r="B69" s="48" t="s">
        <v>102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50"/>
      <c r="X69" s="239">
        <v>11493</v>
      </c>
      <c r="Y69" s="240"/>
      <c r="Z69" s="240"/>
      <c r="AA69" s="240"/>
      <c r="AB69" s="240"/>
      <c r="AC69" s="240"/>
      <c r="AD69" s="240"/>
      <c r="AE69" s="240"/>
      <c r="AF69" s="240"/>
      <c r="AG69" s="240"/>
      <c r="AH69" s="240"/>
      <c r="AI69" s="240"/>
      <c r="AJ69" s="240"/>
      <c r="AK69" s="240"/>
      <c r="AL69" s="241"/>
      <c r="AM69" s="81">
        <v>0.1</v>
      </c>
      <c r="AN69" s="82"/>
      <c r="AO69" s="82"/>
      <c r="AP69" s="82"/>
      <c r="AQ69" s="82"/>
      <c r="AR69" s="82"/>
      <c r="AS69" s="82"/>
      <c r="AT69" s="83"/>
      <c r="AU69" s="239">
        <v>12888</v>
      </c>
      <c r="AV69" s="240"/>
      <c r="AW69" s="240"/>
      <c r="AX69" s="240"/>
      <c r="AY69" s="240"/>
      <c r="AZ69" s="240"/>
      <c r="BA69" s="240"/>
      <c r="BB69" s="240"/>
      <c r="BC69" s="240"/>
      <c r="BD69" s="240"/>
      <c r="BE69" s="240"/>
      <c r="BF69" s="240"/>
      <c r="BG69" s="240"/>
      <c r="BH69" s="240"/>
      <c r="BI69" s="241"/>
      <c r="BJ69" s="81">
        <v>0.1</v>
      </c>
      <c r="BK69" s="82"/>
      <c r="BL69" s="82"/>
      <c r="BM69" s="82"/>
      <c r="BN69" s="82"/>
      <c r="BO69" s="82"/>
      <c r="BP69" s="82"/>
      <c r="BQ69" s="83"/>
    </row>
    <row r="70" spans="2:69" ht="15" customHeight="1" x14ac:dyDescent="0.2">
      <c r="B70" s="48" t="s">
        <v>103</v>
      </c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50"/>
      <c r="X70" s="239">
        <v>505722</v>
      </c>
      <c r="Y70" s="240"/>
      <c r="Z70" s="240"/>
      <c r="AA70" s="240"/>
      <c r="AB70" s="240"/>
      <c r="AC70" s="240"/>
      <c r="AD70" s="240"/>
      <c r="AE70" s="240"/>
      <c r="AF70" s="240"/>
      <c r="AG70" s="240"/>
      <c r="AH70" s="240"/>
      <c r="AI70" s="240"/>
      <c r="AJ70" s="240"/>
      <c r="AK70" s="240"/>
      <c r="AL70" s="241"/>
      <c r="AM70" s="81">
        <v>2</v>
      </c>
      <c r="AN70" s="82"/>
      <c r="AO70" s="82"/>
      <c r="AP70" s="82"/>
      <c r="AQ70" s="82"/>
      <c r="AR70" s="82"/>
      <c r="AS70" s="82"/>
      <c r="AT70" s="83"/>
      <c r="AU70" s="239">
        <v>485557</v>
      </c>
      <c r="AV70" s="240"/>
      <c r="AW70" s="240"/>
      <c r="AX70" s="240"/>
      <c r="AY70" s="240"/>
      <c r="AZ70" s="240"/>
      <c r="BA70" s="240"/>
      <c r="BB70" s="240"/>
      <c r="BC70" s="240"/>
      <c r="BD70" s="240"/>
      <c r="BE70" s="240"/>
      <c r="BF70" s="240"/>
      <c r="BG70" s="240"/>
      <c r="BH70" s="240"/>
      <c r="BI70" s="241"/>
      <c r="BJ70" s="81">
        <v>1.8</v>
      </c>
      <c r="BK70" s="82"/>
      <c r="BL70" s="82"/>
      <c r="BM70" s="82"/>
      <c r="BN70" s="82"/>
      <c r="BO70" s="82"/>
      <c r="BP70" s="82"/>
      <c r="BQ70" s="83"/>
    </row>
    <row r="71" spans="2:69" ht="15" customHeight="1" x14ac:dyDescent="0.2">
      <c r="B71" s="48" t="s">
        <v>104</v>
      </c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50"/>
      <c r="X71" s="239">
        <v>231628</v>
      </c>
      <c r="Y71" s="240"/>
      <c r="Z71" s="240"/>
      <c r="AA71" s="240"/>
      <c r="AB71" s="240"/>
      <c r="AC71" s="240"/>
      <c r="AD71" s="240"/>
      <c r="AE71" s="240"/>
      <c r="AF71" s="240"/>
      <c r="AG71" s="240"/>
      <c r="AH71" s="240"/>
      <c r="AI71" s="240"/>
      <c r="AJ71" s="240"/>
      <c r="AK71" s="240"/>
      <c r="AL71" s="241"/>
      <c r="AM71" s="81">
        <v>0.9</v>
      </c>
      <c r="AN71" s="82"/>
      <c r="AO71" s="82"/>
      <c r="AP71" s="82"/>
      <c r="AQ71" s="82"/>
      <c r="AR71" s="82"/>
      <c r="AS71" s="82"/>
      <c r="AT71" s="83"/>
      <c r="AU71" s="239">
        <v>218432</v>
      </c>
      <c r="AV71" s="240"/>
      <c r="AW71" s="240"/>
      <c r="AX71" s="240"/>
      <c r="AY71" s="240"/>
      <c r="AZ71" s="240"/>
      <c r="BA71" s="240"/>
      <c r="BB71" s="240"/>
      <c r="BC71" s="240"/>
      <c r="BD71" s="240"/>
      <c r="BE71" s="240"/>
      <c r="BF71" s="240"/>
      <c r="BG71" s="240"/>
      <c r="BH71" s="240"/>
      <c r="BI71" s="241"/>
      <c r="BJ71" s="81">
        <v>0.8</v>
      </c>
      <c r="BK71" s="82"/>
      <c r="BL71" s="82"/>
      <c r="BM71" s="82"/>
      <c r="BN71" s="82"/>
      <c r="BO71" s="82"/>
      <c r="BP71" s="82"/>
      <c r="BQ71" s="83"/>
    </row>
    <row r="72" spans="2:69" ht="15" customHeight="1" x14ac:dyDescent="0.2">
      <c r="B72" s="48" t="s">
        <v>105</v>
      </c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50"/>
      <c r="X72" s="239">
        <v>150389</v>
      </c>
      <c r="Y72" s="240"/>
      <c r="Z72" s="240"/>
      <c r="AA72" s="240"/>
      <c r="AB72" s="240"/>
      <c r="AC72" s="240"/>
      <c r="AD72" s="240"/>
      <c r="AE72" s="240"/>
      <c r="AF72" s="240"/>
      <c r="AG72" s="240"/>
      <c r="AH72" s="240"/>
      <c r="AI72" s="240"/>
      <c r="AJ72" s="240"/>
      <c r="AK72" s="240"/>
      <c r="AL72" s="241"/>
      <c r="AM72" s="81">
        <v>0.6</v>
      </c>
      <c r="AN72" s="82"/>
      <c r="AO72" s="82"/>
      <c r="AP72" s="82"/>
      <c r="AQ72" s="82"/>
      <c r="AR72" s="82"/>
      <c r="AS72" s="82"/>
      <c r="AT72" s="83"/>
      <c r="AU72" s="239">
        <v>154035</v>
      </c>
      <c r="AV72" s="240"/>
      <c r="AW72" s="240"/>
      <c r="AX72" s="240"/>
      <c r="AY72" s="240"/>
      <c r="AZ72" s="240"/>
      <c r="BA72" s="240"/>
      <c r="BB72" s="240"/>
      <c r="BC72" s="240"/>
      <c r="BD72" s="240"/>
      <c r="BE72" s="240"/>
      <c r="BF72" s="240"/>
      <c r="BG72" s="240"/>
      <c r="BH72" s="240"/>
      <c r="BI72" s="241"/>
      <c r="BJ72" s="81">
        <v>0.6</v>
      </c>
      <c r="BK72" s="82"/>
      <c r="BL72" s="82"/>
      <c r="BM72" s="82"/>
      <c r="BN72" s="82"/>
      <c r="BO72" s="82"/>
      <c r="BP72" s="82"/>
      <c r="BQ72" s="83"/>
    </row>
    <row r="73" spans="2:69" ht="15" customHeight="1" x14ac:dyDescent="0.2">
      <c r="B73" s="48" t="s">
        <v>106</v>
      </c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50"/>
      <c r="X73" s="239">
        <v>3574317</v>
      </c>
      <c r="Y73" s="240"/>
      <c r="Z73" s="240"/>
      <c r="AA73" s="240"/>
      <c r="AB73" s="240"/>
      <c r="AC73" s="240"/>
      <c r="AD73" s="240"/>
      <c r="AE73" s="240"/>
      <c r="AF73" s="240"/>
      <c r="AG73" s="240"/>
      <c r="AH73" s="240"/>
      <c r="AI73" s="240"/>
      <c r="AJ73" s="240"/>
      <c r="AK73" s="240"/>
      <c r="AL73" s="241"/>
      <c r="AM73" s="81">
        <v>13.9</v>
      </c>
      <c r="AN73" s="82"/>
      <c r="AO73" s="82"/>
      <c r="AP73" s="82"/>
      <c r="AQ73" s="82"/>
      <c r="AR73" s="82"/>
      <c r="AS73" s="82"/>
      <c r="AT73" s="83"/>
      <c r="AU73" s="239">
        <v>3333324</v>
      </c>
      <c r="AV73" s="240"/>
      <c r="AW73" s="240"/>
      <c r="AX73" s="240"/>
      <c r="AY73" s="240"/>
      <c r="AZ73" s="240"/>
      <c r="BA73" s="240"/>
      <c r="BB73" s="240"/>
      <c r="BC73" s="240"/>
      <c r="BD73" s="240"/>
      <c r="BE73" s="240"/>
      <c r="BF73" s="240"/>
      <c r="BG73" s="240"/>
      <c r="BH73" s="240"/>
      <c r="BI73" s="241"/>
      <c r="BJ73" s="81">
        <v>12.6</v>
      </c>
      <c r="BK73" s="82"/>
      <c r="BL73" s="82"/>
      <c r="BM73" s="82"/>
      <c r="BN73" s="82"/>
      <c r="BO73" s="82"/>
      <c r="BP73" s="82"/>
      <c r="BQ73" s="83"/>
    </row>
    <row r="74" spans="2:69" ht="15" customHeight="1" x14ac:dyDescent="0.2">
      <c r="B74" s="251" t="s">
        <v>107</v>
      </c>
      <c r="C74" s="252"/>
      <c r="D74" s="252"/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  <c r="R74" s="252"/>
      <c r="S74" s="252"/>
      <c r="T74" s="252"/>
      <c r="U74" s="252"/>
      <c r="V74" s="252"/>
      <c r="W74" s="253"/>
      <c r="X74" s="239">
        <v>2071236</v>
      </c>
      <c r="Y74" s="240"/>
      <c r="Z74" s="240"/>
      <c r="AA74" s="240"/>
      <c r="AB74" s="240"/>
      <c r="AC74" s="240"/>
      <c r="AD74" s="240"/>
      <c r="AE74" s="240"/>
      <c r="AF74" s="240"/>
      <c r="AG74" s="240"/>
      <c r="AH74" s="240"/>
      <c r="AI74" s="240"/>
      <c r="AJ74" s="240"/>
      <c r="AK74" s="240"/>
      <c r="AL74" s="241"/>
      <c r="AM74" s="81">
        <v>8</v>
      </c>
      <c r="AN74" s="82"/>
      <c r="AO74" s="82"/>
      <c r="AP74" s="82"/>
      <c r="AQ74" s="82"/>
      <c r="AR74" s="82"/>
      <c r="AS74" s="82"/>
      <c r="AT74" s="83"/>
      <c r="AU74" s="239">
        <v>1962397</v>
      </c>
      <c r="AV74" s="240"/>
      <c r="AW74" s="240"/>
      <c r="AX74" s="240"/>
      <c r="AY74" s="240"/>
      <c r="AZ74" s="240"/>
      <c r="BA74" s="240"/>
      <c r="BB74" s="240"/>
      <c r="BC74" s="240"/>
      <c r="BD74" s="240"/>
      <c r="BE74" s="240"/>
      <c r="BF74" s="240"/>
      <c r="BG74" s="240"/>
      <c r="BH74" s="240"/>
      <c r="BI74" s="241"/>
      <c r="BJ74" s="81">
        <v>7.4</v>
      </c>
      <c r="BK74" s="82"/>
      <c r="BL74" s="82"/>
      <c r="BM74" s="82"/>
      <c r="BN74" s="82"/>
      <c r="BO74" s="82"/>
      <c r="BP74" s="82"/>
      <c r="BQ74" s="83"/>
    </row>
    <row r="75" spans="2:69" ht="15" customHeight="1" x14ac:dyDescent="0.2">
      <c r="B75" s="251" t="s">
        <v>108</v>
      </c>
      <c r="C75" s="252"/>
      <c r="D75" s="252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  <c r="R75" s="252"/>
      <c r="S75" s="252"/>
      <c r="T75" s="252"/>
      <c r="U75" s="252"/>
      <c r="V75" s="252"/>
      <c r="W75" s="253"/>
      <c r="X75" s="239">
        <v>114453</v>
      </c>
      <c r="Y75" s="240"/>
      <c r="Z75" s="240"/>
      <c r="AA75" s="240"/>
      <c r="AB75" s="240"/>
      <c r="AC75" s="240"/>
      <c r="AD75" s="240"/>
      <c r="AE75" s="240"/>
      <c r="AF75" s="240"/>
      <c r="AG75" s="240"/>
      <c r="AH75" s="240"/>
      <c r="AI75" s="240"/>
      <c r="AJ75" s="240"/>
      <c r="AK75" s="240"/>
      <c r="AL75" s="241"/>
      <c r="AM75" s="81">
        <v>0.4</v>
      </c>
      <c r="AN75" s="82"/>
      <c r="AO75" s="82"/>
      <c r="AP75" s="82"/>
      <c r="AQ75" s="82"/>
      <c r="AR75" s="82"/>
      <c r="AS75" s="82"/>
      <c r="AT75" s="83"/>
      <c r="AU75" s="239">
        <v>55208</v>
      </c>
      <c r="AV75" s="240"/>
      <c r="AW75" s="240"/>
      <c r="AX75" s="240"/>
      <c r="AY75" s="240"/>
      <c r="AZ75" s="240"/>
      <c r="BA75" s="240"/>
      <c r="BB75" s="240"/>
      <c r="BC75" s="240"/>
      <c r="BD75" s="240"/>
      <c r="BE75" s="240"/>
      <c r="BF75" s="240"/>
      <c r="BG75" s="240"/>
      <c r="BH75" s="240"/>
      <c r="BI75" s="241"/>
      <c r="BJ75" s="81">
        <v>0.2</v>
      </c>
      <c r="BK75" s="82"/>
      <c r="BL75" s="82"/>
      <c r="BM75" s="82"/>
      <c r="BN75" s="82"/>
      <c r="BO75" s="82"/>
      <c r="BP75" s="82"/>
      <c r="BQ75" s="83"/>
    </row>
    <row r="76" spans="2:69" ht="15" customHeight="1" x14ac:dyDescent="0.2">
      <c r="B76" s="251" t="s">
        <v>109</v>
      </c>
      <c r="C76" s="252"/>
      <c r="D76" s="252"/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  <c r="R76" s="252"/>
      <c r="S76" s="252"/>
      <c r="T76" s="252"/>
      <c r="U76" s="252"/>
      <c r="V76" s="252"/>
      <c r="W76" s="253"/>
      <c r="X76" s="239">
        <v>3277</v>
      </c>
      <c r="Y76" s="240"/>
      <c r="Z76" s="240"/>
      <c r="AA76" s="240"/>
      <c r="AB76" s="240"/>
      <c r="AC76" s="240"/>
      <c r="AD76" s="240"/>
      <c r="AE76" s="240"/>
      <c r="AF76" s="240"/>
      <c r="AG76" s="240"/>
      <c r="AH76" s="240"/>
      <c r="AI76" s="240"/>
      <c r="AJ76" s="240"/>
      <c r="AK76" s="240"/>
      <c r="AL76" s="241"/>
      <c r="AM76" s="81">
        <v>0</v>
      </c>
      <c r="AN76" s="82"/>
      <c r="AO76" s="82"/>
      <c r="AP76" s="82"/>
      <c r="AQ76" s="82"/>
      <c r="AR76" s="82"/>
      <c r="AS76" s="82"/>
      <c r="AT76" s="83"/>
      <c r="AU76" s="239">
        <v>223320</v>
      </c>
      <c r="AV76" s="240"/>
      <c r="AW76" s="240"/>
      <c r="AX76" s="240"/>
      <c r="AY76" s="240"/>
      <c r="AZ76" s="240"/>
      <c r="BA76" s="240"/>
      <c r="BB76" s="240"/>
      <c r="BC76" s="240"/>
      <c r="BD76" s="240"/>
      <c r="BE76" s="240"/>
      <c r="BF76" s="240"/>
      <c r="BG76" s="240"/>
      <c r="BH76" s="240"/>
      <c r="BI76" s="241"/>
      <c r="BJ76" s="81">
        <v>0.8</v>
      </c>
      <c r="BK76" s="82"/>
      <c r="BL76" s="82"/>
      <c r="BM76" s="82"/>
      <c r="BN76" s="82"/>
      <c r="BO76" s="82"/>
      <c r="BP76" s="82"/>
      <c r="BQ76" s="83"/>
    </row>
    <row r="77" spans="2:69" ht="15" customHeight="1" x14ac:dyDescent="0.2">
      <c r="B77" s="251" t="s">
        <v>110</v>
      </c>
      <c r="C77" s="252"/>
      <c r="D77" s="252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  <c r="R77" s="252"/>
      <c r="S77" s="252"/>
      <c r="T77" s="252"/>
      <c r="U77" s="252"/>
      <c r="V77" s="252"/>
      <c r="W77" s="253"/>
      <c r="X77" s="239">
        <v>892823</v>
      </c>
      <c r="Y77" s="240"/>
      <c r="Z77" s="240"/>
      <c r="AA77" s="240"/>
      <c r="AB77" s="240"/>
      <c r="AC77" s="240"/>
      <c r="AD77" s="240"/>
      <c r="AE77" s="240"/>
      <c r="AF77" s="240"/>
      <c r="AG77" s="240"/>
      <c r="AH77" s="240"/>
      <c r="AI77" s="240"/>
      <c r="AJ77" s="240"/>
      <c r="AK77" s="240"/>
      <c r="AL77" s="241"/>
      <c r="AM77" s="81">
        <v>3.5</v>
      </c>
      <c r="AN77" s="82"/>
      <c r="AO77" s="82"/>
      <c r="AP77" s="82"/>
      <c r="AQ77" s="82"/>
      <c r="AR77" s="82"/>
      <c r="AS77" s="82"/>
      <c r="AT77" s="83"/>
      <c r="AU77" s="239">
        <v>868360</v>
      </c>
      <c r="AV77" s="240"/>
      <c r="AW77" s="240"/>
      <c r="AX77" s="240"/>
      <c r="AY77" s="240"/>
      <c r="AZ77" s="240"/>
      <c r="BA77" s="240"/>
      <c r="BB77" s="240"/>
      <c r="BC77" s="240"/>
      <c r="BD77" s="240"/>
      <c r="BE77" s="240"/>
      <c r="BF77" s="240"/>
      <c r="BG77" s="240"/>
      <c r="BH77" s="240"/>
      <c r="BI77" s="241"/>
      <c r="BJ77" s="81">
        <v>3.3</v>
      </c>
      <c r="BK77" s="82"/>
      <c r="BL77" s="82"/>
      <c r="BM77" s="82"/>
      <c r="BN77" s="82"/>
      <c r="BO77" s="82"/>
      <c r="BP77" s="82"/>
      <c r="BQ77" s="83"/>
    </row>
    <row r="78" spans="2:69" ht="15" customHeight="1" x14ac:dyDescent="0.2">
      <c r="B78" s="251" t="s">
        <v>111</v>
      </c>
      <c r="C78" s="252"/>
      <c r="D78" s="252"/>
      <c r="E78" s="252"/>
      <c r="F78" s="252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  <c r="R78" s="252"/>
      <c r="S78" s="252"/>
      <c r="T78" s="252"/>
      <c r="U78" s="252"/>
      <c r="V78" s="252"/>
      <c r="W78" s="253"/>
      <c r="X78" s="239">
        <v>1091483</v>
      </c>
      <c r="Y78" s="240"/>
      <c r="Z78" s="240"/>
      <c r="AA78" s="240"/>
      <c r="AB78" s="240"/>
      <c r="AC78" s="240"/>
      <c r="AD78" s="240"/>
      <c r="AE78" s="240"/>
      <c r="AF78" s="240"/>
      <c r="AG78" s="240"/>
      <c r="AH78" s="240"/>
      <c r="AI78" s="240"/>
      <c r="AJ78" s="240"/>
      <c r="AK78" s="240"/>
      <c r="AL78" s="241"/>
      <c r="AM78" s="81">
        <v>4.2</v>
      </c>
      <c r="AN78" s="82"/>
      <c r="AO78" s="82"/>
      <c r="AP78" s="82"/>
      <c r="AQ78" s="82"/>
      <c r="AR78" s="82"/>
      <c r="AS78" s="82"/>
      <c r="AT78" s="83"/>
      <c r="AU78" s="239">
        <v>1466675</v>
      </c>
      <c r="AV78" s="240"/>
      <c r="AW78" s="240"/>
      <c r="AX78" s="240"/>
      <c r="AY78" s="240"/>
      <c r="AZ78" s="240"/>
      <c r="BA78" s="240"/>
      <c r="BB78" s="240"/>
      <c r="BC78" s="240"/>
      <c r="BD78" s="240"/>
      <c r="BE78" s="240"/>
      <c r="BF78" s="240"/>
      <c r="BG78" s="240"/>
      <c r="BH78" s="240"/>
      <c r="BI78" s="241"/>
      <c r="BJ78" s="81">
        <v>5.5</v>
      </c>
      <c r="BK78" s="82"/>
      <c r="BL78" s="82"/>
      <c r="BM78" s="82"/>
      <c r="BN78" s="82"/>
      <c r="BO78" s="82"/>
      <c r="BP78" s="82"/>
      <c r="BQ78" s="83"/>
    </row>
    <row r="79" spans="2:69" ht="15" customHeight="1" x14ac:dyDescent="0.2">
      <c r="B79" s="251" t="s">
        <v>112</v>
      </c>
      <c r="C79" s="252"/>
      <c r="D79" s="252"/>
      <c r="E79" s="252"/>
      <c r="F79" s="252"/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Q79" s="252"/>
      <c r="R79" s="252"/>
      <c r="S79" s="252"/>
      <c r="T79" s="252"/>
      <c r="U79" s="252"/>
      <c r="V79" s="252"/>
      <c r="W79" s="253"/>
      <c r="X79" s="239">
        <v>930360</v>
      </c>
      <c r="Y79" s="240"/>
      <c r="Z79" s="240"/>
      <c r="AA79" s="240"/>
      <c r="AB79" s="240"/>
      <c r="AC79" s="240"/>
      <c r="AD79" s="240"/>
      <c r="AE79" s="240"/>
      <c r="AF79" s="240"/>
      <c r="AG79" s="240"/>
      <c r="AH79" s="240"/>
      <c r="AI79" s="240"/>
      <c r="AJ79" s="240"/>
      <c r="AK79" s="240"/>
      <c r="AL79" s="241"/>
      <c r="AM79" s="81">
        <v>3.6</v>
      </c>
      <c r="AN79" s="82"/>
      <c r="AO79" s="82"/>
      <c r="AP79" s="82"/>
      <c r="AQ79" s="82"/>
      <c r="AR79" s="82"/>
      <c r="AS79" s="82"/>
      <c r="AT79" s="83"/>
      <c r="AU79" s="239">
        <v>529177</v>
      </c>
      <c r="AV79" s="240"/>
      <c r="AW79" s="240"/>
      <c r="AX79" s="240"/>
      <c r="AY79" s="240"/>
      <c r="AZ79" s="240"/>
      <c r="BA79" s="240"/>
      <c r="BB79" s="240"/>
      <c r="BC79" s="240"/>
      <c r="BD79" s="240"/>
      <c r="BE79" s="240"/>
      <c r="BF79" s="240"/>
      <c r="BG79" s="240"/>
      <c r="BH79" s="240"/>
      <c r="BI79" s="241"/>
      <c r="BJ79" s="81">
        <v>2</v>
      </c>
      <c r="BK79" s="82"/>
      <c r="BL79" s="82"/>
      <c r="BM79" s="82"/>
      <c r="BN79" s="82"/>
      <c r="BO79" s="82"/>
      <c r="BP79" s="82"/>
      <c r="BQ79" s="83"/>
    </row>
    <row r="80" spans="2:69" ht="15" customHeight="1" x14ac:dyDescent="0.2">
      <c r="B80" s="260" t="s">
        <v>113</v>
      </c>
      <c r="C80" s="261"/>
      <c r="D80" s="261"/>
      <c r="E80" s="261"/>
      <c r="F80" s="261"/>
      <c r="G80" s="261"/>
      <c r="H80" s="261"/>
      <c r="I80" s="261"/>
      <c r="J80" s="261"/>
      <c r="K80" s="261"/>
      <c r="L80" s="261"/>
      <c r="M80" s="261"/>
      <c r="N80" s="261"/>
      <c r="O80" s="261"/>
      <c r="P80" s="261"/>
      <c r="Q80" s="261"/>
      <c r="R80" s="261"/>
      <c r="S80" s="261"/>
      <c r="T80" s="261"/>
      <c r="U80" s="261"/>
      <c r="V80" s="261"/>
      <c r="W80" s="262"/>
      <c r="X80" s="263">
        <v>2687490</v>
      </c>
      <c r="Y80" s="264"/>
      <c r="Z80" s="264"/>
      <c r="AA80" s="264"/>
      <c r="AB80" s="264"/>
      <c r="AC80" s="264"/>
      <c r="AD80" s="264"/>
      <c r="AE80" s="264"/>
      <c r="AF80" s="264"/>
      <c r="AG80" s="264"/>
      <c r="AH80" s="264"/>
      <c r="AI80" s="264"/>
      <c r="AJ80" s="264"/>
      <c r="AK80" s="264"/>
      <c r="AL80" s="265"/>
      <c r="AM80" s="84">
        <v>10.4</v>
      </c>
      <c r="AN80" s="85"/>
      <c r="AO80" s="85"/>
      <c r="AP80" s="85"/>
      <c r="AQ80" s="85"/>
      <c r="AR80" s="85"/>
      <c r="AS80" s="85"/>
      <c r="AT80" s="86"/>
      <c r="AU80" s="263">
        <v>3256254</v>
      </c>
      <c r="AV80" s="264"/>
      <c r="AW80" s="264"/>
      <c r="AX80" s="264"/>
      <c r="AY80" s="264"/>
      <c r="AZ80" s="264"/>
      <c r="BA80" s="264"/>
      <c r="BB80" s="264"/>
      <c r="BC80" s="264"/>
      <c r="BD80" s="264"/>
      <c r="BE80" s="264"/>
      <c r="BF80" s="264"/>
      <c r="BG80" s="264"/>
      <c r="BH80" s="264"/>
      <c r="BI80" s="265"/>
      <c r="BJ80" s="84">
        <v>12.3</v>
      </c>
      <c r="BK80" s="85"/>
      <c r="BL80" s="85"/>
      <c r="BM80" s="85"/>
      <c r="BN80" s="85"/>
      <c r="BO80" s="85"/>
      <c r="BP80" s="85"/>
      <c r="BQ80" s="86"/>
    </row>
    <row r="81" spans="2:69" ht="15" customHeight="1" x14ac:dyDescent="0.2">
      <c r="B81" s="88" t="s">
        <v>114</v>
      </c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68"/>
      <c r="X81" s="254">
        <f>SUM(X58:AL80)</f>
        <v>25788472</v>
      </c>
      <c r="Y81" s="255"/>
      <c r="Z81" s="255"/>
      <c r="AA81" s="255"/>
      <c r="AB81" s="255"/>
      <c r="AC81" s="255"/>
      <c r="AD81" s="255"/>
      <c r="AE81" s="255"/>
      <c r="AF81" s="255"/>
      <c r="AG81" s="255"/>
      <c r="AH81" s="255"/>
      <c r="AI81" s="255"/>
      <c r="AJ81" s="255"/>
      <c r="AK81" s="255"/>
      <c r="AL81" s="256"/>
      <c r="AM81" s="257">
        <f>SUM(AM58:AT80)</f>
        <v>100.00000000000001</v>
      </c>
      <c r="AN81" s="258"/>
      <c r="AO81" s="258"/>
      <c r="AP81" s="258"/>
      <c r="AQ81" s="258"/>
      <c r="AR81" s="258"/>
      <c r="AS81" s="258"/>
      <c r="AT81" s="259"/>
      <c r="AU81" s="254">
        <f>SUM(AU58:BI80)</f>
        <v>26431205</v>
      </c>
      <c r="AV81" s="255"/>
      <c r="AW81" s="255"/>
      <c r="AX81" s="255"/>
      <c r="AY81" s="255"/>
      <c r="AZ81" s="255"/>
      <c r="BA81" s="255"/>
      <c r="BB81" s="255"/>
      <c r="BC81" s="255"/>
      <c r="BD81" s="255"/>
      <c r="BE81" s="255"/>
      <c r="BF81" s="255"/>
      <c r="BG81" s="255"/>
      <c r="BH81" s="255"/>
      <c r="BI81" s="256"/>
      <c r="BJ81" s="257">
        <f>SUM(BJ58:BQ80)</f>
        <v>100</v>
      </c>
      <c r="BK81" s="258"/>
      <c r="BL81" s="258"/>
      <c r="BM81" s="258"/>
      <c r="BN81" s="258"/>
      <c r="BO81" s="258"/>
      <c r="BP81" s="258"/>
      <c r="BQ81" s="259"/>
    </row>
    <row r="82" spans="2:69" ht="15" customHeight="1" x14ac:dyDescent="0.2">
      <c r="M82" s="1">
        <v>14.5</v>
      </c>
      <c r="V82" s="1">
        <v>-3.2</v>
      </c>
      <c r="AE82" s="1">
        <v>5.4</v>
      </c>
      <c r="AN82" s="1">
        <v>38.5</v>
      </c>
    </row>
    <row r="83" spans="2:69" ht="15" customHeight="1" x14ac:dyDescent="0.2">
      <c r="B83" s="1" t="s">
        <v>115</v>
      </c>
      <c r="M83" s="1">
        <v>24.3</v>
      </c>
      <c r="V83" s="1">
        <v>-2.6</v>
      </c>
      <c r="AE83" s="1">
        <v>9.1999999999999993</v>
      </c>
      <c r="AN83" s="1">
        <v>131</v>
      </c>
    </row>
    <row r="84" spans="2:69" ht="15" customHeight="1" x14ac:dyDescent="0.2">
      <c r="B84" s="74" t="s">
        <v>0</v>
      </c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8"/>
      <c r="X84" s="88" t="s">
        <v>72</v>
      </c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68"/>
      <c r="AU84" s="88" t="s">
        <v>191</v>
      </c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68"/>
    </row>
    <row r="85" spans="2:69" ht="15" customHeight="1" x14ac:dyDescent="0.2">
      <c r="B85" s="76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87"/>
      <c r="X85" s="88" t="s">
        <v>90</v>
      </c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68"/>
      <c r="AM85" s="88" t="s">
        <v>1</v>
      </c>
      <c r="AN85" s="89"/>
      <c r="AO85" s="89"/>
      <c r="AP85" s="89"/>
      <c r="AQ85" s="89"/>
      <c r="AR85" s="89"/>
      <c r="AS85" s="89"/>
      <c r="AT85" s="68"/>
      <c r="AU85" s="88" t="s">
        <v>90</v>
      </c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  <c r="BH85" s="89"/>
      <c r="BI85" s="68"/>
      <c r="BJ85" s="88" t="s">
        <v>1</v>
      </c>
      <c r="BK85" s="89"/>
      <c r="BL85" s="89"/>
      <c r="BM85" s="89"/>
      <c r="BN85" s="89"/>
      <c r="BO85" s="89"/>
      <c r="BP85" s="89"/>
      <c r="BQ85" s="68"/>
    </row>
    <row r="86" spans="2:69" ht="15" customHeight="1" x14ac:dyDescent="0.2">
      <c r="B86" s="176" t="s">
        <v>116</v>
      </c>
      <c r="C86" s="177"/>
      <c r="D86" s="177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8"/>
      <c r="X86" s="266">
        <v>10576879</v>
      </c>
      <c r="Y86" s="267"/>
      <c r="Z86" s="267"/>
      <c r="AA86" s="267"/>
      <c r="AB86" s="267"/>
      <c r="AC86" s="267"/>
      <c r="AD86" s="267"/>
      <c r="AE86" s="267"/>
      <c r="AF86" s="267"/>
      <c r="AG86" s="267"/>
      <c r="AH86" s="267"/>
      <c r="AI86" s="267"/>
      <c r="AJ86" s="267"/>
      <c r="AK86" s="267"/>
      <c r="AL86" s="268"/>
      <c r="AM86" s="269">
        <v>43.5</v>
      </c>
      <c r="AN86" s="270"/>
      <c r="AO86" s="270"/>
      <c r="AP86" s="270"/>
      <c r="AQ86" s="270"/>
      <c r="AR86" s="270"/>
      <c r="AS86" s="270"/>
      <c r="AT86" s="271"/>
      <c r="AU86" s="266">
        <v>10812729</v>
      </c>
      <c r="AV86" s="267"/>
      <c r="AW86" s="267"/>
      <c r="AX86" s="267"/>
      <c r="AY86" s="267"/>
      <c r="AZ86" s="267"/>
      <c r="BA86" s="267"/>
      <c r="BB86" s="267"/>
      <c r="BC86" s="267"/>
      <c r="BD86" s="267"/>
      <c r="BE86" s="267"/>
      <c r="BF86" s="267"/>
      <c r="BG86" s="267"/>
      <c r="BH86" s="267"/>
      <c r="BI86" s="268"/>
      <c r="BJ86" s="269">
        <v>42.4</v>
      </c>
      <c r="BK86" s="270"/>
      <c r="BL86" s="270"/>
      <c r="BM86" s="270"/>
      <c r="BN86" s="270"/>
      <c r="BO86" s="270"/>
      <c r="BP86" s="270"/>
      <c r="BQ86" s="271"/>
    </row>
    <row r="87" spans="2:69" ht="15" customHeight="1" x14ac:dyDescent="0.2">
      <c r="B87" s="9"/>
      <c r="C87" s="49" t="s">
        <v>117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50"/>
      <c r="X87" s="239">
        <v>3175116</v>
      </c>
      <c r="Y87" s="240"/>
      <c r="Z87" s="240"/>
      <c r="AA87" s="240"/>
      <c r="AB87" s="240"/>
      <c r="AC87" s="240"/>
      <c r="AD87" s="240"/>
      <c r="AE87" s="240"/>
      <c r="AF87" s="240"/>
      <c r="AG87" s="240"/>
      <c r="AH87" s="240"/>
      <c r="AI87" s="240"/>
      <c r="AJ87" s="240"/>
      <c r="AK87" s="240"/>
      <c r="AL87" s="241"/>
      <c r="AM87" s="81">
        <v>13.1</v>
      </c>
      <c r="AN87" s="82"/>
      <c r="AO87" s="82"/>
      <c r="AP87" s="82"/>
      <c r="AQ87" s="82"/>
      <c r="AR87" s="82"/>
      <c r="AS87" s="82"/>
      <c r="AT87" s="83"/>
      <c r="AU87" s="239">
        <v>3209362</v>
      </c>
      <c r="AV87" s="240"/>
      <c r="AW87" s="240"/>
      <c r="AX87" s="240"/>
      <c r="AY87" s="240"/>
      <c r="AZ87" s="240"/>
      <c r="BA87" s="240"/>
      <c r="BB87" s="240"/>
      <c r="BC87" s="240"/>
      <c r="BD87" s="240"/>
      <c r="BE87" s="240"/>
      <c r="BF87" s="240"/>
      <c r="BG87" s="240"/>
      <c r="BH87" s="240"/>
      <c r="BI87" s="241"/>
      <c r="BJ87" s="81">
        <v>12.6</v>
      </c>
      <c r="BK87" s="82"/>
      <c r="BL87" s="82"/>
      <c r="BM87" s="82"/>
      <c r="BN87" s="82"/>
      <c r="BO87" s="82"/>
      <c r="BP87" s="82"/>
      <c r="BQ87" s="83"/>
    </row>
    <row r="88" spans="2:69" ht="15" customHeight="1" x14ac:dyDescent="0.2">
      <c r="B88" s="9"/>
      <c r="C88" s="49" t="s">
        <v>118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50"/>
      <c r="X88" s="239">
        <v>4776245</v>
      </c>
      <c r="Y88" s="240"/>
      <c r="Z88" s="240"/>
      <c r="AA88" s="240"/>
      <c r="AB88" s="240"/>
      <c r="AC88" s="240"/>
      <c r="AD88" s="240"/>
      <c r="AE88" s="240"/>
      <c r="AF88" s="240"/>
      <c r="AG88" s="240"/>
      <c r="AH88" s="240"/>
      <c r="AI88" s="240"/>
      <c r="AJ88" s="240"/>
      <c r="AK88" s="240"/>
      <c r="AL88" s="241"/>
      <c r="AM88" s="81">
        <v>19.600000000000001</v>
      </c>
      <c r="AN88" s="82"/>
      <c r="AO88" s="82"/>
      <c r="AP88" s="82"/>
      <c r="AQ88" s="82"/>
      <c r="AR88" s="82"/>
      <c r="AS88" s="82"/>
      <c r="AT88" s="83"/>
      <c r="AU88" s="239">
        <v>4983765</v>
      </c>
      <c r="AV88" s="240"/>
      <c r="AW88" s="240"/>
      <c r="AX88" s="240"/>
      <c r="AY88" s="240"/>
      <c r="AZ88" s="240"/>
      <c r="BA88" s="240"/>
      <c r="BB88" s="240"/>
      <c r="BC88" s="240"/>
      <c r="BD88" s="240"/>
      <c r="BE88" s="240"/>
      <c r="BF88" s="240"/>
      <c r="BG88" s="240"/>
      <c r="BH88" s="240"/>
      <c r="BI88" s="241"/>
      <c r="BJ88" s="81">
        <v>19.5</v>
      </c>
      <c r="BK88" s="82"/>
      <c r="BL88" s="82"/>
      <c r="BM88" s="82"/>
      <c r="BN88" s="82"/>
      <c r="BO88" s="82"/>
      <c r="BP88" s="82"/>
      <c r="BQ88" s="83"/>
    </row>
    <row r="89" spans="2:69" ht="15" customHeight="1" x14ac:dyDescent="0.2">
      <c r="B89" s="10"/>
      <c r="C89" s="133" t="s">
        <v>119</v>
      </c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4"/>
      <c r="X89" s="239">
        <v>2625518</v>
      </c>
      <c r="Y89" s="240"/>
      <c r="Z89" s="240"/>
      <c r="AA89" s="240"/>
      <c r="AB89" s="240"/>
      <c r="AC89" s="240"/>
      <c r="AD89" s="240"/>
      <c r="AE89" s="240"/>
      <c r="AF89" s="240"/>
      <c r="AG89" s="240"/>
      <c r="AH89" s="240"/>
      <c r="AI89" s="240"/>
      <c r="AJ89" s="240"/>
      <c r="AK89" s="240"/>
      <c r="AL89" s="241"/>
      <c r="AM89" s="81">
        <v>10.8</v>
      </c>
      <c r="AN89" s="82"/>
      <c r="AO89" s="82"/>
      <c r="AP89" s="82"/>
      <c r="AQ89" s="82"/>
      <c r="AR89" s="82"/>
      <c r="AS89" s="82"/>
      <c r="AT89" s="83"/>
      <c r="AU89" s="239">
        <v>2619602</v>
      </c>
      <c r="AV89" s="240"/>
      <c r="AW89" s="240"/>
      <c r="AX89" s="240"/>
      <c r="AY89" s="240"/>
      <c r="AZ89" s="240"/>
      <c r="BA89" s="240"/>
      <c r="BB89" s="240"/>
      <c r="BC89" s="240"/>
      <c r="BD89" s="240"/>
      <c r="BE89" s="240"/>
      <c r="BF89" s="240"/>
      <c r="BG89" s="240"/>
      <c r="BH89" s="240"/>
      <c r="BI89" s="241"/>
      <c r="BJ89" s="81">
        <v>10.3</v>
      </c>
      <c r="BK89" s="82"/>
      <c r="BL89" s="82"/>
      <c r="BM89" s="82"/>
      <c r="BN89" s="82"/>
      <c r="BO89" s="82"/>
      <c r="BP89" s="82"/>
      <c r="BQ89" s="83"/>
    </row>
    <row r="90" spans="2:69" ht="15" customHeight="1" x14ac:dyDescent="0.2">
      <c r="B90" s="48" t="s">
        <v>120</v>
      </c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50"/>
      <c r="X90" s="272">
        <v>4759269</v>
      </c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4"/>
      <c r="AM90" s="275">
        <v>19.600000000000001</v>
      </c>
      <c r="AN90" s="276"/>
      <c r="AO90" s="276"/>
      <c r="AP90" s="276"/>
      <c r="AQ90" s="276"/>
      <c r="AR90" s="276"/>
      <c r="AS90" s="276"/>
      <c r="AT90" s="277"/>
      <c r="AU90" s="272">
        <v>4604795</v>
      </c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4"/>
      <c r="BJ90" s="275">
        <v>18.100000000000001</v>
      </c>
      <c r="BK90" s="276"/>
      <c r="BL90" s="276"/>
      <c r="BM90" s="276"/>
      <c r="BN90" s="276"/>
      <c r="BO90" s="276"/>
      <c r="BP90" s="276"/>
      <c r="BQ90" s="277"/>
    </row>
    <row r="91" spans="2:69" ht="15" customHeight="1" x14ac:dyDescent="0.2">
      <c r="B91" s="9"/>
      <c r="C91" s="243" t="s">
        <v>121</v>
      </c>
      <c r="D91" s="243"/>
      <c r="E91" s="243"/>
      <c r="F91" s="243"/>
      <c r="G91" s="243"/>
      <c r="H91" s="243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4"/>
      <c r="X91" s="239">
        <v>2793180</v>
      </c>
      <c r="Y91" s="240"/>
      <c r="Z91" s="240"/>
      <c r="AA91" s="240"/>
      <c r="AB91" s="240"/>
      <c r="AC91" s="240"/>
      <c r="AD91" s="240"/>
      <c r="AE91" s="240"/>
      <c r="AF91" s="240"/>
      <c r="AG91" s="240"/>
      <c r="AH91" s="240"/>
      <c r="AI91" s="240"/>
      <c r="AJ91" s="240"/>
      <c r="AK91" s="240"/>
      <c r="AL91" s="241"/>
      <c r="AM91" s="81">
        <v>11.5</v>
      </c>
      <c r="AN91" s="82"/>
      <c r="AO91" s="82"/>
      <c r="AP91" s="82"/>
      <c r="AQ91" s="82"/>
      <c r="AR91" s="82"/>
      <c r="AS91" s="82"/>
      <c r="AT91" s="83"/>
      <c r="AU91" s="239">
        <v>2065588</v>
      </c>
      <c r="AV91" s="240"/>
      <c r="AW91" s="240"/>
      <c r="AX91" s="240"/>
      <c r="AY91" s="240"/>
      <c r="AZ91" s="240"/>
      <c r="BA91" s="240"/>
      <c r="BB91" s="240"/>
      <c r="BC91" s="240"/>
      <c r="BD91" s="240"/>
      <c r="BE91" s="240"/>
      <c r="BF91" s="240"/>
      <c r="BG91" s="240"/>
      <c r="BH91" s="240"/>
      <c r="BI91" s="241"/>
      <c r="BJ91" s="81">
        <v>8.1</v>
      </c>
      <c r="BK91" s="82"/>
      <c r="BL91" s="82"/>
      <c r="BM91" s="82"/>
      <c r="BN91" s="82"/>
      <c r="BO91" s="82"/>
      <c r="BP91" s="82"/>
      <c r="BQ91" s="83"/>
    </row>
    <row r="92" spans="2:69" ht="15" customHeight="1" x14ac:dyDescent="0.2">
      <c r="B92" s="9"/>
      <c r="C92" s="49" t="s">
        <v>122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50"/>
      <c r="X92" s="239">
        <v>1754939</v>
      </c>
      <c r="Y92" s="240"/>
      <c r="Z92" s="240"/>
      <c r="AA92" s="240"/>
      <c r="AB92" s="240"/>
      <c r="AC92" s="240"/>
      <c r="AD92" s="240"/>
      <c r="AE92" s="240"/>
      <c r="AF92" s="240"/>
      <c r="AG92" s="240"/>
      <c r="AH92" s="240"/>
      <c r="AI92" s="240"/>
      <c r="AJ92" s="240"/>
      <c r="AK92" s="240"/>
      <c r="AL92" s="241"/>
      <c r="AM92" s="81">
        <v>7.2</v>
      </c>
      <c r="AN92" s="82"/>
      <c r="AO92" s="82"/>
      <c r="AP92" s="82"/>
      <c r="AQ92" s="82"/>
      <c r="AR92" s="82"/>
      <c r="AS92" s="82"/>
      <c r="AT92" s="83"/>
      <c r="AU92" s="239">
        <f>AU90-AU91-AU93</f>
        <v>2420168</v>
      </c>
      <c r="AV92" s="240"/>
      <c r="AW92" s="240"/>
      <c r="AX92" s="240"/>
      <c r="AY92" s="240"/>
      <c r="AZ92" s="240"/>
      <c r="BA92" s="240"/>
      <c r="BB92" s="240"/>
      <c r="BC92" s="240"/>
      <c r="BD92" s="240"/>
      <c r="BE92" s="240"/>
      <c r="BF92" s="240"/>
      <c r="BG92" s="240"/>
      <c r="BH92" s="240"/>
      <c r="BI92" s="241"/>
      <c r="BJ92" s="81">
        <v>8.5</v>
      </c>
      <c r="BK92" s="82"/>
      <c r="BL92" s="82"/>
      <c r="BM92" s="82"/>
      <c r="BN92" s="82"/>
      <c r="BO92" s="82"/>
      <c r="BP92" s="82"/>
      <c r="BQ92" s="83"/>
    </row>
    <row r="93" spans="2:69" ht="15" customHeight="1" x14ac:dyDescent="0.2">
      <c r="B93" s="10"/>
      <c r="C93" s="133" t="s">
        <v>123</v>
      </c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4"/>
      <c r="X93" s="239">
        <v>211150</v>
      </c>
      <c r="Y93" s="240"/>
      <c r="Z93" s="240"/>
      <c r="AA93" s="240"/>
      <c r="AB93" s="240"/>
      <c r="AC93" s="240"/>
      <c r="AD93" s="240"/>
      <c r="AE93" s="240"/>
      <c r="AF93" s="240"/>
      <c r="AG93" s="240"/>
      <c r="AH93" s="240"/>
      <c r="AI93" s="240"/>
      <c r="AJ93" s="240"/>
      <c r="AK93" s="240"/>
      <c r="AL93" s="241"/>
      <c r="AM93" s="81">
        <v>0.9</v>
      </c>
      <c r="AN93" s="82"/>
      <c r="AO93" s="82"/>
      <c r="AP93" s="82"/>
      <c r="AQ93" s="82"/>
      <c r="AR93" s="82"/>
      <c r="AS93" s="82"/>
      <c r="AT93" s="83"/>
      <c r="AU93" s="239">
        <v>119039</v>
      </c>
      <c r="AV93" s="240"/>
      <c r="AW93" s="240"/>
      <c r="AX93" s="240"/>
      <c r="AY93" s="240"/>
      <c r="AZ93" s="240"/>
      <c r="BA93" s="240"/>
      <c r="BB93" s="240"/>
      <c r="BC93" s="240"/>
      <c r="BD93" s="240"/>
      <c r="BE93" s="240"/>
      <c r="BF93" s="240"/>
      <c r="BG93" s="240"/>
      <c r="BH93" s="240"/>
      <c r="BI93" s="241"/>
      <c r="BJ93" s="81">
        <v>0.5</v>
      </c>
      <c r="BK93" s="82"/>
      <c r="BL93" s="82"/>
      <c r="BM93" s="82"/>
      <c r="BN93" s="82"/>
      <c r="BO93" s="82"/>
      <c r="BP93" s="82"/>
      <c r="BQ93" s="83"/>
    </row>
    <row r="94" spans="2:69" ht="15" customHeight="1" x14ac:dyDescent="0.2">
      <c r="B94" s="48" t="s">
        <v>124</v>
      </c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50"/>
      <c r="X94" s="245">
        <v>2438787</v>
      </c>
      <c r="Y94" s="246"/>
      <c r="Z94" s="246"/>
      <c r="AA94" s="246"/>
      <c r="AB94" s="246"/>
      <c r="AC94" s="246"/>
      <c r="AD94" s="246"/>
      <c r="AE94" s="246"/>
      <c r="AF94" s="246"/>
      <c r="AG94" s="246"/>
      <c r="AH94" s="246"/>
      <c r="AI94" s="246"/>
      <c r="AJ94" s="246"/>
      <c r="AK94" s="246"/>
      <c r="AL94" s="247"/>
      <c r="AM94" s="248">
        <v>10</v>
      </c>
      <c r="AN94" s="249"/>
      <c r="AO94" s="249"/>
      <c r="AP94" s="249"/>
      <c r="AQ94" s="249"/>
      <c r="AR94" s="249"/>
      <c r="AS94" s="249"/>
      <c r="AT94" s="250"/>
      <c r="AU94" s="245">
        <v>2625311</v>
      </c>
      <c r="AV94" s="246"/>
      <c r="AW94" s="246"/>
      <c r="AX94" s="246"/>
      <c r="AY94" s="246"/>
      <c r="AZ94" s="246"/>
      <c r="BA94" s="246"/>
      <c r="BB94" s="246"/>
      <c r="BC94" s="246"/>
      <c r="BD94" s="246"/>
      <c r="BE94" s="246"/>
      <c r="BF94" s="246"/>
      <c r="BG94" s="246"/>
      <c r="BH94" s="246"/>
      <c r="BI94" s="247"/>
      <c r="BJ94" s="248">
        <v>10.3</v>
      </c>
      <c r="BK94" s="249"/>
      <c r="BL94" s="249"/>
      <c r="BM94" s="249"/>
      <c r="BN94" s="249"/>
      <c r="BO94" s="249"/>
      <c r="BP94" s="249"/>
      <c r="BQ94" s="250"/>
    </row>
    <row r="95" spans="2:69" ht="15" customHeight="1" x14ac:dyDescent="0.2">
      <c r="B95" s="48" t="s">
        <v>125</v>
      </c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50"/>
      <c r="X95" s="239">
        <v>109080</v>
      </c>
      <c r="Y95" s="240"/>
      <c r="Z95" s="240"/>
      <c r="AA95" s="240"/>
      <c r="AB95" s="240"/>
      <c r="AC95" s="240"/>
      <c r="AD95" s="240"/>
      <c r="AE95" s="240"/>
      <c r="AF95" s="240"/>
      <c r="AG95" s="240"/>
      <c r="AH95" s="240"/>
      <c r="AI95" s="240"/>
      <c r="AJ95" s="240"/>
      <c r="AK95" s="240"/>
      <c r="AL95" s="241"/>
      <c r="AM95" s="81">
        <v>0.5</v>
      </c>
      <c r="AN95" s="82"/>
      <c r="AO95" s="82"/>
      <c r="AP95" s="82"/>
      <c r="AQ95" s="82"/>
      <c r="AR95" s="82"/>
      <c r="AS95" s="82"/>
      <c r="AT95" s="83"/>
      <c r="AU95" s="239">
        <v>99503</v>
      </c>
      <c r="AV95" s="240"/>
      <c r="AW95" s="240"/>
      <c r="AX95" s="240"/>
      <c r="AY95" s="240"/>
      <c r="AZ95" s="240"/>
      <c r="BA95" s="240"/>
      <c r="BB95" s="240"/>
      <c r="BC95" s="240"/>
      <c r="BD95" s="240"/>
      <c r="BE95" s="240"/>
      <c r="BF95" s="240"/>
      <c r="BG95" s="240"/>
      <c r="BH95" s="240"/>
      <c r="BI95" s="241"/>
      <c r="BJ95" s="81">
        <v>0.4</v>
      </c>
      <c r="BK95" s="82"/>
      <c r="BL95" s="82"/>
      <c r="BM95" s="82"/>
      <c r="BN95" s="82"/>
      <c r="BO95" s="82"/>
      <c r="BP95" s="82"/>
      <c r="BQ95" s="83"/>
    </row>
    <row r="96" spans="2:69" ht="15" customHeight="1" x14ac:dyDescent="0.2">
      <c r="B96" s="48" t="s">
        <v>126</v>
      </c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50"/>
      <c r="X96" s="239">
        <v>2464819</v>
      </c>
      <c r="Y96" s="240"/>
      <c r="Z96" s="240"/>
      <c r="AA96" s="240"/>
      <c r="AB96" s="240"/>
      <c r="AC96" s="240"/>
      <c r="AD96" s="240"/>
      <c r="AE96" s="240"/>
      <c r="AF96" s="240"/>
      <c r="AG96" s="240"/>
      <c r="AH96" s="240"/>
      <c r="AI96" s="240"/>
      <c r="AJ96" s="240"/>
      <c r="AK96" s="240"/>
      <c r="AL96" s="241"/>
      <c r="AM96" s="81">
        <v>10.1</v>
      </c>
      <c r="AN96" s="82"/>
      <c r="AO96" s="82"/>
      <c r="AP96" s="82"/>
      <c r="AQ96" s="82"/>
      <c r="AR96" s="82"/>
      <c r="AS96" s="82"/>
      <c r="AT96" s="83"/>
      <c r="AU96" s="239">
        <v>2759273</v>
      </c>
      <c r="AV96" s="240"/>
      <c r="AW96" s="240"/>
      <c r="AX96" s="240"/>
      <c r="AY96" s="240"/>
      <c r="AZ96" s="240"/>
      <c r="BA96" s="240"/>
      <c r="BB96" s="240"/>
      <c r="BC96" s="240"/>
      <c r="BD96" s="240"/>
      <c r="BE96" s="240"/>
      <c r="BF96" s="240"/>
      <c r="BG96" s="240"/>
      <c r="BH96" s="240"/>
      <c r="BI96" s="241"/>
      <c r="BJ96" s="81">
        <v>10.8</v>
      </c>
      <c r="BK96" s="82"/>
      <c r="BL96" s="82"/>
      <c r="BM96" s="82"/>
      <c r="BN96" s="82"/>
      <c r="BO96" s="82"/>
      <c r="BP96" s="82"/>
      <c r="BQ96" s="83"/>
    </row>
    <row r="97" spans="1:69" ht="15" customHeight="1" x14ac:dyDescent="0.2">
      <c r="B97" s="48" t="s">
        <v>127</v>
      </c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50"/>
      <c r="X97" s="239">
        <v>956296</v>
      </c>
      <c r="Y97" s="240"/>
      <c r="Z97" s="240"/>
      <c r="AA97" s="240"/>
      <c r="AB97" s="240"/>
      <c r="AC97" s="240"/>
      <c r="AD97" s="240"/>
      <c r="AE97" s="240"/>
      <c r="AF97" s="240"/>
      <c r="AG97" s="240"/>
      <c r="AH97" s="240"/>
      <c r="AI97" s="240"/>
      <c r="AJ97" s="240"/>
      <c r="AK97" s="240"/>
      <c r="AL97" s="241"/>
      <c r="AM97" s="81">
        <v>3.9</v>
      </c>
      <c r="AN97" s="82"/>
      <c r="AO97" s="82"/>
      <c r="AP97" s="82"/>
      <c r="AQ97" s="82"/>
      <c r="AR97" s="82"/>
      <c r="AS97" s="82"/>
      <c r="AT97" s="83"/>
      <c r="AU97" s="239">
        <v>1425944</v>
      </c>
      <c r="AV97" s="240"/>
      <c r="AW97" s="240"/>
      <c r="AX97" s="240"/>
      <c r="AY97" s="240"/>
      <c r="AZ97" s="240"/>
      <c r="BA97" s="240"/>
      <c r="BB97" s="240"/>
      <c r="BC97" s="240"/>
      <c r="BD97" s="240"/>
      <c r="BE97" s="240"/>
      <c r="BF97" s="240"/>
      <c r="BG97" s="240"/>
      <c r="BH97" s="240"/>
      <c r="BI97" s="241"/>
      <c r="BJ97" s="81">
        <v>5.6</v>
      </c>
      <c r="BK97" s="82"/>
      <c r="BL97" s="82"/>
      <c r="BM97" s="82"/>
      <c r="BN97" s="82"/>
      <c r="BO97" s="82"/>
      <c r="BP97" s="82"/>
      <c r="BQ97" s="83"/>
    </row>
    <row r="98" spans="1:69" ht="15" customHeight="1" x14ac:dyDescent="0.2">
      <c r="B98" s="48" t="s">
        <v>128</v>
      </c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50"/>
      <c r="X98" s="239">
        <v>338479</v>
      </c>
      <c r="Y98" s="240"/>
      <c r="Z98" s="240"/>
      <c r="AA98" s="240"/>
      <c r="AB98" s="240"/>
      <c r="AC98" s="240"/>
      <c r="AD98" s="240"/>
      <c r="AE98" s="240"/>
      <c r="AF98" s="240"/>
      <c r="AG98" s="240"/>
      <c r="AH98" s="240"/>
      <c r="AI98" s="240"/>
      <c r="AJ98" s="240"/>
      <c r="AK98" s="240"/>
      <c r="AL98" s="241"/>
      <c r="AM98" s="81">
        <v>1.4</v>
      </c>
      <c r="AN98" s="82"/>
      <c r="AO98" s="82"/>
      <c r="AP98" s="82"/>
      <c r="AQ98" s="82"/>
      <c r="AR98" s="82"/>
      <c r="AS98" s="82"/>
      <c r="AT98" s="83"/>
      <c r="AU98" s="239">
        <v>344893</v>
      </c>
      <c r="AV98" s="240"/>
      <c r="AW98" s="240"/>
      <c r="AX98" s="240"/>
      <c r="AY98" s="240"/>
      <c r="AZ98" s="240"/>
      <c r="BA98" s="240"/>
      <c r="BB98" s="240"/>
      <c r="BC98" s="240"/>
      <c r="BD98" s="240"/>
      <c r="BE98" s="240"/>
      <c r="BF98" s="240"/>
      <c r="BG98" s="240"/>
      <c r="BH98" s="240"/>
      <c r="BI98" s="241"/>
      <c r="BJ98" s="81">
        <v>1.3</v>
      </c>
      <c r="BK98" s="82"/>
      <c r="BL98" s="82"/>
      <c r="BM98" s="82"/>
      <c r="BN98" s="82"/>
      <c r="BO98" s="82"/>
      <c r="BP98" s="82"/>
      <c r="BQ98" s="83"/>
    </row>
    <row r="99" spans="1:69" ht="15" customHeight="1" x14ac:dyDescent="0.2">
      <c r="B99" s="285" t="s">
        <v>129</v>
      </c>
      <c r="C99" s="286"/>
      <c r="D99" s="286"/>
      <c r="E99" s="286"/>
      <c r="F99" s="286"/>
      <c r="G99" s="286"/>
      <c r="H99" s="286"/>
      <c r="I99" s="286"/>
      <c r="J99" s="286"/>
      <c r="K99" s="286"/>
      <c r="L99" s="286"/>
      <c r="M99" s="286"/>
      <c r="N99" s="286"/>
      <c r="O99" s="286"/>
      <c r="P99" s="286"/>
      <c r="Q99" s="286"/>
      <c r="R99" s="286"/>
      <c r="S99" s="286"/>
      <c r="T99" s="286"/>
      <c r="U99" s="286"/>
      <c r="V99" s="286"/>
      <c r="W99" s="287"/>
      <c r="X99" s="263">
        <v>2678188</v>
      </c>
      <c r="Y99" s="264"/>
      <c r="Z99" s="264"/>
      <c r="AA99" s="264"/>
      <c r="AB99" s="264"/>
      <c r="AC99" s="264"/>
      <c r="AD99" s="264"/>
      <c r="AE99" s="264"/>
      <c r="AF99" s="264"/>
      <c r="AG99" s="264"/>
      <c r="AH99" s="264"/>
      <c r="AI99" s="264"/>
      <c r="AJ99" s="264"/>
      <c r="AK99" s="264"/>
      <c r="AL99" s="265"/>
      <c r="AM99" s="84">
        <v>11</v>
      </c>
      <c r="AN99" s="85"/>
      <c r="AO99" s="85"/>
      <c r="AP99" s="85"/>
      <c r="AQ99" s="85"/>
      <c r="AR99" s="85"/>
      <c r="AS99" s="85"/>
      <c r="AT99" s="86"/>
      <c r="AU99" s="263">
        <v>2824680</v>
      </c>
      <c r="AV99" s="264"/>
      <c r="AW99" s="264"/>
      <c r="AX99" s="264"/>
      <c r="AY99" s="264"/>
      <c r="AZ99" s="264"/>
      <c r="BA99" s="264"/>
      <c r="BB99" s="264"/>
      <c r="BC99" s="264"/>
      <c r="BD99" s="264"/>
      <c r="BE99" s="264"/>
      <c r="BF99" s="264"/>
      <c r="BG99" s="264"/>
      <c r="BH99" s="264"/>
      <c r="BI99" s="265"/>
      <c r="BJ99" s="84">
        <v>11.1</v>
      </c>
      <c r="BK99" s="85"/>
      <c r="BL99" s="85"/>
      <c r="BM99" s="85"/>
      <c r="BN99" s="85"/>
      <c r="BO99" s="85"/>
      <c r="BP99" s="85"/>
      <c r="BQ99" s="86"/>
    </row>
    <row r="100" spans="1:69" ht="15" customHeight="1" x14ac:dyDescent="0.2">
      <c r="B100" s="88" t="s">
        <v>130</v>
      </c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68"/>
      <c r="X100" s="254">
        <f>SUM(X86:AL99)-X86-X90</f>
        <v>24321797</v>
      </c>
      <c r="Y100" s="255"/>
      <c r="Z100" s="255"/>
      <c r="AA100" s="255"/>
      <c r="AB100" s="255"/>
      <c r="AC100" s="255"/>
      <c r="AD100" s="255"/>
      <c r="AE100" s="255"/>
      <c r="AF100" s="255"/>
      <c r="AG100" s="255"/>
      <c r="AH100" s="255"/>
      <c r="AI100" s="255"/>
      <c r="AJ100" s="255"/>
      <c r="AK100" s="255"/>
      <c r="AL100" s="256"/>
      <c r="AM100" s="257">
        <f>SUM(AM86:AT99)-AM86-AM90</f>
        <v>100</v>
      </c>
      <c r="AN100" s="258"/>
      <c r="AO100" s="258"/>
      <c r="AP100" s="258"/>
      <c r="AQ100" s="258"/>
      <c r="AR100" s="258"/>
      <c r="AS100" s="258"/>
      <c r="AT100" s="259"/>
      <c r="AU100" s="254">
        <f>SUM(AU86:BI99)-AU86-AU90</f>
        <v>25497128</v>
      </c>
      <c r="AV100" s="255"/>
      <c r="AW100" s="255"/>
      <c r="AX100" s="255"/>
      <c r="AY100" s="255"/>
      <c r="AZ100" s="255"/>
      <c r="BA100" s="255"/>
      <c r="BB100" s="255"/>
      <c r="BC100" s="255"/>
      <c r="BD100" s="255"/>
      <c r="BE100" s="255"/>
      <c r="BF100" s="255"/>
      <c r="BG100" s="255"/>
      <c r="BH100" s="255"/>
      <c r="BI100" s="256"/>
      <c r="BJ100" s="257">
        <f>SUM(BJ86:BQ99)-BJ86-BJ90</f>
        <v>99.000000000000028</v>
      </c>
      <c r="BK100" s="258"/>
      <c r="BL100" s="258"/>
      <c r="BM100" s="258"/>
      <c r="BN100" s="258"/>
      <c r="BO100" s="258"/>
      <c r="BP100" s="258"/>
      <c r="BQ100" s="259"/>
    </row>
    <row r="102" spans="1:69" ht="15" customHeight="1" x14ac:dyDescent="0.2">
      <c r="A102" s="1" t="s">
        <v>249</v>
      </c>
      <c r="AR102" s="1" t="s">
        <v>131</v>
      </c>
    </row>
    <row r="104" spans="1:69" ht="15" customHeight="1" x14ac:dyDescent="0.2">
      <c r="B104" s="67" t="s">
        <v>4</v>
      </c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 t="s">
        <v>132</v>
      </c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 t="s">
        <v>133</v>
      </c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</row>
    <row r="105" spans="1:69" ht="15" customHeight="1" x14ac:dyDescent="0.2">
      <c r="B105" s="278" t="s">
        <v>134</v>
      </c>
      <c r="C105" s="278"/>
      <c r="D105" s="278"/>
      <c r="E105" s="278"/>
      <c r="F105" s="278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278"/>
      <c r="R105" s="278"/>
      <c r="S105" s="278"/>
      <c r="T105" s="278"/>
      <c r="U105" s="278"/>
      <c r="V105" s="278"/>
      <c r="W105" s="278"/>
      <c r="X105" s="279">
        <v>7799068</v>
      </c>
      <c r="Y105" s="280"/>
      <c r="Z105" s="280"/>
      <c r="AA105" s="280"/>
      <c r="AB105" s="280"/>
      <c r="AC105" s="280"/>
      <c r="AD105" s="280"/>
      <c r="AE105" s="280"/>
      <c r="AF105" s="280"/>
      <c r="AG105" s="280"/>
      <c r="AH105" s="280"/>
      <c r="AI105" s="280"/>
      <c r="AJ105" s="280"/>
      <c r="AK105" s="280"/>
      <c r="AL105" s="281"/>
      <c r="AM105" s="282">
        <v>7175104</v>
      </c>
      <c r="AN105" s="283"/>
      <c r="AO105" s="283"/>
      <c r="AP105" s="283"/>
      <c r="AQ105" s="283"/>
      <c r="AR105" s="283"/>
      <c r="AS105" s="283"/>
      <c r="AT105" s="283"/>
      <c r="AU105" s="283"/>
      <c r="AV105" s="283"/>
      <c r="AW105" s="283"/>
      <c r="AX105" s="283"/>
      <c r="AY105" s="283"/>
      <c r="AZ105" s="283"/>
      <c r="BA105" s="284"/>
    </row>
    <row r="106" spans="1:69" ht="15" hidden="1" customHeight="1" x14ac:dyDescent="0.2">
      <c r="B106" s="288" t="s">
        <v>135</v>
      </c>
      <c r="C106" s="288"/>
      <c r="D106" s="288"/>
      <c r="E106" s="288"/>
      <c r="F106" s="288"/>
      <c r="G106" s="288"/>
      <c r="H106" s="288"/>
      <c r="I106" s="288"/>
      <c r="J106" s="288"/>
      <c r="K106" s="288"/>
      <c r="L106" s="288"/>
      <c r="M106" s="288"/>
      <c r="N106" s="288"/>
      <c r="O106" s="288"/>
      <c r="P106" s="288"/>
      <c r="Q106" s="288"/>
      <c r="R106" s="288"/>
      <c r="S106" s="288"/>
      <c r="T106" s="288"/>
      <c r="U106" s="288"/>
      <c r="V106" s="288"/>
      <c r="W106" s="288"/>
      <c r="X106" s="289">
        <v>0</v>
      </c>
      <c r="Y106" s="290"/>
      <c r="Z106" s="290"/>
      <c r="AA106" s="290"/>
      <c r="AB106" s="290"/>
      <c r="AC106" s="290"/>
      <c r="AD106" s="290"/>
      <c r="AE106" s="290"/>
      <c r="AF106" s="290"/>
      <c r="AG106" s="290"/>
      <c r="AH106" s="290"/>
      <c r="AI106" s="290"/>
      <c r="AJ106" s="290"/>
      <c r="AK106" s="290"/>
      <c r="AL106" s="291"/>
      <c r="AM106" s="292">
        <v>0</v>
      </c>
      <c r="AN106" s="293"/>
      <c r="AO106" s="293"/>
      <c r="AP106" s="293"/>
      <c r="AQ106" s="293"/>
      <c r="AR106" s="293"/>
      <c r="AS106" s="293"/>
      <c r="AT106" s="293"/>
      <c r="AU106" s="293"/>
      <c r="AV106" s="293"/>
      <c r="AW106" s="293"/>
      <c r="AX106" s="293"/>
      <c r="AY106" s="293"/>
      <c r="AZ106" s="293"/>
      <c r="BA106" s="294"/>
    </row>
    <row r="107" spans="1:69" ht="15" customHeight="1" x14ac:dyDescent="0.2">
      <c r="B107" s="288" t="s">
        <v>136</v>
      </c>
      <c r="C107" s="288"/>
      <c r="D107" s="288"/>
      <c r="E107" s="288"/>
      <c r="F107" s="288"/>
      <c r="G107" s="288"/>
      <c r="H107" s="288"/>
      <c r="I107" s="288"/>
      <c r="J107" s="288"/>
      <c r="K107" s="288"/>
      <c r="L107" s="288"/>
      <c r="M107" s="288"/>
      <c r="N107" s="288"/>
      <c r="O107" s="288"/>
      <c r="P107" s="288"/>
      <c r="Q107" s="288"/>
      <c r="R107" s="288"/>
      <c r="S107" s="288"/>
      <c r="T107" s="288"/>
      <c r="U107" s="288"/>
      <c r="V107" s="288"/>
      <c r="W107" s="288"/>
      <c r="X107" s="289">
        <v>579992</v>
      </c>
      <c r="Y107" s="290"/>
      <c r="Z107" s="290"/>
      <c r="AA107" s="290"/>
      <c r="AB107" s="290"/>
      <c r="AC107" s="290"/>
      <c r="AD107" s="290"/>
      <c r="AE107" s="290"/>
      <c r="AF107" s="290"/>
      <c r="AG107" s="290"/>
      <c r="AH107" s="290"/>
      <c r="AI107" s="290"/>
      <c r="AJ107" s="290"/>
      <c r="AK107" s="290"/>
      <c r="AL107" s="291"/>
      <c r="AM107" s="292">
        <v>582261</v>
      </c>
      <c r="AN107" s="293"/>
      <c r="AO107" s="293"/>
      <c r="AP107" s="293"/>
      <c r="AQ107" s="293"/>
      <c r="AR107" s="293"/>
      <c r="AS107" s="293"/>
      <c r="AT107" s="293"/>
      <c r="AU107" s="293"/>
      <c r="AV107" s="293"/>
      <c r="AW107" s="293"/>
      <c r="AX107" s="293"/>
      <c r="AY107" s="293"/>
      <c r="AZ107" s="293"/>
      <c r="BA107" s="294"/>
    </row>
    <row r="108" spans="1:69" ht="15" customHeight="1" x14ac:dyDescent="0.2">
      <c r="B108" s="90" t="s">
        <v>137</v>
      </c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295">
        <v>1340427</v>
      </c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7"/>
      <c r="AM108" s="304">
        <v>1249670</v>
      </c>
      <c r="AN108" s="305"/>
      <c r="AO108" s="305"/>
      <c r="AP108" s="305"/>
      <c r="AQ108" s="305"/>
      <c r="AR108" s="305"/>
      <c r="AS108" s="305"/>
      <c r="AT108" s="305"/>
      <c r="AU108" s="305"/>
      <c r="AV108" s="305"/>
      <c r="AW108" s="305"/>
      <c r="AX108" s="305"/>
      <c r="AY108" s="305"/>
      <c r="AZ108" s="305"/>
      <c r="BA108" s="306"/>
    </row>
    <row r="109" spans="1:69" ht="15" customHeight="1" x14ac:dyDescent="0.2">
      <c r="B109" s="313" t="s">
        <v>138</v>
      </c>
      <c r="C109" s="313"/>
      <c r="D109" s="313"/>
      <c r="E109" s="313"/>
      <c r="F109" s="313"/>
      <c r="G109" s="313"/>
      <c r="H109" s="313"/>
      <c r="I109" s="313"/>
      <c r="J109" s="313"/>
      <c r="K109" s="313"/>
      <c r="L109" s="313"/>
      <c r="M109" s="313"/>
      <c r="N109" s="313"/>
      <c r="O109" s="313"/>
      <c r="P109" s="313"/>
      <c r="Q109" s="313"/>
      <c r="R109" s="313"/>
      <c r="S109" s="313"/>
      <c r="T109" s="313"/>
      <c r="U109" s="313"/>
      <c r="V109" s="313"/>
      <c r="W109" s="313"/>
      <c r="X109" s="298"/>
      <c r="Y109" s="299"/>
      <c r="Z109" s="299"/>
      <c r="AA109" s="299"/>
      <c r="AB109" s="299"/>
      <c r="AC109" s="299"/>
      <c r="AD109" s="299"/>
      <c r="AE109" s="299"/>
      <c r="AF109" s="299"/>
      <c r="AG109" s="299"/>
      <c r="AH109" s="299"/>
      <c r="AI109" s="299"/>
      <c r="AJ109" s="299"/>
      <c r="AK109" s="299"/>
      <c r="AL109" s="300"/>
      <c r="AM109" s="307"/>
      <c r="AN109" s="308"/>
      <c r="AO109" s="308"/>
      <c r="AP109" s="308"/>
      <c r="AQ109" s="308"/>
      <c r="AR109" s="308"/>
      <c r="AS109" s="308"/>
      <c r="AT109" s="308"/>
      <c r="AU109" s="308"/>
      <c r="AV109" s="308"/>
      <c r="AW109" s="308"/>
      <c r="AX109" s="308"/>
      <c r="AY109" s="308"/>
      <c r="AZ109" s="308"/>
      <c r="BA109" s="309"/>
    </row>
    <row r="110" spans="1:69" ht="15" customHeight="1" x14ac:dyDescent="0.2">
      <c r="B110" s="288" t="s">
        <v>139</v>
      </c>
      <c r="C110" s="288"/>
      <c r="D110" s="288"/>
      <c r="E110" s="288"/>
      <c r="F110" s="288"/>
      <c r="G110" s="288"/>
      <c r="H110" s="288"/>
      <c r="I110" s="288"/>
      <c r="J110" s="288"/>
      <c r="K110" s="288"/>
      <c r="L110" s="288"/>
      <c r="M110" s="288"/>
      <c r="N110" s="288"/>
      <c r="O110" s="288"/>
      <c r="P110" s="288"/>
      <c r="Q110" s="288"/>
      <c r="R110" s="288"/>
      <c r="S110" s="288"/>
      <c r="T110" s="288"/>
      <c r="U110" s="288"/>
      <c r="V110" s="288"/>
      <c r="W110" s="288"/>
      <c r="X110" s="301"/>
      <c r="Y110" s="302"/>
      <c r="Z110" s="302"/>
      <c r="AA110" s="302"/>
      <c r="AB110" s="302"/>
      <c r="AC110" s="302"/>
      <c r="AD110" s="302"/>
      <c r="AE110" s="302"/>
      <c r="AF110" s="302"/>
      <c r="AG110" s="302"/>
      <c r="AH110" s="302"/>
      <c r="AI110" s="302"/>
      <c r="AJ110" s="302"/>
      <c r="AK110" s="302"/>
      <c r="AL110" s="303"/>
      <c r="AM110" s="310"/>
      <c r="AN110" s="311"/>
      <c r="AO110" s="311"/>
      <c r="AP110" s="311"/>
      <c r="AQ110" s="311"/>
      <c r="AR110" s="311"/>
      <c r="AS110" s="311"/>
      <c r="AT110" s="311"/>
      <c r="AU110" s="311"/>
      <c r="AV110" s="311"/>
      <c r="AW110" s="311"/>
      <c r="AX110" s="311"/>
      <c r="AY110" s="311"/>
      <c r="AZ110" s="311"/>
      <c r="BA110" s="312"/>
    </row>
    <row r="111" spans="1:69" ht="15" customHeight="1" x14ac:dyDescent="0.2">
      <c r="B111" s="288" t="s">
        <v>140</v>
      </c>
      <c r="C111" s="288"/>
      <c r="D111" s="288"/>
      <c r="E111" s="288"/>
      <c r="F111" s="288"/>
      <c r="G111" s="288"/>
      <c r="H111" s="288"/>
      <c r="I111" s="288"/>
      <c r="J111" s="288"/>
      <c r="K111" s="288"/>
      <c r="L111" s="288"/>
      <c r="M111" s="288"/>
      <c r="N111" s="288"/>
      <c r="O111" s="288"/>
      <c r="P111" s="288"/>
      <c r="Q111" s="288"/>
      <c r="R111" s="288"/>
      <c r="S111" s="288"/>
      <c r="T111" s="288"/>
      <c r="U111" s="288"/>
      <c r="V111" s="288"/>
      <c r="W111" s="288"/>
      <c r="X111" s="289">
        <v>400881</v>
      </c>
      <c r="Y111" s="290"/>
      <c r="Z111" s="290"/>
      <c r="AA111" s="290"/>
      <c r="AB111" s="290"/>
      <c r="AC111" s="290"/>
      <c r="AD111" s="290"/>
      <c r="AE111" s="290"/>
      <c r="AF111" s="290"/>
      <c r="AG111" s="290"/>
      <c r="AH111" s="290"/>
      <c r="AI111" s="290"/>
      <c r="AJ111" s="290"/>
      <c r="AK111" s="290"/>
      <c r="AL111" s="291"/>
      <c r="AM111" s="292">
        <v>499593</v>
      </c>
      <c r="AN111" s="293"/>
      <c r="AO111" s="293"/>
      <c r="AP111" s="293"/>
      <c r="AQ111" s="293"/>
      <c r="AR111" s="293"/>
      <c r="AS111" s="293"/>
      <c r="AT111" s="293"/>
      <c r="AU111" s="293"/>
      <c r="AV111" s="293"/>
      <c r="AW111" s="293"/>
      <c r="AX111" s="293"/>
      <c r="AY111" s="293"/>
      <c r="AZ111" s="293"/>
      <c r="BA111" s="294"/>
    </row>
    <row r="112" spans="1:69" ht="15" customHeight="1" x14ac:dyDescent="0.2">
      <c r="B112" s="288" t="s">
        <v>141</v>
      </c>
      <c r="C112" s="288"/>
      <c r="D112" s="288"/>
      <c r="E112" s="288"/>
      <c r="F112" s="288"/>
      <c r="G112" s="288"/>
      <c r="H112" s="288"/>
      <c r="I112" s="288"/>
      <c r="J112" s="288"/>
      <c r="K112" s="288"/>
      <c r="L112" s="288"/>
      <c r="M112" s="288"/>
      <c r="N112" s="288"/>
      <c r="O112" s="288"/>
      <c r="P112" s="288"/>
      <c r="Q112" s="288"/>
      <c r="R112" s="288"/>
      <c r="S112" s="288"/>
      <c r="T112" s="288"/>
      <c r="U112" s="288"/>
      <c r="V112" s="288"/>
      <c r="W112" s="288"/>
      <c r="X112" s="289">
        <v>11646739</v>
      </c>
      <c r="Y112" s="290"/>
      <c r="Z112" s="290"/>
      <c r="AA112" s="290"/>
      <c r="AB112" s="290"/>
      <c r="AC112" s="290"/>
      <c r="AD112" s="290"/>
      <c r="AE112" s="290"/>
      <c r="AF112" s="290"/>
      <c r="AG112" s="290"/>
      <c r="AH112" s="290"/>
      <c r="AI112" s="290"/>
      <c r="AJ112" s="290"/>
      <c r="AK112" s="290"/>
      <c r="AL112" s="291"/>
      <c r="AM112" s="292">
        <v>11877212</v>
      </c>
      <c r="AN112" s="293"/>
      <c r="AO112" s="293"/>
      <c r="AP112" s="293"/>
      <c r="AQ112" s="293"/>
      <c r="AR112" s="293"/>
      <c r="AS112" s="293"/>
      <c r="AT112" s="293"/>
      <c r="AU112" s="293"/>
      <c r="AV112" s="293"/>
      <c r="AW112" s="293"/>
      <c r="AX112" s="293"/>
      <c r="AY112" s="293"/>
      <c r="AZ112" s="293"/>
      <c r="BA112" s="294"/>
    </row>
    <row r="113" spans="1:69" ht="15" customHeight="1" x14ac:dyDescent="0.2">
      <c r="B113" s="288" t="s">
        <v>142</v>
      </c>
      <c r="C113" s="288"/>
      <c r="D113" s="288"/>
      <c r="E113" s="288"/>
      <c r="F113" s="288"/>
      <c r="G113" s="288"/>
      <c r="H113" s="288"/>
      <c r="I113" s="288"/>
      <c r="J113" s="288"/>
      <c r="K113" s="288"/>
      <c r="L113" s="288"/>
      <c r="M113" s="288"/>
      <c r="N113" s="288"/>
      <c r="O113" s="288"/>
      <c r="P113" s="288"/>
      <c r="Q113" s="288"/>
      <c r="R113" s="288"/>
      <c r="S113" s="288"/>
      <c r="T113" s="288"/>
      <c r="U113" s="288"/>
      <c r="V113" s="288"/>
      <c r="W113" s="288"/>
      <c r="X113" s="289">
        <v>46400</v>
      </c>
      <c r="Y113" s="290"/>
      <c r="Z113" s="290"/>
      <c r="AA113" s="290"/>
      <c r="AB113" s="290"/>
      <c r="AC113" s="290"/>
      <c r="AD113" s="290"/>
      <c r="AE113" s="290"/>
      <c r="AF113" s="290"/>
      <c r="AG113" s="290"/>
      <c r="AH113" s="290"/>
      <c r="AI113" s="290"/>
      <c r="AJ113" s="290"/>
      <c r="AK113" s="290"/>
      <c r="AL113" s="291"/>
      <c r="AM113" s="292">
        <v>45866</v>
      </c>
      <c r="AN113" s="293"/>
      <c r="AO113" s="293"/>
      <c r="AP113" s="293"/>
      <c r="AQ113" s="293"/>
      <c r="AR113" s="293"/>
      <c r="AS113" s="293"/>
      <c r="AT113" s="293"/>
      <c r="AU113" s="293"/>
      <c r="AV113" s="293"/>
      <c r="AW113" s="293"/>
      <c r="AX113" s="293"/>
      <c r="AY113" s="293"/>
      <c r="AZ113" s="293"/>
      <c r="BA113" s="294"/>
    </row>
    <row r="114" spans="1:69" ht="15" customHeight="1" x14ac:dyDescent="0.2">
      <c r="B114" s="288" t="s">
        <v>143</v>
      </c>
      <c r="C114" s="288"/>
      <c r="D114" s="288"/>
      <c r="E114" s="288"/>
      <c r="F114" s="288"/>
      <c r="G114" s="288"/>
      <c r="H114" s="288"/>
      <c r="I114" s="288"/>
      <c r="J114" s="288"/>
      <c r="K114" s="288"/>
      <c r="L114" s="288"/>
      <c r="M114" s="288"/>
      <c r="N114" s="288"/>
      <c r="O114" s="288"/>
      <c r="P114" s="288"/>
      <c r="Q114" s="288"/>
      <c r="R114" s="288"/>
      <c r="S114" s="288"/>
      <c r="T114" s="288"/>
      <c r="U114" s="288"/>
      <c r="V114" s="288"/>
      <c r="W114" s="288"/>
      <c r="X114" s="289">
        <v>2151964</v>
      </c>
      <c r="Y114" s="290"/>
      <c r="Z114" s="290"/>
      <c r="AA114" s="290"/>
      <c r="AB114" s="290"/>
      <c r="AC114" s="290"/>
      <c r="AD114" s="290"/>
      <c r="AE114" s="290"/>
      <c r="AF114" s="290"/>
      <c r="AG114" s="290"/>
      <c r="AH114" s="290"/>
      <c r="AI114" s="290"/>
      <c r="AJ114" s="290"/>
      <c r="AK114" s="290"/>
      <c r="AL114" s="291"/>
      <c r="AM114" s="292">
        <v>2145922</v>
      </c>
      <c r="AN114" s="293"/>
      <c r="AO114" s="293"/>
      <c r="AP114" s="293"/>
      <c r="AQ114" s="293"/>
      <c r="AR114" s="293"/>
      <c r="AS114" s="293"/>
      <c r="AT114" s="293"/>
      <c r="AU114" s="293"/>
      <c r="AV114" s="293"/>
      <c r="AW114" s="293"/>
      <c r="AX114" s="293"/>
      <c r="AY114" s="293"/>
      <c r="AZ114" s="293"/>
      <c r="BA114" s="294"/>
    </row>
    <row r="115" spans="1:69" ht="15" hidden="1" customHeight="1" x14ac:dyDescent="0.2">
      <c r="B115" s="91" t="s">
        <v>144</v>
      </c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323">
        <v>0</v>
      </c>
      <c r="Y115" s="324"/>
      <c r="Z115" s="324"/>
      <c r="AA115" s="324"/>
      <c r="AB115" s="324"/>
      <c r="AC115" s="324"/>
      <c r="AD115" s="324"/>
      <c r="AE115" s="324"/>
      <c r="AF115" s="324"/>
      <c r="AG115" s="324"/>
      <c r="AH115" s="324"/>
      <c r="AI115" s="324"/>
      <c r="AJ115" s="324"/>
      <c r="AK115" s="324"/>
      <c r="AL115" s="325"/>
      <c r="AM115" s="326">
        <v>0</v>
      </c>
      <c r="AN115" s="327"/>
      <c r="AO115" s="327"/>
      <c r="AP115" s="327"/>
      <c r="AQ115" s="327"/>
      <c r="AR115" s="327"/>
      <c r="AS115" s="327"/>
      <c r="AT115" s="327"/>
      <c r="AU115" s="327"/>
      <c r="AV115" s="327"/>
      <c r="AW115" s="327"/>
      <c r="AX115" s="327"/>
      <c r="AY115" s="327"/>
      <c r="AZ115" s="327"/>
      <c r="BA115" s="328"/>
    </row>
    <row r="116" spans="1:69" ht="15" customHeight="1" x14ac:dyDescent="0.2">
      <c r="B116" s="67" t="s">
        <v>145</v>
      </c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317">
        <f>SUM(X105:AL115)</f>
        <v>23965471</v>
      </c>
      <c r="Y116" s="318"/>
      <c r="Z116" s="318"/>
      <c r="AA116" s="318"/>
      <c r="AB116" s="318"/>
      <c r="AC116" s="318"/>
      <c r="AD116" s="318"/>
      <c r="AE116" s="318"/>
      <c r="AF116" s="318"/>
      <c r="AG116" s="318"/>
      <c r="AH116" s="318"/>
      <c r="AI116" s="318"/>
      <c r="AJ116" s="318"/>
      <c r="AK116" s="318"/>
      <c r="AL116" s="319"/>
      <c r="AM116" s="320">
        <f>SUM(AM105:BA115)</f>
        <v>23575628</v>
      </c>
      <c r="AN116" s="321"/>
      <c r="AO116" s="321"/>
      <c r="AP116" s="321"/>
      <c r="AQ116" s="321"/>
      <c r="AR116" s="321"/>
      <c r="AS116" s="321"/>
      <c r="AT116" s="321"/>
      <c r="AU116" s="321"/>
      <c r="AV116" s="321"/>
      <c r="AW116" s="321"/>
      <c r="AX116" s="321"/>
      <c r="AY116" s="321"/>
      <c r="AZ116" s="321"/>
      <c r="BA116" s="322"/>
      <c r="BF116" s="1" t="s">
        <v>81</v>
      </c>
    </row>
    <row r="118" spans="1:69" ht="15" customHeight="1" x14ac:dyDescent="0.2">
      <c r="A118" s="1" t="s">
        <v>250</v>
      </c>
      <c r="BQ118" s="21" t="s">
        <v>146</v>
      </c>
    </row>
    <row r="120" spans="1:69" ht="15" customHeight="1" x14ac:dyDescent="0.2">
      <c r="A120" s="67" t="s">
        <v>4</v>
      </c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 t="s">
        <v>147</v>
      </c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7" t="s">
        <v>148</v>
      </c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 t="s">
        <v>149</v>
      </c>
      <c r="BD120" s="67"/>
      <c r="BE120" s="67"/>
      <c r="BF120" s="67"/>
      <c r="BG120" s="67"/>
      <c r="BH120" s="67"/>
      <c r="BI120" s="67"/>
      <c r="BJ120" s="67"/>
      <c r="BK120" s="67"/>
      <c r="BL120" s="67"/>
      <c r="BM120" s="67"/>
      <c r="BN120" s="67"/>
      <c r="BO120" s="67"/>
      <c r="BP120" s="67"/>
      <c r="BQ120" s="67"/>
    </row>
    <row r="121" spans="1:69" ht="15" customHeight="1" x14ac:dyDescent="0.2">
      <c r="A121" s="67" t="s">
        <v>150</v>
      </c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9" t="s">
        <v>151</v>
      </c>
      <c r="P121" s="69"/>
      <c r="Q121" s="69"/>
      <c r="R121" s="69"/>
      <c r="S121" s="69"/>
      <c r="T121" s="69"/>
      <c r="U121" s="69"/>
      <c r="V121" s="69"/>
      <c r="W121" s="69"/>
      <c r="X121" s="69"/>
      <c r="Y121" s="314">
        <v>1321476</v>
      </c>
      <c r="Z121" s="314"/>
      <c r="AA121" s="314"/>
      <c r="AB121" s="314"/>
      <c r="AC121" s="314"/>
      <c r="AD121" s="314"/>
      <c r="AE121" s="314"/>
      <c r="AF121" s="314"/>
      <c r="AG121" s="314"/>
      <c r="AH121" s="314"/>
      <c r="AI121" s="314"/>
      <c r="AJ121" s="314"/>
      <c r="AK121" s="314"/>
      <c r="AL121" s="314"/>
      <c r="AM121" s="314"/>
      <c r="AN121" s="314">
        <v>1283815</v>
      </c>
      <c r="AO121" s="314"/>
      <c r="AP121" s="314"/>
      <c r="AQ121" s="314"/>
      <c r="AR121" s="314"/>
      <c r="AS121" s="314"/>
      <c r="AT121" s="314"/>
      <c r="AU121" s="314"/>
      <c r="AV121" s="314"/>
      <c r="AW121" s="314"/>
      <c r="AX121" s="314"/>
      <c r="AY121" s="314"/>
      <c r="AZ121" s="314"/>
      <c r="BA121" s="314"/>
      <c r="BB121" s="314"/>
      <c r="BC121" s="314">
        <f>Y121-AN121</f>
        <v>37661</v>
      </c>
      <c r="BD121" s="314"/>
      <c r="BE121" s="314"/>
      <c r="BF121" s="314"/>
      <c r="BG121" s="314"/>
      <c r="BH121" s="314"/>
      <c r="BI121" s="314"/>
      <c r="BJ121" s="314"/>
      <c r="BK121" s="314"/>
      <c r="BL121" s="314"/>
      <c r="BM121" s="314"/>
      <c r="BN121" s="314"/>
      <c r="BO121" s="314"/>
      <c r="BP121" s="314"/>
      <c r="BQ121" s="314"/>
    </row>
    <row r="122" spans="1:69" ht="15" customHeight="1" x14ac:dyDescent="0.2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315" t="s">
        <v>152</v>
      </c>
      <c r="P122" s="315"/>
      <c r="Q122" s="315"/>
      <c r="R122" s="315"/>
      <c r="S122" s="315"/>
      <c r="T122" s="315"/>
      <c r="U122" s="315"/>
      <c r="V122" s="315"/>
      <c r="W122" s="315"/>
      <c r="X122" s="315"/>
      <c r="Y122" s="316">
        <v>101106</v>
      </c>
      <c r="Z122" s="316"/>
      <c r="AA122" s="316"/>
      <c r="AB122" s="316"/>
      <c r="AC122" s="316"/>
      <c r="AD122" s="316"/>
      <c r="AE122" s="316"/>
      <c r="AF122" s="316"/>
      <c r="AG122" s="316"/>
      <c r="AH122" s="316"/>
      <c r="AI122" s="316"/>
      <c r="AJ122" s="316"/>
      <c r="AK122" s="316"/>
      <c r="AL122" s="316"/>
      <c r="AM122" s="316"/>
      <c r="AN122" s="316">
        <v>539753</v>
      </c>
      <c r="AO122" s="316"/>
      <c r="AP122" s="316"/>
      <c r="AQ122" s="316"/>
      <c r="AR122" s="316"/>
      <c r="AS122" s="316"/>
      <c r="AT122" s="316"/>
      <c r="AU122" s="316"/>
      <c r="AV122" s="316"/>
      <c r="AW122" s="316"/>
      <c r="AX122" s="316"/>
      <c r="AY122" s="316"/>
      <c r="AZ122" s="316"/>
      <c r="BA122" s="316"/>
      <c r="BB122" s="316"/>
      <c r="BC122" s="316">
        <f>Y122-AN122</f>
        <v>-438647</v>
      </c>
      <c r="BD122" s="316"/>
      <c r="BE122" s="316"/>
      <c r="BF122" s="316"/>
      <c r="BG122" s="316"/>
      <c r="BH122" s="316"/>
      <c r="BI122" s="316"/>
      <c r="BJ122" s="316"/>
      <c r="BK122" s="316"/>
      <c r="BL122" s="316"/>
      <c r="BM122" s="316"/>
      <c r="BN122" s="316"/>
      <c r="BO122" s="316"/>
      <c r="BP122" s="316"/>
      <c r="BQ122" s="316"/>
    </row>
    <row r="123" spans="1:69" ht="15" customHeight="1" x14ac:dyDescent="0.2">
      <c r="A123" s="70" t="s">
        <v>153</v>
      </c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337" t="s">
        <v>154</v>
      </c>
      <c r="P123" s="337"/>
      <c r="Q123" s="337"/>
      <c r="R123" s="337"/>
      <c r="S123" s="337"/>
      <c r="T123" s="337"/>
      <c r="U123" s="337"/>
      <c r="V123" s="337"/>
      <c r="W123" s="337"/>
      <c r="X123" s="337"/>
      <c r="Y123" s="338">
        <v>58416</v>
      </c>
      <c r="Z123" s="338"/>
      <c r="AA123" s="338"/>
      <c r="AB123" s="338"/>
      <c r="AC123" s="338"/>
      <c r="AD123" s="338"/>
      <c r="AE123" s="338"/>
      <c r="AF123" s="338"/>
      <c r="AG123" s="338"/>
      <c r="AH123" s="338"/>
      <c r="AI123" s="338"/>
      <c r="AJ123" s="338"/>
      <c r="AK123" s="338"/>
      <c r="AL123" s="338"/>
      <c r="AM123" s="338"/>
      <c r="AN123" s="338">
        <v>54357</v>
      </c>
      <c r="AO123" s="338"/>
      <c r="AP123" s="338"/>
      <c r="AQ123" s="338"/>
      <c r="AR123" s="338"/>
      <c r="AS123" s="338"/>
      <c r="AT123" s="338"/>
      <c r="AU123" s="338"/>
      <c r="AV123" s="338"/>
      <c r="AW123" s="338"/>
      <c r="AX123" s="338"/>
      <c r="AY123" s="338"/>
      <c r="AZ123" s="338"/>
      <c r="BA123" s="338"/>
      <c r="BB123" s="338"/>
      <c r="BC123" s="314">
        <f>Y123-AN123</f>
        <v>4059</v>
      </c>
      <c r="BD123" s="314"/>
      <c r="BE123" s="314"/>
      <c r="BF123" s="314"/>
      <c r="BG123" s="314"/>
      <c r="BH123" s="314"/>
      <c r="BI123" s="314"/>
      <c r="BJ123" s="314"/>
      <c r="BK123" s="314"/>
      <c r="BL123" s="314"/>
      <c r="BM123" s="314"/>
      <c r="BN123" s="314"/>
      <c r="BO123" s="314"/>
      <c r="BP123" s="314"/>
      <c r="BQ123" s="314"/>
    </row>
    <row r="124" spans="1:69" ht="15" customHeight="1" x14ac:dyDescent="0.2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70" t="s">
        <v>155</v>
      </c>
      <c r="P124" s="70"/>
      <c r="Q124" s="70"/>
      <c r="R124" s="70"/>
      <c r="S124" s="70"/>
      <c r="T124" s="70"/>
      <c r="U124" s="70"/>
      <c r="V124" s="70"/>
      <c r="W124" s="70"/>
      <c r="X124" s="70"/>
      <c r="Y124" s="339">
        <v>30600</v>
      </c>
      <c r="Z124" s="339"/>
      <c r="AA124" s="339"/>
      <c r="AB124" s="339"/>
      <c r="AC124" s="339"/>
      <c r="AD124" s="339"/>
      <c r="AE124" s="339"/>
      <c r="AF124" s="339"/>
      <c r="AG124" s="339"/>
      <c r="AH124" s="339"/>
      <c r="AI124" s="339"/>
      <c r="AJ124" s="339"/>
      <c r="AK124" s="339"/>
      <c r="AL124" s="339"/>
      <c r="AM124" s="339"/>
      <c r="AN124" s="339">
        <v>40162</v>
      </c>
      <c r="AO124" s="339"/>
      <c r="AP124" s="339"/>
      <c r="AQ124" s="339"/>
      <c r="AR124" s="339"/>
      <c r="AS124" s="339"/>
      <c r="AT124" s="339"/>
      <c r="AU124" s="339"/>
      <c r="AV124" s="339"/>
      <c r="AW124" s="339"/>
      <c r="AX124" s="339"/>
      <c r="AY124" s="339"/>
      <c r="AZ124" s="339"/>
      <c r="BA124" s="339"/>
      <c r="BB124" s="339"/>
      <c r="BC124" s="316">
        <f>Y124-AN124</f>
        <v>-9562</v>
      </c>
      <c r="BD124" s="316"/>
      <c r="BE124" s="316"/>
      <c r="BF124" s="316"/>
      <c r="BG124" s="316"/>
      <c r="BH124" s="316"/>
      <c r="BI124" s="316"/>
      <c r="BJ124" s="316"/>
      <c r="BK124" s="316"/>
      <c r="BL124" s="316"/>
      <c r="BM124" s="316"/>
      <c r="BN124" s="316"/>
      <c r="BO124" s="316"/>
      <c r="BP124" s="316"/>
      <c r="BQ124" s="316"/>
    </row>
    <row r="125" spans="1:69" ht="15" customHeight="1" x14ac:dyDescent="0.2">
      <c r="BQ125" s="21" t="s">
        <v>156</v>
      </c>
    </row>
    <row r="127" spans="1:69" ht="15" customHeight="1" x14ac:dyDescent="0.2">
      <c r="A127" s="1" t="s">
        <v>157</v>
      </c>
      <c r="BQ127" s="21" t="s">
        <v>193</v>
      </c>
    </row>
    <row r="129" spans="2:71" ht="15" customHeight="1" x14ac:dyDescent="0.2">
      <c r="B129" s="67" t="s">
        <v>4</v>
      </c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 t="s">
        <v>158</v>
      </c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67" t="s">
        <v>159</v>
      </c>
      <c r="AL129" s="67"/>
      <c r="AM129" s="67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67"/>
      <c r="BM129" s="67"/>
      <c r="BN129" s="67"/>
      <c r="BO129" s="67"/>
      <c r="BP129" s="67"/>
      <c r="BQ129" s="67"/>
    </row>
    <row r="130" spans="2:71" ht="15" customHeight="1" x14ac:dyDescent="0.2"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 t="s">
        <v>5</v>
      </c>
      <c r="AL130" s="67"/>
      <c r="AM130" s="67"/>
      <c r="AN130" s="67"/>
      <c r="AO130" s="67"/>
      <c r="AP130" s="67"/>
      <c r="AQ130" s="67"/>
      <c r="AR130" s="67"/>
      <c r="AS130" s="67"/>
      <c r="AT130" s="67"/>
      <c r="AU130" s="67"/>
      <c r="AV130" s="67" t="s">
        <v>160</v>
      </c>
      <c r="AW130" s="67"/>
      <c r="AX130" s="67"/>
      <c r="AY130" s="67"/>
      <c r="AZ130" s="67"/>
      <c r="BA130" s="67"/>
      <c r="BB130" s="67"/>
      <c r="BC130" s="67"/>
      <c r="BD130" s="67"/>
      <c r="BE130" s="67"/>
      <c r="BF130" s="67"/>
      <c r="BG130" s="67" t="s">
        <v>161</v>
      </c>
      <c r="BH130" s="67"/>
      <c r="BI130" s="67"/>
      <c r="BJ130" s="67"/>
      <c r="BK130" s="67"/>
      <c r="BL130" s="67"/>
      <c r="BM130" s="67"/>
      <c r="BN130" s="67"/>
      <c r="BO130" s="67"/>
      <c r="BP130" s="67"/>
      <c r="BQ130" s="67"/>
    </row>
    <row r="131" spans="2:71" ht="15" customHeight="1" x14ac:dyDescent="0.2">
      <c r="B131" s="67" t="s">
        <v>162</v>
      </c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329">
        <f>Y132+Y136</f>
        <v>2036164.99</v>
      </c>
      <c r="Z131" s="330"/>
      <c r="AA131" s="330"/>
      <c r="AB131" s="330"/>
      <c r="AC131" s="330"/>
      <c r="AD131" s="330"/>
      <c r="AE131" s="330"/>
      <c r="AF131" s="330"/>
      <c r="AG131" s="330"/>
      <c r="AH131" s="330"/>
      <c r="AI131" s="330"/>
      <c r="AJ131" s="331"/>
      <c r="AK131" s="332">
        <f>SUM(AV131:BQ131)</f>
        <v>212588.77000000008</v>
      </c>
      <c r="AL131" s="332"/>
      <c r="AM131" s="332"/>
      <c r="AN131" s="332"/>
      <c r="AO131" s="332"/>
      <c r="AP131" s="332"/>
      <c r="AQ131" s="332"/>
      <c r="AR131" s="332"/>
      <c r="AS131" s="332"/>
      <c r="AT131" s="332"/>
      <c r="AU131" s="332"/>
      <c r="AV131" s="329">
        <f>SUM(AV132:BF161)-AV132-AV136</f>
        <v>15688.819999999992</v>
      </c>
      <c r="AW131" s="330"/>
      <c r="AX131" s="330"/>
      <c r="AY131" s="330"/>
      <c r="AZ131" s="330"/>
      <c r="BA131" s="330"/>
      <c r="BB131" s="330"/>
      <c r="BC131" s="330"/>
      <c r="BD131" s="330"/>
      <c r="BE131" s="330"/>
      <c r="BF131" s="331"/>
      <c r="BG131" s="329">
        <f>SUM(BG132:BQ161)-BG132-BG136</f>
        <v>196899.95000000007</v>
      </c>
      <c r="BH131" s="330"/>
      <c r="BI131" s="330"/>
      <c r="BJ131" s="330"/>
      <c r="BK131" s="330"/>
      <c r="BL131" s="330"/>
      <c r="BM131" s="330"/>
      <c r="BN131" s="330"/>
      <c r="BO131" s="330"/>
      <c r="BP131" s="330"/>
      <c r="BQ131" s="331"/>
    </row>
    <row r="132" spans="2:71" ht="15" customHeight="1" x14ac:dyDescent="0.2">
      <c r="B132" s="90" t="s">
        <v>163</v>
      </c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333">
        <f>SUM(Y133:AJ135)</f>
        <v>25440.41</v>
      </c>
      <c r="Z132" s="334"/>
      <c r="AA132" s="334"/>
      <c r="AB132" s="334"/>
      <c r="AC132" s="334"/>
      <c r="AD132" s="334"/>
      <c r="AE132" s="334"/>
      <c r="AF132" s="334"/>
      <c r="AG132" s="334"/>
      <c r="AH132" s="334"/>
      <c r="AI132" s="334"/>
      <c r="AJ132" s="335"/>
      <c r="AK132" s="336">
        <f>SUM(AV132:BQ132)</f>
        <v>14370.96</v>
      </c>
      <c r="AL132" s="336"/>
      <c r="AM132" s="336"/>
      <c r="AN132" s="336"/>
      <c r="AO132" s="336"/>
      <c r="AP132" s="336"/>
      <c r="AQ132" s="336"/>
      <c r="AR132" s="336"/>
      <c r="AS132" s="336"/>
      <c r="AT132" s="336"/>
      <c r="AU132" s="336"/>
      <c r="AV132" s="333">
        <v>0</v>
      </c>
      <c r="AW132" s="334"/>
      <c r="AX132" s="334"/>
      <c r="AY132" s="334"/>
      <c r="AZ132" s="334"/>
      <c r="BA132" s="334"/>
      <c r="BB132" s="334"/>
      <c r="BC132" s="334"/>
      <c r="BD132" s="334"/>
      <c r="BE132" s="334"/>
      <c r="BF132" s="335"/>
      <c r="BG132" s="333">
        <v>14370.96</v>
      </c>
      <c r="BH132" s="334"/>
      <c r="BI132" s="334"/>
      <c r="BJ132" s="334"/>
      <c r="BK132" s="334"/>
      <c r="BL132" s="334"/>
      <c r="BM132" s="334"/>
      <c r="BN132" s="334"/>
      <c r="BO132" s="334"/>
      <c r="BP132" s="334"/>
      <c r="BQ132" s="335"/>
    </row>
    <row r="133" spans="2:71" ht="15" customHeight="1" x14ac:dyDescent="0.2">
      <c r="B133" s="9"/>
      <c r="C133" s="3" t="s">
        <v>164</v>
      </c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11"/>
      <c r="Y133" s="349">
        <v>5290.59</v>
      </c>
      <c r="Z133" s="350"/>
      <c r="AA133" s="350"/>
      <c r="AB133" s="350"/>
      <c r="AC133" s="350"/>
      <c r="AD133" s="350"/>
      <c r="AE133" s="350"/>
      <c r="AF133" s="350"/>
      <c r="AG133" s="350"/>
      <c r="AH133" s="350"/>
      <c r="AI133" s="350"/>
      <c r="AJ133" s="351"/>
      <c r="AK133" s="352">
        <f t="shared" ref="AK133:AK161" si="2">SUM(AV133:BQ133)</f>
        <v>5475.1</v>
      </c>
      <c r="AL133" s="352"/>
      <c r="AM133" s="352"/>
      <c r="AN133" s="352"/>
      <c r="AO133" s="352"/>
      <c r="AP133" s="352"/>
      <c r="AQ133" s="352"/>
      <c r="AR133" s="352"/>
      <c r="AS133" s="352"/>
      <c r="AT133" s="352"/>
      <c r="AU133" s="352"/>
      <c r="AV133" s="349">
        <v>0</v>
      </c>
      <c r="AW133" s="350"/>
      <c r="AX133" s="350"/>
      <c r="AY133" s="350"/>
      <c r="AZ133" s="350"/>
      <c r="BA133" s="350"/>
      <c r="BB133" s="350"/>
      <c r="BC133" s="350"/>
      <c r="BD133" s="350"/>
      <c r="BE133" s="350"/>
      <c r="BF133" s="351"/>
      <c r="BG133" s="349">
        <v>5475.1</v>
      </c>
      <c r="BH133" s="350"/>
      <c r="BI133" s="350"/>
      <c r="BJ133" s="350"/>
      <c r="BK133" s="350"/>
      <c r="BL133" s="350"/>
      <c r="BM133" s="350"/>
      <c r="BN133" s="350"/>
      <c r="BO133" s="350"/>
      <c r="BP133" s="350"/>
      <c r="BQ133" s="351"/>
    </row>
    <row r="134" spans="2:71" ht="15" customHeight="1" x14ac:dyDescent="0.2">
      <c r="B134" s="9"/>
      <c r="C134" s="12" t="s">
        <v>10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11"/>
      <c r="Y134" s="349">
        <v>9796.65</v>
      </c>
      <c r="Z134" s="350"/>
      <c r="AA134" s="350"/>
      <c r="AB134" s="350"/>
      <c r="AC134" s="350"/>
      <c r="AD134" s="350"/>
      <c r="AE134" s="350"/>
      <c r="AF134" s="350"/>
      <c r="AG134" s="350"/>
      <c r="AH134" s="350"/>
      <c r="AI134" s="350"/>
      <c r="AJ134" s="351"/>
      <c r="AK134" s="352">
        <f t="shared" si="2"/>
        <v>4129.84</v>
      </c>
      <c r="AL134" s="352"/>
      <c r="AM134" s="352"/>
      <c r="AN134" s="352"/>
      <c r="AO134" s="352"/>
      <c r="AP134" s="352"/>
      <c r="AQ134" s="352"/>
      <c r="AR134" s="352"/>
      <c r="AS134" s="352"/>
      <c r="AT134" s="352"/>
      <c r="AU134" s="352"/>
      <c r="AV134" s="349">
        <v>0</v>
      </c>
      <c r="AW134" s="350"/>
      <c r="AX134" s="350"/>
      <c r="AY134" s="350"/>
      <c r="AZ134" s="350"/>
      <c r="BA134" s="350"/>
      <c r="BB134" s="350"/>
      <c r="BC134" s="350"/>
      <c r="BD134" s="350"/>
      <c r="BE134" s="350"/>
      <c r="BF134" s="351"/>
      <c r="BG134" s="349">
        <v>4129.84</v>
      </c>
      <c r="BH134" s="350"/>
      <c r="BI134" s="350"/>
      <c r="BJ134" s="350"/>
      <c r="BK134" s="350"/>
      <c r="BL134" s="350"/>
      <c r="BM134" s="350"/>
      <c r="BN134" s="350"/>
      <c r="BO134" s="350"/>
      <c r="BP134" s="350"/>
      <c r="BQ134" s="351"/>
    </row>
    <row r="135" spans="2:71" ht="15" customHeight="1" x14ac:dyDescent="0.2">
      <c r="B135" s="23"/>
      <c r="C135" s="13" t="s">
        <v>19</v>
      </c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4"/>
      <c r="Y135" s="340">
        <v>10353.17</v>
      </c>
      <c r="Z135" s="341"/>
      <c r="AA135" s="341"/>
      <c r="AB135" s="341"/>
      <c r="AC135" s="341"/>
      <c r="AD135" s="341"/>
      <c r="AE135" s="341"/>
      <c r="AF135" s="341"/>
      <c r="AG135" s="341"/>
      <c r="AH135" s="341"/>
      <c r="AI135" s="341"/>
      <c r="AJ135" s="342"/>
      <c r="AK135" s="343">
        <f t="shared" si="2"/>
        <v>4766.0200000000004</v>
      </c>
      <c r="AL135" s="343"/>
      <c r="AM135" s="343"/>
      <c r="AN135" s="343"/>
      <c r="AO135" s="343"/>
      <c r="AP135" s="343"/>
      <c r="AQ135" s="343"/>
      <c r="AR135" s="343"/>
      <c r="AS135" s="343"/>
      <c r="AT135" s="343"/>
      <c r="AU135" s="343"/>
      <c r="AV135" s="340">
        <v>0</v>
      </c>
      <c r="AW135" s="341"/>
      <c r="AX135" s="341"/>
      <c r="AY135" s="341"/>
      <c r="AZ135" s="341"/>
      <c r="BA135" s="341"/>
      <c r="BB135" s="341"/>
      <c r="BC135" s="341"/>
      <c r="BD135" s="341"/>
      <c r="BE135" s="341"/>
      <c r="BF135" s="342"/>
      <c r="BG135" s="340">
        <v>4766.0200000000004</v>
      </c>
      <c r="BH135" s="341"/>
      <c r="BI135" s="341"/>
      <c r="BJ135" s="341"/>
      <c r="BK135" s="341"/>
      <c r="BL135" s="341"/>
      <c r="BM135" s="341"/>
      <c r="BN135" s="341"/>
      <c r="BO135" s="341"/>
      <c r="BP135" s="341"/>
      <c r="BQ135" s="342"/>
    </row>
    <row r="136" spans="2:71" ht="15" customHeight="1" x14ac:dyDescent="0.2">
      <c r="B136" s="90" t="s">
        <v>165</v>
      </c>
      <c r="C136" s="344"/>
      <c r="D136" s="344"/>
      <c r="E136" s="344"/>
      <c r="F136" s="344"/>
      <c r="G136" s="344"/>
      <c r="H136" s="344"/>
      <c r="I136" s="344"/>
      <c r="J136" s="344"/>
      <c r="K136" s="344"/>
      <c r="L136" s="344"/>
      <c r="M136" s="344"/>
      <c r="N136" s="344"/>
      <c r="O136" s="344"/>
      <c r="P136" s="344"/>
      <c r="Q136" s="344"/>
      <c r="R136" s="344"/>
      <c r="S136" s="344"/>
      <c r="T136" s="344"/>
      <c r="U136" s="344"/>
      <c r="V136" s="344"/>
      <c r="W136" s="344"/>
      <c r="X136" s="344"/>
      <c r="Y136" s="345">
        <f>SUM(Y137:AJ161)</f>
        <v>2010724.58</v>
      </c>
      <c r="Z136" s="346"/>
      <c r="AA136" s="346"/>
      <c r="AB136" s="346"/>
      <c r="AC136" s="346"/>
      <c r="AD136" s="346"/>
      <c r="AE136" s="346"/>
      <c r="AF136" s="346"/>
      <c r="AG136" s="346"/>
      <c r="AH136" s="346"/>
      <c r="AI136" s="346"/>
      <c r="AJ136" s="347"/>
      <c r="AK136" s="348">
        <f>SUM(AV136:BQ136)</f>
        <v>198217.81</v>
      </c>
      <c r="AL136" s="348"/>
      <c r="AM136" s="348"/>
      <c r="AN136" s="348"/>
      <c r="AO136" s="348"/>
      <c r="AP136" s="348"/>
      <c r="AQ136" s="348"/>
      <c r="AR136" s="348"/>
      <c r="AS136" s="348"/>
      <c r="AT136" s="348"/>
      <c r="AU136" s="348"/>
      <c r="AV136" s="345">
        <f>SUM(AV137:BF161)</f>
        <v>15688.82</v>
      </c>
      <c r="AW136" s="346"/>
      <c r="AX136" s="346"/>
      <c r="AY136" s="346"/>
      <c r="AZ136" s="346"/>
      <c r="BA136" s="346"/>
      <c r="BB136" s="346"/>
      <c r="BC136" s="346"/>
      <c r="BD136" s="346"/>
      <c r="BE136" s="346"/>
      <c r="BF136" s="347"/>
      <c r="BG136" s="345">
        <f>SUM(BG137:BQ161)</f>
        <v>182528.99</v>
      </c>
      <c r="BH136" s="346"/>
      <c r="BI136" s="346"/>
      <c r="BJ136" s="346"/>
      <c r="BK136" s="346"/>
      <c r="BL136" s="346"/>
      <c r="BM136" s="346"/>
      <c r="BN136" s="346"/>
      <c r="BO136" s="346"/>
      <c r="BP136" s="346"/>
      <c r="BQ136" s="347"/>
    </row>
    <row r="137" spans="2:71" ht="15" customHeight="1" x14ac:dyDescent="0.2">
      <c r="B137" s="9"/>
      <c r="C137" s="3" t="s">
        <v>166</v>
      </c>
      <c r="D137" s="3"/>
      <c r="E137" s="3"/>
      <c r="F137" s="3"/>
      <c r="G137" s="3"/>
      <c r="H137" s="3"/>
      <c r="I137" s="3"/>
      <c r="J137" s="3"/>
      <c r="K137" s="3">
        <v>27.84</v>
      </c>
      <c r="L137" s="3"/>
      <c r="M137" s="3"/>
      <c r="N137" s="3"/>
      <c r="O137" s="3"/>
      <c r="P137" s="3"/>
      <c r="Q137" s="3"/>
      <c r="R137" s="3"/>
      <c r="S137" s="3">
        <v>16.53</v>
      </c>
      <c r="T137" s="3"/>
      <c r="U137" s="3"/>
      <c r="V137" s="3"/>
      <c r="W137" s="3"/>
      <c r="X137" s="11"/>
      <c r="Y137" s="349">
        <v>466679.22</v>
      </c>
      <c r="Z137" s="350"/>
      <c r="AA137" s="350"/>
      <c r="AB137" s="350"/>
      <c r="AC137" s="350"/>
      <c r="AD137" s="350"/>
      <c r="AE137" s="350"/>
      <c r="AF137" s="350"/>
      <c r="AG137" s="350"/>
      <c r="AH137" s="350"/>
      <c r="AI137" s="350"/>
      <c r="AJ137" s="351"/>
      <c r="AK137" s="352">
        <f t="shared" ref="AK137" si="3">SUM(AV137:BQ137)</f>
        <v>89687.31</v>
      </c>
      <c r="AL137" s="352"/>
      <c r="AM137" s="352"/>
      <c r="AN137" s="352"/>
      <c r="AO137" s="352"/>
      <c r="AP137" s="352"/>
      <c r="AQ137" s="352"/>
      <c r="AR137" s="352"/>
      <c r="AS137" s="352"/>
      <c r="AT137" s="352"/>
      <c r="AU137" s="352"/>
      <c r="AV137" s="349">
        <v>8375.0499999999993</v>
      </c>
      <c r="AW137" s="350"/>
      <c r="AX137" s="350"/>
      <c r="AY137" s="350"/>
      <c r="AZ137" s="350"/>
      <c r="BA137" s="350"/>
      <c r="BB137" s="350"/>
      <c r="BC137" s="350"/>
      <c r="BD137" s="350"/>
      <c r="BE137" s="350"/>
      <c r="BF137" s="351"/>
      <c r="BG137" s="349">
        <v>81312.259999999995</v>
      </c>
      <c r="BH137" s="350"/>
      <c r="BI137" s="350"/>
      <c r="BJ137" s="350"/>
      <c r="BK137" s="350"/>
      <c r="BL137" s="350"/>
      <c r="BM137" s="350"/>
      <c r="BN137" s="350"/>
      <c r="BO137" s="350"/>
      <c r="BP137" s="350"/>
      <c r="BQ137" s="351"/>
      <c r="BS137" s="1">
        <v>81312.259999999995</v>
      </c>
    </row>
    <row r="138" spans="2:71" ht="15" customHeight="1" x14ac:dyDescent="0.2">
      <c r="B138" s="9"/>
      <c r="C138" s="15" t="s">
        <v>167</v>
      </c>
      <c r="D138" s="15"/>
      <c r="E138" s="15"/>
      <c r="F138" s="15"/>
      <c r="G138" s="15"/>
      <c r="H138" s="15"/>
      <c r="I138" s="15"/>
      <c r="J138" s="15"/>
      <c r="K138" s="15">
        <v>14.25</v>
      </c>
      <c r="L138" s="15"/>
      <c r="M138" s="15"/>
      <c r="N138" s="15"/>
      <c r="O138" s="15"/>
      <c r="P138" s="15"/>
      <c r="Q138" s="15"/>
      <c r="R138" s="15"/>
      <c r="S138" s="15">
        <v>8.4600000000000009</v>
      </c>
      <c r="T138" s="15"/>
      <c r="U138" s="15"/>
      <c r="V138" s="15"/>
      <c r="W138" s="15"/>
      <c r="X138" s="16"/>
      <c r="Y138" s="353">
        <v>138067.54</v>
      </c>
      <c r="Z138" s="354"/>
      <c r="AA138" s="354"/>
      <c r="AB138" s="354"/>
      <c r="AC138" s="354"/>
      <c r="AD138" s="354"/>
      <c r="AE138" s="354"/>
      <c r="AF138" s="354"/>
      <c r="AG138" s="354"/>
      <c r="AH138" s="354"/>
      <c r="AI138" s="354"/>
      <c r="AJ138" s="355"/>
      <c r="AK138" s="352">
        <f t="shared" ref="AK138:AK160" si="4">SUM(AV138:BQ138)</f>
        <v>51882.65</v>
      </c>
      <c r="AL138" s="352"/>
      <c r="AM138" s="352"/>
      <c r="AN138" s="352"/>
      <c r="AO138" s="352"/>
      <c r="AP138" s="352"/>
      <c r="AQ138" s="352"/>
      <c r="AR138" s="352"/>
      <c r="AS138" s="352"/>
      <c r="AT138" s="352"/>
      <c r="AU138" s="352"/>
      <c r="AV138" s="349">
        <v>3087.26</v>
      </c>
      <c r="AW138" s="350"/>
      <c r="AX138" s="350"/>
      <c r="AY138" s="350"/>
      <c r="AZ138" s="350"/>
      <c r="BA138" s="350"/>
      <c r="BB138" s="350"/>
      <c r="BC138" s="350"/>
      <c r="BD138" s="350"/>
      <c r="BE138" s="350"/>
      <c r="BF138" s="351"/>
      <c r="BG138" s="349">
        <v>48795.39</v>
      </c>
      <c r="BH138" s="350"/>
      <c r="BI138" s="350"/>
      <c r="BJ138" s="350"/>
      <c r="BK138" s="350"/>
      <c r="BL138" s="350"/>
      <c r="BM138" s="350"/>
      <c r="BN138" s="350"/>
      <c r="BO138" s="350"/>
      <c r="BP138" s="350"/>
      <c r="BQ138" s="351"/>
      <c r="BS138" s="1">
        <v>48795.39</v>
      </c>
    </row>
    <row r="139" spans="2:71" ht="15" customHeight="1" x14ac:dyDescent="0.2">
      <c r="B139" s="9"/>
      <c r="C139" s="15" t="s">
        <v>168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6"/>
      <c r="Y139" s="353">
        <v>229033</v>
      </c>
      <c r="Z139" s="354"/>
      <c r="AA139" s="354"/>
      <c r="AB139" s="354"/>
      <c r="AC139" s="354"/>
      <c r="AD139" s="354"/>
      <c r="AE139" s="354"/>
      <c r="AF139" s="354"/>
      <c r="AG139" s="354"/>
      <c r="AH139" s="354"/>
      <c r="AI139" s="354"/>
      <c r="AJ139" s="355"/>
      <c r="AK139" s="352">
        <f t="shared" si="4"/>
        <v>4660.17</v>
      </c>
      <c r="AL139" s="352"/>
      <c r="AM139" s="352"/>
      <c r="AN139" s="352"/>
      <c r="AO139" s="352"/>
      <c r="AP139" s="352"/>
      <c r="AQ139" s="352"/>
      <c r="AR139" s="352"/>
      <c r="AS139" s="352"/>
      <c r="AT139" s="352"/>
      <c r="AU139" s="352"/>
      <c r="AV139" s="349">
        <v>15</v>
      </c>
      <c r="AW139" s="350"/>
      <c r="AX139" s="350"/>
      <c r="AY139" s="350"/>
      <c r="AZ139" s="350"/>
      <c r="BA139" s="350"/>
      <c r="BB139" s="350"/>
      <c r="BC139" s="350"/>
      <c r="BD139" s="350"/>
      <c r="BE139" s="350"/>
      <c r="BF139" s="351"/>
      <c r="BG139" s="349">
        <v>4645.17</v>
      </c>
      <c r="BH139" s="350"/>
      <c r="BI139" s="350"/>
      <c r="BJ139" s="350"/>
      <c r="BK139" s="350"/>
      <c r="BL139" s="350"/>
      <c r="BM139" s="350"/>
      <c r="BN139" s="350"/>
      <c r="BO139" s="350"/>
      <c r="BP139" s="350"/>
      <c r="BQ139" s="351"/>
      <c r="BS139" s="1">
        <v>4645.17</v>
      </c>
    </row>
    <row r="140" spans="2:71" ht="15" customHeight="1" x14ac:dyDescent="0.2">
      <c r="B140" s="9"/>
      <c r="C140" s="15" t="s">
        <v>169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6"/>
      <c r="Y140" s="353">
        <v>39400.300000000003</v>
      </c>
      <c r="Z140" s="354"/>
      <c r="AA140" s="354"/>
      <c r="AB140" s="354"/>
      <c r="AC140" s="354"/>
      <c r="AD140" s="354"/>
      <c r="AE140" s="354"/>
      <c r="AF140" s="354"/>
      <c r="AG140" s="354"/>
      <c r="AH140" s="354"/>
      <c r="AI140" s="354"/>
      <c r="AJ140" s="355"/>
      <c r="AK140" s="352">
        <f t="shared" si="4"/>
        <v>10673.1</v>
      </c>
      <c r="AL140" s="352"/>
      <c r="AM140" s="352"/>
      <c r="AN140" s="352"/>
      <c r="AO140" s="352"/>
      <c r="AP140" s="352"/>
      <c r="AQ140" s="352"/>
      <c r="AR140" s="352"/>
      <c r="AS140" s="352"/>
      <c r="AT140" s="352"/>
      <c r="AU140" s="352"/>
      <c r="AV140" s="349">
        <v>1389.07</v>
      </c>
      <c r="AW140" s="350"/>
      <c r="AX140" s="350"/>
      <c r="AY140" s="350"/>
      <c r="AZ140" s="350"/>
      <c r="BA140" s="350"/>
      <c r="BB140" s="350"/>
      <c r="BC140" s="350"/>
      <c r="BD140" s="350"/>
      <c r="BE140" s="350"/>
      <c r="BF140" s="351"/>
      <c r="BG140" s="349">
        <v>9284.0300000000007</v>
      </c>
      <c r="BH140" s="350"/>
      <c r="BI140" s="350"/>
      <c r="BJ140" s="350"/>
      <c r="BK140" s="350"/>
      <c r="BL140" s="350"/>
      <c r="BM140" s="350"/>
      <c r="BN140" s="350"/>
      <c r="BO140" s="350"/>
      <c r="BP140" s="350"/>
      <c r="BQ140" s="351"/>
      <c r="BS140" s="1">
        <v>9284.0300000000007</v>
      </c>
    </row>
    <row r="141" spans="2:71" ht="15" customHeight="1" x14ac:dyDescent="0.2">
      <c r="B141" s="9"/>
      <c r="C141" s="15" t="s">
        <v>170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6"/>
      <c r="Y141" s="353">
        <v>0</v>
      </c>
      <c r="Z141" s="354"/>
      <c r="AA141" s="354"/>
      <c r="AB141" s="354"/>
      <c r="AC141" s="354"/>
      <c r="AD141" s="354"/>
      <c r="AE141" s="354"/>
      <c r="AF141" s="354"/>
      <c r="AG141" s="354"/>
      <c r="AH141" s="354"/>
      <c r="AI141" s="354"/>
      <c r="AJ141" s="355"/>
      <c r="AK141" s="352">
        <f t="shared" si="4"/>
        <v>0</v>
      </c>
      <c r="AL141" s="352"/>
      <c r="AM141" s="352"/>
      <c r="AN141" s="352"/>
      <c r="AO141" s="352"/>
      <c r="AP141" s="352"/>
      <c r="AQ141" s="352"/>
      <c r="AR141" s="352"/>
      <c r="AS141" s="352"/>
      <c r="AT141" s="352"/>
      <c r="AU141" s="352"/>
      <c r="AV141" s="349">
        <v>0</v>
      </c>
      <c r="AW141" s="350"/>
      <c r="AX141" s="350"/>
      <c r="AY141" s="350"/>
      <c r="AZ141" s="350"/>
      <c r="BA141" s="350"/>
      <c r="BB141" s="350"/>
      <c r="BC141" s="350"/>
      <c r="BD141" s="350"/>
      <c r="BE141" s="350"/>
      <c r="BF141" s="351"/>
      <c r="BG141" s="349">
        <v>0</v>
      </c>
      <c r="BH141" s="350"/>
      <c r="BI141" s="350"/>
      <c r="BJ141" s="350"/>
      <c r="BK141" s="350"/>
      <c r="BL141" s="350"/>
      <c r="BM141" s="350"/>
      <c r="BN141" s="350"/>
      <c r="BO141" s="350"/>
      <c r="BP141" s="350"/>
      <c r="BQ141" s="351"/>
      <c r="BS141" s="1">
        <v>0</v>
      </c>
    </row>
    <row r="142" spans="2:71" ht="15" customHeight="1" x14ac:dyDescent="0.2">
      <c r="B142" s="9"/>
      <c r="C142" s="15" t="s">
        <v>171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6"/>
      <c r="Y142" s="353">
        <v>592525.07999999996</v>
      </c>
      <c r="Z142" s="354"/>
      <c r="AA142" s="354"/>
      <c r="AB142" s="354"/>
      <c r="AC142" s="354"/>
      <c r="AD142" s="354"/>
      <c r="AE142" s="354"/>
      <c r="AF142" s="354"/>
      <c r="AG142" s="354"/>
      <c r="AH142" s="354"/>
      <c r="AI142" s="354"/>
      <c r="AJ142" s="355"/>
      <c r="AK142" s="352">
        <f t="shared" si="4"/>
        <v>2412.94</v>
      </c>
      <c r="AL142" s="352"/>
      <c r="AM142" s="352"/>
      <c r="AN142" s="352"/>
      <c r="AO142" s="352"/>
      <c r="AP142" s="352"/>
      <c r="AQ142" s="352"/>
      <c r="AR142" s="352"/>
      <c r="AS142" s="352"/>
      <c r="AT142" s="352"/>
      <c r="AU142" s="352"/>
      <c r="AV142" s="349">
        <v>786.01</v>
      </c>
      <c r="AW142" s="350"/>
      <c r="AX142" s="350"/>
      <c r="AY142" s="350"/>
      <c r="AZ142" s="350"/>
      <c r="BA142" s="350"/>
      <c r="BB142" s="350"/>
      <c r="BC142" s="350"/>
      <c r="BD142" s="350"/>
      <c r="BE142" s="350"/>
      <c r="BF142" s="351"/>
      <c r="BG142" s="349">
        <v>1626.93</v>
      </c>
      <c r="BH142" s="350"/>
      <c r="BI142" s="350"/>
      <c r="BJ142" s="350"/>
      <c r="BK142" s="350"/>
      <c r="BL142" s="350"/>
      <c r="BM142" s="350"/>
      <c r="BN142" s="350"/>
      <c r="BO142" s="350"/>
      <c r="BP142" s="350"/>
      <c r="BQ142" s="351"/>
      <c r="BS142" s="1">
        <v>1626.93</v>
      </c>
    </row>
    <row r="143" spans="2:71" ht="15" customHeight="1" x14ac:dyDescent="0.2">
      <c r="B143" s="9"/>
      <c r="C143" s="15" t="s">
        <v>172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6"/>
      <c r="Y143" s="353">
        <v>2880.89</v>
      </c>
      <c r="Z143" s="354"/>
      <c r="AA143" s="354"/>
      <c r="AB143" s="354"/>
      <c r="AC143" s="354"/>
      <c r="AD143" s="354"/>
      <c r="AE143" s="354"/>
      <c r="AF143" s="354"/>
      <c r="AG143" s="354"/>
      <c r="AH143" s="354"/>
      <c r="AI143" s="354"/>
      <c r="AJ143" s="355"/>
      <c r="AK143" s="352">
        <f t="shared" si="4"/>
        <v>0</v>
      </c>
      <c r="AL143" s="352"/>
      <c r="AM143" s="352"/>
      <c r="AN143" s="352"/>
      <c r="AO143" s="352"/>
      <c r="AP143" s="352"/>
      <c r="AQ143" s="352"/>
      <c r="AR143" s="352"/>
      <c r="AS143" s="352"/>
      <c r="AT143" s="352"/>
      <c r="AU143" s="352"/>
      <c r="AV143" s="349">
        <v>0</v>
      </c>
      <c r="AW143" s="350"/>
      <c r="AX143" s="350"/>
      <c r="AY143" s="350"/>
      <c r="AZ143" s="350"/>
      <c r="BA143" s="350"/>
      <c r="BB143" s="350"/>
      <c r="BC143" s="350"/>
      <c r="BD143" s="350"/>
      <c r="BE143" s="350"/>
      <c r="BF143" s="351"/>
      <c r="BG143" s="349">
        <v>0</v>
      </c>
      <c r="BH143" s="350"/>
      <c r="BI143" s="350"/>
      <c r="BJ143" s="350"/>
      <c r="BK143" s="350"/>
      <c r="BL143" s="350"/>
      <c r="BM143" s="350"/>
      <c r="BN143" s="350"/>
      <c r="BO143" s="350"/>
      <c r="BP143" s="350"/>
      <c r="BQ143" s="351"/>
      <c r="BS143" s="1">
        <v>0</v>
      </c>
    </row>
    <row r="144" spans="2:71" ht="15" customHeight="1" x14ac:dyDescent="0.2">
      <c r="B144" s="9"/>
      <c r="C144" s="15" t="s">
        <v>173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6"/>
      <c r="Y144" s="353">
        <v>82.28</v>
      </c>
      <c r="Z144" s="354"/>
      <c r="AA144" s="354"/>
      <c r="AB144" s="354"/>
      <c r="AC144" s="354"/>
      <c r="AD144" s="354"/>
      <c r="AE144" s="354"/>
      <c r="AF144" s="354"/>
      <c r="AG144" s="354"/>
      <c r="AH144" s="354"/>
      <c r="AI144" s="354"/>
      <c r="AJ144" s="355"/>
      <c r="AK144" s="352">
        <f t="shared" si="4"/>
        <v>488.94</v>
      </c>
      <c r="AL144" s="352"/>
      <c r="AM144" s="352"/>
      <c r="AN144" s="352"/>
      <c r="AO144" s="352"/>
      <c r="AP144" s="352"/>
      <c r="AQ144" s="352"/>
      <c r="AR144" s="352"/>
      <c r="AS144" s="352"/>
      <c r="AT144" s="352"/>
      <c r="AU144" s="352"/>
      <c r="AV144" s="349">
        <v>97.94</v>
      </c>
      <c r="AW144" s="350"/>
      <c r="AX144" s="350"/>
      <c r="AY144" s="350"/>
      <c r="AZ144" s="350"/>
      <c r="BA144" s="350"/>
      <c r="BB144" s="350"/>
      <c r="BC144" s="350"/>
      <c r="BD144" s="350"/>
      <c r="BE144" s="350"/>
      <c r="BF144" s="351"/>
      <c r="BG144" s="349">
        <v>391</v>
      </c>
      <c r="BH144" s="350"/>
      <c r="BI144" s="350"/>
      <c r="BJ144" s="350"/>
      <c r="BK144" s="350"/>
      <c r="BL144" s="350"/>
      <c r="BM144" s="350"/>
      <c r="BN144" s="350"/>
      <c r="BO144" s="350"/>
      <c r="BP144" s="350"/>
      <c r="BQ144" s="351"/>
      <c r="BS144" s="1">
        <v>391</v>
      </c>
    </row>
    <row r="145" spans="2:71" ht="15" customHeight="1" x14ac:dyDescent="0.2">
      <c r="B145" s="9"/>
      <c r="C145" s="15" t="s">
        <v>174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>
        <v>14.7</v>
      </c>
      <c r="N145" s="15"/>
      <c r="O145" s="15"/>
      <c r="P145" s="15"/>
      <c r="Q145" s="15"/>
      <c r="R145" s="15"/>
      <c r="S145" s="15"/>
      <c r="T145" s="15"/>
      <c r="U145" s="15"/>
      <c r="V145" s="15">
        <v>-3.8</v>
      </c>
      <c r="W145" s="15"/>
      <c r="X145" s="16"/>
      <c r="Y145" s="353">
        <v>2546.6999999999998</v>
      </c>
      <c r="Z145" s="354"/>
      <c r="AA145" s="354"/>
      <c r="AB145" s="354"/>
      <c r="AC145" s="354"/>
      <c r="AD145" s="354"/>
      <c r="AE145" s="354"/>
      <c r="AF145" s="354"/>
      <c r="AG145" s="354"/>
      <c r="AH145" s="354"/>
      <c r="AI145" s="354"/>
      <c r="AJ145" s="355"/>
      <c r="AK145" s="352">
        <f t="shared" si="4"/>
        <v>633.29999999999995</v>
      </c>
      <c r="AL145" s="352"/>
      <c r="AM145" s="352"/>
      <c r="AN145" s="352"/>
      <c r="AO145" s="352"/>
      <c r="AP145" s="352"/>
      <c r="AQ145" s="352"/>
      <c r="AR145" s="352"/>
      <c r="AS145" s="352"/>
      <c r="AT145" s="352"/>
      <c r="AU145" s="352"/>
      <c r="AV145" s="349">
        <v>455.92</v>
      </c>
      <c r="AW145" s="350"/>
      <c r="AX145" s="350"/>
      <c r="AY145" s="350"/>
      <c r="AZ145" s="350"/>
      <c r="BA145" s="350"/>
      <c r="BB145" s="350"/>
      <c r="BC145" s="350"/>
      <c r="BD145" s="350"/>
      <c r="BE145" s="350"/>
      <c r="BF145" s="351"/>
      <c r="BG145" s="349">
        <v>177.38</v>
      </c>
      <c r="BH145" s="350"/>
      <c r="BI145" s="350"/>
      <c r="BJ145" s="350"/>
      <c r="BK145" s="350"/>
      <c r="BL145" s="350"/>
      <c r="BM145" s="350"/>
      <c r="BN145" s="350"/>
      <c r="BO145" s="350"/>
      <c r="BP145" s="350"/>
      <c r="BQ145" s="351"/>
      <c r="BS145" s="1">
        <v>177.38</v>
      </c>
    </row>
    <row r="146" spans="2:71" ht="15" customHeight="1" x14ac:dyDescent="0.2">
      <c r="B146" s="9"/>
      <c r="C146" s="15" t="s">
        <v>175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>
        <v>14.5</v>
      </c>
      <c r="N146" s="15"/>
      <c r="O146" s="15"/>
      <c r="P146" s="15"/>
      <c r="Q146" s="15"/>
      <c r="R146" s="15"/>
      <c r="S146" s="15"/>
      <c r="T146" s="15"/>
      <c r="U146" s="15"/>
      <c r="V146" s="15">
        <v>-3.2</v>
      </c>
      <c r="W146" s="15"/>
      <c r="X146" s="16"/>
      <c r="Y146" s="353">
        <v>15732.8</v>
      </c>
      <c r="Z146" s="354"/>
      <c r="AA146" s="354"/>
      <c r="AB146" s="354"/>
      <c r="AC146" s="354"/>
      <c r="AD146" s="354"/>
      <c r="AE146" s="354"/>
      <c r="AF146" s="354"/>
      <c r="AG146" s="354"/>
      <c r="AH146" s="354"/>
      <c r="AI146" s="354"/>
      <c r="AJ146" s="355"/>
      <c r="AK146" s="352">
        <f t="shared" si="4"/>
        <v>0</v>
      </c>
      <c r="AL146" s="352"/>
      <c r="AM146" s="352"/>
      <c r="AN146" s="352"/>
      <c r="AO146" s="352"/>
      <c r="AP146" s="352"/>
      <c r="AQ146" s="352"/>
      <c r="AR146" s="352"/>
      <c r="AS146" s="352"/>
      <c r="AT146" s="352"/>
      <c r="AU146" s="352"/>
      <c r="AV146" s="349">
        <v>0</v>
      </c>
      <c r="AW146" s="350"/>
      <c r="AX146" s="350"/>
      <c r="AY146" s="350"/>
      <c r="AZ146" s="350"/>
      <c r="BA146" s="350"/>
      <c r="BB146" s="350"/>
      <c r="BC146" s="350"/>
      <c r="BD146" s="350"/>
      <c r="BE146" s="350"/>
      <c r="BF146" s="351"/>
      <c r="BG146" s="349">
        <v>0</v>
      </c>
      <c r="BH146" s="350"/>
      <c r="BI146" s="350"/>
      <c r="BJ146" s="350"/>
      <c r="BK146" s="350"/>
      <c r="BL146" s="350"/>
      <c r="BM146" s="350"/>
      <c r="BN146" s="350"/>
      <c r="BO146" s="350"/>
      <c r="BP146" s="350"/>
      <c r="BQ146" s="351"/>
      <c r="BS146" s="1">
        <v>0</v>
      </c>
    </row>
    <row r="147" spans="2:71" ht="15" customHeight="1" x14ac:dyDescent="0.2">
      <c r="B147" s="9"/>
      <c r="C147" s="15" t="s">
        <v>176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>
        <v>-2.6</v>
      </c>
      <c r="W147" s="15"/>
      <c r="X147" s="16"/>
      <c r="Y147" s="353">
        <v>57796.59</v>
      </c>
      <c r="Z147" s="354"/>
      <c r="AA147" s="354"/>
      <c r="AB147" s="354"/>
      <c r="AC147" s="354"/>
      <c r="AD147" s="354"/>
      <c r="AE147" s="354"/>
      <c r="AF147" s="354"/>
      <c r="AG147" s="354"/>
      <c r="AH147" s="354"/>
      <c r="AI147" s="354"/>
      <c r="AJ147" s="355"/>
      <c r="AK147" s="352">
        <f t="shared" si="4"/>
        <v>10536.12</v>
      </c>
      <c r="AL147" s="352"/>
      <c r="AM147" s="352"/>
      <c r="AN147" s="352"/>
      <c r="AO147" s="352"/>
      <c r="AP147" s="352"/>
      <c r="AQ147" s="352"/>
      <c r="AR147" s="352"/>
      <c r="AS147" s="352"/>
      <c r="AT147" s="352"/>
      <c r="AU147" s="352"/>
      <c r="AV147" s="349">
        <v>0</v>
      </c>
      <c r="AW147" s="350"/>
      <c r="AX147" s="350"/>
      <c r="AY147" s="350"/>
      <c r="AZ147" s="350"/>
      <c r="BA147" s="350"/>
      <c r="BB147" s="350"/>
      <c r="BC147" s="350"/>
      <c r="BD147" s="350"/>
      <c r="BE147" s="350"/>
      <c r="BF147" s="351"/>
      <c r="BG147" s="349">
        <v>10536.12</v>
      </c>
      <c r="BH147" s="350"/>
      <c r="BI147" s="350"/>
      <c r="BJ147" s="350"/>
      <c r="BK147" s="350"/>
      <c r="BL147" s="350"/>
      <c r="BM147" s="350"/>
      <c r="BN147" s="350"/>
      <c r="BO147" s="350"/>
      <c r="BP147" s="350"/>
      <c r="BQ147" s="351"/>
      <c r="BS147" s="1">
        <v>10536.12</v>
      </c>
    </row>
    <row r="148" spans="2:71" ht="15" customHeight="1" x14ac:dyDescent="0.2">
      <c r="B148" s="9"/>
      <c r="C148" s="15" t="s">
        <v>177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>
        <v>4.3</v>
      </c>
      <c r="W148" s="15"/>
      <c r="X148" s="16"/>
      <c r="Y148" s="353">
        <v>0</v>
      </c>
      <c r="Z148" s="354"/>
      <c r="AA148" s="354"/>
      <c r="AB148" s="354"/>
      <c r="AC148" s="354"/>
      <c r="AD148" s="354"/>
      <c r="AE148" s="354"/>
      <c r="AF148" s="354"/>
      <c r="AG148" s="354"/>
      <c r="AH148" s="354"/>
      <c r="AI148" s="354"/>
      <c r="AJ148" s="355"/>
      <c r="AK148" s="352">
        <f t="shared" si="4"/>
        <v>875.04</v>
      </c>
      <c r="AL148" s="352"/>
      <c r="AM148" s="352"/>
      <c r="AN148" s="352"/>
      <c r="AO148" s="352"/>
      <c r="AP148" s="352"/>
      <c r="AQ148" s="352"/>
      <c r="AR148" s="352"/>
      <c r="AS148" s="352"/>
      <c r="AT148" s="352"/>
      <c r="AU148" s="352"/>
      <c r="AV148" s="349">
        <v>0</v>
      </c>
      <c r="AW148" s="350"/>
      <c r="AX148" s="350"/>
      <c r="AY148" s="350"/>
      <c r="AZ148" s="350"/>
      <c r="BA148" s="350"/>
      <c r="BB148" s="350"/>
      <c r="BC148" s="350"/>
      <c r="BD148" s="350"/>
      <c r="BE148" s="350"/>
      <c r="BF148" s="351"/>
      <c r="BG148" s="349">
        <v>875.04</v>
      </c>
      <c r="BH148" s="350"/>
      <c r="BI148" s="350"/>
      <c r="BJ148" s="350"/>
      <c r="BK148" s="350"/>
      <c r="BL148" s="350"/>
      <c r="BM148" s="350"/>
      <c r="BN148" s="350"/>
      <c r="BO148" s="350"/>
      <c r="BP148" s="350"/>
      <c r="BQ148" s="351"/>
      <c r="BS148" s="1">
        <v>875.04</v>
      </c>
    </row>
    <row r="149" spans="2:71" ht="15" customHeight="1" x14ac:dyDescent="0.2">
      <c r="B149" s="9"/>
      <c r="C149" s="15" t="s">
        <v>178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>
        <v>31.4</v>
      </c>
      <c r="N149" s="15"/>
      <c r="O149" s="15"/>
      <c r="P149" s="15"/>
      <c r="Q149" s="15"/>
      <c r="R149" s="15"/>
      <c r="S149" s="15"/>
      <c r="T149" s="15"/>
      <c r="U149" s="15"/>
      <c r="V149" s="15">
        <v>8.6</v>
      </c>
      <c r="W149" s="15"/>
      <c r="X149" s="16"/>
      <c r="Y149" s="353">
        <v>4504.3900000000003</v>
      </c>
      <c r="Z149" s="354"/>
      <c r="AA149" s="354"/>
      <c r="AB149" s="354"/>
      <c r="AC149" s="354"/>
      <c r="AD149" s="354"/>
      <c r="AE149" s="354"/>
      <c r="AF149" s="354"/>
      <c r="AG149" s="354"/>
      <c r="AH149" s="354"/>
      <c r="AI149" s="354"/>
      <c r="AJ149" s="355"/>
      <c r="AK149" s="352">
        <f t="shared" si="4"/>
        <v>0</v>
      </c>
      <c r="AL149" s="352"/>
      <c r="AM149" s="352"/>
      <c r="AN149" s="352"/>
      <c r="AO149" s="352"/>
      <c r="AP149" s="352"/>
      <c r="AQ149" s="352"/>
      <c r="AR149" s="352"/>
      <c r="AS149" s="352"/>
      <c r="AT149" s="352"/>
      <c r="AU149" s="352"/>
      <c r="AV149" s="349">
        <v>0</v>
      </c>
      <c r="AW149" s="350"/>
      <c r="AX149" s="350"/>
      <c r="AY149" s="350"/>
      <c r="AZ149" s="350"/>
      <c r="BA149" s="350"/>
      <c r="BB149" s="350"/>
      <c r="BC149" s="350"/>
      <c r="BD149" s="350"/>
      <c r="BE149" s="350"/>
      <c r="BF149" s="351"/>
      <c r="BG149" s="349">
        <v>0</v>
      </c>
      <c r="BH149" s="350"/>
      <c r="BI149" s="350"/>
      <c r="BJ149" s="350"/>
      <c r="BK149" s="350"/>
      <c r="BL149" s="350"/>
      <c r="BM149" s="350"/>
      <c r="BN149" s="350"/>
      <c r="BO149" s="350"/>
      <c r="BP149" s="350"/>
      <c r="BQ149" s="351"/>
      <c r="BS149" s="1">
        <v>0</v>
      </c>
    </row>
    <row r="150" spans="2:71" ht="15" customHeight="1" x14ac:dyDescent="0.2">
      <c r="B150" s="9"/>
      <c r="C150" s="15" t="s">
        <v>179</v>
      </c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>
        <v>13.6</v>
      </c>
      <c r="W150" s="15"/>
      <c r="X150" s="16"/>
      <c r="Y150" s="353">
        <v>4638</v>
      </c>
      <c r="Z150" s="354"/>
      <c r="AA150" s="354"/>
      <c r="AB150" s="354"/>
      <c r="AC150" s="354"/>
      <c r="AD150" s="354"/>
      <c r="AE150" s="354"/>
      <c r="AF150" s="354"/>
      <c r="AG150" s="354"/>
      <c r="AH150" s="354"/>
      <c r="AI150" s="354"/>
      <c r="AJ150" s="355"/>
      <c r="AK150" s="352">
        <f t="shared" si="4"/>
        <v>0</v>
      </c>
      <c r="AL150" s="352"/>
      <c r="AM150" s="352"/>
      <c r="AN150" s="352"/>
      <c r="AO150" s="352"/>
      <c r="AP150" s="352"/>
      <c r="AQ150" s="352"/>
      <c r="AR150" s="352"/>
      <c r="AS150" s="352"/>
      <c r="AT150" s="352"/>
      <c r="AU150" s="352"/>
      <c r="AV150" s="349">
        <v>0</v>
      </c>
      <c r="AW150" s="350"/>
      <c r="AX150" s="350"/>
      <c r="AY150" s="350"/>
      <c r="AZ150" s="350"/>
      <c r="BA150" s="350"/>
      <c r="BB150" s="350"/>
      <c r="BC150" s="350"/>
      <c r="BD150" s="350"/>
      <c r="BE150" s="350"/>
      <c r="BF150" s="351"/>
      <c r="BG150" s="349">
        <v>0</v>
      </c>
      <c r="BH150" s="350"/>
      <c r="BI150" s="350"/>
      <c r="BJ150" s="350"/>
      <c r="BK150" s="350"/>
      <c r="BL150" s="350"/>
      <c r="BM150" s="350"/>
      <c r="BN150" s="350"/>
      <c r="BO150" s="350"/>
      <c r="BP150" s="350"/>
      <c r="BQ150" s="351"/>
      <c r="BS150" s="1">
        <v>0</v>
      </c>
    </row>
    <row r="151" spans="2:71" ht="15" customHeight="1" x14ac:dyDescent="0.2">
      <c r="B151" s="9"/>
      <c r="C151" s="15" t="s">
        <v>180</v>
      </c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>
        <v>17.5</v>
      </c>
      <c r="W151" s="15"/>
      <c r="X151" s="16"/>
      <c r="Y151" s="353">
        <v>1234</v>
      </c>
      <c r="Z151" s="354"/>
      <c r="AA151" s="354"/>
      <c r="AB151" s="354"/>
      <c r="AC151" s="354"/>
      <c r="AD151" s="354"/>
      <c r="AE151" s="354"/>
      <c r="AF151" s="354"/>
      <c r="AG151" s="354"/>
      <c r="AH151" s="354"/>
      <c r="AI151" s="354"/>
      <c r="AJ151" s="355"/>
      <c r="AK151" s="352">
        <f t="shared" si="4"/>
        <v>97</v>
      </c>
      <c r="AL151" s="352"/>
      <c r="AM151" s="352"/>
      <c r="AN151" s="352"/>
      <c r="AO151" s="352"/>
      <c r="AP151" s="352"/>
      <c r="AQ151" s="352"/>
      <c r="AR151" s="352"/>
      <c r="AS151" s="352"/>
      <c r="AT151" s="352"/>
      <c r="AU151" s="352"/>
      <c r="AV151" s="349">
        <v>0</v>
      </c>
      <c r="AW151" s="350"/>
      <c r="AX151" s="350"/>
      <c r="AY151" s="350"/>
      <c r="AZ151" s="350"/>
      <c r="BA151" s="350"/>
      <c r="BB151" s="350"/>
      <c r="BC151" s="350"/>
      <c r="BD151" s="350"/>
      <c r="BE151" s="350"/>
      <c r="BF151" s="351"/>
      <c r="BG151" s="349">
        <v>97</v>
      </c>
      <c r="BH151" s="350"/>
      <c r="BI151" s="350"/>
      <c r="BJ151" s="350"/>
      <c r="BK151" s="350"/>
      <c r="BL151" s="350"/>
      <c r="BM151" s="350"/>
      <c r="BN151" s="350"/>
      <c r="BO151" s="350"/>
      <c r="BP151" s="350"/>
      <c r="BQ151" s="351"/>
      <c r="BS151" s="1">
        <v>97</v>
      </c>
    </row>
    <row r="152" spans="2:71" ht="15" customHeight="1" x14ac:dyDescent="0.2">
      <c r="B152" s="9"/>
      <c r="C152" s="15" t="s">
        <v>181</v>
      </c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>
        <v>18.600000000000001</v>
      </c>
      <c r="W152" s="15"/>
      <c r="X152" s="16"/>
      <c r="Y152" s="353">
        <v>3589</v>
      </c>
      <c r="Z152" s="354"/>
      <c r="AA152" s="354"/>
      <c r="AB152" s="354"/>
      <c r="AC152" s="354"/>
      <c r="AD152" s="354"/>
      <c r="AE152" s="354"/>
      <c r="AF152" s="354"/>
      <c r="AG152" s="354"/>
      <c r="AH152" s="354"/>
      <c r="AI152" s="354"/>
      <c r="AJ152" s="355"/>
      <c r="AK152" s="352">
        <f t="shared" si="4"/>
        <v>257.89999999999998</v>
      </c>
      <c r="AL152" s="352"/>
      <c r="AM152" s="352"/>
      <c r="AN152" s="352"/>
      <c r="AO152" s="352"/>
      <c r="AP152" s="352"/>
      <c r="AQ152" s="352"/>
      <c r="AR152" s="352"/>
      <c r="AS152" s="352"/>
      <c r="AT152" s="352"/>
      <c r="AU152" s="352"/>
      <c r="AV152" s="349">
        <v>0</v>
      </c>
      <c r="AW152" s="350"/>
      <c r="AX152" s="350"/>
      <c r="AY152" s="350"/>
      <c r="AZ152" s="350"/>
      <c r="BA152" s="350"/>
      <c r="BB152" s="350"/>
      <c r="BC152" s="350"/>
      <c r="BD152" s="350"/>
      <c r="BE152" s="350"/>
      <c r="BF152" s="351"/>
      <c r="BG152" s="349">
        <v>257.89999999999998</v>
      </c>
      <c r="BH152" s="350"/>
      <c r="BI152" s="350"/>
      <c r="BJ152" s="350"/>
      <c r="BK152" s="350"/>
      <c r="BL152" s="350"/>
      <c r="BM152" s="350"/>
      <c r="BN152" s="350"/>
      <c r="BO152" s="350"/>
      <c r="BP152" s="350"/>
      <c r="BQ152" s="351"/>
      <c r="BS152" s="1">
        <v>257.89999999999998</v>
      </c>
    </row>
    <row r="153" spans="2:71" ht="15" customHeight="1" x14ac:dyDescent="0.2">
      <c r="B153" s="9"/>
      <c r="C153" s="15" t="s">
        <v>182</v>
      </c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>
        <v>13.5</v>
      </c>
      <c r="W153" s="15"/>
      <c r="X153" s="16"/>
      <c r="Y153" s="353">
        <v>17105.48</v>
      </c>
      <c r="Z153" s="354"/>
      <c r="AA153" s="354"/>
      <c r="AB153" s="354"/>
      <c r="AC153" s="354"/>
      <c r="AD153" s="354"/>
      <c r="AE153" s="354"/>
      <c r="AF153" s="354"/>
      <c r="AG153" s="354"/>
      <c r="AH153" s="354"/>
      <c r="AI153" s="354"/>
      <c r="AJ153" s="355"/>
      <c r="AK153" s="352">
        <f t="shared" si="4"/>
        <v>974.59</v>
      </c>
      <c r="AL153" s="352"/>
      <c r="AM153" s="352"/>
      <c r="AN153" s="352"/>
      <c r="AO153" s="352"/>
      <c r="AP153" s="352"/>
      <c r="AQ153" s="352"/>
      <c r="AR153" s="352"/>
      <c r="AS153" s="352"/>
      <c r="AT153" s="352"/>
      <c r="AU153" s="352"/>
      <c r="AV153" s="349">
        <v>0</v>
      </c>
      <c r="AW153" s="350"/>
      <c r="AX153" s="350"/>
      <c r="AY153" s="350"/>
      <c r="AZ153" s="350"/>
      <c r="BA153" s="350"/>
      <c r="BB153" s="350"/>
      <c r="BC153" s="350"/>
      <c r="BD153" s="350"/>
      <c r="BE153" s="350"/>
      <c r="BF153" s="351"/>
      <c r="BG153" s="349">
        <v>974.59</v>
      </c>
      <c r="BH153" s="350"/>
      <c r="BI153" s="350"/>
      <c r="BJ153" s="350"/>
      <c r="BK153" s="350"/>
      <c r="BL153" s="350"/>
      <c r="BM153" s="350"/>
      <c r="BN153" s="350"/>
      <c r="BO153" s="350"/>
      <c r="BP153" s="350"/>
      <c r="BQ153" s="351"/>
      <c r="BS153" s="1">
        <v>974.59</v>
      </c>
    </row>
    <row r="154" spans="2:71" ht="15" customHeight="1" x14ac:dyDescent="0.2">
      <c r="B154" s="9"/>
      <c r="C154" s="15" t="s">
        <v>183</v>
      </c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6"/>
      <c r="Y154" s="356">
        <v>2073</v>
      </c>
      <c r="Z154" s="357"/>
      <c r="AA154" s="357"/>
      <c r="AB154" s="357"/>
      <c r="AC154" s="357"/>
      <c r="AD154" s="357"/>
      <c r="AE154" s="357"/>
      <c r="AF154" s="357"/>
      <c r="AG154" s="357"/>
      <c r="AH154" s="357"/>
      <c r="AI154" s="357"/>
      <c r="AJ154" s="358"/>
      <c r="AK154" s="352">
        <f t="shared" si="4"/>
        <v>346.2</v>
      </c>
      <c r="AL154" s="352"/>
      <c r="AM154" s="352"/>
      <c r="AN154" s="352"/>
      <c r="AO154" s="352"/>
      <c r="AP154" s="352"/>
      <c r="AQ154" s="352"/>
      <c r="AR154" s="352"/>
      <c r="AS154" s="352"/>
      <c r="AT154" s="352"/>
      <c r="AU154" s="352"/>
      <c r="AV154" s="349">
        <v>0</v>
      </c>
      <c r="AW154" s="350"/>
      <c r="AX154" s="350"/>
      <c r="AY154" s="350"/>
      <c r="AZ154" s="350"/>
      <c r="BA154" s="350"/>
      <c r="BB154" s="350"/>
      <c r="BC154" s="350"/>
      <c r="BD154" s="350"/>
      <c r="BE154" s="350"/>
      <c r="BF154" s="351"/>
      <c r="BG154" s="349">
        <v>346.2</v>
      </c>
      <c r="BH154" s="350"/>
      <c r="BI154" s="350"/>
      <c r="BJ154" s="350"/>
      <c r="BK154" s="350"/>
      <c r="BL154" s="350"/>
      <c r="BM154" s="350"/>
      <c r="BN154" s="350"/>
      <c r="BO154" s="350"/>
      <c r="BP154" s="350"/>
      <c r="BQ154" s="351"/>
      <c r="BS154" s="1">
        <v>346.2</v>
      </c>
    </row>
    <row r="155" spans="2:71" ht="15" customHeight="1" x14ac:dyDescent="0.2">
      <c r="B155" s="9"/>
      <c r="C155" s="15" t="s">
        <v>184</v>
      </c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6"/>
      <c r="Y155" s="356">
        <v>2530.61</v>
      </c>
      <c r="Z155" s="357"/>
      <c r="AA155" s="357"/>
      <c r="AB155" s="357"/>
      <c r="AC155" s="357"/>
      <c r="AD155" s="357"/>
      <c r="AE155" s="357"/>
      <c r="AF155" s="357"/>
      <c r="AG155" s="357"/>
      <c r="AH155" s="357"/>
      <c r="AI155" s="357"/>
      <c r="AJ155" s="358"/>
      <c r="AK155" s="352">
        <f t="shared" si="4"/>
        <v>0</v>
      </c>
      <c r="AL155" s="352"/>
      <c r="AM155" s="352"/>
      <c r="AN155" s="352"/>
      <c r="AO155" s="352"/>
      <c r="AP155" s="352"/>
      <c r="AQ155" s="352"/>
      <c r="AR155" s="352"/>
      <c r="AS155" s="352"/>
      <c r="AT155" s="352"/>
      <c r="AU155" s="352"/>
      <c r="AV155" s="349">
        <v>0</v>
      </c>
      <c r="AW155" s="350"/>
      <c r="AX155" s="350"/>
      <c r="AY155" s="350"/>
      <c r="AZ155" s="350"/>
      <c r="BA155" s="350"/>
      <c r="BB155" s="350"/>
      <c r="BC155" s="350"/>
      <c r="BD155" s="350"/>
      <c r="BE155" s="350"/>
      <c r="BF155" s="351"/>
      <c r="BG155" s="349">
        <v>0</v>
      </c>
      <c r="BH155" s="350"/>
      <c r="BI155" s="350"/>
      <c r="BJ155" s="350"/>
      <c r="BK155" s="350"/>
      <c r="BL155" s="350"/>
      <c r="BM155" s="350"/>
      <c r="BN155" s="350"/>
      <c r="BO155" s="350"/>
      <c r="BP155" s="350"/>
      <c r="BQ155" s="351"/>
      <c r="BS155" s="1">
        <v>0</v>
      </c>
    </row>
    <row r="156" spans="2:71" ht="15" customHeight="1" x14ac:dyDescent="0.2">
      <c r="B156" s="9"/>
      <c r="C156" s="15" t="s">
        <v>185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>
        <v>6.1</v>
      </c>
      <c r="W156" s="15"/>
      <c r="X156" s="16"/>
      <c r="Y156" s="353">
        <v>10162.43</v>
      </c>
      <c r="Z156" s="354"/>
      <c r="AA156" s="354"/>
      <c r="AB156" s="354"/>
      <c r="AC156" s="354"/>
      <c r="AD156" s="354"/>
      <c r="AE156" s="354"/>
      <c r="AF156" s="354"/>
      <c r="AG156" s="354"/>
      <c r="AH156" s="354"/>
      <c r="AI156" s="354"/>
      <c r="AJ156" s="355"/>
      <c r="AK156" s="352">
        <f t="shared" si="4"/>
        <v>3712.75</v>
      </c>
      <c r="AL156" s="352"/>
      <c r="AM156" s="352"/>
      <c r="AN156" s="352"/>
      <c r="AO156" s="352"/>
      <c r="AP156" s="352"/>
      <c r="AQ156" s="352"/>
      <c r="AR156" s="352"/>
      <c r="AS156" s="352"/>
      <c r="AT156" s="352"/>
      <c r="AU156" s="352"/>
      <c r="AV156" s="349">
        <v>0</v>
      </c>
      <c r="AW156" s="350"/>
      <c r="AX156" s="350"/>
      <c r="AY156" s="350"/>
      <c r="AZ156" s="350"/>
      <c r="BA156" s="350"/>
      <c r="BB156" s="350"/>
      <c r="BC156" s="350"/>
      <c r="BD156" s="350"/>
      <c r="BE156" s="350"/>
      <c r="BF156" s="351"/>
      <c r="BG156" s="349">
        <v>3712.75</v>
      </c>
      <c r="BH156" s="350"/>
      <c r="BI156" s="350"/>
      <c r="BJ156" s="350"/>
      <c r="BK156" s="350"/>
      <c r="BL156" s="350"/>
      <c r="BM156" s="350"/>
      <c r="BN156" s="350"/>
      <c r="BO156" s="350"/>
      <c r="BP156" s="350"/>
      <c r="BQ156" s="351"/>
      <c r="BS156" s="1">
        <v>3712.75</v>
      </c>
    </row>
    <row r="157" spans="2:71" ht="15" customHeight="1" x14ac:dyDescent="0.2">
      <c r="B157" s="9"/>
      <c r="C157" s="15" t="s">
        <v>186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>
        <v>3.4</v>
      </c>
      <c r="W157" s="15"/>
      <c r="X157" s="16"/>
      <c r="Y157" s="353">
        <v>7119.57</v>
      </c>
      <c r="Z157" s="354"/>
      <c r="AA157" s="354"/>
      <c r="AB157" s="354"/>
      <c r="AC157" s="354"/>
      <c r="AD157" s="354"/>
      <c r="AE157" s="354"/>
      <c r="AF157" s="354"/>
      <c r="AG157" s="354"/>
      <c r="AH157" s="354"/>
      <c r="AI157" s="354"/>
      <c r="AJ157" s="355"/>
      <c r="AK157" s="352">
        <f t="shared" si="4"/>
        <v>1867.83</v>
      </c>
      <c r="AL157" s="352"/>
      <c r="AM157" s="352"/>
      <c r="AN157" s="352"/>
      <c r="AO157" s="352"/>
      <c r="AP157" s="352"/>
      <c r="AQ157" s="352"/>
      <c r="AR157" s="352"/>
      <c r="AS157" s="352"/>
      <c r="AT157" s="352"/>
      <c r="AU157" s="352"/>
      <c r="AV157" s="349">
        <v>0</v>
      </c>
      <c r="AW157" s="350"/>
      <c r="AX157" s="350"/>
      <c r="AY157" s="350"/>
      <c r="AZ157" s="350"/>
      <c r="BA157" s="350"/>
      <c r="BB157" s="350"/>
      <c r="BC157" s="350"/>
      <c r="BD157" s="350"/>
      <c r="BE157" s="350"/>
      <c r="BF157" s="351"/>
      <c r="BG157" s="349">
        <v>1867.83</v>
      </c>
      <c r="BH157" s="350"/>
      <c r="BI157" s="350"/>
      <c r="BJ157" s="350"/>
      <c r="BK157" s="350"/>
      <c r="BL157" s="350"/>
      <c r="BM157" s="350"/>
      <c r="BN157" s="350"/>
      <c r="BO157" s="350"/>
      <c r="BP157" s="350"/>
      <c r="BQ157" s="351"/>
      <c r="BS157" s="1">
        <v>1867.83</v>
      </c>
    </row>
    <row r="158" spans="2:71" ht="15" customHeight="1" x14ac:dyDescent="0.2">
      <c r="B158" s="9"/>
      <c r="C158" s="15" t="s">
        <v>187</v>
      </c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>
        <v>-2.8</v>
      </c>
      <c r="W158" s="15"/>
      <c r="X158" s="16"/>
      <c r="Y158" s="353">
        <v>8264.14</v>
      </c>
      <c r="Z158" s="354"/>
      <c r="AA158" s="354"/>
      <c r="AB158" s="354"/>
      <c r="AC158" s="354"/>
      <c r="AD158" s="354"/>
      <c r="AE158" s="354"/>
      <c r="AF158" s="354"/>
      <c r="AG158" s="354"/>
      <c r="AH158" s="354"/>
      <c r="AI158" s="354"/>
      <c r="AJ158" s="355"/>
      <c r="AK158" s="352">
        <f t="shared" si="4"/>
        <v>796.13</v>
      </c>
      <c r="AL158" s="352"/>
      <c r="AM158" s="352"/>
      <c r="AN158" s="352"/>
      <c r="AO158" s="352"/>
      <c r="AP158" s="352"/>
      <c r="AQ158" s="352"/>
      <c r="AR158" s="352"/>
      <c r="AS158" s="352"/>
      <c r="AT158" s="352"/>
      <c r="AU158" s="352"/>
      <c r="AV158" s="349">
        <v>0</v>
      </c>
      <c r="AW158" s="350"/>
      <c r="AX158" s="350"/>
      <c r="AY158" s="350"/>
      <c r="AZ158" s="350"/>
      <c r="BA158" s="350"/>
      <c r="BB158" s="350"/>
      <c r="BC158" s="350"/>
      <c r="BD158" s="350"/>
      <c r="BE158" s="350"/>
      <c r="BF158" s="351"/>
      <c r="BG158" s="349">
        <v>796.13</v>
      </c>
      <c r="BH158" s="350"/>
      <c r="BI158" s="350"/>
      <c r="BJ158" s="350"/>
      <c r="BK158" s="350"/>
      <c r="BL158" s="350"/>
      <c r="BM158" s="350"/>
      <c r="BN158" s="350"/>
      <c r="BO158" s="350"/>
      <c r="BP158" s="350"/>
      <c r="BQ158" s="351"/>
      <c r="BS158" s="1">
        <v>796.13</v>
      </c>
    </row>
    <row r="159" spans="2:71" ht="15" customHeight="1" x14ac:dyDescent="0.2">
      <c r="B159" s="9"/>
      <c r="C159" s="15" t="s">
        <v>188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>
        <v>-3.8</v>
      </c>
      <c r="W159" s="15"/>
      <c r="X159" s="16"/>
      <c r="Y159" s="353">
        <v>0</v>
      </c>
      <c r="Z159" s="354"/>
      <c r="AA159" s="354"/>
      <c r="AB159" s="354"/>
      <c r="AC159" s="354"/>
      <c r="AD159" s="354"/>
      <c r="AE159" s="354"/>
      <c r="AF159" s="354"/>
      <c r="AG159" s="354"/>
      <c r="AH159" s="354"/>
      <c r="AI159" s="354"/>
      <c r="AJ159" s="355"/>
      <c r="AK159" s="352">
        <f t="shared" si="4"/>
        <v>0</v>
      </c>
      <c r="AL159" s="352"/>
      <c r="AM159" s="352"/>
      <c r="AN159" s="352"/>
      <c r="AO159" s="352"/>
      <c r="AP159" s="352"/>
      <c r="AQ159" s="352"/>
      <c r="AR159" s="352"/>
      <c r="AS159" s="352"/>
      <c r="AT159" s="352"/>
      <c r="AU159" s="352"/>
      <c r="AV159" s="349">
        <v>0</v>
      </c>
      <c r="AW159" s="350"/>
      <c r="AX159" s="350"/>
      <c r="AY159" s="350"/>
      <c r="AZ159" s="350"/>
      <c r="BA159" s="350"/>
      <c r="BB159" s="350"/>
      <c r="BC159" s="350"/>
      <c r="BD159" s="350"/>
      <c r="BE159" s="350"/>
      <c r="BF159" s="351"/>
      <c r="BG159" s="349">
        <v>0</v>
      </c>
      <c r="BH159" s="350"/>
      <c r="BI159" s="350"/>
      <c r="BJ159" s="350"/>
      <c r="BK159" s="350"/>
      <c r="BL159" s="350"/>
      <c r="BM159" s="350"/>
      <c r="BN159" s="350"/>
      <c r="BO159" s="350"/>
      <c r="BP159" s="350"/>
      <c r="BQ159" s="351"/>
      <c r="BS159" s="1">
        <v>0</v>
      </c>
    </row>
    <row r="160" spans="2:71" ht="15" customHeight="1" x14ac:dyDescent="0.2">
      <c r="B160" s="9"/>
      <c r="C160" s="17" t="s">
        <v>189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6"/>
      <c r="Y160" s="353">
        <v>0</v>
      </c>
      <c r="Z160" s="354"/>
      <c r="AA160" s="354"/>
      <c r="AB160" s="354"/>
      <c r="AC160" s="354"/>
      <c r="AD160" s="354"/>
      <c r="AE160" s="354"/>
      <c r="AF160" s="354"/>
      <c r="AG160" s="354"/>
      <c r="AH160" s="354"/>
      <c r="AI160" s="354"/>
      <c r="AJ160" s="355"/>
      <c r="AK160" s="352">
        <f t="shared" si="4"/>
        <v>0</v>
      </c>
      <c r="AL160" s="352"/>
      <c r="AM160" s="352"/>
      <c r="AN160" s="352"/>
      <c r="AO160" s="352"/>
      <c r="AP160" s="352"/>
      <c r="AQ160" s="352"/>
      <c r="AR160" s="352"/>
      <c r="AS160" s="352"/>
      <c r="AT160" s="352"/>
      <c r="AU160" s="352"/>
      <c r="AV160" s="349">
        <v>0</v>
      </c>
      <c r="AW160" s="350"/>
      <c r="AX160" s="350"/>
      <c r="AY160" s="350"/>
      <c r="AZ160" s="350"/>
      <c r="BA160" s="350"/>
      <c r="BB160" s="350"/>
      <c r="BC160" s="350"/>
      <c r="BD160" s="350"/>
      <c r="BE160" s="350"/>
      <c r="BF160" s="351"/>
      <c r="BG160" s="349">
        <v>0</v>
      </c>
      <c r="BH160" s="350"/>
      <c r="BI160" s="350"/>
      <c r="BJ160" s="350"/>
      <c r="BK160" s="350"/>
      <c r="BL160" s="350"/>
      <c r="BM160" s="350"/>
      <c r="BN160" s="350"/>
      <c r="BO160" s="350"/>
      <c r="BP160" s="350"/>
      <c r="BQ160" s="351"/>
      <c r="BS160" s="1">
        <v>0</v>
      </c>
    </row>
    <row r="161" spans="2:71" ht="15" customHeight="1" x14ac:dyDescent="0.2">
      <c r="B161" s="23"/>
      <c r="C161" s="13" t="s">
        <v>190</v>
      </c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4"/>
      <c r="Y161" s="340">
        <v>404759.56000000006</v>
      </c>
      <c r="Z161" s="341"/>
      <c r="AA161" s="341"/>
      <c r="AB161" s="341"/>
      <c r="AC161" s="341"/>
      <c r="AD161" s="341"/>
      <c r="AE161" s="341"/>
      <c r="AF161" s="341"/>
      <c r="AG161" s="341"/>
      <c r="AH161" s="341"/>
      <c r="AI161" s="341"/>
      <c r="AJ161" s="342"/>
      <c r="AK161" s="343">
        <f t="shared" si="2"/>
        <v>18315.84</v>
      </c>
      <c r="AL161" s="343"/>
      <c r="AM161" s="343"/>
      <c r="AN161" s="343"/>
      <c r="AO161" s="343"/>
      <c r="AP161" s="343"/>
      <c r="AQ161" s="343"/>
      <c r="AR161" s="343"/>
      <c r="AS161" s="343"/>
      <c r="AT161" s="343"/>
      <c r="AU161" s="343"/>
      <c r="AV161" s="340">
        <v>1482.57</v>
      </c>
      <c r="AW161" s="341"/>
      <c r="AX161" s="341"/>
      <c r="AY161" s="341"/>
      <c r="AZ161" s="341"/>
      <c r="BA161" s="341"/>
      <c r="BB161" s="341"/>
      <c r="BC161" s="341"/>
      <c r="BD161" s="341"/>
      <c r="BE161" s="341"/>
      <c r="BF161" s="342"/>
      <c r="BG161" s="340">
        <v>16833.27</v>
      </c>
      <c r="BH161" s="341"/>
      <c r="BI161" s="341"/>
      <c r="BJ161" s="341"/>
      <c r="BK161" s="341"/>
      <c r="BL161" s="341"/>
      <c r="BM161" s="341"/>
      <c r="BN161" s="341"/>
      <c r="BO161" s="341"/>
      <c r="BP161" s="341"/>
      <c r="BQ161" s="342"/>
      <c r="BS161" s="1">
        <v>16833.26999999999</v>
      </c>
    </row>
    <row r="162" spans="2:71" ht="15" customHeight="1" x14ac:dyDescent="0.2">
      <c r="BQ162" s="21" t="s">
        <v>81</v>
      </c>
    </row>
  </sheetData>
  <mergeCells count="705">
    <mergeCell ref="Y161:AJ161"/>
    <mergeCell ref="AK161:AU161"/>
    <mergeCell ref="AV161:BF161"/>
    <mergeCell ref="BG161:BQ161"/>
    <mergeCell ref="Y159:AJ159"/>
    <mergeCell ref="AK159:AU159"/>
    <mergeCell ref="AV159:BF159"/>
    <mergeCell ref="BG159:BQ159"/>
    <mergeCell ref="Y160:AJ160"/>
    <mergeCell ref="AK160:AU160"/>
    <mergeCell ref="AV160:BF160"/>
    <mergeCell ref="BG160:BQ160"/>
    <mergeCell ref="Y157:AJ157"/>
    <mergeCell ref="AK157:AU157"/>
    <mergeCell ref="AV157:BF157"/>
    <mergeCell ref="BG157:BQ157"/>
    <mergeCell ref="Y158:AJ158"/>
    <mergeCell ref="AK158:AU158"/>
    <mergeCell ref="AV158:BF158"/>
    <mergeCell ref="BG158:BQ158"/>
    <mergeCell ref="Y155:AJ155"/>
    <mergeCell ref="AK155:AU155"/>
    <mergeCell ref="AV155:BF155"/>
    <mergeCell ref="BG155:BQ155"/>
    <mergeCell ref="Y156:AJ156"/>
    <mergeCell ref="AK156:AU156"/>
    <mergeCell ref="AV156:BF156"/>
    <mergeCell ref="BG156:BQ156"/>
    <mergeCell ref="Y153:AJ153"/>
    <mergeCell ref="AK153:AU153"/>
    <mergeCell ref="AV153:BF153"/>
    <mergeCell ref="BG153:BQ153"/>
    <mergeCell ref="Y154:AJ154"/>
    <mergeCell ref="AK154:AU154"/>
    <mergeCell ref="AV154:BF154"/>
    <mergeCell ref="BG154:BQ154"/>
    <mergeCell ref="Y151:AJ151"/>
    <mergeCell ref="AK151:AU151"/>
    <mergeCell ref="AV151:BF151"/>
    <mergeCell ref="BG151:BQ151"/>
    <mergeCell ref="Y152:AJ152"/>
    <mergeCell ref="AK152:AU152"/>
    <mergeCell ref="AV152:BF152"/>
    <mergeCell ref="BG152:BQ152"/>
    <mergeCell ref="Y149:AJ149"/>
    <mergeCell ref="AK149:AU149"/>
    <mergeCell ref="AV149:BF149"/>
    <mergeCell ref="BG149:BQ149"/>
    <mergeCell ref="Y150:AJ150"/>
    <mergeCell ref="AK150:AU150"/>
    <mergeCell ref="AV150:BF150"/>
    <mergeCell ref="BG150:BQ150"/>
    <mergeCell ref="Y147:AJ147"/>
    <mergeCell ref="AK147:AU147"/>
    <mergeCell ref="AV147:BF147"/>
    <mergeCell ref="BG147:BQ147"/>
    <mergeCell ref="Y148:AJ148"/>
    <mergeCell ref="AK148:AU148"/>
    <mergeCell ref="AV148:BF148"/>
    <mergeCell ref="BG148:BQ148"/>
    <mergeCell ref="Y145:AJ145"/>
    <mergeCell ref="AK145:AU145"/>
    <mergeCell ref="AV145:BF145"/>
    <mergeCell ref="BG145:BQ145"/>
    <mergeCell ref="Y146:AJ146"/>
    <mergeCell ref="AK146:AU146"/>
    <mergeCell ref="AV146:BF146"/>
    <mergeCell ref="BG146:BQ146"/>
    <mergeCell ref="Y143:AJ143"/>
    <mergeCell ref="AK143:AU143"/>
    <mergeCell ref="AV143:BF143"/>
    <mergeCell ref="BG143:BQ143"/>
    <mergeCell ref="Y144:AJ144"/>
    <mergeCell ref="AK144:AU144"/>
    <mergeCell ref="AV144:BF144"/>
    <mergeCell ref="BG144:BQ144"/>
    <mergeCell ref="Y141:AJ141"/>
    <mergeCell ref="AK141:AU141"/>
    <mergeCell ref="AV141:BF141"/>
    <mergeCell ref="BG141:BQ141"/>
    <mergeCell ref="Y142:AJ142"/>
    <mergeCell ref="AK142:AU142"/>
    <mergeCell ref="AV142:BF142"/>
    <mergeCell ref="BG142:BQ142"/>
    <mergeCell ref="Y139:AJ139"/>
    <mergeCell ref="AK139:AU139"/>
    <mergeCell ref="AV139:BF139"/>
    <mergeCell ref="BG139:BQ139"/>
    <mergeCell ref="Y140:AJ140"/>
    <mergeCell ref="AK140:AU140"/>
    <mergeCell ref="AV140:BF140"/>
    <mergeCell ref="BG140:BQ140"/>
    <mergeCell ref="Y137:AJ137"/>
    <mergeCell ref="AK137:AU137"/>
    <mergeCell ref="AV137:BF137"/>
    <mergeCell ref="BG137:BQ137"/>
    <mergeCell ref="Y138:AJ138"/>
    <mergeCell ref="AK138:AU138"/>
    <mergeCell ref="AV138:BF138"/>
    <mergeCell ref="BG138:BQ138"/>
    <mergeCell ref="Y135:AJ135"/>
    <mergeCell ref="AK135:AU135"/>
    <mergeCell ref="AV135:BF135"/>
    <mergeCell ref="BG135:BQ135"/>
    <mergeCell ref="B136:X136"/>
    <mergeCell ref="Y136:AJ136"/>
    <mergeCell ref="AK136:AU136"/>
    <mergeCell ref="AV136:BF136"/>
    <mergeCell ref="BG136:BQ136"/>
    <mergeCell ref="Y133:AJ133"/>
    <mergeCell ref="AK133:AU133"/>
    <mergeCell ref="AV133:BF133"/>
    <mergeCell ref="BG133:BQ133"/>
    <mergeCell ref="Y134:AJ134"/>
    <mergeCell ref="AK134:AU134"/>
    <mergeCell ref="AV134:BF134"/>
    <mergeCell ref="BG134:BQ134"/>
    <mergeCell ref="B131:X131"/>
    <mergeCell ref="Y131:AJ131"/>
    <mergeCell ref="AK131:AU131"/>
    <mergeCell ref="AV131:BF131"/>
    <mergeCell ref="BG131:BQ131"/>
    <mergeCell ref="B132:X132"/>
    <mergeCell ref="Y132:AJ132"/>
    <mergeCell ref="AK132:AU132"/>
    <mergeCell ref="AV132:BF132"/>
    <mergeCell ref="BG132:BQ132"/>
    <mergeCell ref="B129:X130"/>
    <mergeCell ref="Y129:AJ130"/>
    <mergeCell ref="AK129:BQ129"/>
    <mergeCell ref="AK130:AU130"/>
    <mergeCell ref="AV130:BF130"/>
    <mergeCell ref="BG130:BQ130"/>
    <mergeCell ref="A123:N124"/>
    <mergeCell ref="O123:X123"/>
    <mergeCell ref="Y123:AM123"/>
    <mergeCell ref="AN123:BB123"/>
    <mergeCell ref="BC123:BQ123"/>
    <mergeCell ref="O124:X124"/>
    <mergeCell ref="Y124:AM124"/>
    <mergeCell ref="AN124:BB124"/>
    <mergeCell ref="BC124:BQ124"/>
    <mergeCell ref="BC120:BQ120"/>
    <mergeCell ref="A121:N122"/>
    <mergeCell ref="O121:X121"/>
    <mergeCell ref="Y121:AM121"/>
    <mergeCell ref="AN121:BB121"/>
    <mergeCell ref="BC121:BQ121"/>
    <mergeCell ref="O122:X122"/>
    <mergeCell ref="Y122:AM122"/>
    <mergeCell ref="AN122:BB122"/>
    <mergeCell ref="BC122:BQ122"/>
    <mergeCell ref="B116:W116"/>
    <mergeCell ref="X116:AL116"/>
    <mergeCell ref="AM116:BA116"/>
    <mergeCell ref="A120:X120"/>
    <mergeCell ref="Y120:AM120"/>
    <mergeCell ref="AN120:BB120"/>
    <mergeCell ref="B114:W114"/>
    <mergeCell ref="X114:AL114"/>
    <mergeCell ref="AM114:BA114"/>
    <mergeCell ref="B115:W115"/>
    <mergeCell ref="X115:AL115"/>
    <mergeCell ref="AM115:BA115"/>
    <mergeCell ref="B112:W112"/>
    <mergeCell ref="X112:AL112"/>
    <mergeCell ref="AM112:BA112"/>
    <mergeCell ref="B113:W113"/>
    <mergeCell ref="X113:AL113"/>
    <mergeCell ref="AM113:BA113"/>
    <mergeCell ref="B108:W108"/>
    <mergeCell ref="X108:AL110"/>
    <mergeCell ref="AM108:BA110"/>
    <mergeCell ref="B109:W109"/>
    <mergeCell ref="B110:W110"/>
    <mergeCell ref="B111:W111"/>
    <mergeCell ref="X111:AL111"/>
    <mergeCell ref="AM111:BA111"/>
    <mergeCell ref="B106:W106"/>
    <mergeCell ref="X106:AL106"/>
    <mergeCell ref="AM106:BA106"/>
    <mergeCell ref="B107:W107"/>
    <mergeCell ref="X107:AL107"/>
    <mergeCell ref="AM107:BA107"/>
    <mergeCell ref="B104:W104"/>
    <mergeCell ref="X104:AL104"/>
    <mergeCell ref="AM104:BA104"/>
    <mergeCell ref="B105:W105"/>
    <mergeCell ref="X105:AL105"/>
    <mergeCell ref="AM105:BA105"/>
    <mergeCell ref="B99:W99"/>
    <mergeCell ref="X99:AL99"/>
    <mergeCell ref="AM99:AT99"/>
    <mergeCell ref="AU99:BI99"/>
    <mergeCell ref="BJ99:BQ99"/>
    <mergeCell ref="B100:W100"/>
    <mergeCell ref="X100:AL100"/>
    <mergeCell ref="AM100:AT100"/>
    <mergeCell ref="AU100:BI100"/>
    <mergeCell ref="BJ100:BQ100"/>
    <mergeCell ref="B97:W97"/>
    <mergeCell ref="X97:AL97"/>
    <mergeCell ref="AM97:AT97"/>
    <mergeCell ref="AU97:BI97"/>
    <mergeCell ref="BJ97:BQ97"/>
    <mergeCell ref="B98:W98"/>
    <mergeCell ref="X98:AL98"/>
    <mergeCell ref="AM98:AT98"/>
    <mergeCell ref="AU98:BI98"/>
    <mergeCell ref="BJ98:BQ98"/>
    <mergeCell ref="B95:W95"/>
    <mergeCell ref="X95:AL95"/>
    <mergeCell ref="AM95:AT95"/>
    <mergeCell ref="AU95:BI95"/>
    <mergeCell ref="BJ95:BQ95"/>
    <mergeCell ref="B96:W96"/>
    <mergeCell ref="X96:AL96"/>
    <mergeCell ref="AM96:AT96"/>
    <mergeCell ref="AU96:BI96"/>
    <mergeCell ref="BJ96:BQ96"/>
    <mergeCell ref="C93:W93"/>
    <mergeCell ref="X93:AL93"/>
    <mergeCell ref="AM93:AT93"/>
    <mergeCell ref="AU93:BI93"/>
    <mergeCell ref="BJ93:BQ93"/>
    <mergeCell ref="B94:W94"/>
    <mergeCell ref="X94:AL94"/>
    <mergeCell ref="AM94:AT94"/>
    <mergeCell ref="AU94:BI94"/>
    <mergeCell ref="BJ94:BQ94"/>
    <mergeCell ref="C91:W91"/>
    <mergeCell ref="X91:AL91"/>
    <mergeCell ref="AM91:AT91"/>
    <mergeCell ref="AU91:BI91"/>
    <mergeCell ref="BJ91:BQ91"/>
    <mergeCell ref="C92:W92"/>
    <mergeCell ref="X92:AL92"/>
    <mergeCell ref="AM92:AT92"/>
    <mergeCell ref="AU92:BI92"/>
    <mergeCell ref="BJ92:BQ92"/>
    <mergeCell ref="C89:W89"/>
    <mergeCell ref="X89:AL89"/>
    <mergeCell ref="AM89:AT89"/>
    <mergeCell ref="AU89:BI89"/>
    <mergeCell ref="BJ89:BQ89"/>
    <mergeCell ref="B90:W90"/>
    <mergeCell ref="X90:AL90"/>
    <mergeCell ref="AM90:AT90"/>
    <mergeCell ref="AU90:BI90"/>
    <mergeCell ref="BJ90:BQ90"/>
    <mergeCell ref="C87:W87"/>
    <mergeCell ref="X87:AL87"/>
    <mergeCell ref="AM87:AT87"/>
    <mergeCell ref="AU87:BI87"/>
    <mergeCell ref="BJ87:BQ87"/>
    <mergeCell ref="C88:W88"/>
    <mergeCell ref="X88:AL88"/>
    <mergeCell ref="AM88:AT88"/>
    <mergeCell ref="AU88:BI88"/>
    <mergeCell ref="BJ88:BQ88"/>
    <mergeCell ref="AU85:BI85"/>
    <mergeCell ref="BJ85:BQ85"/>
    <mergeCell ref="B86:W86"/>
    <mergeCell ref="X86:AL86"/>
    <mergeCell ref="AM86:AT86"/>
    <mergeCell ref="AU86:BI86"/>
    <mergeCell ref="BJ86:BQ86"/>
    <mergeCell ref="B81:W81"/>
    <mergeCell ref="X81:AL81"/>
    <mergeCell ref="AM81:AT81"/>
    <mergeCell ref="AU81:BI81"/>
    <mergeCell ref="BJ81:BQ81"/>
    <mergeCell ref="B84:W85"/>
    <mergeCell ref="X84:AT84"/>
    <mergeCell ref="AU84:BQ84"/>
    <mergeCell ref="X85:AL85"/>
    <mergeCell ref="AM85:AT85"/>
    <mergeCell ref="B79:W79"/>
    <mergeCell ref="X79:AL79"/>
    <mergeCell ref="AM79:AT79"/>
    <mergeCell ref="AU79:BI79"/>
    <mergeCell ref="BJ79:BQ79"/>
    <mergeCell ref="B80:W80"/>
    <mergeCell ref="X80:AL80"/>
    <mergeCell ref="AM80:AT80"/>
    <mergeCell ref="AU80:BI80"/>
    <mergeCell ref="BJ80:BQ80"/>
    <mergeCell ref="B77:W77"/>
    <mergeCell ref="X77:AL77"/>
    <mergeCell ref="AM77:AT77"/>
    <mergeCell ref="AU77:BI77"/>
    <mergeCell ref="BJ77:BQ77"/>
    <mergeCell ref="B78:W78"/>
    <mergeCell ref="X78:AL78"/>
    <mergeCell ref="AM78:AT78"/>
    <mergeCell ref="AU78:BI78"/>
    <mergeCell ref="BJ78:BQ78"/>
    <mergeCell ref="B75:W75"/>
    <mergeCell ref="X75:AL75"/>
    <mergeCell ref="AM75:AT75"/>
    <mergeCell ref="AU75:BI75"/>
    <mergeCell ref="BJ75:BQ75"/>
    <mergeCell ref="B76:W76"/>
    <mergeCell ref="X76:AL76"/>
    <mergeCell ref="AM76:AT76"/>
    <mergeCell ref="AU76:BI76"/>
    <mergeCell ref="BJ76:BQ76"/>
    <mergeCell ref="B73:W73"/>
    <mergeCell ref="X73:AL73"/>
    <mergeCell ref="AM73:AT73"/>
    <mergeCell ref="AU73:BI73"/>
    <mergeCell ref="BJ73:BQ73"/>
    <mergeCell ref="B74:W74"/>
    <mergeCell ref="X74:AL74"/>
    <mergeCell ref="AM74:AT74"/>
    <mergeCell ref="AU74:BI74"/>
    <mergeCell ref="BJ74:BQ74"/>
    <mergeCell ref="B71:W71"/>
    <mergeCell ref="X71:AL71"/>
    <mergeCell ref="AM71:AT71"/>
    <mergeCell ref="AU71:BI71"/>
    <mergeCell ref="BJ71:BQ71"/>
    <mergeCell ref="B72:W72"/>
    <mergeCell ref="X72:AL72"/>
    <mergeCell ref="AM72:AT72"/>
    <mergeCell ref="AU72:BI72"/>
    <mergeCell ref="BJ72:BQ72"/>
    <mergeCell ref="B69:W69"/>
    <mergeCell ref="X69:AL69"/>
    <mergeCell ref="AM69:AT69"/>
    <mergeCell ref="AU69:BI69"/>
    <mergeCell ref="BJ69:BQ69"/>
    <mergeCell ref="B70:W70"/>
    <mergeCell ref="X70:AL70"/>
    <mergeCell ref="AM70:AT70"/>
    <mergeCell ref="AU70:BI70"/>
    <mergeCell ref="BJ70:BQ70"/>
    <mergeCell ref="B67:W67"/>
    <mergeCell ref="X67:AL67"/>
    <mergeCell ref="AM67:AT67"/>
    <mergeCell ref="AU67:BI67"/>
    <mergeCell ref="BJ67:BQ67"/>
    <mergeCell ref="B68:W68"/>
    <mergeCell ref="X68:AL68"/>
    <mergeCell ref="AM68:AT68"/>
    <mergeCell ref="AU68:BI68"/>
    <mergeCell ref="BJ68:BQ68"/>
    <mergeCell ref="B65:W65"/>
    <mergeCell ref="X65:AL65"/>
    <mergeCell ref="AM65:AT65"/>
    <mergeCell ref="AU65:BI65"/>
    <mergeCell ref="BJ65:BQ65"/>
    <mergeCell ref="B66:W66"/>
    <mergeCell ref="X66:AL66"/>
    <mergeCell ref="AM66:AT66"/>
    <mergeCell ref="AU66:BI66"/>
    <mergeCell ref="BJ66:BQ66"/>
    <mergeCell ref="B63:W63"/>
    <mergeCell ref="X63:AL63"/>
    <mergeCell ref="AM63:AT63"/>
    <mergeCell ref="AU63:BI63"/>
    <mergeCell ref="BJ63:BQ63"/>
    <mergeCell ref="B64:W64"/>
    <mergeCell ref="X64:AL64"/>
    <mergeCell ref="AM64:AT64"/>
    <mergeCell ref="AU64:BI64"/>
    <mergeCell ref="BJ64:BQ64"/>
    <mergeCell ref="B61:W61"/>
    <mergeCell ref="X61:AL61"/>
    <mergeCell ref="AM61:AT61"/>
    <mergeCell ref="AU61:BI61"/>
    <mergeCell ref="BJ61:BQ61"/>
    <mergeCell ref="B62:W62"/>
    <mergeCell ref="X62:AL62"/>
    <mergeCell ref="AM62:AT62"/>
    <mergeCell ref="AU62:BI62"/>
    <mergeCell ref="BJ62:BQ62"/>
    <mergeCell ref="B59:W59"/>
    <mergeCell ref="X59:AL59"/>
    <mergeCell ref="AM59:AT59"/>
    <mergeCell ref="AU59:BI59"/>
    <mergeCell ref="BJ59:BQ59"/>
    <mergeCell ref="B60:W60"/>
    <mergeCell ref="X60:AL60"/>
    <mergeCell ref="AM60:AT60"/>
    <mergeCell ref="AU60:BI60"/>
    <mergeCell ref="BJ60:BQ60"/>
    <mergeCell ref="AU57:BI57"/>
    <mergeCell ref="BJ57:BQ57"/>
    <mergeCell ref="B58:W58"/>
    <mergeCell ref="X58:AL58"/>
    <mergeCell ref="AM58:AT58"/>
    <mergeCell ref="AU58:BI58"/>
    <mergeCell ref="BJ58:BQ58"/>
    <mergeCell ref="B51:N51"/>
    <mergeCell ref="O51:AA51"/>
    <mergeCell ref="AB51:AN51"/>
    <mergeCell ref="AO51:BA51"/>
    <mergeCell ref="BB51:BN51"/>
    <mergeCell ref="B56:W57"/>
    <mergeCell ref="X56:AT56"/>
    <mergeCell ref="AU56:BQ56"/>
    <mergeCell ref="X57:AL57"/>
    <mergeCell ref="AM57:AT57"/>
    <mergeCell ref="BM36:BQ36"/>
    <mergeCell ref="BH46:BQ46"/>
    <mergeCell ref="B41:T41"/>
    <mergeCell ref="U41:Y41"/>
    <mergeCell ref="Z41:AD41"/>
    <mergeCell ref="AE41:AI41"/>
    <mergeCell ref="B50:N50"/>
    <mergeCell ref="O50:AA50"/>
    <mergeCell ref="AB50:AN50"/>
    <mergeCell ref="AO50:BA50"/>
    <mergeCell ref="BB50:BN50"/>
    <mergeCell ref="B46:I46"/>
    <mergeCell ref="J46:S46"/>
    <mergeCell ref="T46:AC46"/>
    <mergeCell ref="AD46:AM46"/>
    <mergeCell ref="AN46:AW46"/>
    <mergeCell ref="AX46:BG46"/>
    <mergeCell ref="AN44:AW44"/>
    <mergeCell ref="AX44:BG44"/>
    <mergeCell ref="BH44:BQ44"/>
    <mergeCell ref="B45:I45"/>
    <mergeCell ref="J45:S45"/>
    <mergeCell ref="T45:AC45"/>
    <mergeCell ref="AD45:AM45"/>
    <mergeCell ref="AN45:AW45"/>
    <mergeCell ref="AX45:BG45"/>
    <mergeCell ref="BH45:BQ45"/>
    <mergeCell ref="BC37:BG37"/>
    <mergeCell ref="BH37:BL37"/>
    <mergeCell ref="BC36:BG36"/>
    <mergeCell ref="BH36:BL36"/>
    <mergeCell ref="B40:T40"/>
    <mergeCell ref="U40:Y40"/>
    <mergeCell ref="Z40:AD40"/>
    <mergeCell ref="AE40:AI40"/>
    <mergeCell ref="B44:I44"/>
    <mergeCell ref="J44:S44"/>
    <mergeCell ref="T44:AC44"/>
    <mergeCell ref="AD44:AM44"/>
    <mergeCell ref="B39:T39"/>
    <mergeCell ref="U39:Y39"/>
    <mergeCell ref="Z39:AD39"/>
    <mergeCell ref="AE39:AI39"/>
    <mergeCell ref="B38:T38"/>
    <mergeCell ref="U38:Y38"/>
    <mergeCell ref="Z38:AD38"/>
    <mergeCell ref="AE38:AI38"/>
    <mergeCell ref="AJ31:BB31"/>
    <mergeCell ref="BC31:BG31"/>
    <mergeCell ref="BH29:BL29"/>
    <mergeCell ref="BM29:BQ29"/>
    <mergeCell ref="BH34:BL34"/>
    <mergeCell ref="BM34:BQ34"/>
    <mergeCell ref="AJ33:BB33"/>
    <mergeCell ref="BC33:BG33"/>
    <mergeCell ref="B37:T37"/>
    <mergeCell ref="U37:Y37"/>
    <mergeCell ref="Z37:AD37"/>
    <mergeCell ref="AE37:AI37"/>
    <mergeCell ref="B36:T36"/>
    <mergeCell ref="U36:Y36"/>
    <mergeCell ref="Z36:AD36"/>
    <mergeCell ref="AE36:AI36"/>
    <mergeCell ref="B35:T35"/>
    <mergeCell ref="U35:Y35"/>
    <mergeCell ref="Z35:AD35"/>
    <mergeCell ref="AE35:AI35"/>
    <mergeCell ref="B34:T34"/>
    <mergeCell ref="U34:Y34"/>
    <mergeCell ref="Z34:AD34"/>
    <mergeCell ref="AE34:AI34"/>
    <mergeCell ref="AJ36:BB36"/>
    <mergeCell ref="BH35:BL35"/>
    <mergeCell ref="BM35:BQ35"/>
    <mergeCell ref="B33:T33"/>
    <mergeCell ref="U33:Y33"/>
    <mergeCell ref="Z33:AD33"/>
    <mergeCell ref="AE33:AI33"/>
    <mergeCell ref="AJ37:BB37"/>
    <mergeCell ref="BH24:BL24"/>
    <mergeCell ref="BM24:BQ24"/>
    <mergeCell ref="B25:T25"/>
    <mergeCell ref="U25:Y25"/>
    <mergeCell ref="Z25:AD25"/>
    <mergeCell ref="AE25:AI25"/>
    <mergeCell ref="AJ25:BB25"/>
    <mergeCell ref="BC25:BG25"/>
    <mergeCell ref="BH25:BL25"/>
    <mergeCell ref="BM25:BQ25"/>
    <mergeCell ref="B24:T24"/>
    <mergeCell ref="U24:Y24"/>
    <mergeCell ref="Z24:AD24"/>
    <mergeCell ref="AE24:AI24"/>
    <mergeCell ref="AJ24:BB24"/>
    <mergeCell ref="BC24:BG24"/>
    <mergeCell ref="BH22:BL22"/>
    <mergeCell ref="BM22:BQ22"/>
    <mergeCell ref="B23:T23"/>
    <mergeCell ref="U23:Y23"/>
    <mergeCell ref="Z23:AD23"/>
    <mergeCell ref="AE23:AI23"/>
    <mergeCell ref="AJ23:BB23"/>
    <mergeCell ref="BC23:BG23"/>
    <mergeCell ref="BH23:BL23"/>
    <mergeCell ref="BM23:BQ23"/>
    <mergeCell ref="B22:T22"/>
    <mergeCell ref="U22:Y22"/>
    <mergeCell ref="Z22:AD22"/>
    <mergeCell ref="AE22:AI22"/>
    <mergeCell ref="AJ22:BB22"/>
    <mergeCell ref="BC22:BG22"/>
    <mergeCell ref="BH20:BL20"/>
    <mergeCell ref="BM20:BQ20"/>
    <mergeCell ref="B21:T21"/>
    <mergeCell ref="U21:Y21"/>
    <mergeCell ref="Z21:AD21"/>
    <mergeCell ref="AE21:AI21"/>
    <mergeCell ref="AJ21:BB21"/>
    <mergeCell ref="BC21:BG21"/>
    <mergeCell ref="BH21:BL21"/>
    <mergeCell ref="BM21:BQ21"/>
    <mergeCell ref="B20:T20"/>
    <mergeCell ref="U20:Y20"/>
    <mergeCell ref="Z20:AD20"/>
    <mergeCell ref="AE20:AI20"/>
    <mergeCell ref="AJ20:BB20"/>
    <mergeCell ref="BC20:BG20"/>
    <mergeCell ref="BH18:BL18"/>
    <mergeCell ref="BM18:BQ18"/>
    <mergeCell ref="B19:T19"/>
    <mergeCell ref="U19:Y19"/>
    <mergeCell ref="Z19:AD19"/>
    <mergeCell ref="AE19:AI19"/>
    <mergeCell ref="AJ19:BB19"/>
    <mergeCell ref="BC19:BG19"/>
    <mergeCell ref="BH19:BL19"/>
    <mergeCell ref="BM19:BQ19"/>
    <mergeCell ref="B18:T18"/>
    <mergeCell ref="U18:Y18"/>
    <mergeCell ref="Z18:AD18"/>
    <mergeCell ref="AE18:AI18"/>
    <mergeCell ref="AJ18:BB18"/>
    <mergeCell ref="BC18:BG18"/>
    <mergeCell ref="BH16:BL16"/>
    <mergeCell ref="BM16:BQ16"/>
    <mergeCell ref="B15:T15"/>
    <mergeCell ref="U15:Y15"/>
    <mergeCell ref="Z15:AD15"/>
    <mergeCell ref="AE15:AI15"/>
    <mergeCell ref="AJ17:BB17"/>
    <mergeCell ref="BC17:BG17"/>
    <mergeCell ref="BH17:BL17"/>
    <mergeCell ref="BM17:BQ17"/>
    <mergeCell ref="B16:T16"/>
    <mergeCell ref="U16:Y16"/>
    <mergeCell ref="Z16:AD16"/>
    <mergeCell ref="AE16:AI16"/>
    <mergeCell ref="AJ16:BB16"/>
    <mergeCell ref="BC16:BG16"/>
    <mergeCell ref="BH14:BL14"/>
    <mergeCell ref="BM14:BQ14"/>
    <mergeCell ref="AJ15:BB15"/>
    <mergeCell ref="BC15:BG15"/>
    <mergeCell ref="BH15:BL15"/>
    <mergeCell ref="BM15:BQ15"/>
    <mergeCell ref="B14:T14"/>
    <mergeCell ref="U14:Y14"/>
    <mergeCell ref="Z14:AD14"/>
    <mergeCell ref="AE14:AI14"/>
    <mergeCell ref="AJ14:BB14"/>
    <mergeCell ref="BC14:BG14"/>
    <mergeCell ref="B17:T17"/>
    <mergeCell ref="U17:Y17"/>
    <mergeCell ref="Z17:AD17"/>
    <mergeCell ref="AE17:AI17"/>
    <mergeCell ref="BH12:BL12"/>
    <mergeCell ref="BM12:BQ12"/>
    <mergeCell ref="B13:T13"/>
    <mergeCell ref="U13:Y13"/>
    <mergeCell ref="Z13:AD13"/>
    <mergeCell ref="AE13:AI13"/>
    <mergeCell ref="AJ13:BB13"/>
    <mergeCell ref="BC13:BG13"/>
    <mergeCell ref="BH13:BL13"/>
    <mergeCell ref="BM13:BQ13"/>
    <mergeCell ref="B12:T12"/>
    <mergeCell ref="U12:Y12"/>
    <mergeCell ref="Z12:AD12"/>
    <mergeCell ref="AE12:AI12"/>
    <mergeCell ref="AJ12:BB12"/>
    <mergeCell ref="BC12:BG12"/>
    <mergeCell ref="BH10:BL10"/>
    <mergeCell ref="BM10:BQ10"/>
    <mergeCell ref="B11:T11"/>
    <mergeCell ref="U11:Y11"/>
    <mergeCell ref="Z11:AD11"/>
    <mergeCell ref="AE11:AI11"/>
    <mergeCell ref="AJ11:BB11"/>
    <mergeCell ref="BC11:BG11"/>
    <mergeCell ref="BH11:BL11"/>
    <mergeCell ref="BM11:BQ11"/>
    <mergeCell ref="B10:T10"/>
    <mergeCell ref="U10:Y10"/>
    <mergeCell ref="Z10:AD10"/>
    <mergeCell ref="AE10:AI10"/>
    <mergeCell ref="AJ10:BB10"/>
    <mergeCell ref="BC10:BG10"/>
    <mergeCell ref="BM8:BQ8"/>
    <mergeCell ref="B9:T9"/>
    <mergeCell ref="U9:Y9"/>
    <mergeCell ref="Z9:AD9"/>
    <mergeCell ref="AE9:AI9"/>
    <mergeCell ref="AJ9:BB9"/>
    <mergeCell ref="BC9:BG9"/>
    <mergeCell ref="BH9:BL9"/>
    <mergeCell ref="BM9:BQ9"/>
    <mergeCell ref="BC7:BG7"/>
    <mergeCell ref="BH7:BL7"/>
    <mergeCell ref="BM7:BQ7"/>
    <mergeCell ref="B8:T8"/>
    <mergeCell ref="U8:Y8"/>
    <mergeCell ref="Z8:AD8"/>
    <mergeCell ref="AE8:AI8"/>
    <mergeCell ref="AJ8:BB8"/>
    <mergeCell ref="BC8:BG8"/>
    <mergeCell ref="BH8:BL8"/>
    <mergeCell ref="B7:T7"/>
    <mergeCell ref="U7:Y7"/>
    <mergeCell ref="Z7:AD7"/>
    <mergeCell ref="AE7:AI7"/>
    <mergeCell ref="AJ7:BB7"/>
    <mergeCell ref="B5:T6"/>
    <mergeCell ref="U5:AI5"/>
    <mergeCell ref="AJ5:BB6"/>
    <mergeCell ref="BC5:BQ5"/>
    <mergeCell ref="U6:Y6"/>
    <mergeCell ref="Z6:AD6"/>
    <mergeCell ref="AE6:AI6"/>
    <mergeCell ref="BC6:BG6"/>
    <mergeCell ref="BH6:BL6"/>
    <mergeCell ref="BM6:BQ6"/>
    <mergeCell ref="AS3:BQ3"/>
    <mergeCell ref="BC32:BG32"/>
    <mergeCell ref="BH32:BL32"/>
    <mergeCell ref="BM32:BQ32"/>
    <mergeCell ref="B28:T28"/>
    <mergeCell ref="U28:Y28"/>
    <mergeCell ref="AJ30:BB30"/>
    <mergeCell ref="BC30:BG30"/>
    <mergeCell ref="BH30:BL30"/>
    <mergeCell ref="BM30:BQ30"/>
    <mergeCell ref="BM37:BQ37"/>
    <mergeCell ref="B32:T32"/>
    <mergeCell ref="U32:Y32"/>
    <mergeCell ref="Z32:AD32"/>
    <mergeCell ref="AE32:AI32"/>
    <mergeCell ref="AJ35:BB35"/>
    <mergeCell ref="BC35:BG35"/>
    <mergeCell ref="BH33:BL33"/>
    <mergeCell ref="BM33:BQ33"/>
    <mergeCell ref="AJ34:BB34"/>
    <mergeCell ref="BC34:BG34"/>
    <mergeCell ref="BM31:BQ31"/>
    <mergeCell ref="B30:T30"/>
    <mergeCell ref="U30:Y30"/>
    <mergeCell ref="Z30:AD30"/>
    <mergeCell ref="AE30:AI30"/>
    <mergeCell ref="AJ26:BB26"/>
    <mergeCell ref="BC26:BG26"/>
    <mergeCell ref="BH26:BL26"/>
    <mergeCell ref="BM26:BQ26"/>
    <mergeCell ref="AJ27:BB27"/>
    <mergeCell ref="BC27:BG27"/>
    <mergeCell ref="BH27:BL27"/>
    <mergeCell ref="BM27:BQ27"/>
    <mergeCell ref="AJ28:BB28"/>
    <mergeCell ref="BC28:BG28"/>
    <mergeCell ref="BH28:BL28"/>
    <mergeCell ref="BM28:BQ28"/>
    <mergeCell ref="B27:T27"/>
    <mergeCell ref="U27:Y27"/>
    <mergeCell ref="Z27:AD27"/>
    <mergeCell ref="AE27:AI27"/>
    <mergeCell ref="B26:T26"/>
    <mergeCell ref="U26:Y26"/>
    <mergeCell ref="Z26:AD26"/>
    <mergeCell ref="AE26:AI26"/>
    <mergeCell ref="Z28:AD28"/>
    <mergeCell ref="AE28:AI28"/>
    <mergeCell ref="AJ29:BB29"/>
    <mergeCell ref="BC29:BG29"/>
    <mergeCell ref="B31:T31"/>
    <mergeCell ref="U31:Y31"/>
    <mergeCell ref="Z31:AD31"/>
    <mergeCell ref="AE31:AI31"/>
    <mergeCell ref="B29:T29"/>
    <mergeCell ref="U29:Y29"/>
    <mergeCell ref="Z29:AD29"/>
    <mergeCell ref="AE29:AI29"/>
    <mergeCell ref="BH31:BL31"/>
    <mergeCell ref="AJ32:BB32"/>
  </mergeCells>
  <phoneticPr fontId="3"/>
  <pageMargins left="0.78740157480314965" right="0.78740157480314965" top="0.70866141732283472" bottom="0.39370078740157483" header="0.51181102362204722" footer="0.39370078740157483"/>
  <pageSetup paperSize="9" scale="74" orientation="portrait" horizontalDpi="300" verticalDpi="300" r:id="rId1"/>
  <headerFooter alignWithMargins="0">
    <oddFooter>&amp;C&amp;P</oddFooter>
  </headerFooter>
  <rowBreaks count="2" manualBreakCount="2">
    <brk id="53" max="16383" man="1"/>
    <brk id="1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2018-06-12T07:48:11Z</cp:lastPrinted>
  <dcterms:created xsi:type="dcterms:W3CDTF">2017-08-16T10:22:38Z</dcterms:created>
  <dcterms:modified xsi:type="dcterms:W3CDTF">2018-06-12T23:40:18Z</dcterms:modified>
</cp:coreProperties>
</file>