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8035" windowHeight="12570"/>
  </bookViews>
  <sheets>
    <sheet name="212" sheetId="1" r:id="rId1"/>
  </sheets>
  <externalReferences>
    <externalReference r:id="rId2"/>
    <externalReference r:id="rId3"/>
    <externalReference r:id="rId4"/>
  </externalReferences>
  <definedNames>
    <definedName name="あ">[1]共通ﾃｰﾌﾞﾙ!$B$10</definedName>
    <definedName name="括弧">#REF!</definedName>
    <definedName name="基準日">[3]共通ﾃｰﾌﾞﾙ!$B$5</definedName>
    <definedName name="国政選挙">#REF!</definedName>
    <definedName name="今年">#REF!</definedName>
    <definedName name="参考データ">#REF!</definedName>
    <definedName name="事業所・企業統計調査">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45621"/>
</workbook>
</file>

<file path=xl/calcChain.xml><?xml version="1.0" encoding="utf-8"?>
<calcChain xmlns="http://schemas.openxmlformats.org/spreadsheetml/2006/main">
  <c r="I13" i="1" l="1"/>
  <c r="I11" i="1"/>
  <c r="I10" i="1"/>
  <c r="I9" i="1"/>
  <c r="I8" i="1"/>
  <c r="I7" i="1"/>
  <c r="H6" i="1"/>
  <c r="H14" i="1" s="1"/>
  <c r="I14" i="1" s="1"/>
  <c r="I5" i="1"/>
  <c r="I6" i="1" l="1"/>
</calcChain>
</file>

<file path=xl/sharedStrings.xml><?xml version="1.0" encoding="utf-8"?>
<sst xmlns="http://schemas.openxmlformats.org/spreadsheetml/2006/main" count="32" uniqueCount="20">
  <si>
    <t>212．経費別歳出</t>
    <rPh sb="4" eb="6">
      <t>ケイヒ</t>
    </rPh>
    <rPh sb="6" eb="7">
      <t>ベツ</t>
    </rPh>
    <rPh sb="7" eb="9">
      <t>サイシュツ</t>
    </rPh>
    <phoneticPr fontId="4"/>
  </si>
  <si>
    <t>経　　費　　別</t>
    <rPh sb="0" eb="1">
      <t>キョウ</t>
    </rPh>
    <rPh sb="3" eb="4">
      <t>ヒ</t>
    </rPh>
    <rPh sb="6" eb="7">
      <t>ベツ</t>
    </rPh>
    <phoneticPr fontId="4"/>
  </si>
  <si>
    <t>平 成 29 年 度</t>
    <rPh sb="0" eb="1">
      <t>ヒラ</t>
    </rPh>
    <rPh sb="2" eb="3">
      <t>シゲル</t>
    </rPh>
    <rPh sb="7" eb="8">
      <t>トシ</t>
    </rPh>
    <rPh sb="9" eb="10">
      <t>タビ</t>
    </rPh>
    <phoneticPr fontId="4"/>
  </si>
  <si>
    <t>平 成 30 年 度</t>
    <rPh sb="0" eb="1">
      <t>ヒラ</t>
    </rPh>
    <rPh sb="2" eb="3">
      <t>シゲル</t>
    </rPh>
    <rPh sb="7" eb="8">
      <t>トシ</t>
    </rPh>
    <rPh sb="9" eb="10">
      <t>タビ</t>
    </rPh>
    <phoneticPr fontId="4"/>
  </si>
  <si>
    <t>平 成 31 年 度</t>
    <rPh sb="0" eb="1">
      <t>ヒラ</t>
    </rPh>
    <rPh sb="2" eb="3">
      <t>シゲル</t>
    </rPh>
    <rPh sb="7" eb="8">
      <t>トシ</t>
    </rPh>
    <rPh sb="9" eb="10">
      <t>タビ</t>
    </rPh>
    <phoneticPr fontId="4"/>
  </si>
  <si>
    <t>予 算 額</t>
    <rPh sb="0" eb="1">
      <t>ヨ</t>
    </rPh>
    <rPh sb="2" eb="3">
      <t>サン</t>
    </rPh>
    <rPh sb="4" eb="5">
      <t>ガク</t>
    </rPh>
    <phoneticPr fontId="4"/>
  </si>
  <si>
    <t>100分比</t>
    <rPh sb="3" eb="4">
      <t>ブン</t>
    </rPh>
    <rPh sb="4" eb="5">
      <t>ヒ</t>
    </rPh>
    <phoneticPr fontId="4"/>
  </si>
  <si>
    <t>千円</t>
    <rPh sb="0" eb="2">
      <t>センエン</t>
    </rPh>
    <phoneticPr fontId="4"/>
  </si>
  <si>
    <t>％</t>
    <phoneticPr fontId="4"/>
  </si>
  <si>
    <t>総額</t>
    <rPh sb="0" eb="2">
      <t>ソウガク</t>
    </rPh>
    <phoneticPr fontId="4"/>
  </si>
  <si>
    <t>消費的経費</t>
    <rPh sb="0" eb="3">
      <t>ショウヒテキ</t>
    </rPh>
    <rPh sb="3" eb="5">
      <t>ケイヒ</t>
    </rPh>
    <phoneticPr fontId="4"/>
  </si>
  <si>
    <t>人件費</t>
    <rPh sb="0" eb="3">
      <t>ジンケンヒ</t>
    </rPh>
    <phoneticPr fontId="4"/>
  </si>
  <si>
    <t>物件費</t>
    <rPh sb="0" eb="3">
      <t>ブッケンヒ</t>
    </rPh>
    <phoneticPr fontId="4"/>
  </si>
  <si>
    <t>その他</t>
    <rPh sb="2" eb="3">
      <t>タ</t>
    </rPh>
    <phoneticPr fontId="4"/>
  </si>
  <si>
    <t>投資的経費</t>
    <rPh sb="0" eb="3">
      <t>トウシテキ</t>
    </rPh>
    <rPh sb="3" eb="5">
      <t>ケイヒ</t>
    </rPh>
    <phoneticPr fontId="4"/>
  </si>
  <si>
    <t>普通建設事業費</t>
    <rPh sb="0" eb="2">
      <t>フツウ</t>
    </rPh>
    <rPh sb="2" eb="4">
      <t>ケンセツ</t>
    </rPh>
    <rPh sb="4" eb="6">
      <t>ジギョウ</t>
    </rPh>
    <rPh sb="6" eb="7">
      <t>ヒ</t>
    </rPh>
    <phoneticPr fontId="4"/>
  </si>
  <si>
    <t>災害復旧事業費</t>
    <rPh sb="0" eb="2">
      <t>サイガイ</t>
    </rPh>
    <rPh sb="2" eb="4">
      <t>フッキュウ</t>
    </rPh>
    <rPh sb="4" eb="7">
      <t>ジギョウヒ</t>
    </rPh>
    <phoneticPr fontId="4"/>
  </si>
  <si>
    <t>－</t>
    <phoneticPr fontId="4"/>
  </si>
  <si>
    <t>公債費</t>
    <rPh sb="0" eb="2">
      <t>コウサイ</t>
    </rPh>
    <rPh sb="2" eb="3">
      <t>ヒ</t>
    </rPh>
    <phoneticPr fontId="4"/>
  </si>
  <si>
    <t>資料　市財政課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</si>
</sst>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¥&quot;#,##0_);[Red]\(&quot;¥&quot;#,##0\)"/>
    <numFmt numFmtId="176" formatCode="#,##0.0_ "/>
    <numFmt numFmtId="177" formatCode="0.0_ "/>
  </numFmts>
  <fonts count="1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6.3"/>
      <name val="ＭＳ 明朝"/>
      <family val="1"/>
      <charset val="128"/>
    </font>
    <font>
      <u/>
      <sz val="12"/>
      <color theme="10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5">
    <xf numFmtId="0" fontId="0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2" fillId="2" borderId="10" applyNumberFormat="0" applyFont="0" applyAlignment="0" applyProtection="0">
      <alignment vertical="center"/>
    </xf>
    <xf numFmtId="0" fontId="2" fillId="2" borderId="10" applyNumberFormat="0" applyFont="0" applyAlignment="0" applyProtection="0">
      <alignment vertical="center"/>
    </xf>
    <xf numFmtId="40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/>
    <xf numFmtId="0" fontId="12" fillId="0" borderId="0" applyNumberFormat="0" applyBorder="0" applyProtection="0">
      <alignment vertical="center"/>
    </xf>
    <xf numFmtId="0" fontId="2" fillId="0" borderId="0">
      <alignment vertical="center"/>
    </xf>
    <xf numFmtId="0" fontId="2" fillId="0" borderId="0"/>
    <xf numFmtId="0" fontId="10" fillId="0" borderId="0">
      <alignment vertical="center"/>
    </xf>
    <xf numFmtId="0" fontId="2" fillId="0" borderId="0"/>
    <xf numFmtId="0" fontId="7" fillId="0" borderId="0"/>
    <xf numFmtId="0" fontId="2" fillId="0" borderId="0">
      <alignment vertical="center"/>
    </xf>
    <xf numFmtId="0" fontId="10" fillId="0" borderId="0">
      <alignment vertical="center"/>
    </xf>
    <xf numFmtId="0" fontId="10" fillId="0" borderId="0"/>
    <xf numFmtId="0" fontId="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/>
    <xf numFmtId="0" fontId="2" fillId="0" borderId="0">
      <alignment vertical="center"/>
    </xf>
    <xf numFmtId="0" fontId="14" fillId="0" borderId="0">
      <alignment vertical="center"/>
    </xf>
    <xf numFmtId="0" fontId="1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17" fillId="0" borderId="0"/>
  </cellStyleXfs>
  <cellXfs count="35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distributed" vertical="center" wrapText="1"/>
    </xf>
    <xf numFmtId="0" fontId="3" fillId="0" borderId="9" xfId="0" applyFont="1" applyBorder="1" applyAlignment="1">
      <alignment horizontal="right" vertical="center" wrapText="1"/>
    </xf>
    <xf numFmtId="38" fontId="3" fillId="0" borderId="0" xfId="1" applyFont="1" applyFill="1" applyAlignment="1">
      <alignment horizontal="right" vertical="center" wrapText="1"/>
    </xf>
    <xf numFmtId="176" fontId="3" fillId="0" borderId="0" xfId="0" applyNumberFormat="1" applyFont="1" applyFill="1" applyAlignment="1">
      <alignment horizontal="right" vertical="center" wrapText="1"/>
    </xf>
    <xf numFmtId="177" fontId="3" fillId="0" borderId="0" xfId="0" applyNumberFormat="1" applyFont="1" applyAlignment="1">
      <alignment horizontal="right" vertical="center" wrapText="1"/>
    </xf>
    <xf numFmtId="177" fontId="3" fillId="0" borderId="0" xfId="0" applyNumberFormat="1" applyFont="1" applyFill="1" applyAlignment="1">
      <alignment horizontal="right" vertical="center" wrapText="1"/>
    </xf>
    <xf numFmtId="0" fontId="3" fillId="0" borderId="0" xfId="0" applyFont="1" applyAlignment="1">
      <alignment horizontal="distributed" vertical="center" wrapText="1"/>
    </xf>
    <xf numFmtId="38" fontId="3" fillId="0" borderId="0" xfId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distributed" vertical="center" wrapText="1"/>
    </xf>
    <xf numFmtId="0" fontId="3" fillId="0" borderId="6" xfId="0" applyFont="1" applyBorder="1" applyAlignment="1">
      <alignment horizontal="distributed" vertical="center" wrapText="1"/>
    </xf>
    <xf numFmtId="0" fontId="3" fillId="0" borderId="7" xfId="0" applyFont="1" applyBorder="1" applyAlignment="1">
      <alignment horizontal="right" vertical="center" wrapText="1"/>
    </xf>
    <xf numFmtId="38" fontId="3" fillId="0" borderId="6" xfId="1" applyFont="1" applyFill="1" applyBorder="1" applyAlignment="1">
      <alignment horizontal="right" vertical="center" wrapText="1"/>
    </xf>
    <xf numFmtId="176" fontId="3" fillId="0" borderId="6" xfId="0" applyNumberFormat="1" applyFont="1" applyFill="1" applyBorder="1" applyAlignment="1">
      <alignment horizontal="right" vertical="center" wrapText="1"/>
    </xf>
    <xf numFmtId="177" fontId="3" fillId="0" borderId="6" xfId="0" applyNumberFormat="1" applyFont="1" applyBorder="1" applyAlignment="1">
      <alignment horizontal="right" vertical="center" wrapText="1"/>
    </xf>
    <xf numFmtId="177" fontId="3" fillId="0" borderId="6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38" fontId="3" fillId="0" borderId="0" xfId="0" applyNumberFormat="1" applyFont="1" applyAlignment="1">
      <alignment vertical="center" wrapText="1"/>
    </xf>
  </cellXfs>
  <cellStyles count="165">
    <cellStyle name="パーセント 2" xfId="2"/>
    <cellStyle name="パーセント 2 2" xfId="3"/>
    <cellStyle name="パーセント 3" xfId="4"/>
    <cellStyle name="ハイパーリンク 2" xfId="5"/>
    <cellStyle name="メモ 2" xfId="6"/>
    <cellStyle name="メモ 2 2" xfId="7"/>
    <cellStyle name="桁区切り [0.00] 2" xfId="8"/>
    <cellStyle name="桁区切り 10" xfId="9"/>
    <cellStyle name="桁区切り 11" xfId="10"/>
    <cellStyle name="桁区切り 12" xfId="11"/>
    <cellStyle name="桁区切り 13" xfId="12"/>
    <cellStyle name="桁区切り 14" xfId="13"/>
    <cellStyle name="桁区切り 15" xfId="14"/>
    <cellStyle name="桁区切り 16" xfId="15"/>
    <cellStyle name="桁区切り 17" xfId="16"/>
    <cellStyle name="桁区切り 18" xfId="17"/>
    <cellStyle name="桁区切り 19" xfId="18"/>
    <cellStyle name="桁区切り 2" xfId="19"/>
    <cellStyle name="桁区切り 2 2" xfId="1"/>
    <cellStyle name="桁区切り 2 2 2" xfId="20"/>
    <cellStyle name="桁区切り 2 3" xfId="21"/>
    <cellStyle name="桁区切り 2 3 2" xfId="22"/>
    <cellStyle name="桁区切り 2 4" xfId="23"/>
    <cellStyle name="桁区切り 2 4 2" xfId="24"/>
    <cellStyle name="桁区切り 20" xfId="25"/>
    <cellStyle name="桁区切り 21" xfId="26"/>
    <cellStyle name="桁区切り 22" xfId="27"/>
    <cellStyle name="桁区切り 23" xfId="28"/>
    <cellStyle name="桁区切り 24" xfId="29"/>
    <cellStyle name="桁区切り 25" xfId="30"/>
    <cellStyle name="桁区切り 26" xfId="31"/>
    <cellStyle name="桁区切り 27" xfId="32"/>
    <cellStyle name="桁区切り 28" xfId="33"/>
    <cellStyle name="桁区切り 29" xfId="34"/>
    <cellStyle name="桁区切り 3" xfId="35"/>
    <cellStyle name="桁区切り 3 2" xfId="36"/>
    <cellStyle name="桁区切り 3 3" xfId="37"/>
    <cellStyle name="桁区切り 30" xfId="38"/>
    <cellStyle name="桁区切り 31" xfId="39"/>
    <cellStyle name="桁区切り 32" xfId="40"/>
    <cellStyle name="桁区切り 33" xfId="41"/>
    <cellStyle name="桁区切り 34" xfId="42"/>
    <cellStyle name="桁区切り 35" xfId="43"/>
    <cellStyle name="桁区切り 36" xfId="44"/>
    <cellStyle name="桁区切り 37" xfId="45"/>
    <cellStyle name="桁区切り 38" xfId="46"/>
    <cellStyle name="桁区切り 39" xfId="47"/>
    <cellStyle name="桁区切り 4" xfId="48"/>
    <cellStyle name="桁区切り 4 2" xfId="49"/>
    <cellStyle name="桁区切り 4 3" xfId="50"/>
    <cellStyle name="桁区切り 4 4" xfId="51"/>
    <cellStyle name="桁区切り 4 4 2" xfId="52"/>
    <cellStyle name="桁区切り 4 5" xfId="53"/>
    <cellStyle name="桁区切り 5" xfId="54"/>
    <cellStyle name="桁区切り 5 2" xfId="55"/>
    <cellStyle name="桁区切り 6" xfId="56"/>
    <cellStyle name="桁区切り 7" xfId="57"/>
    <cellStyle name="桁区切り 8" xfId="58"/>
    <cellStyle name="桁区切り 9" xfId="59"/>
    <cellStyle name="通貨 2" xfId="60"/>
    <cellStyle name="標準" xfId="0" builtinId="0"/>
    <cellStyle name="標準 10" xfId="61"/>
    <cellStyle name="標準 10 2" xfId="62"/>
    <cellStyle name="標準 10 2 2" xfId="63"/>
    <cellStyle name="標準 10 2 2 2" xfId="64"/>
    <cellStyle name="標準 10 2 3" xfId="65"/>
    <cellStyle name="標準 10 3" xfId="66"/>
    <cellStyle name="標準 10 3 2" xfId="67"/>
    <cellStyle name="標準 10 4" xfId="68"/>
    <cellStyle name="標準 11" xfId="69"/>
    <cellStyle name="標準 11 2" xfId="70"/>
    <cellStyle name="標準 11 2 2" xfId="71"/>
    <cellStyle name="標準 11 2 2 2" xfId="72"/>
    <cellStyle name="標準 11 2 3" xfId="73"/>
    <cellStyle name="標準 12" xfId="74"/>
    <cellStyle name="標準 12 2" xfId="75"/>
    <cellStyle name="標準 12 2 2" xfId="76"/>
    <cellStyle name="標準 12 2 2 2" xfId="77"/>
    <cellStyle name="標準 12 2 3" xfId="78"/>
    <cellStyle name="標準 12 3" xfId="79"/>
    <cellStyle name="標準 12 3 2" xfId="80"/>
    <cellStyle name="標準 12 4" xfId="81"/>
    <cellStyle name="標準 13" xfId="82"/>
    <cellStyle name="標準 13 2" xfId="83"/>
    <cellStyle name="標準 13 2 2" xfId="84"/>
    <cellStyle name="標準 13 2 2 2" xfId="85"/>
    <cellStyle name="標準 13 2 3" xfId="86"/>
    <cellStyle name="標準 13 3" xfId="87"/>
    <cellStyle name="標準 13 3 2" xfId="88"/>
    <cellStyle name="標準 13 4" xfId="89"/>
    <cellStyle name="標準 14" xfId="90"/>
    <cellStyle name="標準 2" xfId="91"/>
    <cellStyle name="標準 2 2" xfId="92"/>
    <cellStyle name="標準 2 2 2" xfId="93"/>
    <cellStyle name="標準 2 2 3" xfId="94"/>
    <cellStyle name="標準 2 3" xfId="95"/>
    <cellStyle name="標準 2 3 2" xfId="96"/>
    <cellStyle name="標準 2 3 3" xfId="97"/>
    <cellStyle name="標準 2 3 4" xfId="98"/>
    <cellStyle name="標準 2 4" xfId="99"/>
    <cellStyle name="標準 2 5" xfId="100"/>
    <cellStyle name="標準 3" xfId="101"/>
    <cellStyle name="標準 3 2" xfId="102"/>
    <cellStyle name="標準 3 2 2" xfId="103"/>
    <cellStyle name="標準 3 3" xfId="104"/>
    <cellStyle name="標準 3 4" xfId="105"/>
    <cellStyle name="標準 3 4 2" xfId="106"/>
    <cellStyle name="標準 3 4 2 2" xfId="107"/>
    <cellStyle name="標準 3 4 3" xfId="108"/>
    <cellStyle name="標準 4" xfId="109"/>
    <cellStyle name="標準 4 2" xfId="110"/>
    <cellStyle name="標準 4 2 2" xfId="111"/>
    <cellStyle name="標準 4 2 3" xfId="112"/>
    <cellStyle name="標準 4 2 3 2" xfId="113"/>
    <cellStyle name="標準 4 2 4" xfId="114"/>
    <cellStyle name="標準 4 3" xfId="115"/>
    <cellStyle name="標準 4 4" xfId="116"/>
    <cellStyle name="標準 4 5" xfId="117"/>
    <cellStyle name="標準 4 5 2" xfId="118"/>
    <cellStyle name="標準 4 6" xfId="119"/>
    <cellStyle name="標準 5" xfId="120"/>
    <cellStyle name="標準 5 2" xfId="121"/>
    <cellStyle name="標準 5 2 2" xfId="122"/>
    <cellStyle name="標準 5 2 2 2" xfId="123"/>
    <cellStyle name="標準 5 2 3" xfId="124"/>
    <cellStyle name="標準 5 3" xfId="125"/>
    <cellStyle name="標準 5 4" xfId="126"/>
    <cellStyle name="標準 55" xfId="127"/>
    <cellStyle name="標準 6" xfId="128"/>
    <cellStyle name="標準 6 2" xfId="129"/>
    <cellStyle name="標準 6 2 2" xfId="130"/>
    <cellStyle name="標準 6 2 2 2" xfId="131"/>
    <cellStyle name="標準 6 2 3" xfId="132"/>
    <cellStyle name="標準 6 3" xfId="133"/>
    <cellStyle name="標準 7" xfId="134"/>
    <cellStyle name="標準 7 2" xfId="135"/>
    <cellStyle name="標準 7 2 2" xfId="136"/>
    <cellStyle name="標準 7 2 2 2" xfId="137"/>
    <cellStyle name="標準 7 2 3" xfId="138"/>
    <cellStyle name="標準 7 3" xfId="139"/>
    <cellStyle name="標準 7 3 2" xfId="140"/>
    <cellStyle name="標準 7 3 2 2" xfId="141"/>
    <cellStyle name="標準 7 3 3" xfId="142"/>
    <cellStyle name="標準 7 4" xfId="143"/>
    <cellStyle name="標準 7 4 2" xfId="144"/>
    <cellStyle name="標準 7 5" xfId="145"/>
    <cellStyle name="標準 8" xfId="146"/>
    <cellStyle name="標準 8 2" xfId="147"/>
    <cellStyle name="標準 8 2 2" xfId="148"/>
    <cellStyle name="標準 8 2 2 2" xfId="149"/>
    <cellStyle name="標準 8 2 3" xfId="150"/>
    <cellStyle name="標準 8 3" xfId="151"/>
    <cellStyle name="標準 8 3 2" xfId="152"/>
    <cellStyle name="標準 8 3 2 2" xfId="153"/>
    <cellStyle name="標準 8 3 3" xfId="154"/>
    <cellStyle name="標準 9" xfId="155"/>
    <cellStyle name="標準 9 2" xfId="156"/>
    <cellStyle name="標準 9 2 2" xfId="157"/>
    <cellStyle name="標準 9 2 2 2" xfId="158"/>
    <cellStyle name="標準 9 2 3" xfId="159"/>
    <cellStyle name="標準 9 3" xfId="160"/>
    <cellStyle name="標準 9 3 2" xfId="161"/>
    <cellStyle name="標準 9 3 2 2" xfId="162"/>
    <cellStyle name="標準 9 3 3" xfId="163"/>
    <cellStyle name="未定義" xfId="1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1119;&#30693;&#23665;&#24066;&#32113;&#35336;&#26360;&#65288;&#20196;&#21644;&#20803;&#24180;&#29256;&#65289;&#20998;&#35299;&#29992;VBA&#25645;&#36617;&#29256;_2020061115460505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22&#24180;&#35519;&#2661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市民憲章"/>
      <sheetName val="凡例"/>
      <sheetName val="目次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 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  <sheetName val="101"/>
      <sheetName val="102"/>
      <sheetName val="103"/>
      <sheetName val="104"/>
      <sheetName val="105"/>
      <sheetName val="106"/>
      <sheetName val="107"/>
      <sheetName val="108"/>
      <sheetName val="109"/>
      <sheetName val="110"/>
      <sheetName val="111"/>
      <sheetName val="112"/>
      <sheetName val="113"/>
      <sheetName val="114"/>
      <sheetName val="115"/>
      <sheetName val="116"/>
      <sheetName val="117"/>
      <sheetName val="118"/>
      <sheetName val="119"/>
      <sheetName val="120"/>
      <sheetName val="121"/>
      <sheetName val="122"/>
      <sheetName val="123"/>
      <sheetName val="124"/>
      <sheetName val="125"/>
      <sheetName val="126"/>
      <sheetName val="127"/>
      <sheetName val="128"/>
      <sheetName val="129"/>
      <sheetName val="130"/>
      <sheetName val="131"/>
      <sheetName val="132"/>
      <sheetName val="133"/>
      <sheetName val="134"/>
      <sheetName val="135"/>
      <sheetName val="136"/>
      <sheetName val="137"/>
      <sheetName val="138"/>
      <sheetName val="139"/>
      <sheetName val="140"/>
      <sheetName val="141"/>
      <sheetName val="142"/>
      <sheetName val="143"/>
      <sheetName val="144"/>
      <sheetName val="145"/>
      <sheetName val="146"/>
      <sheetName val="147"/>
      <sheetName val="148"/>
      <sheetName val="149"/>
      <sheetName val="150"/>
      <sheetName val="151"/>
      <sheetName val="152"/>
      <sheetName val="153"/>
      <sheetName val="154"/>
      <sheetName val="155"/>
      <sheetName val="156"/>
      <sheetName val="157"/>
      <sheetName val="158"/>
      <sheetName val="159"/>
      <sheetName val="160"/>
      <sheetName val="161"/>
      <sheetName val="162"/>
      <sheetName val="163"/>
      <sheetName val="164"/>
      <sheetName val="165"/>
      <sheetName val="166"/>
      <sheetName val="167"/>
      <sheetName val="168"/>
      <sheetName val="169"/>
      <sheetName val="170"/>
      <sheetName val="171"/>
      <sheetName val="172"/>
      <sheetName val="173"/>
      <sheetName val="174（木と漆）・175（化石・郷土）"/>
      <sheetName val="176（鬼博）・177（鬼工房）"/>
      <sheetName val="178（和紙）・179（大雲）"/>
      <sheetName val="180（大雲塾）"/>
      <sheetName val="181"/>
      <sheetName val="182"/>
      <sheetName val="183"/>
      <sheetName val="184"/>
      <sheetName val="185"/>
      <sheetName val="186"/>
      <sheetName val="187"/>
      <sheetName val="188"/>
      <sheetName val="189"/>
      <sheetName val="190"/>
      <sheetName val="191"/>
      <sheetName val="192"/>
      <sheetName val="193"/>
      <sheetName val="194"/>
      <sheetName val="195"/>
      <sheetName val="196"/>
      <sheetName val="197"/>
      <sheetName val="198"/>
      <sheetName val="199"/>
      <sheetName val="2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210"/>
      <sheetName val="211"/>
      <sheetName val="212"/>
      <sheetName val="213"/>
      <sheetName val="214"/>
      <sheetName val="215"/>
      <sheetName val="216"/>
      <sheetName val="217"/>
      <sheetName val="218"/>
      <sheetName val="219"/>
      <sheetName val="220"/>
      <sheetName val="221"/>
      <sheetName val="222"/>
      <sheetName val="223"/>
      <sheetName val="224"/>
      <sheetName val="付録表紙"/>
      <sheetName val="付1"/>
      <sheetName val="付2-1"/>
      <sheetName val="付2-2"/>
      <sheetName val="付3"/>
      <sheetName val="付4"/>
      <sheetName val="付5"/>
      <sheetName val="付6"/>
      <sheetName val="全体 (31.4)"/>
      <sheetName val="付録巻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6">
    <tabColor theme="8"/>
  </sheetPr>
  <dimension ref="A1:M33"/>
  <sheetViews>
    <sheetView showGridLines="0" tabSelected="1" workbookViewId="0">
      <selection sqref="A1:K15"/>
    </sheetView>
  </sheetViews>
  <sheetFormatPr defaultColWidth="13.125" defaultRowHeight="19.5" customHeight="1"/>
  <cols>
    <col min="1" max="1" width="0.625" style="7" customWidth="1"/>
    <col min="2" max="3" width="2.375" style="7" customWidth="1"/>
    <col min="4" max="4" width="14.875" style="7" customWidth="1"/>
    <col min="5" max="5" width="0.625" style="7" customWidth="1"/>
    <col min="6" max="6" width="13.125" style="7" customWidth="1"/>
    <col min="7" max="7" width="8.875" style="7" customWidth="1"/>
    <col min="8" max="8" width="13.125" style="7" customWidth="1"/>
    <col min="9" max="9" width="8.875" style="7" customWidth="1"/>
    <col min="10" max="10" width="13.125" style="7" customWidth="1"/>
    <col min="11" max="11" width="8.875" style="7" customWidth="1"/>
    <col min="12" max="16384" width="13.125" style="7"/>
  </cols>
  <sheetData>
    <row r="1" spans="1:13" s="1" customFormat="1" ht="19.5" customHeight="1">
      <c r="A1" s="1" t="s">
        <v>0</v>
      </c>
    </row>
    <row r="2" spans="1:13" ht="19.5" customHeight="1">
      <c r="A2" s="2" t="s">
        <v>1</v>
      </c>
      <c r="B2" s="2"/>
      <c r="C2" s="2"/>
      <c r="D2" s="2"/>
      <c r="E2" s="3"/>
      <c r="F2" s="4" t="s">
        <v>2</v>
      </c>
      <c r="G2" s="5"/>
      <c r="H2" s="4" t="s">
        <v>3</v>
      </c>
      <c r="I2" s="5"/>
      <c r="J2" s="4" t="s">
        <v>4</v>
      </c>
      <c r="K2" s="6"/>
    </row>
    <row r="3" spans="1:13" ht="19.5" customHeight="1">
      <c r="A3" s="8"/>
      <c r="B3" s="8"/>
      <c r="C3" s="8"/>
      <c r="D3" s="8"/>
      <c r="E3" s="9"/>
      <c r="F3" s="10" t="s">
        <v>5</v>
      </c>
      <c r="G3" s="11" t="s">
        <v>6</v>
      </c>
      <c r="H3" s="10" t="s">
        <v>5</v>
      </c>
      <c r="I3" s="11" t="s">
        <v>6</v>
      </c>
      <c r="J3" s="10" t="s">
        <v>5</v>
      </c>
      <c r="K3" s="11" t="s">
        <v>6</v>
      </c>
    </row>
    <row r="4" spans="1:13" s="12" customFormat="1" ht="12" customHeight="1">
      <c r="E4" s="13"/>
      <c r="F4" s="14" t="s">
        <v>7</v>
      </c>
      <c r="G4" s="12" t="s">
        <v>8</v>
      </c>
      <c r="H4" s="14" t="s">
        <v>7</v>
      </c>
      <c r="I4" s="12" t="s">
        <v>8</v>
      </c>
      <c r="J4" s="14" t="s">
        <v>7</v>
      </c>
      <c r="K4" s="12" t="s">
        <v>8</v>
      </c>
    </row>
    <row r="5" spans="1:13" s="15" customFormat="1" ht="35.1" customHeight="1">
      <c r="B5" s="16" t="s">
        <v>9</v>
      </c>
      <c r="C5" s="16"/>
      <c r="D5" s="16"/>
      <c r="E5" s="17"/>
      <c r="F5" s="18">
        <v>39480000</v>
      </c>
      <c r="G5" s="19">
        <v>100</v>
      </c>
      <c r="H5" s="18">
        <v>40440000</v>
      </c>
      <c r="I5" s="20">
        <f>H5/H5*100</f>
        <v>100</v>
      </c>
      <c r="J5" s="18">
        <v>41600000</v>
      </c>
      <c r="K5" s="21">
        <v>100</v>
      </c>
      <c r="M5" s="20"/>
    </row>
    <row r="6" spans="1:13" s="15" customFormat="1" ht="35.1" customHeight="1">
      <c r="B6" s="22"/>
      <c r="C6" s="16" t="s">
        <v>10</v>
      </c>
      <c r="D6" s="16"/>
      <c r="E6" s="17"/>
      <c r="F6" s="18">
        <v>25862886</v>
      </c>
      <c r="G6" s="19">
        <v>65.508829787234049</v>
      </c>
      <c r="H6" s="18">
        <f>SUM(H7:H9)</f>
        <v>25514299</v>
      </c>
      <c r="I6" s="20">
        <f>H6/H5*100</f>
        <v>63.091738377843718</v>
      </c>
      <c r="J6" s="18">
        <v>25806377</v>
      </c>
      <c r="K6" s="21">
        <v>62</v>
      </c>
      <c r="M6" s="20"/>
    </row>
    <row r="7" spans="1:13" s="15" customFormat="1" ht="35.1" customHeight="1">
      <c r="B7" s="22"/>
      <c r="C7" s="22"/>
      <c r="D7" s="22" t="s">
        <v>11</v>
      </c>
      <c r="E7" s="17"/>
      <c r="F7" s="18">
        <v>6886479</v>
      </c>
      <c r="G7" s="19">
        <v>17.442955927051671</v>
      </c>
      <c r="H7" s="18">
        <v>6721915</v>
      </c>
      <c r="I7" s="20">
        <f>H7/H5*100</f>
        <v>16.62194609297725</v>
      </c>
      <c r="J7" s="18">
        <v>6566568</v>
      </c>
      <c r="K7" s="21">
        <v>15.8</v>
      </c>
      <c r="M7" s="20"/>
    </row>
    <row r="8" spans="1:13" s="15" customFormat="1" ht="35.1" customHeight="1">
      <c r="B8" s="22"/>
      <c r="C8" s="22"/>
      <c r="D8" s="22" t="s">
        <v>12</v>
      </c>
      <c r="E8" s="17"/>
      <c r="F8" s="18">
        <v>5295205</v>
      </c>
      <c r="G8" s="19">
        <v>13.412373353596758</v>
      </c>
      <c r="H8" s="18">
        <v>5061727</v>
      </c>
      <c r="I8" s="20">
        <f>H8/H5*100</f>
        <v>12.516634520276954</v>
      </c>
      <c r="J8" s="18">
        <v>5401206</v>
      </c>
      <c r="K8" s="21">
        <v>13</v>
      </c>
      <c r="M8" s="20"/>
    </row>
    <row r="9" spans="1:13" s="15" customFormat="1" ht="35.1" customHeight="1">
      <c r="B9" s="22"/>
      <c r="C9" s="22"/>
      <c r="D9" s="22" t="s">
        <v>13</v>
      </c>
      <c r="E9" s="17"/>
      <c r="F9" s="18">
        <v>13681202</v>
      </c>
      <c r="G9" s="19">
        <v>34.653500506585608</v>
      </c>
      <c r="H9" s="18">
        <v>13730657</v>
      </c>
      <c r="I9" s="20">
        <f>H9/H5*100</f>
        <v>33.953157764589513</v>
      </c>
      <c r="J9" s="18">
        <v>13838603</v>
      </c>
      <c r="K9" s="21">
        <v>33.200000000000003</v>
      </c>
      <c r="M9" s="20"/>
    </row>
    <row r="10" spans="1:13" s="15" customFormat="1" ht="35.1" customHeight="1">
      <c r="B10" s="22"/>
      <c r="C10" s="16" t="s">
        <v>14</v>
      </c>
      <c r="D10" s="16"/>
      <c r="E10" s="17"/>
      <c r="F10" s="18">
        <v>2692356</v>
      </c>
      <c r="G10" s="19">
        <v>6.8195440729483288</v>
      </c>
      <c r="H10" s="18">
        <v>4208555</v>
      </c>
      <c r="I10" s="20">
        <f>H10/H5*100</f>
        <v>10.406911473788329</v>
      </c>
      <c r="J10" s="18">
        <v>5124591</v>
      </c>
      <c r="K10" s="21">
        <v>12.3</v>
      </c>
      <c r="M10" s="20"/>
    </row>
    <row r="11" spans="1:13" s="15" customFormat="1" ht="35.1" customHeight="1">
      <c r="B11" s="22"/>
      <c r="C11" s="22"/>
      <c r="D11" s="22" t="s">
        <v>15</v>
      </c>
      <c r="E11" s="17"/>
      <c r="F11" s="18">
        <v>2692356</v>
      </c>
      <c r="G11" s="19">
        <v>6.8195440729483288</v>
      </c>
      <c r="H11" s="18">
        <v>4208555</v>
      </c>
      <c r="I11" s="20">
        <f>H11/H5*100</f>
        <v>10.406911473788329</v>
      </c>
      <c r="J11" s="18">
        <v>4196369</v>
      </c>
      <c r="K11" s="21">
        <v>10.1</v>
      </c>
      <c r="M11" s="20"/>
    </row>
    <row r="12" spans="1:13" s="15" customFormat="1" ht="35.1" customHeight="1">
      <c r="B12" s="22"/>
      <c r="C12" s="22"/>
      <c r="D12" s="22" t="s">
        <v>16</v>
      </c>
      <c r="E12" s="17"/>
      <c r="F12" s="18" t="s">
        <v>17</v>
      </c>
      <c r="G12" s="18" t="s">
        <v>17</v>
      </c>
      <c r="H12" s="18" t="s">
        <v>17</v>
      </c>
      <c r="I12" s="18" t="s">
        <v>17</v>
      </c>
      <c r="J12" s="18">
        <v>928222</v>
      </c>
      <c r="K12" s="21">
        <v>2.2000000000000002</v>
      </c>
      <c r="M12" s="20"/>
    </row>
    <row r="13" spans="1:13" s="15" customFormat="1" ht="35.1" customHeight="1">
      <c r="B13" s="22"/>
      <c r="C13" s="16" t="s">
        <v>18</v>
      </c>
      <c r="D13" s="16"/>
      <c r="E13" s="17"/>
      <c r="F13" s="23">
        <v>5253222</v>
      </c>
      <c r="G13" s="19">
        <v>13.306033434650455</v>
      </c>
      <c r="H13" s="23">
        <v>5298343</v>
      </c>
      <c r="I13" s="20">
        <f>H13/H5*100</f>
        <v>13.10173837784372</v>
      </c>
      <c r="J13" s="23">
        <v>5767392</v>
      </c>
      <c r="K13" s="21">
        <v>13.9</v>
      </c>
      <c r="M13" s="20"/>
    </row>
    <row r="14" spans="1:13" s="32" customFormat="1" ht="34.5" customHeight="1">
      <c r="A14" s="24"/>
      <c r="B14" s="25"/>
      <c r="C14" s="26" t="s">
        <v>13</v>
      </c>
      <c r="D14" s="26"/>
      <c r="E14" s="27"/>
      <c r="F14" s="28">
        <v>5671536</v>
      </c>
      <c r="G14" s="29">
        <v>14.365592705167174</v>
      </c>
      <c r="H14" s="28">
        <f>H5-H6-H10-H13</f>
        <v>5418803</v>
      </c>
      <c r="I14" s="30">
        <f>H14/H5*100</f>
        <v>13.399611770524233</v>
      </c>
      <c r="J14" s="28">
        <v>4901640</v>
      </c>
      <c r="K14" s="31">
        <v>11.8</v>
      </c>
    </row>
    <row r="15" spans="1:13" ht="19.5" customHeight="1">
      <c r="A15" s="33"/>
      <c r="B15" s="32"/>
      <c r="C15" s="32"/>
      <c r="D15" s="32"/>
      <c r="E15" s="32"/>
      <c r="F15" s="32"/>
      <c r="G15" s="32"/>
      <c r="H15" s="32"/>
      <c r="I15" s="32"/>
      <c r="J15" s="32"/>
      <c r="K15" s="32" t="s">
        <v>19</v>
      </c>
    </row>
    <row r="16" spans="1:13" ht="19.5" customHeight="1">
      <c r="J16" s="34"/>
    </row>
    <row r="19" spans="1:12" ht="19.5" customHeight="1">
      <c r="A19"/>
      <c r="B19"/>
      <c r="C19"/>
      <c r="D19"/>
      <c r="E19"/>
      <c r="F19"/>
      <c r="G19"/>
      <c r="H19"/>
      <c r="I19"/>
      <c r="J19"/>
      <c r="K19"/>
      <c r="L19"/>
    </row>
    <row r="20" spans="1:12" ht="19.5" customHeight="1">
      <c r="A20"/>
      <c r="B20"/>
      <c r="C20"/>
      <c r="D20"/>
      <c r="E20"/>
      <c r="F20"/>
      <c r="G20"/>
      <c r="H20"/>
      <c r="I20"/>
      <c r="J20"/>
      <c r="K20"/>
      <c r="L20"/>
    </row>
    <row r="21" spans="1:12" ht="19.5" customHeight="1">
      <c r="A21"/>
      <c r="B21"/>
      <c r="C21"/>
      <c r="D21"/>
      <c r="E21"/>
      <c r="F21"/>
      <c r="G21"/>
      <c r="H21"/>
      <c r="I21"/>
      <c r="J21"/>
      <c r="K21"/>
      <c r="L21"/>
    </row>
    <row r="22" spans="1:12" ht="19.5" customHeight="1">
      <c r="A22"/>
      <c r="B22"/>
      <c r="C22"/>
      <c r="D22"/>
      <c r="E22"/>
      <c r="F22"/>
      <c r="G22"/>
      <c r="H22"/>
      <c r="I22"/>
      <c r="J22"/>
      <c r="K22"/>
      <c r="L22"/>
    </row>
    <row r="23" spans="1:12" ht="19.5" customHeight="1">
      <c r="A23"/>
      <c r="B23"/>
      <c r="C23"/>
      <c r="D23"/>
      <c r="E23"/>
      <c r="F23"/>
      <c r="G23"/>
      <c r="H23"/>
      <c r="I23"/>
      <c r="J23"/>
      <c r="K23"/>
      <c r="L23"/>
    </row>
    <row r="24" spans="1:12" ht="19.5" customHeight="1">
      <c r="A24"/>
      <c r="B24"/>
      <c r="C24"/>
      <c r="D24"/>
      <c r="E24"/>
      <c r="F24"/>
      <c r="G24"/>
      <c r="H24"/>
      <c r="I24"/>
      <c r="J24"/>
      <c r="K24"/>
      <c r="L24"/>
    </row>
    <row r="25" spans="1:12" ht="19.5" customHeight="1">
      <c r="A25"/>
      <c r="B25"/>
      <c r="C25"/>
      <c r="D25"/>
      <c r="E25"/>
      <c r="F25"/>
      <c r="G25"/>
      <c r="H25"/>
      <c r="I25"/>
      <c r="J25"/>
      <c r="K25"/>
      <c r="L25"/>
    </row>
    <row r="26" spans="1:12" ht="19.5" customHeight="1">
      <c r="A26"/>
      <c r="B26"/>
      <c r="C26"/>
      <c r="D26"/>
      <c r="E26"/>
      <c r="F26"/>
      <c r="G26"/>
      <c r="H26"/>
      <c r="I26"/>
      <c r="J26"/>
      <c r="K26"/>
      <c r="L26"/>
    </row>
    <row r="27" spans="1:12" ht="19.5" customHeight="1">
      <c r="A27"/>
      <c r="B27"/>
      <c r="C27"/>
      <c r="D27"/>
      <c r="E27"/>
      <c r="F27"/>
      <c r="G27"/>
      <c r="H27"/>
      <c r="I27"/>
      <c r="J27"/>
      <c r="K27"/>
      <c r="L27"/>
    </row>
    <row r="28" spans="1:12" ht="19.5" customHeight="1">
      <c r="A28"/>
      <c r="B28"/>
      <c r="C28"/>
      <c r="D28"/>
      <c r="E28"/>
      <c r="F28"/>
      <c r="G28"/>
      <c r="H28"/>
      <c r="I28"/>
      <c r="J28"/>
      <c r="K28"/>
      <c r="L28"/>
    </row>
    <row r="29" spans="1:12" ht="19.5" customHeight="1">
      <c r="A29"/>
      <c r="B29"/>
      <c r="C29"/>
      <c r="D29"/>
      <c r="E29"/>
      <c r="F29"/>
      <c r="G29"/>
      <c r="H29"/>
      <c r="I29"/>
      <c r="J29"/>
      <c r="K29"/>
      <c r="L29"/>
    </row>
    <row r="30" spans="1:12" ht="19.5" customHeight="1">
      <c r="A30"/>
      <c r="B30"/>
      <c r="C30"/>
      <c r="D30"/>
      <c r="E30"/>
      <c r="F30"/>
      <c r="G30"/>
      <c r="H30"/>
      <c r="I30"/>
      <c r="J30"/>
      <c r="K30"/>
      <c r="L30"/>
    </row>
    <row r="31" spans="1:12" ht="19.5" customHeight="1">
      <c r="A31"/>
      <c r="B31"/>
      <c r="C31"/>
      <c r="D31"/>
      <c r="E31"/>
      <c r="F31"/>
      <c r="G31"/>
      <c r="H31"/>
      <c r="I31"/>
      <c r="J31"/>
      <c r="K31"/>
      <c r="L31"/>
    </row>
    <row r="32" spans="1:12" ht="19.5" customHeight="1">
      <c r="A32"/>
      <c r="B32"/>
      <c r="C32"/>
      <c r="D32"/>
      <c r="E32"/>
      <c r="F32"/>
      <c r="G32"/>
      <c r="H32"/>
      <c r="I32"/>
      <c r="J32"/>
      <c r="K32"/>
      <c r="L32"/>
    </row>
    <row r="33" spans="1:12" ht="19.5" customHeight="1">
      <c r="A33"/>
      <c r="B33"/>
      <c r="C33"/>
      <c r="D33"/>
      <c r="E33"/>
      <c r="F33"/>
      <c r="G33"/>
      <c r="H33"/>
      <c r="I33"/>
      <c r="J33"/>
      <c r="K33"/>
      <c r="L33"/>
    </row>
  </sheetData>
  <mergeCells count="9">
    <mergeCell ref="C10:D10"/>
    <mergeCell ref="C13:D13"/>
    <mergeCell ref="C14:D14"/>
    <mergeCell ref="A2:E3"/>
    <mergeCell ref="F2:G2"/>
    <mergeCell ref="H2:I2"/>
    <mergeCell ref="J2:K2"/>
    <mergeCell ref="B5:D5"/>
    <mergeCell ref="C6:D6"/>
  </mergeCells>
  <phoneticPr fontId="4"/>
  <pageMargins left="0.78740157480314965" right="0.78740157480314965" top="0.78740157480314965" bottom="0.78740157480314965" header="0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212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2020-06-11T06:57:57Z</dcterms:created>
  <dcterms:modified xsi:type="dcterms:W3CDTF">2020-06-11T06:57:57Z</dcterms:modified>
</cp:coreProperties>
</file>