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オープンデータ\159経済センサス－活動調査\"/>
    </mc:Choice>
  </mc:AlternateContent>
  <bookViews>
    <workbookView xWindow="0" yWindow="0" windowWidth="20490" windowHeight="7785" tabRatio="823"/>
  </bookViews>
  <sheets>
    <sheet name="第1表" sheetId="30" r:id="rId1"/>
  </sheets>
  <definedNames>
    <definedName name="_xlnm.Print_Area" localSheetId="0">第1表!$B$2:$R$33</definedName>
  </definedNames>
  <calcPr calcId="162913"/>
</workbook>
</file>

<file path=xl/calcChain.xml><?xml version="1.0" encoding="utf-8"?>
<calcChain xmlns="http://schemas.openxmlformats.org/spreadsheetml/2006/main">
  <c r="N25" i="30" l="1"/>
  <c r="M25" i="30"/>
  <c r="R25" i="30"/>
  <c r="Q25" i="30"/>
  <c r="R30" i="30" l="1"/>
  <c r="Q30" i="30"/>
  <c r="R29" i="30"/>
  <c r="Q29" i="30"/>
  <c r="R27" i="30"/>
  <c r="Q27" i="30"/>
  <c r="R26" i="30"/>
  <c r="Q26" i="30"/>
  <c r="R24" i="30"/>
  <c r="Q24" i="30"/>
  <c r="R23" i="30"/>
  <c r="Q23" i="30"/>
  <c r="R22" i="30"/>
  <c r="Q22" i="30"/>
  <c r="R21" i="30"/>
  <c r="Q21" i="30"/>
  <c r="R20" i="30"/>
  <c r="Q20" i="30"/>
  <c r="R19" i="30"/>
  <c r="Q19" i="30"/>
  <c r="R17" i="30"/>
  <c r="Q17" i="30"/>
  <c r="R16" i="30"/>
  <c r="Q16" i="30"/>
  <c r="R15" i="30"/>
  <c r="Q15" i="30"/>
  <c r="R14" i="30"/>
  <c r="Q14" i="30"/>
  <c r="R13" i="30"/>
  <c r="Q13" i="30"/>
  <c r="R12" i="30"/>
  <c r="Q12" i="30"/>
  <c r="R11" i="30"/>
  <c r="Q11" i="30"/>
  <c r="R10" i="30"/>
  <c r="Q10" i="30"/>
  <c r="R9" i="30"/>
  <c r="Q9" i="30"/>
  <c r="R8" i="30"/>
  <c r="Q8" i="30"/>
  <c r="R7" i="30"/>
  <c r="Q7" i="30"/>
  <c r="R6" i="30"/>
  <c r="Q6" i="30"/>
  <c r="N30" i="30"/>
  <c r="M30" i="30"/>
  <c r="N29" i="30"/>
  <c r="M29" i="30"/>
  <c r="N27" i="30"/>
  <c r="M27" i="30"/>
  <c r="N26" i="30"/>
  <c r="M26" i="30"/>
  <c r="N24" i="30"/>
  <c r="M24" i="30"/>
  <c r="N23" i="30"/>
  <c r="M23" i="30"/>
  <c r="N22" i="30"/>
  <c r="M22" i="30"/>
  <c r="N21" i="30"/>
  <c r="M21" i="30"/>
  <c r="N20" i="30"/>
  <c r="M20" i="30"/>
  <c r="N19" i="30"/>
  <c r="M19" i="30"/>
  <c r="N17" i="30"/>
  <c r="M17" i="30"/>
  <c r="N16" i="30"/>
  <c r="M16" i="30"/>
  <c r="N15" i="30"/>
  <c r="M15" i="30"/>
  <c r="N14" i="30"/>
  <c r="M14" i="30"/>
  <c r="N13" i="30"/>
  <c r="M13" i="30"/>
  <c r="N12" i="30"/>
  <c r="M12" i="30"/>
  <c r="N11" i="30"/>
  <c r="M11" i="30"/>
  <c r="N10" i="30"/>
  <c r="M10" i="30"/>
  <c r="N9" i="30"/>
  <c r="M9" i="30"/>
  <c r="N8" i="30"/>
  <c r="M8" i="30"/>
  <c r="N7" i="30"/>
  <c r="M7" i="30"/>
  <c r="N6" i="30"/>
  <c r="M6" i="30"/>
  <c r="J30" i="30"/>
  <c r="I30" i="30"/>
  <c r="J29" i="30"/>
  <c r="I29" i="30"/>
  <c r="J28" i="30"/>
  <c r="I28" i="30"/>
  <c r="J27" i="30"/>
  <c r="I27" i="30"/>
  <c r="J26" i="30"/>
  <c r="I26" i="30"/>
  <c r="J25" i="30"/>
  <c r="I25" i="30"/>
  <c r="J24" i="30"/>
  <c r="I24" i="30"/>
  <c r="J23" i="30"/>
  <c r="I23" i="30"/>
  <c r="J22" i="30"/>
  <c r="I22" i="30"/>
  <c r="J21" i="30"/>
  <c r="I21" i="30"/>
  <c r="J20" i="30"/>
  <c r="I20" i="30"/>
  <c r="J19" i="30"/>
  <c r="I19" i="30"/>
  <c r="J18" i="30"/>
  <c r="I18" i="30"/>
  <c r="J17" i="30"/>
  <c r="I17" i="30"/>
  <c r="J16" i="30"/>
  <c r="I16" i="30"/>
  <c r="J15" i="30"/>
  <c r="I15" i="30"/>
  <c r="J14" i="30"/>
  <c r="I14" i="30"/>
  <c r="J13" i="30"/>
  <c r="I13" i="30"/>
  <c r="J12" i="30"/>
  <c r="I12" i="30"/>
  <c r="J11" i="30"/>
  <c r="I11" i="30"/>
  <c r="J10" i="30"/>
  <c r="I10" i="30"/>
  <c r="J9" i="30"/>
  <c r="I9" i="30"/>
  <c r="J8" i="30"/>
  <c r="I8" i="30"/>
  <c r="J7" i="30"/>
  <c r="I7" i="30"/>
  <c r="J6" i="30"/>
  <c r="I6" i="30"/>
  <c r="F30" i="30"/>
  <c r="E30" i="30"/>
  <c r="F29" i="30"/>
  <c r="E29" i="30"/>
  <c r="F28" i="30"/>
  <c r="E28" i="30"/>
  <c r="F27" i="30"/>
  <c r="E27" i="30"/>
  <c r="F26" i="30"/>
  <c r="E26" i="30"/>
  <c r="F25" i="30"/>
  <c r="E25" i="30"/>
  <c r="F24" i="30"/>
  <c r="E24" i="30"/>
  <c r="F23" i="30"/>
  <c r="E23" i="30"/>
  <c r="F22" i="30"/>
  <c r="E22" i="30"/>
  <c r="F21" i="30"/>
  <c r="E21" i="30"/>
  <c r="F20" i="30"/>
  <c r="E20" i="30"/>
  <c r="F19" i="30"/>
  <c r="E19" i="30"/>
  <c r="F18" i="30"/>
  <c r="E18" i="30"/>
  <c r="F17" i="30"/>
  <c r="E17" i="30"/>
  <c r="F16" i="30"/>
  <c r="E16" i="30"/>
  <c r="F15" i="30"/>
  <c r="E15" i="30"/>
  <c r="F14" i="30"/>
  <c r="E14" i="30"/>
  <c r="F13" i="30"/>
  <c r="E13" i="30"/>
  <c r="F12" i="30"/>
  <c r="E12" i="30"/>
  <c r="F11" i="30"/>
  <c r="E11" i="30"/>
  <c r="F10" i="30"/>
  <c r="E10" i="30"/>
  <c r="F9" i="30"/>
  <c r="E9" i="30"/>
  <c r="F8" i="30"/>
  <c r="E8" i="30"/>
  <c r="F7" i="30"/>
  <c r="E7" i="30"/>
  <c r="F6" i="30"/>
  <c r="E6" i="30"/>
</calcChain>
</file>

<file path=xl/sharedStrings.xml><?xml version="1.0" encoding="utf-8"?>
<sst xmlns="http://schemas.openxmlformats.org/spreadsheetml/2006/main" count="71" uniqueCount="41">
  <si>
    <t>従業者数</t>
    <rPh sb="0" eb="1">
      <t>ジュウ</t>
    </rPh>
    <rPh sb="1" eb="4">
      <t>ギョウシャスウ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</si>
  <si>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</si>
  <si>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09　食料品</t>
    <rPh sb="3" eb="6">
      <t>ショクリョウヒン</t>
    </rPh>
    <phoneticPr fontId="2"/>
  </si>
  <si>
    <t>10　飲料</t>
    <rPh sb="3" eb="5">
      <t>インリョウ</t>
    </rPh>
    <phoneticPr fontId="2"/>
  </si>
  <si>
    <t>11　繊維</t>
    <rPh sb="3" eb="5">
      <t>センイ</t>
    </rPh>
    <phoneticPr fontId="2"/>
  </si>
  <si>
    <t>12　木材</t>
    <rPh sb="3" eb="5">
      <t>モクザイ</t>
    </rPh>
    <phoneticPr fontId="2"/>
  </si>
  <si>
    <t>13　家具</t>
    <rPh sb="3" eb="5">
      <t>カグ</t>
    </rPh>
    <phoneticPr fontId="2"/>
  </si>
  <si>
    <t>15　印刷</t>
    <rPh sb="3" eb="5">
      <t>インサツ</t>
    </rPh>
    <phoneticPr fontId="2"/>
  </si>
  <si>
    <t>16　化学</t>
    <rPh sb="3" eb="5">
      <t>カガク</t>
    </rPh>
    <phoneticPr fontId="2"/>
  </si>
  <si>
    <t>17　石油・石炭</t>
    <rPh sb="3" eb="5">
      <t>セキユ</t>
    </rPh>
    <rPh sb="6" eb="8">
      <t>セキタン</t>
    </rPh>
    <phoneticPr fontId="2"/>
  </si>
  <si>
    <t>19　ゴム製品</t>
    <rPh sb="5" eb="7">
      <t>セイヒン</t>
    </rPh>
    <phoneticPr fontId="2"/>
  </si>
  <si>
    <t>20　皮革</t>
    <rPh sb="3" eb="5">
      <t>ヒカク</t>
    </rPh>
    <phoneticPr fontId="2"/>
  </si>
  <si>
    <t>21　窯業・土石</t>
    <rPh sb="3" eb="5">
      <t>ヨウギョウ</t>
    </rPh>
    <rPh sb="6" eb="8">
      <t>ドセキ</t>
    </rPh>
    <phoneticPr fontId="2"/>
  </si>
  <si>
    <t>22　鉄鋼</t>
    <rPh sb="3" eb="5">
      <t>テッコウ</t>
    </rPh>
    <phoneticPr fontId="2"/>
  </si>
  <si>
    <t>23　非鉄金属</t>
    <rPh sb="3" eb="5">
      <t>ヒテツ</t>
    </rPh>
    <rPh sb="5" eb="7">
      <t>キンゾク</t>
    </rPh>
    <phoneticPr fontId="2"/>
  </si>
  <si>
    <t>24　金属製品</t>
    <rPh sb="3" eb="5">
      <t>キンゾク</t>
    </rPh>
    <rPh sb="5" eb="7">
      <t>セイヒン</t>
    </rPh>
    <phoneticPr fontId="2"/>
  </si>
  <si>
    <t>25　はん用機器</t>
    <rPh sb="5" eb="6">
      <t>ヨウ</t>
    </rPh>
    <rPh sb="6" eb="8">
      <t>キキ</t>
    </rPh>
    <phoneticPr fontId="2"/>
  </si>
  <si>
    <t>26　生産用機器</t>
    <rPh sb="3" eb="6">
      <t>セイサンヨウ</t>
    </rPh>
    <rPh sb="6" eb="8">
      <t>キキ</t>
    </rPh>
    <phoneticPr fontId="2"/>
  </si>
  <si>
    <t>27　業務用機器</t>
    <rPh sb="3" eb="6">
      <t>ギョウムヨウ</t>
    </rPh>
    <rPh sb="6" eb="8">
      <t>キキ</t>
    </rPh>
    <phoneticPr fontId="2"/>
  </si>
  <si>
    <t>28　電子部品</t>
    <rPh sb="3" eb="5">
      <t>デンシ</t>
    </rPh>
    <rPh sb="5" eb="7">
      <t>ブヒン</t>
    </rPh>
    <phoneticPr fontId="2"/>
  </si>
  <si>
    <t>29　電気機器</t>
    <rPh sb="3" eb="5">
      <t>デンキ</t>
    </rPh>
    <rPh sb="5" eb="7">
      <t>キキ</t>
    </rPh>
    <phoneticPr fontId="2"/>
  </si>
  <si>
    <t>30　情報通信機器</t>
    <rPh sb="3" eb="5">
      <t>ジョウホウ</t>
    </rPh>
    <rPh sb="5" eb="7">
      <t>ツウシン</t>
    </rPh>
    <rPh sb="7" eb="9">
      <t>キキ</t>
    </rPh>
    <phoneticPr fontId="2"/>
  </si>
  <si>
    <t>31　輸送用機器</t>
    <rPh sb="3" eb="6">
      <t>ユソウヨウ</t>
    </rPh>
    <rPh sb="6" eb="8">
      <t>キキ</t>
    </rPh>
    <phoneticPr fontId="2"/>
  </si>
  <si>
    <t>32　その他</t>
    <rPh sb="5" eb="6">
      <t>タ</t>
    </rPh>
    <phoneticPr fontId="2"/>
  </si>
  <si>
    <t>構成比</t>
  </si>
  <si>
    <t>（人）</t>
  </si>
  <si>
    <t>（万円）</t>
  </si>
  <si>
    <t>18　プラスチック</t>
  </si>
  <si>
    <t>事業所数</t>
  </si>
  <si>
    <t>増減率</t>
  </si>
  <si>
    <t>付加価値額
（従業者4～29人の事業所は粗付加価値額）</t>
    <rPh sb="0" eb="2">
      <t>フカ</t>
    </rPh>
    <rPh sb="2" eb="4">
      <t>カチ</t>
    </rPh>
    <rPh sb="4" eb="5">
      <t>ガク</t>
    </rPh>
    <phoneticPr fontId="4"/>
  </si>
  <si>
    <t>14　パルプ・紙</t>
    <rPh sb="7" eb="8">
      <t>カミ</t>
    </rPh>
    <phoneticPr fontId="4"/>
  </si>
  <si>
    <t>第1表　産業中分類別　事業所数、従業者数、製造品出荷額等、付加価値額　（従業者4人以上の事業所）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phoneticPr fontId="4"/>
  </si>
  <si>
    <t>総計</t>
    <rPh sb="0" eb="2">
      <t>ソウケイ</t>
    </rPh>
    <phoneticPr fontId="4"/>
  </si>
  <si>
    <t>R元</t>
    <rPh sb="1" eb="2">
      <t>ゲン</t>
    </rPh>
    <phoneticPr fontId="2"/>
  </si>
  <si>
    <t>R2</t>
  </si>
  <si>
    <r>
      <t>※製造品出荷額等、付加価値額については、R元：2019</t>
    </r>
    <r>
      <rPr>
        <u/>
        <sz val="10"/>
        <rFont val="ＭＳ ゴシック"/>
        <family val="3"/>
        <charset val="128"/>
      </rPr>
      <t>年1月～12月の1年間</t>
    </r>
    <r>
      <rPr>
        <sz val="10"/>
        <rFont val="ＭＳ ゴシック"/>
        <family val="3"/>
        <charset val="128"/>
      </rPr>
      <t>、R2：</t>
    </r>
    <r>
      <rPr>
        <u/>
        <sz val="10"/>
        <rFont val="ＭＳ ゴシック"/>
        <family val="3"/>
        <charset val="128"/>
      </rPr>
      <t>2020年1月～12月の1年間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7" eb="28">
      <t>ネン</t>
    </rPh>
    <rPh sb="29" eb="30">
      <t>ガツ</t>
    </rPh>
    <rPh sb="33" eb="34">
      <t>ガツ</t>
    </rPh>
    <rPh sb="36" eb="37">
      <t>ネン</t>
    </rPh>
    <rPh sb="37" eb="38">
      <t>カン</t>
    </rPh>
    <rPh sb="46" eb="47">
      <t>ネン</t>
    </rPh>
    <rPh sb="48" eb="49">
      <t>ガツ</t>
    </rPh>
    <rPh sb="52" eb="53">
      <t>ガツ</t>
    </rPh>
    <rPh sb="55" eb="56">
      <t>ネン</t>
    </rPh>
    <rPh sb="56" eb="57">
      <t>カン</t>
    </rPh>
    <rPh sb="58" eb="60">
      <t>スウチ</t>
    </rPh>
    <phoneticPr fontId="2"/>
  </si>
  <si>
    <t>（万円）</t>
    <phoneticPr fontId="4"/>
  </si>
  <si>
    <t>x</t>
  </si>
  <si>
    <t>（注）「増減率」は参考値、時系列比較は留意が必要（利用上の注意－第２の３を参照）</t>
    <rPh sb="4" eb="7">
      <t>ゾウゲンリツ</t>
    </rPh>
    <rPh sb="9" eb="12">
      <t>サンコウチ</t>
    </rPh>
    <rPh sb="32" eb="33">
      <t>ダイ</t>
    </rPh>
    <phoneticPr fontId="4"/>
  </si>
  <si>
    <r>
      <t>※事業所数、従業者数については、R元：R2.6.1現在、R2:</t>
    </r>
    <r>
      <rPr>
        <u/>
        <sz val="10"/>
        <rFont val="ＭＳ ゴシック"/>
        <family val="3"/>
        <charset val="128"/>
      </rPr>
      <t>R3</t>
    </r>
    <r>
      <rPr>
        <sz val="10"/>
        <rFont val="ＭＳ ゴシック"/>
        <family val="3"/>
        <charset val="128"/>
      </rPr>
      <t>.6.1現在の数値。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37" eb="39">
      <t>ゲンザイ</t>
    </rPh>
    <rPh sb="40" eb="42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</si>
</sst>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&quot;▲ &quot;#,##0.0"/>
    <numFmt numFmtId="177" formatCode="0.0%"/>
    <numFmt numFmtId="178" formatCode="#,##0.0_ ;[Red]\-#,##0.0\ "/>
    <numFmt numFmtId="179" formatCode="#,##0.0%;&quot;▲ &quot;#,##0.0%"/>
    <numFmt numFmtId="180" formatCode="#,##0.0%;&quot;▲&quot;#,##0.0%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HG丸ｺﾞｼｯｸM-PRO"/>
      <family val="3"/>
      <charset val="128"/>
    </font>
    <font>
      <u val="double"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11" fillId="0" borderId="0"/>
    <xf numFmtId="0" fontId="1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Alignment="1">
      <alignment vertical="center" shrinkToFit="1"/>
    </xf>
    <xf numFmtId="38" fontId="5" fillId="0" borderId="0" xfId="1" applyFont="1" applyFill="1" applyAlignment="1">
      <alignment vertical="center" shrinkToFit="1"/>
    </xf>
    <xf numFmtId="38" fontId="5" fillId="0" borderId="0" xfId="1" applyFont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Alignment="1">
      <alignment vertical="center"/>
    </xf>
    <xf numFmtId="176" fontId="5" fillId="0" borderId="0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 shrinkToFit="1"/>
    </xf>
    <xf numFmtId="0" fontId="5" fillId="0" borderId="0" xfId="0" applyFont="1" applyBorder="1" applyAlignment="1">
      <alignment horizontal="right" vertical="center"/>
    </xf>
    <xf numFmtId="180" fontId="5" fillId="0" borderId="1" xfId="2" applyNumberFormat="1" applyFont="1" applyBorder="1" applyAlignment="1">
      <alignment vertical="center" shrinkToFit="1"/>
    </xf>
    <xf numFmtId="38" fontId="5" fillId="2" borderId="1" xfId="1" applyFont="1" applyFill="1" applyBorder="1" applyAlignment="1">
      <alignment vertical="center" shrinkToFit="1"/>
    </xf>
    <xf numFmtId="180" fontId="5" fillId="0" borderId="1" xfId="2" applyNumberFormat="1" applyFont="1" applyBorder="1" applyAlignment="1">
      <alignment horizontal="right" vertical="center" shrinkToFit="1"/>
    </xf>
    <xf numFmtId="38" fontId="5" fillId="0" borderId="1" xfId="1" applyFont="1" applyBorder="1" applyAlignment="1">
      <alignment vertical="center" shrinkToFit="1"/>
    </xf>
    <xf numFmtId="177" fontId="5" fillId="0" borderId="1" xfId="2" applyNumberFormat="1" applyFont="1" applyBorder="1" applyAlignment="1">
      <alignment vertical="center" shrinkToFit="1"/>
    </xf>
    <xf numFmtId="179" fontId="5" fillId="0" borderId="1" xfId="2" applyNumberFormat="1" applyFont="1" applyFill="1" applyBorder="1" applyAlignment="1">
      <alignment vertical="center" shrinkToFit="1"/>
    </xf>
    <xf numFmtId="38" fontId="5" fillId="2" borderId="1" xfId="1" applyNumberFormat="1" applyFont="1" applyFill="1" applyBorder="1" applyAlignment="1">
      <alignment vertical="center" shrinkToFit="1"/>
    </xf>
    <xf numFmtId="38" fontId="5" fillId="2" borderId="1" xfId="1" applyNumberFormat="1" applyFont="1" applyFill="1" applyBorder="1" applyAlignment="1">
      <alignment horizontal="right" vertical="center" shrinkToFit="1"/>
    </xf>
    <xf numFmtId="179" fontId="5" fillId="0" borderId="1" xfId="2" applyNumberFormat="1" applyFont="1" applyFill="1" applyBorder="1" applyAlignment="1">
      <alignment horizontal="right" vertical="center" shrinkToFit="1"/>
    </xf>
    <xf numFmtId="38" fontId="5" fillId="0" borderId="7" xfId="1" applyFont="1" applyBorder="1" applyAlignment="1">
      <alignment vertical="center" shrinkToFit="1"/>
    </xf>
    <xf numFmtId="0" fontId="5" fillId="0" borderId="8" xfId="3" applyFont="1" applyBorder="1" applyAlignment="1">
      <alignment horizontal="center" vertical="center" shrinkToFit="1"/>
    </xf>
    <xf numFmtId="0" fontId="9" fillId="0" borderId="7" xfId="8" applyFont="1" applyFill="1" applyBorder="1" applyAlignment="1">
      <alignment horizontal="center" vertical="center" shrinkToFit="1"/>
    </xf>
    <xf numFmtId="0" fontId="9" fillId="0" borderId="2" xfId="8" applyFont="1" applyFill="1" applyBorder="1" applyAlignment="1">
      <alignment horizontal="center" vertical="center" shrinkToFit="1"/>
    </xf>
    <xf numFmtId="0" fontId="9" fillId="0" borderId="9" xfId="8" applyFont="1" applyFill="1" applyBorder="1" applyAlignment="1">
      <alignment horizontal="center" vertical="center" shrinkToFit="1"/>
    </xf>
    <xf numFmtId="0" fontId="9" fillId="0" borderId="4" xfId="8" applyFont="1" applyFill="1" applyBorder="1" applyAlignment="1">
      <alignment horizontal="center" vertical="center" shrinkToFit="1"/>
    </xf>
    <xf numFmtId="38" fontId="5" fillId="0" borderId="8" xfId="1" applyFont="1" applyBorder="1" applyAlignment="1">
      <alignment vertical="center" shrinkToFit="1"/>
    </xf>
    <xf numFmtId="38" fontId="5" fillId="0" borderId="5" xfId="1" applyFont="1" applyBorder="1" applyAlignment="1">
      <alignment vertical="center" shrinkToFit="1"/>
    </xf>
    <xf numFmtId="38" fontId="5" fillId="0" borderId="7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15" fillId="0" borderId="0" xfId="1" applyFont="1" applyAlignment="1">
      <alignment vertical="center"/>
    </xf>
    <xf numFmtId="38" fontId="5" fillId="0" borderId="3" xfId="1" applyFont="1" applyBorder="1" applyAlignment="1">
      <alignment horizontal="center" vertical="center" shrinkToFit="1"/>
    </xf>
    <xf numFmtId="38" fontId="5" fillId="0" borderId="9" xfId="1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wrapText="1" shrinkToFit="1"/>
    </xf>
    <xf numFmtId="38" fontId="5" fillId="0" borderId="9" xfId="1" applyFont="1" applyFill="1" applyBorder="1" applyAlignment="1">
      <alignment horizontal="center" vertical="center" wrapText="1" shrinkToFit="1"/>
    </xf>
    <xf numFmtId="38" fontId="5" fillId="0" borderId="4" xfId="1" applyFont="1" applyFill="1" applyBorder="1" applyAlignment="1">
      <alignment horizontal="center" vertical="center" wrapText="1" shrinkToFit="1"/>
    </xf>
    <xf numFmtId="0" fontId="14" fillId="3" borderId="0" xfId="5" applyFont="1" applyFill="1" applyAlignment="1" applyProtection="1">
      <alignment vertical="center" shrinkToFit="1"/>
    </xf>
  </cellXfs>
  <cellStyles count="11">
    <cellStyle name="パーセント" xfId="2" builtinId="5"/>
    <cellStyle name="ハイパーリンク" xfId="5" builtinId="8"/>
    <cellStyle name="ハイパーリンク 2" xfId="6"/>
    <cellStyle name="ハイパーリンク 3" xfId="10"/>
    <cellStyle name="桁区切り 2" xfId="1"/>
    <cellStyle name="標準" xfId="0" builtinId="0"/>
    <cellStyle name="標準 2" xfId="3"/>
    <cellStyle name="標準 3" xfId="4"/>
    <cellStyle name="標準 4" xfId="9"/>
    <cellStyle name="標準_Sheet5" xfId="8"/>
    <cellStyle name="未定義" xfId="7"/>
  </cellStyles>
  <dxfs count="0"/>
  <tableStyles count="0" defaultTableStyle="TableStyleMedium2" defaultPivotStyle="PivotStyleLight16"/>
  <colors>
    <mruColors>
      <color rgb="FF99FF99"/>
      <color rgb="FF58DE85"/>
      <color rgb="FF88E8A8"/>
      <color rgb="FFFF99CC"/>
      <color rgb="FFA2E6E8"/>
      <color rgb="FF6F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33"/>
  <sheetViews>
    <sheetView showGridLines="0" tabSelected="1" zoomScale="9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:C1"/>
    </sheetView>
  </sheetViews>
  <sheetFormatPr defaultRowHeight="12"/>
  <cols>
    <col min="1" max="1" width="1.625" style="1" customWidth="1"/>
    <col min="2" max="2" width="18.625" style="1" customWidth="1"/>
    <col min="3" max="10" width="8.625" style="1" customWidth="1"/>
    <col min="11" max="12" width="12.625" style="1" customWidth="1"/>
    <col min="13" max="14" width="8.625" style="1" customWidth="1"/>
    <col min="15" max="16" width="12.625" style="1" customWidth="1"/>
    <col min="17" max="18" width="8.625" style="1" customWidth="1"/>
    <col min="19" max="16384" width="9" style="1"/>
  </cols>
  <sheetData>
    <row r="1" spans="2:21" ht="30" customHeight="1">
      <c r="B1" s="47"/>
      <c r="C1" s="47"/>
    </row>
    <row r="2" spans="2:21" ht="22.5" customHeight="1">
      <c r="B2" s="5" t="s">
        <v>32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2:21" s="3" customFormat="1" ht="27.75" customHeight="1">
      <c r="B3" s="24"/>
      <c r="C3" s="38" t="s">
        <v>28</v>
      </c>
      <c r="D3" s="39"/>
      <c r="E3" s="39"/>
      <c r="F3" s="40"/>
      <c r="G3" s="41" t="s">
        <v>0</v>
      </c>
      <c r="H3" s="42"/>
      <c r="I3" s="42"/>
      <c r="J3" s="43"/>
      <c r="K3" s="38" t="s">
        <v>1</v>
      </c>
      <c r="L3" s="39"/>
      <c r="M3" s="39"/>
      <c r="N3" s="40"/>
      <c r="O3" s="44" t="s">
        <v>30</v>
      </c>
      <c r="P3" s="45"/>
      <c r="Q3" s="45"/>
      <c r="R3" s="46"/>
    </row>
    <row r="4" spans="2:21" s="3" customFormat="1" ht="17.25" customHeight="1">
      <c r="B4" s="25"/>
      <c r="C4" s="26" t="s">
        <v>34</v>
      </c>
      <c r="D4" s="27" t="s">
        <v>35</v>
      </c>
      <c r="E4" s="28"/>
      <c r="F4" s="29"/>
      <c r="G4" s="26" t="s">
        <v>34</v>
      </c>
      <c r="H4" s="27" t="s">
        <v>35</v>
      </c>
      <c r="I4" s="28"/>
      <c r="J4" s="29"/>
      <c r="K4" s="26" t="s">
        <v>34</v>
      </c>
      <c r="L4" s="27" t="s">
        <v>35</v>
      </c>
      <c r="M4" s="28"/>
      <c r="N4" s="29"/>
      <c r="O4" s="26" t="s">
        <v>34</v>
      </c>
      <c r="P4" s="27" t="s">
        <v>35</v>
      </c>
      <c r="Q4" s="28"/>
      <c r="R4" s="29"/>
      <c r="S4" s="4"/>
      <c r="T4" s="4"/>
      <c r="U4" s="4"/>
    </row>
    <row r="5" spans="2:21" s="3" customFormat="1" ht="17.25" customHeight="1">
      <c r="B5" s="30"/>
      <c r="C5" s="31"/>
      <c r="D5" s="31"/>
      <c r="E5" s="32" t="s">
        <v>29</v>
      </c>
      <c r="F5" s="32" t="s">
        <v>24</v>
      </c>
      <c r="G5" s="33" t="s">
        <v>25</v>
      </c>
      <c r="H5" s="34" t="s">
        <v>25</v>
      </c>
      <c r="I5" s="32" t="s">
        <v>29</v>
      </c>
      <c r="J5" s="32" t="s">
        <v>24</v>
      </c>
      <c r="K5" s="35" t="s">
        <v>26</v>
      </c>
      <c r="L5" s="33" t="s">
        <v>37</v>
      </c>
      <c r="M5" s="32" t="s">
        <v>29</v>
      </c>
      <c r="N5" s="32" t="s">
        <v>24</v>
      </c>
      <c r="O5" s="36" t="s">
        <v>26</v>
      </c>
      <c r="P5" s="34" t="s">
        <v>26</v>
      </c>
      <c r="Q5" s="32" t="s">
        <v>29</v>
      </c>
      <c r="R5" s="32" t="s">
        <v>24</v>
      </c>
    </row>
    <row r="6" spans="2:21" s="3" customFormat="1" ht="24" customHeight="1">
      <c r="B6" s="18" t="s">
        <v>33</v>
      </c>
      <c r="C6" s="18">
        <v>1922</v>
      </c>
      <c r="D6" s="18">
        <v>1866</v>
      </c>
      <c r="E6" s="15">
        <f>(D6-C6)/C6</f>
        <v>-2.9136316337148804E-2</v>
      </c>
      <c r="F6" s="19">
        <f>D6/D$6</f>
        <v>1</v>
      </c>
      <c r="G6" s="18">
        <v>94131</v>
      </c>
      <c r="H6" s="18">
        <v>89466</v>
      </c>
      <c r="I6" s="15">
        <f t="shared" ref="I6:I30" si="0">(H6-G6)/G6</f>
        <v>-4.9558593874494059E-2</v>
      </c>
      <c r="J6" s="19">
        <f t="shared" ref="J6:J30" si="1">H6/H$6</f>
        <v>1</v>
      </c>
      <c r="K6" s="13">
        <v>285231195</v>
      </c>
      <c r="L6" s="18">
        <v>281954735</v>
      </c>
      <c r="M6" s="15">
        <f t="shared" ref="M6:M30" si="2">(L6-K6)/K6</f>
        <v>-1.1487032475532699E-2</v>
      </c>
      <c r="N6" s="19">
        <f t="shared" ref="N6:N30" si="3">L6/L$6</f>
        <v>1</v>
      </c>
      <c r="O6" s="13">
        <v>101203343</v>
      </c>
      <c r="P6" s="18">
        <v>104409063</v>
      </c>
      <c r="Q6" s="15">
        <f t="shared" ref="Q6:Q30" si="4">(P6-O6)/O6</f>
        <v>3.1676028725651881E-2</v>
      </c>
      <c r="R6" s="19">
        <f t="shared" ref="R6:R30" si="5">P6/P$6</f>
        <v>1</v>
      </c>
    </row>
    <row r="7" spans="2:21" s="3" customFormat="1" ht="24" customHeight="1">
      <c r="B7" s="18" t="s">
        <v>2</v>
      </c>
      <c r="C7" s="16">
        <v>468</v>
      </c>
      <c r="D7" s="16">
        <v>384</v>
      </c>
      <c r="E7" s="15">
        <f t="shared" ref="E7:E30" si="6">(D7-C7)/C7</f>
        <v>-0.17948717948717949</v>
      </c>
      <c r="F7" s="20">
        <f t="shared" ref="F7:F30" si="7">D7/D$6</f>
        <v>0.20578778135048231</v>
      </c>
      <c r="G7" s="16">
        <v>18281</v>
      </c>
      <c r="H7" s="16">
        <v>14694</v>
      </c>
      <c r="I7" s="15">
        <f t="shared" si="0"/>
        <v>-0.19621464908921832</v>
      </c>
      <c r="J7" s="20">
        <f t="shared" si="1"/>
        <v>0.16424116424116425</v>
      </c>
      <c r="K7" s="21">
        <v>39033490</v>
      </c>
      <c r="L7" s="21">
        <v>40744201</v>
      </c>
      <c r="M7" s="15">
        <f t="shared" si="2"/>
        <v>4.3826749798698501E-2</v>
      </c>
      <c r="N7" s="20">
        <f t="shared" si="3"/>
        <v>0.14450617756073506</v>
      </c>
      <c r="O7" s="21">
        <v>12959955</v>
      </c>
      <c r="P7" s="21">
        <v>12908005</v>
      </c>
      <c r="Q7" s="15">
        <f t="shared" si="4"/>
        <v>-4.0085015727292263E-3</v>
      </c>
      <c r="R7" s="20">
        <f t="shared" si="5"/>
        <v>0.12362916234580135</v>
      </c>
    </row>
    <row r="8" spans="2:21" s="3" customFormat="1" ht="24" customHeight="1">
      <c r="B8" s="18" t="s">
        <v>3</v>
      </c>
      <c r="C8" s="16">
        <v>78</v>
      </c>
      <c r="D8" s="16">
        <v>89</v>
      </c>
      <c r="E8" s="15">
        <f t="shared" si="6"/>
        <v>0.14102564102564102</v>
      </c>
      <c r="F8" s="20">
        <f t="shared" si="7"/>
        <v>4.7695605573419078E-2</v>
      </c>
      <c r="G8" s="16">
        <v>1739</v>
      </c>
      <c r="H8" s="16">
        <v>1758</v>
      </c>
      <c r="I8" s="15">
        <f t="shared" si="0"/>
        <v>1.0925819436457734E-2</v>
      </c>
      <c r="J8" s="20">
        <f t="shared" si="1"/>
        <v>1.9649922875729326E-2</v>
      </c>
      <c r="K8" s="21">
        <v>12745204</v>
      </c>
      <c r="L8" s="21">
        <v>13106474</v>
      </c>
      <c r="M8" s="15">
        <f t="shared" si="2"/>
        <v>2.8345564339338939E-2</v>
      </c>
      <c r="N8" s="20">
        <f t="shared" si="3"/>
        <v>4.6484319548667982E-2</v>
      </c>
      <c r="O8" s="21">
        <v>1968854</v>
      </c>
      <c r="P8" s="21">
        <v>2489135</v>
      </c>
      <c r="Q8" s="15">
        <f t="shared" si="4"/>
        <v>0.26425575487059982</v>
      </c>
      <c r="R8" s="20">
        <f t="shared" si="5"/>
        <v>2.3840219694338222E-2</v>
      </c>
    </row>
    <row r="9" spans="2:21" s="3" customFormat="1" ht="24" customHeight="1">
      <c r="B9" s="18" t="s">
        <v>4</v>
      </c>
      <c r="C9" s="16">
        <v>122</v>
      </c>
      <c r="D9" s="16">
        <v>103</v>
      </c>
      <c r="E9" s="15">
        <f t="shared" si="6"/>
        <v>-0.15573770491803279</v>
      </c>
      <c r="F9" s="20">
        <f t="shared" si="7"/>
        <v>5.5198285101822078E-2</v>
      </c>
      <c r="G9" s="16">
        <v>3566</v>
      </c>
      <c r="H9" s="16">
        <v>3063</v>
      </c>
      <c r="I9" s="15">
        <f t="shared" si="0"/>
        <v>-0.14105440269209199</v>
      </c>
      <c r="J9" s="20">
        <f t="shared" si="1"/>
        <v>3.4236469720340688E-2</v>
      </c>
      <c r="K9" s="21">
        <v>2859259</v>
      </c>
      <c r="L9" s="21">
        <v>2757430</v>
      </c>
      <c r="M9" s="15">
        <f t="shared" si="2"/>
        <v>-3.5613772659279903E-2</v>
      </c>
      <c r="N9" s="20">
        <f t="shared" si="3"/>
        <v>9.7796903463954945E-3</v>
      </c>
      <c r="O9" s="21">
        <v>1294610</v>
      </c>
      <c r="P9" s="21">
        <v>1247470</v>
      </c>
      <c r="Q9" s="15">
        <f t="shared" si="4"/>
        <v>-3.6412510331296687E-2</v>
      </c>
      <c r="R9" s="20">
        <f t="shared" si="5"/>
        <v>1.1947909158039279E-2</v>
      </c>
    </row>
    <row r="10" spans="2:21" s="3" customFormat="1" ht="24" customHeight="1">
      <c r="B10" s="18" t="s">
        <v>5</v>
      </c>
      <c r="C10" s="16">
        <v>120</v>
      </c>
      <c r="D10" s="16">
        <v>110</v>
      </c>
      <c r="E10" s="15">
        <f t="shared" si="6"/>
        <v>-8.3333333333333329E-2</v>
      </c>
      <c r="F10" s="20">
        <f t="shared" si="7"/>
        <v>5.8949624866023578E-2</v>
      </c>
      <c r="G10" s="16">
        <v>2034</v>
      </c>
      <c r="H10" s="16">
        <v>1831</v>
      </c>
      <c r="I10" s="15">
        <f t="shared" si="0"/>
        <v>-9.9803343166175021E-2</v>
      </c>
      <c r="J10" s="20">
        <f t="shared" si="1"/>
        <v>2.0465875304584984E-2</v>
      </c>
      <c r="K10" s="21">
        <v>4353363</v>
      </c>
      <c r="L10" s="21">
        <v>4148032</v>
      </c>
      <c r="M10" s="15">
        <f t="shared" si="2"/>
        <v>-4.7166064488534498E-2</v>
      </c>
      <c r="N10" s="20">
        <f t="shared" si="3"/>
        <v>1.4711694769020282E-2</v>
      </c>
      <c r="O10" s="21">
        <v>1360010</v>
      </c>
      <c r="P10" s="21">
        <v>1703311</v>
      </c>
      <c r="Q10" s="15">
        <f t="shared" si="4"/>
        <v>0.25242534981360432</v>
      </c>
      <c r="R10" s="20">
        <f t="shared" si="5"/>
        <v>1.631382325497931E-2</v>
      </c>
    </row>
    <row r="11" spans="2:21" s="3" customFormat="1" ht="24" customHeight="1">
      <c r="B11" s="18" t="s">
        <v>6</v>
      </c>
      <c r="C11" s="16">
        <v>46</v>
      </c>
      <c r="D11" s="16">
        <v>37</v>
      </c>
      <c r="E11" s="15">
        <f t="shared" si="6"/>
        <v>-0.19565217391304349</v>
      </c>
      <c r="F11" s="20">
        <f t="shared" si="7"/>
        <v>1.982851018220793E-2</v>
      </c>
      <c r="G11" s="16">
        <v>597</v>
      </c>
      <c r="H11" s="16">
        <v>586</v>
      </c>
      <c r="I11" s="15">
        <f t="shared" si="0"/>
        <v>-1.8425460636515914E-2</v>
      </c>
      <c r="J11" s="20">
        <f t="shared" si="1"/>
        <v>6.5499742919097759E-3</v>
      </c>
      <c r="K11" s="21">
        <v>997209</v>
      </c>
      <c r="L11" s="21">
        <v>1247072</v>
      </c>
      <c r="M11" s="15">
        <f t="shared" si="2"/>
        <v>0.25056231943353902</v>
      </c>
      <c r="N11" s="20">
        <f t="shared" si="3"/>
        <v>4.4229510811371903E-3</v>
      </c>
      <c r="O11" s="21">
        <v>341889</v>
      </c>
      <c r="P11" s="21">
        <v>505692</v>
      </c>
      <c r="Q11" s="15">
        <f t="shared" si="4"/>
        <v>0.4791116414976791</v>
      </c>
      <c r="R11" s="20">
        <f t="shared" si="5"/>
        <v>4.8433726485985224E-3</v>
      </c>
    </row>
    <row r="12" spans="2:21" s="3" customFormat="1" ht="24" customHeight="1">
      <c r="B12" s="18" t="s">
        <v>31</v>
      </c>
      <c r="C12" s="16">
        <v>23</v>
      </c>
      <c r="D12" s="16">
        <v>25</v>
      </c>
      <c r="E12" s="15">
        <f t="shared" si="6"/>
        <v>8.6956521739130432E-2</v>
      </c>
      <c r="F12" s="20">
        <f t="shared" si="7"/>
        <v>1.3397642015005359E-2</v>
      </c>
      <c r="G12" s="16">
        <v>1450</v>
      </c>
      <c r="H12" s="16">
        <v>1477</v>
      </c>
      <c r="I12" s="15">
        <f t="shared" si="0"/>
        <v>1.8620689655172412E-2</v>
      </c>
      <c r="J12" s="20">
        <f t="shared" si="1"/>
        <v>1.650906489616167E-2</v>
      </c>
      <c r="K12" s="21">
        <v>9609606</v>
      </c>
      <c r="L12" s="21">
        <v>8993141</v>
      </c>
      <c r="M12" s="15">
        <f t="shared" si="2"/>
        <v>-6.4150913159186751E-2</v>
      </c>
      <c r="N12" s="20">
        <f t="shared" si="3"/>
        <v>3.1895690632753514E-2</v>
      </c>
      <c r="O12" s="21">
        <v>3393976</v>
      </c>
      <c r="P12" s="21">
        <v>3402054</v>
      </c>
      <c r="Q12" s="15">
        <f t="shared" si="4"/>
        <v>2.3800993289286665E-3</v>
      </c>
      <c r="R12" s="20">
        <f t="shared" si="5"/>
        <v>3.2583895518725231E-2</v>
      </c>
    </row>
    <row r="13" spans="2:21" s="3" customFormat="1" ht="24" customHeight="1">
      <c r="B13" s="18" t="s">
        <v>7</v>
      </c>
      <c r="C13" s="16">
        <v>84</v>
      </c>
      <c r="D13" s="16">
        <v>87</v>
      </c>
      <c r="E13" s="15">
        <f t="shared" si="6"/>
        <v>3.5714285714285712E-2</v>
      </c>
      <c r="F13" s="20">
        <f t="shared" si="7"/>
        <v>4.6623794212218649E-2</v>
      </c>
      <c r="G13" s="16">
        <v>2269</v>
      </c>
      <c r="H13" s="16">
        <v>2139</v>
      </c>
      <c r="I13" s="15">
        <f t="shared" si="0"/>
        <v>-5.7293962097840462E-2</v>
      </c>
      <c r="J13" s="20">
        <f t="shared" si="1"/>
        <v>2.390852390852391E-2</v>
      </c>
      <c r="K13" s="21">
        <v>3444337</v>
      </c>
      <c r="L13" s="21">
        <v>3039636</v>
      </c>
      <c r="M13" s="15">
        <f t="shared" si="2"/>
        <v>-0.11749750387374987</v>
      </c>
      <c r="N13" s="20">
        <f t="shared" si="3"/>
        <v>1.0780581500076599E-2</v>
      </c>
      <c r="O13" s="21">
        <v>1521316</v>
      </c>
      <c r="P13" s="21">
        <v>1287775</v>
      </c>
      <c r="Q13" s="15">
        <f t="shared" si="4"/>
        <v>-0.15351248524303959</v>
      </c>
      <c r="R13" s="20">
        <f t="shared" si="5"/>
        <v>1.2333938865058102E-2</v>
      </c>
    </row>
    <row r="14" spans="2:21" s="3" customFormat="1" ht="24" customHeight="1">
      <c r="B14" s="18" t="s">
        <v>8</v>
      </c>
      <c r="C14" s="16">
        <v>40</v>
      </c>
      <c r="D14" s="16">
        <v>42</v>
      </c>
      <c r="E14" s="15">
        <f t="shared" si="6"/>
        <v>0.05</v>
      </c>
      <c r="F14" s="20">
        <f t="shared" si="7"/>
        <v>2.2508038585209004E-2</v>
      </c>
      <c r="G14" s="16">
        <v>3753</v>
      </c>
      <c r="H14" s="16">
        <v>4409</v>
      </c>
      <c r="I14" s="15">
        <f t="shared" si="0"/>
        <v>0.17479349853450574</v>
      </c>
      <c r="J14" s="20">
        <f t="shared" si="1"/>
        <v>4.9281291216775089E-2</v>
      </c>
      <c r="K14" s="21">
        <v>13278826</v>
      </c>
      <c r="L14" s="21">
        <v>18781948</v>
      </c>
      <c r="M14" s="15">
        <f t="shared" si="2"/>
        <v>0.41442835383188242</v>
      </c>
      <c r="N14" s="20">
        <f t="shared" si="3"/>
        <v>6.661334486899112E-2</v>
      </c>
      <c r="O14" s="21">
        <v>6782399</v>
      </c>
      <c r="P14" s="21">
        <v>10136462</v>
      </c>
      <c r="Q14" s="15">
        <f t="shared" si="4"/>
        <v>0.49452457751305989</v>
      </c>
      <c r="R14" s="20">
        <f t="shared" si="5"/>
        <v>9.7084119986786968E-2</v>
      </c>
    </row>
    <row r="15" spans="2:21" s="3" customFormat="1" ht="24" customHeight="1">
      <c r="B15" s="18" t="s">
        <v>9</v>
      </c>
      <c r="C15" s="16">
        <v>18</v>
      </c>
      <c r="D15" s="16">
        <v>22</v>
      </c>
      <c r="E15" s="15">
        <f t="shared" si="6"/>
        <v>0.22222222222222221</v>
      </c>
      <c r="F15" s="20">
        <f t="shared" si="7"/>
        <v>1.1789924973204717E-2</v>
      </c>
      <c r="G15" s="16">
        <v>196</v>
      </c>
      <c r="H15" s="16">
        <v>167</v>
      </c>
      <c r="I15" s="15">
        <f t="shared" si="0"/>
        <v>-0.14795918367346939</v>
      </c>
      <c r="J15" s="20">
        <f t="shared" si="1"/>
        <v>1.8666308988889635E-3</v>
      </c>
      <c r="K15" s="21">
        <v>1145988</v>
      </c>
      <c r="L15" s="21">
        <v>1113771</v>
      </c>
      <c r="M15" s="15">
        <f t="shared" si="2"/>
        <v>-2.8112859820521682E-2</v>
      </c>
      <c r="N15" s="20">
        <f t="shared" si="3"/>
        <v>3.9501766125686804E-3</v>
      </c>
      <c r="O15" s="21">
        <v>388247</v>
      </c>
      <c r="P15" s="21">
        <v>438831</v>
      </c>
      <c r="Q15" s="15">
        <f t="shared" si="4"/>
        <v>0.13028819282570117</v>
      </c>
      <c r="R15" s="20">
        <f t="shared" si="5"/>
        <v>4.202997205328813E-3</v>
      </c>
      <c r="S15" s="4"/>
    </row>
    <row r="16" spans="2:21" s="3" customFormat="1" ht="24" customHeight="1">
      <c r="B16" s="18" t="s">
        <v>27</v>
      </c>
      <c r="C16" s="16">
        <v>99</v>
      </c>
      <c r="D16" s="16">
        <v>103</v>
      </c>
      <c r="E16" s="15">
        <f t="shared" si="6"/>
        <v>4.0404040404040407E-2</v>
      </c>
      <c r="F16" s="20">
        <f t="shared" si="7"/>
        <v>5.5198285101822078E-2</v>
      </c>
      <c r="G16" s="16">
        <v>5365</v>
      </c>
      <c r="H16" s="16">
        <v>5338</v>
      </c>
      <c r="I16" s="15">
        <f t="shared" si="0"/>
        <v>-5.0326188257222744E-3</v>
      </c>
      <c r="J16" s="20">
        <f t="shared" si="1"/>
        <v>5.9665124181253214E-2</v>
      </c>
      <c r="K16" s="21">
        <v>12786522</v>
      </c>
      <c r="L16" s="21">
        <v>11137286</v>
      </c>
      <c r="M16" s="15">
        <f t="shared" si="2"/>
        <v>-0.12898237691218925</v>
      </c>
      <c r="N16" s="20">
        <f t="shared" si="3"/>
        <v>3.9500262338208296E-2</v>
      </c>
      <c r="O16" s="21">
        <v>5771466</v>
      </c>
      <c r="P16" s="21">
        <v>4773853</v>
      </c>
      <c r="Q16" s="15">
        <f t="shared" si="4"/>
        <v>-0.17285261664887222</v>
      </c>
      <c r="R16" s="20">
        <f t="shared" si="5"/>
        <v>4.5722592108694622E-2</v>
      </c>
      <c r="S16" s="4"/>
    </row>
    <row r="17" spans="2:19" s="3" customFormat="1" ht="24" customHeight="1">
      <c r="B17" s="18" t="s">
        <v>10</v>
      </c>
      <c r="C17" s="16">
        <v>16</v>
      </c>
      <c r="D17" s="16">
        <v>17</v>
      </c>
      <c r="E17" s="15">
        <f t="shared" si="6"/>
        <v>6.25E-2</v>
      </c>
      <c r="F17" s="20">
        <f t="shared" si="7"/>
        <v>9.1103965702036445E-3</v>
      </c>
      <c r="G17" s="16">
        <v>2125</v>
      </c>
      <c r="H17" s="16">
        <v>2151</v>
      </c>
      <c r="I17" s="15">
        <f t="shared" si="0"/>
        <v>1.2235294117647059E-2</v>
      </c>
      <c r="J17" s="20">
        <f t="shared" si="1"/>
        <v>2.404265307491114E-2</v>
      </c>
      <c r="K17" s="21">
        <v>7419912</v>
      </c>
      <c r="L17" s="21">
        <v>6973742</v>
      </c>
      <c r="M17" s="15">
        <f t="shared" si="2"/>
        <v>-6.013144091196769E-2</v>
      </c>
      <c r="N17" s="20">
        <f t="shared" si="3"/>
        <v>2.4733551646153415E-2</v>
      </c>
      <c r="O17" s="21">
        <v>1379837</v>
      </c>
      <c r="P17" s="21">
        <v>1206603</v>
      </c>
      <c r="Q17" s="15">
        <f t="shared" si="4"/>
        <v>-0.12554671312626056</v>
      </c>
      <c r="R17" s="20">
        <f t="shared" si="5"/>
        <v>1.1556496776529831E-2</v>
      </c>
      <c r="S17" s="4"/>
    </row>
    <row r="18" spans="2:19" s="3" customFormat="1" ht="24" customHeight="1">
      <c r="B18" s="18" t="s">
        <v>11</v>
      </c>
      <c r="C18" s="16">
        <v>1</v>
      </c>
      <c r="D18" s="16">
        <v>1</v>
      </c>
      <c r="E18" s="15">
        <f t="shared" si="6"/>
        <v>0</v>
      </c>
      <c r="F18" s="20">
        <f t="shared" si="7"/>
        <v>5.3590568060021436E-4</v>
      </c>
      <c r="G18" s="16">
        <v>41</v>
      </c>
      <c r="H18" s="16">
        <v>48</v>
      </c>
      <c r="I18" s="15">
        <f t="shared" si="0"/>
        <v>0.17073170731707318</v>
      </c>
      <c r="J18" s="20">
        <f t="shared" si="1"/>
        <v>5.365166655489236E-4</v>
      </c>
      <c r="K18" s="22" t="s">
        <v>38</v>
      </c>
      <c r="L18" s="22" t="s">
        <v>38</v>
      </c>
      <c r="M18" s="17" t="s">
        <v>38</v>
      </c>
      <c r="N18" s="23" t="s">
        <v>38</v>
      </c>
      <c r="O18" s="22" t="s">
        <v>38</v>
      </c>
      <c r="P18" s="22" t="s">
        <v>38</v>
      </c>
      <c r="Q18" s="17" t="s">
        <v>38</v>
      </c>
      <c r="R18" s="23" t="s">
        <v>38</v>
      </c>
      <c r="S18" s="4"/>
    </row>
    <row r="19" spans="2:19" s="3" customFormat="1" ht="24" customHeight="1">
      <c r="B19" s="18" t="s">
        <v>12</v>
      </c>
      <c r="C19" s="16">
        <v>151</v>
      </c>
      <c r="D19" s="16">
        <v>153</v>
      </c>
      <c r="E19" s="15">
        <f t="shared" si="6"/>
        <v>1.3245033112582781E-2</v>
      </c>
      <c r="F19" s="20">
        <f t="shared" si="7"/>
        <v>8.1993569131832797E-2</v>
      </c>
      <c r="G19" s="16">
        <v>3237</v>
      </c>
      <c r="H19" s="16">
        <v>3220</v>
      </c>
      <c r="I19" s="15">
        <f t="shared" si="0"/>
        <v>-5.2517763361136852E-3</v>
      </c>
      <c r="J19" s="20">
        <f t="shared" si="1"/>
        <v>3.599132631390696E-2</v>
      </c>
      <c r="K19" s="21">
        <v>8228214</v>
      </c>
      <c r="L19" s="21">
        <v>8182331</v>
      </c>
      <c r="M19" s="15">
        <f t="shared" si="2"/>
        <v>-5.5763012483632532E-3</v>
      </c>
      <c r="N19" s="20">
        <f t="shared" si="3"/>
        <v>2.902001628027279E-2</v>
      </c>
      <c r="O19" s="21">
        <v>3580871</v>
      </c>
      <c r="P19" s="21">
        <v>4116287</v>
      </c>
      <c r="Q19" s="15">
        <f t="shared" si="4"/>
        <v>0.14952116398496343</v>
      </c>
      <c r="R19" s="20">
        <f t="shared" si="5"/>
        <v>3.9424613934137119E-2</v>
      </c>
      <c r="S19" s="4"/>
    </row>
    <row r="20" spans="2:19" s="3" customFormat="1" ht="24" customHeight="1">
      <c r="B20" s="18" t="s">
        <v>13</v>
      </c>
      <c r="C20" s="16">
        <v>26</v>
      </c>
      <c r="D20" s="16">
        <v>32</v>
      </c>
      <c r="E20" s="15">
        <f t="shared" si="6"/>
        <v>0.23076923076923078</v>
      </c>
      <c r="F20" s="20">
        <f t="shared" si="7"/>
        <v>1.7148981779206859E-2</v>
      </c>
      <c r="G20" s="16">
        <v>1278</v>
      </c>
      <c r="H20" s="16">
        <v>982</v>
      </c>
      <c r="I20" s="15">
        <f t="shared" si="0"/>
        <v>-0.23161189358372458</v>
      </c>
      <c r="J20" s="20">
        <f t="shared" si="1"/>
        <v>1.0976236782688395E-2</v>
      </c>
      <c r="K20" s="21">
        <v>5762250</v>
      </c>
      <c r="L20" s="21">
        <v>4613659</v>
      </c>
      <c r="M20" s="15">
        <f t="shared" si="2"/>
        <v>-0.19933029632522017</v>
      </c>
      <c r="N20" s="20">
        <f t="shared" si="3"/>
        <v>1.6363119420569405E-2</v>
      </c>
      <c r="O20" s="21">
        <v>1449258</v>
      </c>
      <c r="P20" s="21">
        <v>1227693</v>
      </c>
      <c r="Q20" s="15">
        <f t="shared" si="4"/>
        <v>-0.15288168152254464</v>
      </c>
      <c r="R20" s="20">
        <f t="shared" si="5"/>
        <v>1.1758490735617463E-2</v>
      </c>
      <c r="S20" s="4"/>
    </row>
    <row r="21" spans="2:19" s="3" customFormat="1" ht="24" customHeight="1">
      <c r="B21" s="18" t="s">
        <v>14</v>
      </c>
      <c r="C21" s="16">
        <v>14</v>
      </c>
      <c r="D21" s="16">
        <v>19</v>
      </c>
      <c r="E21" s="15">
        <f t="shared" si="6"/>
        <v>0.35714285714285715</v>
      </c>
      <c r="F21" s="20">
        <f t="shared" si="7"/>
        <v>1.0182207931404072E-2</v>
      </c>
      <c r="G21" s="16">
        <v>1221</v>
      </c>
      <c r="H21" s="16">
        <v>1177</v>
      </c>
      <c r="I21" s="15">
        <f t="shared" si="0"/>
        <v>-3.6036036036036036E-2</v>
      </c>
      <c r="J21" s="20">
        <f t="shared" si="1"/>
        <v>1.3155835736480898E-2</v>
      </c>
      <c r="K21" s="21">
        <v>3987675</v>
      </c>
      <c r="L21" s="21">
        <v>2865505</v>
      </c>
      <c r="M21" s="15">
        <f t="shared" si="2"/>
        <v>-0.28140959330938453</v>
      </c>
      <c r="N21" s="20">
        <f t="shared" si="3"/>
        <v>1.0162996553329738E-2</v>
      </c>
      <c r="O21" s="21">
        <v>1339717</v>
      </c>
      <c r="P21" s="21">
        <v>699085</v>
      </c>
      <c r="Q21" s="15">
        <f t="shared" si="4"/>
        <v>-0.4781845718162866</v>
      </c>
      <c r="R21" s="20">
        <f t="shared" si="5"/>
        <v>6.6956352246930898E-3</v>
      </c>
      <c r="S21" s="4"/>
    </row>
    <row r="22" spans="2:19" s="3" customFormat="1" ht="24" customHeight="1">
      <c r="B22" s="18" t="s">
        <v>15</v>
      </c>
      <c r="C22" s="16">
        <v>181</v>
      </c>
      <c r="D22" s="16">
        <v>180</v>
      </c>
      <c r="E22" s="15">
        <f t="shared" si="6"/>
        <v>-5.5248618784530384E-3</v>
      </c>
      <c r="F22" s="20">
        <f t="shared" si="7"/>
        <v>9.6463022508038579E-2</v>
      </c>
      <c r="G22" s="16">
        <v>6815</v>
      </c>
      <c r="H22" s="16">
        <v>6267</v>
      </c>
      <c r="I22" s="15">
        <f t="shared" si="0"/>
        <v>-8.041085840058694E-2</v>
      </c>
      <c r="J22" s="20">
        <f t="shared" si="1"/>
        <v>7.0048957145731339E-2</v>
      </c>
      <c r="K22" s="21">
        <v>17767056</v>
      </c>
      <c r="L22" s="21">
        <v>16465418</v>
      </c>
      <c r="M22" s="15">
        <f t="shared" si="2"/>
        <v>-7.3261321402938118E-2</v>
      </c>
      <c r="N22" s="20">
        <f t="shared" si="3"/>
        <v>5.8397380700132596E-2</v>
      </c>
      <c r="O22" s="21">
        <v>8188463</v>
      </c>
      <c r="P22" s="21">
        <v>7350752</v>
      </c>
      <c r="Q22" s="15">
        <f t="shared" si="4"/>
        <v>-0.10230381452538773</v>
      </c>
      <c r="R22" s="20">
        <f t="shared" si="5"/>
        <v>7.0403390173130853E-2</v>
      </c>
      <c r="S22" s="4"/>
    </row>
    <row r="23" spans="2:19" s="3" customFormat="1" ht="24" customHeight="1">
      <c r="B23" s="18" t="s">
        <v>16</v>
      </c>
      <c r="C23" s="16">
        <v>29</v>
      </c>
      <c r="D23" s="16">
        <v>27</v>
      </c>
      <c r="E23" s="15">
        <f t="shared" si="6"/>
        <v>-6.8965517241379309E-2</v>
      </c>
      <c r="F23" s="20">
        <f t="shared" si="7"/>
        <v>1.4469453376205787E-2</v>
      </c>
      <c r="G23" s="16">
        <v>542</v>
      </c>
      <c r="H23" s="16">
        <v>492</v>
      </c>
      <c r="I23" s="15">
        <f t="shared" si="0"/>
        <v>-9.2250922509225092E-2</v>
      </c>
      <c r="J23" s="20">
        <f t="shared" si="1"/>
        <v>5.4992958218764675E-3</v>
      </c>
      <c r="K23" s="21">
        <v>890653</v>
      </c>
      <c r="L23" s="21">
        <v>763771</v>
      </c>
      <c r="M23" s="15">
        <f t="shared" si="2"/>
        <v>-0.14245952127259437</v>
      </c>
      <c r="N23" s="20">
        <f t="shared" si="3"/>
        <v>2.7088426090804965E-3</v>
      </c>
      <c r="O23" s="21">
        <v>372818</v>
      </c>
      <c r="P23" s="21">
        <v>380008</v>
      </c>
      <c r="Q23" s="15">
        <f t="shared" si="4"/>
        <v>1.9285549517458922E-2</v>
      </c>
      <c r="R23" s="20">
        <f t="shared" si="5"/>
        <v>3.6396074160726832E-3</v>
      </c>
      <c r="S23" s="4"/>
    </row>
    <row r="24" spans="2:19" s="3" customFormat="1" ht="24" customHeight="1">
      <c r="B24" s="18" t="s">
        <v>17</v>
      </c>
      <c r="C24" s="16">
        <v>151</v>
      </c>
      <c r="D24" s="16">
        <v>170</v>
      </c>
      <c r="E24" s="15">
        <f t="shared" si="6"/>
        <v>0.12582781456953643</v>
      </c>
      <c r="F24" s="20">
        <f t="shared" si="7"/>
        <v>9.1103965702036438E-2</v>
      </c>
      <c r="G24" s="16">
        <v>9859</v>
      </c>
      <c r="H24" s="16">
        <v>10399</v>
      </c>
      <c r="I24" s="15">
        <f t="shared" si="0"/>
        <v>5.4772289278831522E-2</v>
      </c>
      <c r="J24" s="20">
        <f t="shared" si="1"/>
        <v>0.11623410010506785</v>
      </c>
      <c r="K24" s="21">
        <v>48703757</v>
      </c>
      <c r="L24" s="21">
        <v>49866576</v>
      </c>
      <c r="M24" s="15">
        <f t="shared" si="2"/>
        <v>2.3875344975953294E-2</v>
      </c>
      <c r="N24" s="20">
        <f t="shared" si="3"/>
        <v>0.17686021836093654</v>
      </c>
      <c r="O24" s="21">
        <v>19665881</v>
      </c>
      <c r="P24" s="21">
        <v>19312772</v>
      </c>
      <c r="Q24" s="15">
        <f t="shared" si="4"/>
        <v>-1.7955412218755927E-2</v>
      </c>
      <c r="R24" s="20">
        <f t="shared" si="5"/>
        <v>0.18497218004915914</v>
      </c>
      <c r="S24" s="4"/>
    </row>
    <row r="25" spans="2:19" s="4" customFormat="1" ht="24" customHeight="1">
      <c r="B25" s="13" t="s">
        <v>18</v>
      </c>
      <c r="C25" s="16">
        <v>14</v>
      </c>
      <c r="D25" s="16">
        <v>19</v>
      </c>
      <c r="E25" s="15">
        <f t="shared" si="6"/>
        <v>0.35714285714285715</v>
      </c>
      <c r="F25" s="20">
        <f t="shared" si="7"/>
        <v>1.0182207931404072E-2</v>
      </c>
      <c r="G25" s="16">
        <v>646</v>
      </c>
      <c r="H25" s="16">
        <v>651</v>
      </c>
      <c r="I25" s="15">
        <f t="shared" si="0"/>
        <v>7.7399380804953561E-3</v>
      </c>
      <c r="J25" s="20">
        <f t="shared" si="1"/>
        <v>7.2765072765072769E-3</v>
      </c>
      <c r="K25" s="21">
        <v>1119314</v>
      </c>
      <c r="L25" s="22">
        <v>572678</v>
      </c>
      <c r="M25" s="17">
        <f t="shared" ref="M25" si="8">(L25-K25)/K25</f>
        <v>-0.48836698191928268</v>
      </c>
      <c r="N25" s="23">
        <f t="shared" ref="N25" si="9">L25/L$6</f>
        <v>2.0310990698560179E-3</v>
      </c>
      <c r="O25" s="21">
        <v>475924</v>
      </c>
      <c r="P25" s="22">
        <v>287341</v>
      </c>
      <c r="Q25" s="17">
        <f t="shared" ref="Q25" si="10">(P25-O25)/O25</f>
        <v>-0.3962460392835831</v>
      </c>
      <c r="R25" s="23">
        <f t="shared" ref="R25" si="11">P25/P$6</f>
        <v>2.7520695210146652E-3</v>
      </c>
    </row>
    <row r="26" spans="2:19" s="4" customFormat="1" ht="24" customHeight="1">
      <c r="B26" s="13" t="s">
        <v>19</v>
      </c>
      <c r="C26" s="16">
        <v>46</v>
      </c>
      <c r="D26" s="16">
        <v>56</v>
      </c>
      <c r="E26" s="15">
        <f t="shared" si="6"/>
        <v>0.21739130434782608</v>
      </c>
      <c r="F26" s="20">
        <f t="shared" si="7"/>
        <v>3.0010718113612004E-2</v>
      </c>
      <c r="G26" s="16">
        <v>11422</v>
      </c>
      <c r="H26" s="16">
        <v>11512</v>
      </c>
      <c r="I26" s="15">
        <f t="shared" si="0"/>
        <v>7.8795307301698474E-3</v>
      </c>
      <c r="J26" s="20">
        <f t="shared" si="1"/>
        <v>0.12867458028748352</v>
      </c>
      <c r="K26" s="21">
        <v>34200441</v>
      </c>
      <c r="L26" s="21">
        <v>33080057</v>
      </c>
      <c r="M26" s="15">
        <f t="shared" si="2"/>
        <v>-3.2759343658755748E-2</v>
      </c>
      <c r="N26" s="20">
        <f t="shared" si="3"/>
        <v>0.1173239988326495</v>
      </c>
      <c r="O26" s="21">
        <v>14791968</v>
      </c>
      <c r="P26" s="21">
        <v>16373159</v>
      </c>
      <c r="Q26" s="15">
        <f t="shared" si="4"/>
        <v>0.10689524206650527</v>
      </c>
      <c r="R26" s="20">
        <f t="shared" si="5"/>
        <v>0.1568174115306446</v>
      </c>
    </row>
    <row r="27" spans="2:19" s="4" customFormat="1" ht="24" customHeight="1">
      <c r="B27" s="13" t="s">
        <v>20</v>
      </c>
      <c r="C27" s="16">
        <v>57</v>
      </c>
      <c r="D27" s="16">
        <v>55</v>
      </c>
      <c r="E27" s="15">
        <f t="shared" si="6"/>
        <v>-3.5087719298245612E-2</v>
      </c>
      <c r="F27" s="20">
        <f t="shared" si="7"/>
        <v>2.9474812433011789E-2</v>
      </c>
      <c r="G27" s="16">
        <v>4645</v>
      </c>
      <c r="H27" s="16">
        <v>4245</v>
      </c>
      <c r="I27" s="15">
        <f t="shared" si="0"/>
        <v>-8.6114101184068897E-2</v>
      </c>
      <c r="J27" s="20">
        <f t="shared" si="1"/>
        <v>4.744819260948293E-2</v>
      </c>
      <c r="K27" s="21">
        <v>14380826</v>
      </c>
      <c r="L27" s="21">
        <v>14836572</v>
      </c>
      <c r="M27" s="15">
        <f t="shared" si="2"/>
        <v>3.1691225524875972E-2</v>
      </c>
      <c r="N27" s="20">
        <f t="shared" si="3"/>
        <v>5.2620403768001978E-2</v>
      </c>
      <c r="O27" s="21">
        <v>5696610</v>
      </c>
      <c r="P27" s="21">
        <v>5830937</v>
      </c>
      <c r="Q27" s="15">
        <f t="shared" si="4"/>
        <v>2.3580164343355085E-2</v>
      </c>
      <c r="R27" s="20">
        <f t="shared" si="5"/>
        <v>5.584703887247796E-2</v>
      </c>
    </row>
    <row r="28" spans="2:19" s="3" customFormat="1" ht="24" customHeight="1">
      <c r="B28" s="18" t="s">
        <v>21</v>
      </c>
      <c r="C28" s="16">
        <v>4</v>
      </c>
      <c r="D28" s="16">
        <v>8</v>
      </c>
      <c r="E28" s="15">
        <f t="shared" si="6"/>
        <v>1</v>
      </c>
      <c r="F28" s="20">
        <f t="shared" si="7"/>
        <v>4.2872454448017148E-3</v>
      </c>
      <c r="G28" s="16">
        <v>542</v>
      </c>
      <c r="H28" s="16">
        <v>813</v>
      </c>
      <c r="I28" s="15">
        <f t="shared" si="0"/>
        <v>0.5</v>
      </c>
      <c r="J28" s="20">
        <f t="shared" si="1"/>
        <v>9.0872510227348931E-3</v>
      </c>
      <c r="K28" s="22" t="s">
        <v>38</v>
      </c>
      <c r="L28" s="22" t="s">
        <v>38</v>
      </c>
      <c r="M28" s="17" t="s">
        <v>38</v>
      </c>
      <c r="N28" s="23" t="s">
        <v>38</v>
      </c>
      <c r="O28" s="22" t="s">
        <v>38</v>
      </c>
      <c r="P28" s="22" t="s">
        <v>38</v>
      </c>
      <c r="Q28" s="17" t="s">
        <v>38</v>
      </c>
      <c r="R28" s="23" t="s">
        <v>38</v>
      </c>
      <c r="S28" s="4"/>
    </row>
    <row r="29" spans="2:19" s="3" customFormat="1" ht="24" customHeight="1">
      <c r="B29" s="18" t="s">
        <v>22</v>
      </c>
      <c r="C29" s="16">
        <v>82</v>
      </c>
      <c r="D29" s="16">
        <v>75</v>
      </c>
      <c r="E29" s="15">
        <f t="shared" si="6"/>
        <v>-8.5365853658536592E-2</v>
      </c>
      <c r="F29" s="20">
        <f t="shared" si="7"/>
        <v>4.0192926045016078E-2</v>
      </c>
      <c r="G29" s="16">
        <v>11577</v>
      </c>
      <c r="H29" s="16">
        <v>11114</v>
      </c>
      <c r="I29" s="15">
        <f t="shared" si="0"/>
        <v>-3.9993089746911979E-2</v>
      </c>
      <c r="J29" s="20">
        <f t="shared" si="1"/>
        <v>0.12422596293564035</v>
      </c>
      <c r="K29" s="21">
        <v>39634832</v>
      </c>
      <c r="L29" s="21">
        <v>36043532</v>
      </c>
      <c r="M29" s="15">
        <f t="shared" si="2"/>
        <v>-9.0609694018634918E-2</v>
      </c>
      <c r="N29" s="20">
        <f t="shared" si="3"/>
        <v>0.12783446250689851</v>
      </c>
      <c r="O29" s="21">
        <v>7572406</v>
      </c>
      <c r="P29" s="21">
        <v>7665179</v>
      </c>
      <c r="Q29" s="15">
        <f t="shared" si="4"/>
        <v>1.2251456142208962E-2</v>
      </c>
      <c r="R29" s="20">
        <f t="shared" si="5"/>
        <v>7.3414881618083294E-2</v>
      </c>
      <c r="S29" s="4"/>
    </row>
    <row r="30" spans="2:19" s="3" customFormat="1" ht="24" customHeight="1">
      <c r="B30" s="18" t="s">
        <v>23</v>
      </c>
      <c r="C30" s="16">
        <v>52</v>
      </c>
      <c r="D30" s="16">
        <v>52</v>
      </c>
      <c r="E30" s="15">
        <f t="shared" si="6"/>
        <v>0</v>
      </c>
      <c r="F30" s="20">
        <f t="shared" si="7"/>
        <v>2.7867095391211148E-2</v>
      </c>
      <c r="G30" s="16">
        <v>931</v>
      </c>
      <c r="H30" s="16">
        <v>933</v>
      </c>
      <c r="I30" s="15">
        <f t="shared" si="0"/>
        <v>2.1482277121374865E-3</v>
      </c>
      <c r="J30" s="20">
        <f t="shared" si="1"/>
        <v>1.0428542686607202E-2</v>
      </c>
      <c r="K30" s="21">
        <v>1174986</v>
      </c>
      <c r="L30" s="21">
        <v>1047789</v>
      </c>
      <c r="M30" s="15">
        <f t="shared" si="2"/>
        <v>-0.10825405579300519</v>
      </c>
      <c r="N30" s="20">
        <f t="shared" si="3"/>
        <v>3.7161603262310882E-3</v>
      </c>
      <c r="O30" s="21">
        <v>530479</v>
      </c>
      <c r="P30" s="21">
        <v>552523</v>
      </c>
      <c r="Q30" s="15">
        <f t="shared" si="4"/>
        <v>4.1554896612306991E-2</v>
      </c>
      <c r="R30" s="20">
        <f t="shared" si="5"/>
        <v>5.2919065081543735E-3</v>
      </c>
      <c r="S30" s="4"/>
    </row>
    <row r="31" spans="2:19" ht="15" customHeight="1">
      <c r="B31" s="7" t="s">
        <v>40</v>
      </c>
      <c r="C31" s="7"/>
      <c r="D31" s="5"/>
      <c r="E31" s="9"/>
      <c r="F31" s="10"/>
      <c r="G31" s="7"/>
      <c r="H31" s="5"/>
      <c r="I31" s="9"/>
      <c r="J31" s="10"/>
      <c r="K31" s="5"/>
      <c r="L31" s="5"/>
      <c r="M31" s="11"/>
      <c r="N31" s="12"/>
      <c r="O31" s="5"/>
      <c r="P31" s="5"/>
      <c r="Q31" s="11"/>
      <c r="R31" s="14"/>
      <c r="S31" s="2"/>
    </row>
    <row r="32" spans="2:19" ht="15" customHeight="1">
      <c r="B32" s="5" t="s">
        <v>36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8"/>
      <c r="N32" s="8"/>
      <c r="O32" s="5"/>
      <c r="P32" s="5"/>
      <c r="Q32" s="6"/>
      <c r="R32" s="14"/>
      <c r="S32" s="2"/>
    </row>
    <row r="33" spans="2:2">
      <c r="B33" s="37" t="s">
        <v>39</v>
      </c>
    </row>
  </sheetData>
  <mergeCells count="5">
    <mergeCell ref="C3:F3"/>
    <mergeCell ref="G3:J3"/>
    <mergeCell ref="K3:N3"/>
    <mergeCell ref="O3:R3"/>
    <mergeCell ref="B1:C1"/>
  </mergeCells>
  <phoneticPr fontId="4"/>
  <printOptions horizontalCentered="1"/>
  <pageMargins left="0.78740157480314965" right="0.78740157480314965" top="0.71" bottom="0.47" header="0.39370078740157483" footer="0.19685039370078741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2023-03-14T06:42:50Z</cp:lastPrinted>
  <dcterms:created xsi:type="dcterms:W3CDTF">2017-09-04T00:22:12Z</dcterms:created>
  <dcterms:modified xsi:type="dcterms:W3CDTF">2023-05-22T06:51:30Z</dcterms:modified>
</cp:coreProperties>
</file>