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オープンデータ\159経済センサス－活動調査\"/>
    </mc:Choice>
  </mc:AlternateContent>
  <bookViews>
    <workbookView xWindow="0" yWindow="0" windowWidth="20490" windowHeight="7785" tabRatio="823"/>
  </bookViews>
  <sheets>
    <sheet name="第2表" sheetId="31" r:id="rId1"/>
  </sheets>
  <definedNames>
    <definedName name="_xlnm.Print_Area" localSheetId="0">第2表!$B$2:$R$18</definedName>
  </definedNames>
  <calcPr calcId="162913"/>
</workbook>
</file>

<file path=xl/calcChain.xml><?xml version="1.0" encoding="utf-8"?>
<calcChain xmlns="http://schemas.openxmlformats.org/spreadsheetml/2006/main">
  <c r="R15" i="31" l="1"/>
  <c r="Q15" i="31"/>
  <c r="R14" i="31"/>
  <c r="Q14" i="31"/>
  <c r="R13" i="31"/>
  <c r="Q13" i="31"/>
  <c r="R12" i="31"/>
  <c r="Q12" i="31"/>
  <c r="R11" i="31"/>
  <c r="Q11" i="31"/>
  <c r="R10" i="31"/>
  <c r="Q10" i="31"/>
  <c r="R9" i="31"/>
  <c r="Q9" i="31"/>
  <c r="R8" i="31"/>
  <c r="Q8" i="31"/>
  <c r="R7" i="31"/>
  <c r="Q7" i="31"/>
  <c r="R6" i="31"/>
  <c r="Q6" i="31"/>
  <c r="N15" i="31"/>
  <c r="M15" i="31"/>
  <c r="N14" i="31"/>
  <c r="M14" i="31"/>
  <c r="N13" i="31"/>
  <c r="M13" i="31"/>
  <c r="N12" i="31"/>
  <c r="M12" i="31"/>
  <c r="N11" i="31"/>
  <c r="M11" i="31"/>
  <c r="N10" i="31"/>
  <c r="M10" i="31"/>
  <c r="N9" i="31"/>
  <c r="M9" i="31"/>
  <c r="N8" i="31"/>
  <c r="M8" i="31"/>
  <c r="N7" i="31"/>
  <c r="M7" i="31"/>
  <c r="N6" i="31"/>
  <c r="M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J8" i="31"/>
  <c r="I8" i="31"/>
  <c r="J7" i="31"/>
  <c r="I7" i="31"/>
  <c r="J6" i="31"/>
  <c r="I6" i="31"/>
  <c r="F15" i="31"/>
  <c r="E15" i="31"/>
  <c r="F14" i="31"/>
  <c r="E14" i="31"/>
  <c r="F13" i="31"/>
  <c r="E13" i="31"/>
  <c r="F12" i="31"/>
  <c r="E12" i="31"/>
  <c r="F11" i="31"/>
  <c r="E11" i="31"/>
  <c r="F10" i="31"/>
  <c r="E10" i="31"/>
  <c r="F9" i="31"/>
  <c r="E9" i="31"/>
  <c r="F8" i="31"/>
  <c r="E8" i="31"/>
  <c r="F7" i="31"/>
  <c r="E7" i="31"/>
  <c r="F6" i="31"/>
  <c r="E6" i="31"/>
</calcChain>
</file>

<file path=xl/sharedStrings.xml><?xml version="1.0" encoding="utf-8"?>
<sst xmlns="http://schemas.openxmlformats.org/spreadsheetml/2006/main" count="40" uniqueCount="26">
  <si>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</si>
  <si>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</si>
  <si>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5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</si>
  <si>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</si>
  <si>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</si>
  <si>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</si>
  <si>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</si>
  <si>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</si>
  <si>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100～199人</t>
    <rPh sb="7" eb="8">
      <t>ニン</t>
    </rPh>
    <phoneticPr fontId="2"/>
  </si>
  <si>
    <t>200～299人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</si>
  <si>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</si>
  <si>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</si>
  <si>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構成比</t>
  </si>
  <si>
    <t>（人）</t>
  </si>
  <si>
    <t>（人）</t>
    <rPh sb="1" eb="2">
      <t>ニン</t>
    </rPh>
    <phoneticPr fontId="2"/>
  </si>
  <si>
    <t>（万円）</t>
    <rPh sb="1" eb="3">
      <t>マンエン</t>
    </rPh>
    <phoneticPr fontId="5"/>
  </si>
  <si>
    <t>増減率</t>
  </si>
  <si>
    <t>付加価値額
（従業者4～29人の事業所は粗付加価値額）</t>
    <rPh sb="7" eb="8">
      <t>ジュウ</t>
    </rPh>
    <phoneticPr fontId="5"/>
  </si>
  <si>
    <r>
      <t>第2表　従業者規模別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（従業者4人以上の事業所）</t>
    </r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5"/>
  </si>
  <si>
    <t>総計</t>
    <rPh sb="0" eb="2">
      <t>ソウケイ</t>
    </rPh>
    <phoneticPr fontId="5"/>
  </si>
  <si>
    <t>（万円）</t>
    <rPh sb="1" eb="3">
      <t>マンエン</t>
    </rPh>
    <phoneticPr fontId="4"/>
  </si>
  <si>
    <t>R元</t>
    <rPh sb="1" eb="2">
      <t>ゲン</t>
    </rPh>
    <phoneticPr fontId="2"/>
  </si>
  <si>
    <t>R2</t>
  </si>
  <si>
    <r>
      <t>※製造品出荷額等、付加価値額については、R元：2019</t>
    </r>
    <r>
      <rPr>
        <u/>
        <sz val="10"/>
        <rFont val="ＭＳ ゴシック"/>
        <family val="3"/>
        <charset val="128"/>
      </rPr>
      <t>年1月～12月の1年間</t>
    </r>
    <r>
      <rPr>
        <sz val="10"/>
        <rFont val="ＭＳ ゴシック"/>
        <family val="3"/>
        <charset val="128"/>
      </rPr>
      <t>、R2：</t>
    </r>
    <r>
      <rPr>
        <u/>
        <sz val="10"/>
        <rFont val="ＭＳ ゴシック"/>
        <family val="3"/>
        <charset val="128"/>
      </rPr>
      <t>2020年1月～12月の1年間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7" eb="28">
      <t>ネン</t>
    </rPh>
    <rPh sb="29" eb="30">
      <t>ガツ</t>
    </rPh>
    <rPh sb="33" eb="34">
      <t>ガツ</t>
    </rPh>
    <rPh sb="36" eb="37">
      <t>ネン</t>
    </rPh>
    <rPh sb="37" eb="38">
      <t>カン</t>
    </rPh>
    <rPh sb="46" eb="47">
      <t>ネン</t>
    </rPh>
    <rPh sb="48" eb="49">
      <t>ガツ</t>
    </rPh>
    <rPh sb="52" eb="53">
      <t>ガツ</t>
    </rPh>
    <rPh sb="55" eb="56">
      <t>ネン</t>
    </rPh>
    <rPh sb="56" eb="57">
      <t>カン</t>
    </rPh>
    <rPh sb="58" eb="60">
      <t>スウチ</t>
    </rPh>
    <phoneticPr fontId="2"/>
  </si>
  <si>
    <t>（注）「増減率」は参考値、時系列比較は留意が必要（利用上の注意－第２の３を参照）</t>
    <rPh sb="4" eb="7">
      <t>ゾウゲンリツ</t>
    </rPh>
    <rPh sb="9" eb="12">
      <t>サンコウチ</t>
    </rPh>
    <rPh sb="32" eb="33">
      <t>ダイ</t>
    </rPh>
    <phoneticPr fontId="5"/>
  </si>
  <si>
    <r>
      <t>※事業所数、従業者数については、R元：R2.6.1現在、R2:</t>
    </r>
    <r>
      <rPr>
        <u/>
        <sz val="10"/>
        <rFont val="ＭＳ ゴシック"/>
        <family val="3"/>
        <charset val="128"/>
      </rPr>
      <t>R3</t>
    </r>
    <r>
      <rPr>
        <sz val="10"/>
        <rFont val="ＭＳ ゴシック"/>
        <family val="3"/>
        <charset val="128"/>
      </rPr>
      <t>.6.1現在の数値。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37" eb="39">
      <t>ゲンザイ</t>
    </rPh>
    <rPh sb="40" eb="4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</si>
</sst>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▲ &quot;#,##0.0"/>
    <numFmt numFmtId="177" formatCode="0.0%"/>
    <numFmt numFmtId="178" formatCode="#,##0.0_ ;[Red]\-#,##0.0\ "/>
    <numFmt numFmtId="179" formatCode="#,##0.0%;&quot;▲ &quot;#,##0.0%"/>
    <numFmt numFmtId="180" formatCode="#,##0.0%;&quot;▲&quot;#,##0.0%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HG丸ｺﾞｼｯｸM-PRO"/>
      <family val="3"/>
      <charset val="128"/>
    </font>
    <font>
      <u val="double"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12" fillId="0" borderId="0"/>
    <xf numFmtId="0" fontId="14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0" fontId="4" fillId="3" borderId="0" xfId="4" applyFont="1" applyFill="1">
      <alignment vertical="center"/>
    </xf>
    <xf numFmtId="38" fontId="6" fillId="3" borderId="0" xfId="1" applyFont="1" applyFill="1" applyAlignment="1">
      <alignment vertical="center"/>
    </xf>
    <xf numFmtId="38" fontId="6" fillId="3" borderId="0" xfId="1" applyFont="1" applyFill="1" applyBorder="1" applyAlignment="1">
      <alignment vertical="center"/>
    </xf>
    <xf numFmtId="0" fontId="6" fillId="3" borderId="0" xfId="4" applyFont="1" applyFill="1">
      <alignment vertical="center"/>
    </xf>
    <xf numFmtId="0" fontId="6" fillId="3" borderId="0" xfId="4" applyFont="1" applyFill="1" applyBorder="1">
      <alignment vertical="center"/>
    </xf>
    <xf numFmtId="38" fontId="6" fillId="3" borderId="0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176" fontId="6" fillId="0" borderId="0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 shrinkToFit="1"/>
    </xf>
    <xf numFmtId="38" fontId="6" fillId="0" borderId="8" xfId="1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9" xfId="9" applyFont="1" applyFill="1" applyBorder="1" applyAlignment="1">
      <alignment horizontal="center" vertical="center"/>
    </xf>
    <xf numFmtId="0" fontId="10" fillId="0" borderId="5" xfId="9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10" fillId="0" borderId="2" xfId="9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38" fontId="6" fillId="2" borderId="1" xfId="1" applyFont="1" applyFill="1" applyBorder="1" applyAlignment="1">
      <alignment vertical="center" shrinkToFit="1"/>
    </xf>
    <xf numFmtId="38" fontId="6" fillId="3" borderId="1" xfId="1" applyFont="1" applyFill="1" applyBorder="1" applyAlignment="1">
      <alignment vertical="center" shrinkToFit="1"/>
    </xf>
    <xf numFmtId="179" fontId="6" fillId="3" borderId="1" xfId="2" applyNumberFormat="1" applyFont="1" applyFill="1" applyBorder="1" applyAlignment="1">
      <alignment vertical="center" shrinkToFit="1"/>
    </xf>
    <xf numFmtId="177" fontId="6" fillId="3" borderId="1" xfId="2" applyNumberFormat="1" applyFont="1" applyFill="1" applyBorder="1" applyAlignment="1">
      <alignment vertical="center" shrinkToFit="1"/>
    </xf>
    <xf numFmtId="180" fontId="6" fillId="3" borderId="1" xfId="2" applyNumberFormat="1" applyFont="1" applyFill="1" applyBorder="1" applyAlignment="1">
      <alignment vertical="center" shrinkToFit="1"/>
    </xf>
    <xf numFmtId="3" fontId="6" fillId="2" borderId="1" xfId="4" applyNumberFormat="1" applyFont="1" applyFill="1" applyBorder="1" applyAlignment="1">
      <alignment vertical="center" shrinkToFit="1"/>
    </xf>
    <xf numFmtId="38" fontId="16" fillId="0" borderId="0" xfId="1" applyFont="1" applyAlignment="1">
      <alignment vertical="center"/>
    </xf>
    <xf numFmtId="0" fontId="15" fillId="3" borderId="0" xfId="6" applyFont="1" applyFill="1" applyAlignment="1" applyProtection="1">
      <alignment vertical="center" shrinkToFit="1"/>
    </xf>
    <xf numFmtId="38" fontId="6" fillId="3" borderId="2" xfId="1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38" fontId="6" fillId="3" borderId="7" xfId="1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38" fontId="6" fillId="3" borderId="2" xfId="1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4" xfId="4" applyFont="1" applyFill="1" applyBorder="1" applyAlignment="1">
      <alignment horizontal="center" vertical="center"/>
    </xf>
  </cellXfs>
  <cellStyles count="12">
    <cellStyle name="パーセント" xfId="2" builtinId="5"/>
    <cellStyle name="ハイパーリンク" xfId="6" builtinId="8"/>
    <cellStyle name="ハイパーリンク 2" xfId="7"/>
    <cellStyle name="ハイパーリンク 3" xfId="11"/>
    <cellStyle name="桁区切り 2" xfId="1"/>
    <cellStyle name="標準" xfId="0" builtinId="0"/>
    <cellStyle name="標準 2" xfId="3"/>
    <cellStyle name="標準 3" xfId="5"/>
    <cellStyle name="標準 4" xfId="10"/>
    <cellStyle name="標準_Sheet5" xfId="9"/>
    <cellStyle name="標準_表４作る" xfId="4"/>
    <cellStyle name="未定義" xfId="8"/>
  </cellStyles>
  <dxfs count="0"/>
  <tableStyles count="0" defaultTableStyle="TableStyleMedium2" defaultPivotStyle="PivotStyleLight16"/>
  <colors>
    <mruColors>
      <color rgb="FF99FF99"/>
      <color rgb="FF58DE85"/>
      <color rgb="FF88E8A8"/>
      <color rgb="FFFF99CC"/>
      <color rgb="FFA2E6E8"/>
      <color rgb="FF6F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18"/>
  <sheetViews>
    <sheetView showGridLines="0" tabSelected="1" zoomScale="9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:C1"/>
    </sheetView>
  </sheetViews>
  <sheetFormatPr defaultRowHeight="13.5"/>
  <cols>
    <col min="1" max="1" width="1.625" style="6" customWidth="1"/>
    <col min="2" max="2" width="12.625" style="6" customWidth="1"/>
    <col min="3" max="4" width="6.75" style="6" customWidth="1"/>
    <col min="5" max="6" width="7.625" style="6" customWidth="1"/>
    <col min="7" max="8" width="8.5" style="6" customWidth="1"/>
    <col min="9" max="10" width="7.625" style="6" customWidth="1"/>
    <col min="11" max="12" width="12.625" style="6" customWidth="1"/>
    <col min="13" max="14" width="7.625" style="6" customWidth="1"/>
    <col min="15" max="16" width="12.625" style="6" customWidth="1"/>
    <col min="17" max="18" width="7.625" style="6" customWidth="1"/>
    <col min="19" max="19" width="7.5" style="6" customWidth="1"/>
    <col min="20" max="16384" width="9" style="6"/>
  </cols>
  <sheetData>
    <row r="1" spans="2:19" ht="30" customHeight="1">
      <c r="B1" s="33"/>
      <c r="C1" s="33"/>
    </row>
    <row r="2" spans="2:19" s="9" customFormat="1" ht="26.25" customHeight="1">
      <c r="B2" s="7" t="s">
        <v>18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8"/>
      <c r="Q2" s="8"/>
      <c r="R2" s="8"/>
    </row>
    <row r="3" spans="2:19" s="9" customFormat="1" ht="27" customHeight="1">
      <c r="B3" s="37"/>
      <c r="C3" s="39" t="s">
        <v>0</v>
      </c>
      <c r="D3" s="40"/>
      <c r="E3" s="40"/>
      <c r="F3" s="41"/>
      <c r="G3" s="39" t="s">
        <v>1</v>
      </c>
      <c r="H3" s="40"/>
      <c r="I3" s="40"/>
      <c r="J3" s="41"/>
      <c r="K3" s="39" t="s">
        <v>2</v>
      </c>
      <c r="L3" s="40"/>
      <c r="M3" s="40"/>
      <c r="N3" s="41"/>
      <c r="O3" s="34" t="s">
        <v>17</v>
      </c>
      <c r="P3" s="35"/>
      <c r="Q3" s="35"/>
      <c r="R3" s="36"/>
      <c r="S3" s="11"/>
    </row>
    <row r="4" spans="2:19" s="9" customFormat="1" ht="27" customHeight="1">
      <c r="B4" s="38"/>
      <c r="C4" s="19" t="s">
        <v>21</v>
      </c>
      <c r="D4" s="23" t="s">
        <v>22</v>
      </c>
      <c r="E4" s="20"/>
      <c r="F4" s="21"/>
      <c r="G4" s="19" t="s">
        <v>21</v>
      </c>
      <c r="H4" s="23" t="s">
        <v>22</v>
      </c>
      <c r="I4" s="20"/>
      <c r="J4" s="21"/>
      <c r="K4" s="19" t="s">
        <v>21</v>
      </c>
      <c r="L4" s="23" t="s">
        <v>22</v>
      </c>
      <c r="M4" s="20"/>
      <c r="N4" s="21"/>
      <c r="O4" s="19" t="s">
        <v>21</v>
      </c>
      <c r="P4" s="23" t="s">
        <v>22</v>
      </c>
      <c r="Q4" s="20"/>
      <c r="R4" s="21"/>
      <c r="S4" s="10"/>
    </row>
    <row r="5" spans="2:19" s="9" customFormat="1" ht="27" customHeight="1">
      <c r="B5" s="38"/>
      <c r="C5" s="18"/>
      <c r="D5" s="5"/>
      <c r="E5" s="3" t="s">
        <v>16</v>
      </c>
      <c r="F5" s="22" t="s">
        <v>12</v>
      </c>
      <c r="G5" s="18" t="s">
        <v>14</v>
      </c>
      <c r="H5" s="5" t="s">
        <v>13</v>
      </c>
      <c r="I5" s="3" t="s">
        <v>16</v>
      </c>
      <c r="J5" s="22" t="s">
        <v>12</v>
      </c>
      <c r="K5" s="18" t="s">
        <v>20</v>
      </c>
      <c r="L5" s="24" t="s">
        <v>15</v>
      </c>
      <c r="M5" s="3" t="s">
        <v>16</v>
      </c>
      <c r="N5" s="22" t="s">
        <v>12</v>
      </c>
      <c r="O5" s="18" t="s">
        <v>20</v>
      </c>
      <c r="P5" s="24" t="s">
        <v>15</v>
      </c>
      <c r="Q5" s="3" t="s">
        <v>16</v>
      </c>
      <c r="R5" s="3" t="s">
        <v>12</v>
      </c>
    </row>
    <row r="6" spans="2:19" s="9" customFormat="1" ht="36" customHeight="1">
      <c r="B6" s="27" t="s">
        <v>19</v>
      </c>
      <c r="C6" s="27">
        <v>1922</v>
      </c>
      <c r="D6" s="27">
        <v>1866</v>
      </c>
      <c r="E6" s="28">
        <f>(D6-C6)/C6</f>
        <v>-2.9136316337148804E-2</v>
      </c>
      <c r="F6" s="29">
        <f>D6/D$6</f>
        <v>1</v>
      </c>
      <c r="G6" s="27">
        <v>94131</v>
      </c>
      <c r="H6" s="27">
        <v>89466</v>
      </c>
      <c r="I6" s="30">
        <f t="shared" ref="I6:I15" si="0">(H6-G6)/G6</f>
        <v>-4.9558593874494059E-2</v>
      </c>
      <c r="J6" s="29">
        <f t="shared" ref="J6:J15" si="1">H6/H$6</f>
        <v>1</v>
      </c>
      <c r="K6" s="17">
        <v>285231195</v>
      </c>
      <c r="L6" s="17">
        <v>281954735</v>
      </c>
      <c r="M6" s="30">
        <f t="shared" ref="M6:M15" si="2">(L6-K6)/K6</f>
        <v>-1.1487032475532699E-2</v>
      </c>
      <c r="N6" s="29">
        <f t="shared" ref="N6:N15" si="3">L6/L$6</f>
        <v>1</v>
      </c>
      <c r="O6" s="17">
        <v>101203343</v>
      </c>
      <c r="P6" s="17">
        <v>104409063</v>
      </c>
      <c r="Q6" s="30">
        <f t="shared" ref="Q6:Q15" si="4">(P6-O6)/O6</f>
        <v>3.1676028725651881E-2</v>
      </c>
      <c r="R6" s="29">
        <f t="shared" ref="R6:R15" si="5">P6/P$6</f>
        <v>1</v>
      </c>
    </row>
    <row r="7" spans="2:19" s="9" customFormat="1" ht="36" customHeight="1">
      <c r="B7" s="27" t="s">
        <v>3</v>
      </c>
      <c r="C7" s="26">
        <v>665</v>
      </c>
      <c r="D7" s="31">
        <v>650</v>
      </c>
      <c r="E7" s="28">
        <f t="shared" ref="E7:E15" si="6">(D7-C7)/C7</f>
        <v>-2.2556390977443608E-2</v>
      </c>
      <c r="F7" s="29">
        <f t="shared" ref="F7:F15" si="7">D7/D$6</f>
        <v>0.34833869239013932</v>
      </c>
      <c r="G7" s="31">
        <v>4165</v>
      </c>
      <c r="H7" s="31">
        <v>3980</v>
      </c>
      <c r="I7" s="30">
        <f t="shared" si="0"/>
        <v>-4.441776710684274E-2</v>
      </c>
      <c r="J7" s="29">
        <f t="shared" si="1"/>
        <v>4.4486173518431586E-2</v>
      </c>
      <c r="K7" s="26">
        <v>5515919</v>
      </c>
      <c r="L7" s="26">
        <v>6330336</v>
      </c>
      <c r="M7" s="30">
        <f t="shared" si="2"/>
        <v>0.147648469819807</v>
      </c>
      <c r="N7" s="29">
        <f t="shared" si="3"/>
        <v>2.2451603800872504E-2</v>
      </c>
      <c r="O7" s="26">
        <v>2432167</v>
      </c>
      <c r="P7" s="26">
        <v>3066262</v>
      </c>
      <c r="Q7" s="30">
        <f t="shared" si="4"/>
        <v>0.26071194946728576</v>
      </c>
      <c r="R7" s="29">
        <f t="shared" si="5"/>
        <v>2.9367776243715549E-2</v>
      </c>
    </row>
    <row r="8" spans="2:19" s="9" customFormat="1" ht="36" customHeight="1">
      <c r="B8" s="27" t="s">
        <v>4</v>
      </c>
      <c r="C8" s="26">
        <v>456</v>
      </c>
      <c r="D8" s="31">
        <v>425</v>
      </c>
      <c r="E8" s="28">
        <f t="shared" si="6"/>
        <v>-6.798245614035088E-2</v>
      </c>
      <c r="F8" s="29">
        <f t="shared" si="7"/>
        <v>0.22775991425509109</v>
      </c>
      <c r="G8" s="31">
        <v>6211</v>
      </c>
      <c r="H8" s="31">
        <v>5850</v>
      </c>
      <c r="I8" s="30">
        <f t="shared" si="0"/>
        <v>-5.8122685557881179E-2</v>
      </c>
      <c r="J8" s="29">
        <f t="shared" si="1"/>
        <v>6.5387968613775063E-2</v>
      </c>
      <c r="K8" s="26">
        <v>9668736</v>
      </c>
      <c r="L8" s="26">
        <v>9990910</v>
      </c>
      <c r="M8" s="30">
        <f t="shared" si="2"/>
        <v>3.3321211790248488E-2</v>
      </c>
      <c r="N8" s="29">
        <f t="shared" si="3"/>
        <v>3.5434446596543233E-2</v>
      </c>
      <c r="O8" s="26">
        <v>4080489</v>
      </c>
      <c r="P8" s="26">
        <v>4691779</v>
      </c>
      <c r="Q8" s="30">
        <f t="shared" si="4"/>
        <v>0.14980802545969368</v>
      </c>
      <c r="R8" s="29">
        <f t="shared" si="5"/>
        <v>4.4936510923386026E-2</v>
      </c>
    </row>
    <row r="9" spans="2:19" s="9" customFormat="1" ht="36" customHeight="1">
      <c r="B9" s="27" t="s">
        <v>5</v>
      </c>
      <c r="C9" s="26">
        <v>268</v>
      </c>
      <c r="D9" s="31">
        <v>238</v>
      </c>
      <c r="E9" s="28">
        <f t="shared" si="6"/>
        <v>-0.11194029850746269</v>
      </c>
      <c r="F9" s="29">
        <f t="shared" si="7"/>
        <v>0.12754555198285103</v>
      </c>
      <c r="G9" s="31">
        <v>6550</v>
      </c>
      <c r="H9" s="31">
        <v>5755</v>
      </c>
      <c r="I9" s="30">
        <f t="shared" si="0"/>
        <v>-0.12137404580152672</v>
      </c>
      <c r="J9" s="29">
        <f t="shared" si="1"/>
        <v>6.4326112713209482E-2</v>
      </c>
      <c r="K9" s="26">
        <v>13267591</v>
      </c>
      <c r="L9" s="26">
        <v>10643864</v>
      </c>
      <c r="M9" s="30">
        <f t="shared" si="2"/>
        <v>-0.19775458860617576</v>
      </c>
      <c r="N9" s="29">
        <f t="shared" si="3"/>
        <v>3.7750258033439302E-2</v>
      </c>
      <c r="O9" s="26">
        <v>5474013</v>
      </c>
      <c r="P9" s="26">
        <v>3326327</v>
      </c>
      <c r="Q9" s="30">
        <f t="shared" si="4"/>
        <v>-0.39234214460214106</v>
      </c>
      <c r="R9" s="29">
        <f t="shared" si="5"/>
        <v>3.1858604075395258E-2</v>
      </c>
    </row>
    <row r="10" spans="2:19" s="9" customFormat="1" ht="36" customHeight="1">
      <c r="B10" s="27" t="s">
        <v>6</v>
      </c>
      <c r="C10" s="26">
        <v>170</v>
      </c>
      <c r="D10" s="31">
        <v>194</v>
      </c>
      <c r="E10" s="28">
        <f t="shared" si="6"/>
        <v>0.14117647058823529</v>
      </c>
      <c r="F10" s="29">
        <f t="shared" si="7"/>
        <v>0.10396570203644159</v>
      </c>
      <c r="G10" s="31">
        <v>6635</v>
      </c>
      <c r="H10" s="31">
        <v>7482</v>
      </c>
      <c r="I10" s="30">
        <f t="shared" si="0"/>
        <v>0.12765636774679728</v>
      </c>
      <c r="J10" s="29">
        <f t="shared" si="1"/>
        <v>8.3629535242438463E-2</v>
      </c>
      <c r="K10" s="26">
        <v>16341333</v>
      </c>
      <c r="L10" s="26">
        <v>19565268</v>
      </c>
      <c r="M10" s="30">
        <f t="shared" si="2"/>
        <v>0.19728714909609882</v>
      </c>
      <c r="N10" s="29">
        <f t="shared" si="3"/>
        <v>6.9391521302169301E-2</v>
      </c>
      <c r="O10" s="26">
        <v>5130615</v>
      </c>
      <c r="P10" s="26">
        <v>7079372</v>
      </c>
      <c r="Q10" s="30">
        <f t="shared" si="4"/>
        <v>0.37982912379899875</v>
      </c>
      <c r="R10" s="29">
        <f t="shared" si="5"/>
        <v>6.780419052319242E-2</v>
      </c>
    </row>
    <row r="11" spans="2:19" s="9" customFormat="1" ht="36" customHeight="1">
      <c r="B11" s="27" t="s">
        <v>7</v>
      </c>
      <c r="C11" s="26">
        <v>179</v>
      </c>
      <c r="D11" s="31">
        <v>188</v>
      </c>
      <c r="E11" s="28">
        <f t="shared" si="6"/>
        <v>5.027932960893855E-2</v>
      </c>
      <c r="F11" s="29">
        <f t="shared" si="7"/>
        <v>0.1007502679528403</v>
      </c>
      <c r="G11" s="31">
        <v>12350</v>
      </c>
      <c r="H11" s="31">
        <v>12934</v>
      </c>
      <c r="I11" s="30">
        <f t="shared" si="0"/>
        <v>4.7287449392712552E-2</v>
      </c>
      <c r="J11" s="29">
        <f t="shared" si="1"/>
        <v>0.14456888650437039</v>
      </c>
      <c r="K11" s="26">
        <v>35804886</v>
      </c>
      <c r="L11" s="26">
        <v>37201980</v>
      </c>
      <c r="M11" s="30">
        <f t="shared" si="2"/>
        <v>3.901964664822561E-2</v>
      </c>
      <c r="N11" s="29">
        <f t="shared" si="3"/>
        <v>0.13194309363167814</v>
      </c>
      <c r="O11" s="26">
        <v>9923223</v>
      </c>
      <c r="P11" s="26">
        <v>10888783</v>
      </c>
      <c r="Q11" s="30">
        <f t="shared" si="4"/>
        <v>9.7303063732418385E-2</v>
      </c>
      <c r="R11" s="29">
        <f t="shared" si="5"/>
        <v>0.10428963432034631</v>
      </c>
    </row>
    <row r="12" spans="2:19" s="9" customFormat="1" ht="36" customHeight="1">
      <c r="B12" s="27" t="s">
        <v>8</v>
      </c>
      <c r="C12" s="26">
        <v>103</v>
      </c>
      <c r="D12" s="31">
        <v>102</v>
      </c>
      <c r="E12" s="28">
        <f t="shared" si="6"/>
        <v>-9.7087378640776691E-3</v>
      </c>
      <c r="F12" s="29">
        <f t="shared" si="7"/>
        <v>5.4662379421221867E-2</v>
      </c>
      <c r="G12" s="31">
        <v>14510</v>
      </c>
      <c r="H12" s="31">
        <v>14193</v>
      </c>
      <c r="I12" s="30">
        <f t="shared" si="0"/>
        <v>-2.1847002067539627E-2</v>
      </c>
      <c r="J12" s="29">
        <f t="shared" si="1"/>
        <v>0.15864127154449736</v>
      </c>
      <c r="K12" s="26">
        <v>39830042</v>
      </c>
      <c r="L12" s="26">
        <v>47207007</v>
      </c>
      <c r="M12" s="30">
        <f t="shared" si="2"/>
        <v>0.18521107760820338</v>
      </c>
      <c r="N12" s="29">
        <f t="shared" si="3"/>
        <v>0.16742760854858493</v>
      </c>
      <c r="O12" s="26">
        <v>17445780</v>
      </c>
      <c r="P12" s="26">
        <v>19464208</v>
      </c>
      <c r="Q12" s="30">
        <f t="shared" si="4"/>
        <v>0.1156972058572331</v>
      </c>
      <c r="R12" s="29">
        <f t="shared" si="5"/>
        <v>0.18642259053699198</v>
      </c>
    </row>
    <row r="13" spans="2:19" s="9" customFormat="1" ht="36" customHeight="1">
      <c r="B13" s="27" t="s">
        <v>9</v>
      </c>
      <c r="C13" s="26">
        <v>31</v>
      </c>
      <c r="D13" s="31">
        <v>25</v>
      </c>
      <c r="E13" s="28">
        <f t="shared" si="6"/>
        <v>-0.19354838709677419</v>
      </c>
      <c r="F13" s="29">
        <f t="shared" si="7"/>
        <v>1.3397642015005359E-2</v>
      </c>
      <c r="G13" s="31">
        <v>7553</v>
      </c>
      <c r="H13" s="31">
        <v>6046</v>
      </c>
      <c r="I13" s="30">
        <f t="shared" si="0"/>
        <v>-0.19952336819806699</v>
      </c>
      <c r="J13" s="29">
        <f t="shared" si="1"/>
        <v>6.7578744998099835E-2</v>
      </c>
      <c r="K13" s="26">
        <v>21323997</v>
      </c>
      <c r="L13" s="26">
        <v>20128645</v>
      </c>
      <c r="M13" s="30">
        <f t="shared" si="2"/>
        <v>-5.6056657670698416E-2</v>
      </c>
      <c r="N13" s="29">
        <f t="shared" si="3"/>
        <v>7.1389632807549772E-2</v>
      </c>
      <c r="O13" s="26">
        <v>7099187</v>
      </c>
      <c r="P13" s="26">
        <v>7882759</v>
      </c>
      <c r="Q13" s="30">
        <f t="shared" si="4"/>
        <v>0.11037489222357433</v>
      </c>
      <c r="R13" s="29">
        <f t="shared" si="5"/>
        <v>7.5498800329239613E-2</v>
      </c>
    </row>
    <row r="14" spans="2:19" s="9" customFormat="1" ht="36" customHeight="1">
      <c r="B14" s="27" t="s">
        <v>10</v>
      </c>
      <c r="C14" s="26">
        <v>24</v>
      </c>
      <c r="D14" s="26">
        <v>16</v>
      </c>
      <c r="E14" s="28">
        <f t="shared" si="6"/>
        <v>-0.33333333333333331</v>
      </c>
      <c r="F14" s="29">
        <f t="shared" si="7"/>
        <v>8.5744908896034297E-3</v>
      </c>
      <c r="G14" s="26">
        <v>9026</v>
      </c>
      <c r="H14" s="26">
        <v>5938</v>
      </c>
      <c r="I14" s="30">
        <f t="shared" si="0"/>
        <v>-0.34212275648127632</v>
      </c>
      <c r="J14" s="29">
        <f t="shared" si="1"/>
        <v>6.6371582500614756E-2</v>
      </c>
      <c r="K14" s="26">
        <v>31480236</v>
      </c>
      <c r="L14" s="26">
        <v>21526581</v>
      </c>
      <c r="M14" s="30">
        <f t="shared" si="2"/>
        <v>-0.31618743264821775</v>
      </c>
      <c r="N14" s="29">
        <f t="shared" si="3"/>
        <v>7.6347648497550505E-2</v>
      </c>
      <c r="O14" s="26">
        <v>10557268</v>
      </c>
      <c r="P14" s="26">
        <v>8245130</v>
      </c>
      <c r="Q14" s="30">
        <f t="shared" si="4"/>
        <v>-0.21900912243584231</v>
      </c>
      <c r="R14" s="29">
        <f t="shared" si="5"/>
        <v>7.8969485627890371E-2</v>
      </c>
    </row>
    <row r="15" spans="2:19" s="9" customFormat="1" ht="36" customHeight="1">
      <c r="B15" s="27" t="s">
        <v>11</v>
      </c>
      <c r="C15" s="26">
        <v>26</v>
      </c>
      <c r="D15" s="26">
        <v>28</v>
      </c>
      <c r="E15" s="28">
        <f t="shared" si="6"/>
        <v>7.6923076923076927E-2</v>
      </c>
      <c r="F15" s="29">
        <f t="shared" si="7"/>
        <v>1.5005359056806002E-2</v>
      </c>
      <c r="G15" s="26">
        <v>27131</v>
      </c>
      <c r="H15" s="26">
        <v>27288</v>
      </c>
      <c r="I15" s="30">
        <f t="shared" si="0"/>
        <v>5.7867384173086135E-3</v>
      </c>
      <c r="J15" s="29">
        <f t="shared" si="1"/>
        <v>0.30500972436456308</v>
      </c>
      <c r="K15" s="26">
        <v>111998455</v>
      </c>
      <c r="L15" s="26">
        <v>109360144</v>
      </c>
      <c r="M15" s="30">
        <f t="shared" si="2"/>
        <v>-2.3556673170179E-2</v>
      </c>
      <c r="N15" s="29">
        <f t="shared" si="3"/>
        <v>0.38786418678161233</v>
      </c>
      <c r="O15" s="26">
        <v>39060601</v>
      </c>
      <c r="P15" s="26">
        <v>39764443</v>
      </c>
      <c r="Q15" s="30">
        <f t="shared" si="4"/>
        <v>1.8019231194112962E-2</v>
      </c>
      <c r="R15" s="29">
        <f t="shared" si="5"/>
        <v>0.3808524074198425</v>
      </c>
    </row>
    <row r="16" spans="2:19" s="1" customFormat="1" ht="15" customHeight="1">
      <c r="B16" s="4" t="s">
        <v>25</v>
      </c>
      <c r="C16" s="4"/>
      <c r="E16" s="13"/>
      <c r="F16" s="14"/>
      <c r="G16" s="4"/>
      <c r="I16" s="13"/>
      <c r="J16" s="14"/>
      <c r="M16" s="15"/>
      <c r="N16" s="16"/>
      <c r="Q16" s="15"/>
      <c r="R16" s="25"/>
      <c r="S16" s="12"/>
    </row>
    <row r="17" spans="2:19" s="1" customFormat="1" ht="15" customHeight="1">
      <c r="B17" s="1" t="s">
        <v>23</v>
      </c>
      <c r="M17" s="12"/>
      <c r="N17" s="12"/>
      <c r="Q17" s="2"/>
      <c r="R17" s="25"/>
      <c r="S17" s="12"/>
    </row>
    <row r="18" spans="2:19">
      <c r="B18" s="32" t="s">
        <v>24</v>
      </c>
    </row>
  </sheetData>
  <mergeCells count="6">
    <mergeCell ref="O3:R3"/>
    <mergeCell ref="B1:C1"/>
    <mergeCell ref="B3:B5"/>
    <mergeCell ref="C3:F3"/>
    <mergeCell ref="G3:J3"/>
    <mergeCell ref="K3:N3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2023-03-14T06:42:50Z</cp:lastPrinted>
  <dcterms:created xsi:type="dcterms:W3CDTF">2017-09-04T00:22:12Z</dcterms:created>
  <dcterms:modified xsi:type="dcterms:W3CDTF">2023-05-22T06:52:11Z</dcterms:modified>
</cp:coreProperties>
</file>