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オープンデータ\159経済センサス－活動調査\"/>
    </mc:Choice>
  </mc:AlternateContent>
  <bookViews>
    <workbookView xWindow="0" yWindow="0" windowWidth="20490" windowHeight="7785" tabRatio="823"/>
  </bookViews>
  <sheets>
    <sheet name="第3表" sheetId="32" r:id="rId1"/>
  </sheets>
  <definedNames>
    <definedName name="_xlnm.Print_Area" localSheetId="0">第3表!$B$2:$R$20</definedName>
  </definedNames>
  <calcPr calcId="162913"/>
</workbook>
</file>

<file path=xl/calcChain.xml><?xml version="1.0" encoding="utf-8"?>
<calcChain xmlns="http://schemas.openxmlformats.org/spreadsheetml/2006/main">
  <c r="R17" i="32" l="1"/>
  <c r="Q17" i="32"/>
  <c r="R16" i="32"/>
  <c r="Q16" i="32"/>
  <c r="R15" i="32"/>
  <c r="Q15" i="32"/>
  <c r="R14" i="32"/>
  <c r="Q14" i="32"/>
  <c r="R13" i="32"/>
  <c r="Q13" i="32"/>
  <c r="R12" i="32"/>
  <c r="Q12" i="32"/>
  <c r="R11" i="32"/>
  <c r="Q11" i="32"/>
  <c r="R10" i="32"/>
  <c r="Q10" i="32"/>
  <c r="R9" i="32"/>
  <c r="Q9" i="32"/>
  <c r="R8" i="32"/>
  <c r="Q8" i="32"/>
  <c r="R7" i="32"/>
  <c r="Q7" i="32"/>
  <c r="R6" i="32"/>
  <c r="Q6" i="32"/>
  <c r="N17" i="32"/>
  <c r="M17" i="32"/>
  <c r="N16" i="32"/>
  <c r="M16" i="32"/>
  <c r="N15" i="32"/>
  <c r="M15" i="32"/>
  <c r="N14" i="32"/>
  <c r="M14" i="32"/>
  <c r="N13" i="32"/>
  <c r="M13" i="32"/>
  <c r="N12" i="32"/>
  <c r="M12" i="32"/>
  <c r="N11" i="32"/>
  <c r="M11" i="32"/>
  <c r="N10" i="32"/>
  <c r="M10" i="32"/>
  <c r="N9" i="32"/>
  <c r="M9" i="32"/>
  <c r="N8" i="32"/>
  <c r="M8" i="32"/>
  <c r="N7" i="32"/>
  <c r="M7" i="32"/>
  <c r="N6" i="32"/>
  <c r="M6" i="32"/>
  <c r="J17" i="32"/>
  <c r="I17" i="32"/>
  <c r="J16" i="32"/>
  <c r="I16" i="32"/>
  <c r="J15" i="32"/>
  <c r="I15" i="32"/>
  <c r="J14" i="32"/>
  <c r="I14" i="32"/>
  <c r="J13" i="32"/>
  <c r="I13" i="32"/>
  <c r="J12" i="32"/>
  <c r="I12" i="32"/>
  <c r="J11" i="32"/>
  <c r="I11" i="32"/>
  <c r="J10" i="32"/>
  <c r="I10" i="32"/>
  <c r="J9" i="32"/>
  <c r="I9" i="32"/>
  <c r="J8" i="32"/>
  <c r="I8" i="32"/>
  <c r="J7" i="32"/>
  <c r="I7" i="32"/>
  <c r="J6" i="32"/>
  <c r="I6" i="32"/>
  <c r="F17" i="32"/>
  <c r="E17" i="32"/>
  <c r="F16" i="32"/>
  <c r="E16" i="32"/>
  <c r="F15" i="32"/>
  <c r="E15" i="32"/>
  <c r="F14" i="32"/>
  <c r="E14" i="32"/>
  <c r="F13" i="32"/>
  <c r="E13" i="32"/>
  <c r="F12" i="32"/>
  <c r="E12" i="32"/>
  <c r="F11" i="32"/>
  <c r="E11" i="32"/>
  <c r="F10" i="32"/>
  <c r="E10" i="32"/>
  <c r="F9" i="32"/>
  <c r="E9" i="32"/>
  <c r="F8" i="32"/>
  <c r="E8" i="32"/>
  <c r="F7" i="32"/>
  <c r="E7" i="32"/>
  <c r="F6" i="32"/>
  <c r="E6" i="32"/>
</calcChain>
</file>

<file path=xl/sharedStrings.xml><?xml version="1.0" encoding="utf-8"?>
<sst xmlns="http://schemas.openxmlformats.org/spreadsheetml/2006/main" count="42" uniqueCount="27">
  <si>
    <t>事業所数</t>
    <rPh sb="0" eb="3">
      <t>ジギョウショ</t>
    </rPh>
    <rPh sb="3" eb="4">
      <t>スウ</t>
    </rPh>
    <phoneticPr fontId="5"/>
  </si>
  <si>
    <t>従業者数</t>
    <rPh sb="0" eb="1">
      <t>ジュウ</t>
    </rPh>
    <rPh sb="1" eb="4">
      <t>ギョウシャスウ</t>
    </rPh>
    <phoneticPr fontId="5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</si>
  <si>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5"/>
  </si>
  <si>
    <t>熊本地域</t>
    <rPh sb="0" eb="2">
      <t>クマモト</t>
    </rPh>
    <rPh sb="2" eb="4">
      <t>チイキ</t>
    </rPh>
    <phoneticPr fontId="2"/>
  </si>
  <si>
    <t>宇城地域</t>
    <rPh sb="0" eb="2">
      <t>ウキ</t>
    </rPh>
    <rPh sb="2" eb="4">
      <t>チイキ</t>
    </rPh>
    <phoneticPr fontId="2"/>
  </si>
  <si>
    <t>荒尾・玉名地域</t>
    <rPh sb="0" eb="2">
      <t>アラオ</t>
    </rPh>
    <rPh sb="3" eb="5">
      <t>タマナ</t>
    </rPh>
    <rPh sb="5" eb="7">
      <t>チイキ</t>
    </rPh>
    <phoneticPr fontId="2"/>
  </si>
  <si>
    <t>菊池地域</t>
    <rPh sb="0" eb="2">
      <t>キクチ</t>
    </rPh>
    <rPh sb="2" eb="4">
      <t>チイキ</t>
    </rPh>
    <phoneticPr fontId="2"/>
  </si>
  <si>
    <t>阿蘇地域</t>
    <rPh sb="0" eb="2">
      <t>アソ</t>
    </rPh>
    <rPh sb="2" eb="4">
      <t>チイキ</t>
    </rPh>
    <phoneticPr fontId="2"/>
  </si>
  <si>
    <t>上益城地域</t>
    <rPh sb="0" eb="3">
      <t>カミマシキ</t>
    </rPh>
    <rPh sb="3" eb="5">
      <t>チイキ</t>
    </rPh>
    <phoneticPr fontId="2"/>
  </si>
  <si>
    <t>八代地域</t>
    <rPh sb="0" eb="2">
      <t>ヤツシロ</t>
    </rPh>
    <rPh sb="2" eb="4">
      <t>チイキ</t>
    </rPh>
    <phoneticPr fontId="2"/>
  </si>
  <si>
    <t>人吉・球磨地域</t>
    <rPh sb="0" eb="2">
      <t>ヒトヨシ</t>
    </rPh>
    <rPh sb="3" eb="5">
      <t>クマ</t>
    </rPh>
    <rPh sb="5" eb="7">
      <t>チイキ</t>
    </rPh>
    <phoneticPr fontId="2"/>
  </si>
  <si>
    <t>天草地域</t>
    <rPh sb="0" eb="2">
      <t>アマクサ</t>
    </rPh>
    <rPh sb="2" eb="4">
      <t>チイキ</t>
    </rPh>
    <phoneticPr fontId="2"/>
  </si>
  <si>
    <t>山鹿・鹿本地域</t>
    <rPh sb="0" eb="2">
      <t>ヤマガ</t>
    </rPh>
    <rPh sb="3" eb="5">
      <t>カモト</t>
    </rPh>
    <rPh sb="5" eb="7">
      <t>チイキ</t>
    </rPh>
    <phoneticPr fontId="2"/>
  </si>
  <si>
    <t>水俣・芦北地域</t>
    <rPh sb="0" eb="2">
      <t>ミナマタ</t>
    </rPh>
    <rPh sb="3" eb="5">
      <t>アシキタ</t>
    </rPh>
    <rPh sb="5" eb="7">
      <t>チイキ</t>
    </rPh>
    <phoneticPr fontId="2"/>
  </si>
  <si>
    <t>構成比</t>
  </si>
  <si>
    <t>（人）</t>
  </si>
  <si>
    <t>（万円）</t>
    <rPh sb="1" eb="3">
      <t>マンエン</t>
    </rPh>
    <phoneticPr fontId="5"/>
  </si>
  <si>
    <t>増減率</t>
  </si>
  <si>
    <t>付加価値額
（従業者4～29人の事業所は粗付加価値額）</t>
    <rPh sb="7" eb="8">
      <t>ジュウ</t>
    </rPh>
    <phoneticPr fontId="5"/>
  </si>
  <si>
    <t>総計</t>
    <rPh sb="0" eb="2">
      <t>ソウケイ</t>
    </rPh>
    <phoneticPr fontId="2"/>
  </si>
  <si>
    <r>
      <t>第3表　地域別　</t>
    </r>
    <r>
      <rPr>
        <sz val="10"/>
        <color theme="1"/>
        <rFont val="ＭＳ ゴシック"/>
        <family val="3"/>
        <charset val="128"/>
      </rPr>
      <t>事業所数、従業者数、製造品出荷額等、付加価値額　（従業者4人以上の事業所）</t>
    </r>
    <rPh sb="0" eb="1">
      <t>ダイ</t>
    </rPh>
    <rPh sb="2" eb="3">
      <t>ヒョウ</t>
    </rPh>
    <rPh sb="4" eb="7">
      <t>チイキベツ</t>
    </rPh>
    <phoneticPr fontId="5"/>
  </si>
  <si>
    <t>（万円）</t>
    <rPh sb="1" eb="3">
      <t>マンエン</t>
    </rPh>
    <phoneticPr fontId="4"/>
  </si>
  <si>
    <t>R元</t>
    <rPh sb="1" eb="2">
      <t>ゲン</t>
    </rPh>
    <phoneticPr fontId="2"/>
  </si>
  <si>
    <t>R2</t>
  </si>
  <si>
    <r>
      <t>※製造品出荷額等、付加価値額については、R元：2019</t>
    </r>
    <r>
      <rPr>
        <u/>
        <sz val="10"/>
        <rFont val="ＭＳ ゴシック"/>
        <family val="3"/>
        <charset val="128"/>
      </rPr>
      <t>年1月～12月の1年間</t>
    </r>
    <r>
      <rPr>
        <sz val="10"/>
        <rFont val="ＭＳ ゴシック"/>
        <family val="3"/>
        <charset val="128"/>
      </rPr>
      <t>、R2：</t>
    </r>
    <r>
      <rPr>
        <u/>
        <sz val="10"/>
        <rFont val="ＭＳ ゴシック"/>
        <family val="3"/>
        <charset val="128"/>
      </rPr>
      <t>2020年1月～12月の1年間</t>
    </r>
    <r>
      <rPr>
        <sz val="10"/>
        <rFont val="ＭＳ ゴシック"/>
        <family val="3"/>
        <charset val="128"/>
      </rPr>
      <t>の数値。</t>
    </r>
    <r>
      <rPr>
        <sz val="11"/>
        <color theme="1"/>
        <rFont val="ＭＳ Ｐゴシック"/>
        <family val="2"/>
        <charset val="128"/>
        <scheme val="minor"/>
      </rPr>
      <t/>
    </r>
    <rPh sb="1" eb="8">
      <t>セイゾウヒンシュッカガクトウ</t>
    </rPh>
    <rPh sb="9" eb="11">
      <t>フカ</t>
    </rPh>
    <rPh sb="11" eb="13">
      <t>カチ</t>
    </rPh>
    <rPh sb="13" eb="14">
      <t>ガク</t>
    </rPh>
    <rPh sb="27" eb="28">
      <t>ネン</t>
    </rPh>
    <rPh sb="29" eb="30">
      <t>ガツ</t>
    </rPh>
    <rPh sb="33" eb="34">
      <t>ガツ</t>
    </rPh>
    <rPh sb="36" eb="37">
      <t>ネン</t>
    </rPh>
    <rPh sb="37" eb="38">
      <t>カン</t>
    </rPh>
    <rPh sb="46" eb="47">
      <t>ネン</t>
    </rPh>
    <rPh sb="48" eb="49">
      <t>ガツ</t>
    </rPh>
    <rPh sb="52" eb="53">
      <t>ガツ</t>
    </rPh>
    <rPh sb="55" eb="56">
      <t>ネン</t>
    </rPh>
    <rPh sb="56" eb="57">
      <t>カン</t>
    </rPh>
    <rPh sb="58" eb="60">
      <t>スウチ</t>
    </rPh>
    <phoneticPr fontId="2"/>
  </si>
  <si>
    <t>（注）「増減率」は参考値、時系列比較は留意が必要（利用上の注意－第２の３を参照）</t>
    <rPh sb="4" eb="7">
      <t>ゾウゲンリツ</t>
    </rPh>
    <rPh sb="9" eb="12">
      <t>サンコウチ</t>
    </rPh>
    <rPh sb="32" eb="33">
      <t>ダイ</t>
    </rPh>
    <phoneticPr fontId="5"/>
  </si>
  <si>
    <r>
      <t>※事業所数、従業者数については、R元：R2.6.1現在、R2:</t>
    </r>
    <r>
      <rPr>
        <u/>
        <sz val="10"/>
        <rFont val="ＭＳ ゴシック"/>
        <family val="3"/>
        <charset val="128"/>
      </rPr>
      <t>R3</t>
    </r>
    <r>
      <rPr>
        <sz val="10"/>
        <rFont val="ＭＳ ゴシック"/>
        <family val="3"/>
        <charset val="128"/>
      </rPr>
      <t>.6.1現在の数値。</t>
    </r>
    <rPh sb="1" eb="4">
      <t>ジギョウショ</t>
    </rPh>
    <rPh sb="4" eb="5">
      <t>スウ</t>
    </rPh>
    <rPh sb="6" eb="7">
      <t>ジュウ</t>
    </rPh>
    <rPh sb="7" eb="10">
      <t>ギョウシャスウ</t>
    </rPh>
    <rPh sb="37" eb="39">
      <t>ゲンザイ</t>
    </rPh>
    <rPh sb="40" eb="42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</si>
</sst>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&quot;▲ &quot;#,##0.0"/>
    <numFmt numFmtId="177" formatCode="0.0%"/>
    <numFmt numFmtId="178" formatCode="#,##0.0_ ;[Red]\-#,##0.0\ "/>
    <numFmt numFmtId="180" formatCode="#,##0.0%;&quot;▲&quot;#,##0.0%"/>
  </numFmts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0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HG丸ｺﾞｼｯｸM-PRO"/>
      <family val="3"/>
      <charset val="128"/>
    </font>
    <font>
      <u val="double"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0" fontId="12" fillId="0" borderId="0"/>
    <xf numFmtId="0" fontId="14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6" fillId="0" borderId="8" xfId="1" applyFont="1" applyFill="1" applyBorder="1" applyAlignment="1">
      <alignment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176" fontId="6" fillId="0" borderId="0" xfId="1" applyNumberFormat="1" applyFont="1" applyBorder="1" applyAlignment="1">
      <alignment vertical="center"/>
    </xf>
    <xf numFmtId="178" fontId="6" fillId="0" borderId="0" xfId="1" applyNumberFormat="1" applyFont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8" fontId="6" fillId="0" borderId="0" xfId="1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 shrinkToFit="1"/>
    </xf>
    <xf numFmtId="38" fontId="6" fillId="0" borderId="7" xfId="1" applyFont="1" applyFill="1" applyBorder="1" applyAlignment="1">
      <alignment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0" fontId="6" fillId="0" borderId="1" xfId="5" applyFont="1" applyFill="1" applyBorder="1" applyAlignment="1">
      <alignment vertical="center" shrinkToFit="1"/>
    </xf>
    <xf numFmtId="0" fontId="10" fillId="0" borderId="7" xfId="10" applyFont="1" applyFill="1" applyBorder="1" applyAlignment="1">
      <alignment horizontal="center" vertical="center"/>
    </xf>
    <xf numFmtId="0" fontId="10" fillId="0" borderId="9" xfId="10" applyFont="1" applyFill="1" applyBorder="1" applyAlignment="1">
      <alignment horizontal="center" vertical="center"/>
    </xf>
    <xf numFmtId="0" fontId="10" fillId="0" borderId="5" xfId="10" applyFont="1" applyFill="1" applyBorder="1" applyAlignment="1">
      <alignment horizontal="center" vertical="center"/>
    </xf>
    <xf numFmtId="0" fontId="10" fillId="0" borderId="2" xfId="10" applyFont="1" applyFill="1" applyBorder="1" applyAlignment="1">
      <alignment horizontal="center" vertical="center"/>
    </xf>
    <xf numFmtId="0" fontId="10" fillId="0" borderId="2" xfId="1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38" fontId="6" fillId="2" borderId="1" xfId="1" applyFont="1" applyFill="1" applyBorder="1" applyAlignment="1">
      <alignment vertical="center" shrinkToFit="1"/>
    </xf>
    <xf numFmtId="180" fontId="3" fillId="0" borderId="1" xfId="2" applyNumberFormat="1" applyFont="1" applyBorder="1" applyAlignment="1">
      <alignment vertical="center" shrinkToFit="1"/>
    </xf>
    <xf numFmtId="177" fontId="6" fillId="0" borderId="1" xfId="2" applyNumberFormat="1" applyFont="1" applyFill="1" applyBorder="1" applyAlignment="1">
      <alignment vertical="center" shrinkToFit="1"/>
    </xf>
    <xf numFmtId="38" fontId="6" fillId="2" borderId="1" xfId="5" applyNumberFormat="1" applyFont="1" applyFill="1" applyBorder="1" applyAlignment="1">
      <alignment vertical="center" shrinkToFit="1"/>
    </xf>
    <xf numFmtId="177" fontId="6" fillId="0" borderId="1" xfId="2" applyNumberFormat="1" applyFont="1" applyFill="1" applyBorder="1" applyAlignment="1">
      <alignment horizontal="right" vertical="center" shrinkToFit="1"/>
    </xf>
    <xf numFmtId="38" fontId="6" fillId="2" borderId="1" xfId="1" applyFont="1" applyFill="1" applyBorder="1" applyAlignment="1">
      <alignment horizontal="right" vertical="center" shrinkToFit="1"/>
    </xf>
    <xf numFmtId="180" fontId="3" fillId="0" borderId="1" xfId="2" applyNumberFormat="1" applyFont="1" applyBorder="1" applyAlignment="1">
      <alignment horizontal="right" vertical="center" shrinkToFit="1"/>
    </xf>
    <xf numFmtId="38" fontId="16" fillId="0" borderId="0" xfId="1" applyFont="1" applyAlignment="1">
      <alignment vertical="center"/>
    </xf>
    <xf numFmtId="0" fontId="15" fillId="3" borderId="0" xfId="7" applyFont="1" applyFill="1" applyAlignment="1" applyProtection="1">
      <alignment vertical="center" shrinkToFit="1"/>
    </xf>
    <xf numFmtId="38" fontId="6" fillId="3" borderId="2" xfId="1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38" fontId="6" fillId="3" borderId="2" xfId="1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center" vertical="center"/>
    </xf>
  </cellXfs>
  <cellStyles count="13">
    <cellStyle name="パーセント" xfId="2" builtinId="5"/>
    <cellStyle name="ハイパーリンク" xfId="7" builtinId="8"/>
    <cellStyle name="ハイパーリンク 2" xfId="8"/>
    <cellStyle name="ハイパーリンク 3" xfId="12"/>
    <cellStyle name="桁区切り 2" xfId="1"/>
    <cellStyle name="標準" xfId="0" builtinId="0"/>
    <cellStyle name="標準 2" xfId="3"/>
    <cellStyle name="標準 3" xfId="6"/>
    <cellStyle name="標準 4" xfId="11"/>
    <cellStyle name="標準_Sheet5" xfId="10"/>
    <cellStyle name="標準_表４作る" xfId="4"/>
    <cellStyle name="標準_表５作る" xfId="5"/>
    <cellStyle name="未定義" xfId="9"/>
  </cellStyles>
  <dxfs count="0"/>
  <tableStyles count="0" defaultTableStyle="TableStyleMedium2" defaultPivotStyle="PivotStyleLight16"/>
  <colors>
    <mruColors>
      <color rgb="FF99FF99"/>
      <color rgb="FF58DE85"/>
      <color rgb="FF88E8A8"/>
      <color rgb="FFFF99CC"/>
      <color rgb="FFA2E6E8"/>
      <color rgb="FF6FD8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S20"/>
  <sheetViews>
    <sheetView showGridLines="0" tabSelected="1" zoomScale="90" zoomScaleNormal="9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V3" sqref="V3"/>
    </sheetView>
  </sheetViews>
  <sheetFormatPr defaultRowHeight="12"/>
  <cols>
    <col min="1" max="1" width="1.625" style="8" customWidth="1"/>
    <col min="2" max="2" width="11.5" style="8" customWidth="1"/>
    <col min="3" max="4" width="7.625" style="8" customWidth="1"/>
    <col min="5" max="5" width="8.375" style="8" customWidth="1"/>
    <col min="6" max="6" width="6.625" style="8" bestFit="1" customWidth="1"/>
    <col min="7" max="8" width="8.625" style="8" customWidth="1"/>
    <col min="9" max="9" width="8.375" style="8" customWidth="1"/>
    <col min="10" max="10" width="6.625" style="8" bestFit="1" customWidth="1"/>
    <col min="11" max="12" width="11.125" style="8" customWidth="1"/>
    <col min="13" max="13" width="8.375" style="8" customWidth="1"/>
    <col min="14" max="14" width="6.625" style="8" bestFit="1" customWidth="1"/>
    <col min="15" max="16" width="11.125" style="8" customWidth="1"/>
    <col min="17" max="17" width="8.375" style="8" customWidth="1"/>
    <col min="18" max="18" width="6.625" style="8" bestFit="1" customWidth="1"/>
    <col min="19" max="19" width="1.625" style="8" customWidth="1"/>
    <col min="20" max="16384" width="9" style="8"/>
  </cols>
  <sheetData>
    <row r="1" spans="2:19" ht="30" customHeight="1">
      <c r="B1" s="32"/>
      <c r="C1" s="32"/>
    </row>
    <row r="2" spans="2:19" ht="20.25" customHeight="1">
      <c r="B2" s="8" t="s">
        <v>20</v>
      </c>
    </row>
    <row r="3" spans="2:19" ht="30.75" customHeight="1">
      <c r="B3" s="14"/>
      <c r="C3" s="36" t="s">
        <v>0</v>
      </c>
      <c r="D3" s="37"/>
      <c r="E3" s="37"/>
      <c r="F3" s="38"/>
      <c r="G3" s="36" t="s">
        <v>1</v>
      </c>
      <c r="H3" s="37"/>
      <c r="I3" s="37"/>
      <c r="J3" s="38"/>
      <c r="K3" s="36" t="s">
        <v>2</v>
      </c>
      <c r="L3" s="37"/>
      <c r="M3" s="37"/>
      <c r="N3" s="38"/>
      <c r="O3" s="33" t="s">
        <v>18</v>
      </c>
      <c r="P3" s="34"/>
      <c r="Q3" s="34"/>
      <c r="R3" s="35"/>
    </row>
    <row r="4" spans="2:19" ht="20.25" customHeight="1">
      <c r="B4" s="5"/>
      <c r="C4" s="18" t="s">
        <v>22</v>
      </c>
      <c r="D4" s="21" t="s">
        <v>23</v>
      </c>
      <c r="E4" s="19"/>
      <c r="F4" s="20"/>
      <c r="G4" s="18" t="s">
        <v>22</v>
      </c>
      <c r="H4" s="22" t="s">
        <v>23</v>
      </c>
      <c r="I4" s="19"/>
      <c r="J4" s="20"/>
      <c r="K4" s="18" t="s">
        <v>22</v>
      </c>
      <c r="L4" s="22" t="s">
        <v>23</v>
      </c>
      <c r="M4" s="19"/>
      <c r="N4" s="20"/>
      <c r="O4" s="18" t="s">
        <v>22</v>
      </c>
      <c r="P4" s="22" t="s">
        <v>23</v>
      </c>
      <c r="Q4" s="19"/>
      <c r="R4" s="20"/>
    </row>
    <row r="5" spans="2:19" ht="20.25" customHeight="1">
      <c r="B5" s="5"/>
      <c r="C5" s="15"/>
      <c r="D5" s="7"/>
      <c r="E5" s="3" t="s">
        <v>17</v>
      </c>
      <c r="F5" s="16" t="s">
        <v>14</v>
      </c>
      <c r="G5" s="15" t="s">
        <v>15</v>
      </c>
      <c r="H5" s="7" t="s">
        <v>15</v>
      </c>
      <c r="I5" s="3" t="s">
        <v>17</v>
      </c>
      <c r="J5" s="16" t="s">
        <v>14</v>
      </c>
      <c r="K5" s="15" t="s">
        <v>21</v>
      </c>
      <c r="L5" s="6" t="s">
        <v>16</v>
      </c>
      <c r="M5" s="3" t="s">
        <v>17</v>
      </c>
      <c r="N5" s="16" t="s">
        <v>14</v>
      </c>
      <c r="O5" s="15" t="s">
        <v>21</v>
      </c>
      <c r="P5" s="6" t="s">
        <v>16</v>
      </c>
      <c r="Q5" s="3" t="s">
        <v>17</v>
      </c>
      <c r="R5" s="3" t="s">
        <v>14</v>
      </c>
    </row>
    <row r="6" spans="2:19" ht="30" customHeight="1">
      <c r="B6" s="13" t="s">
        <v>19</v>
      </c>
      <c r="C6" s="13">
        <v>1922</v>
      </c>
      <c r="D6" s="13">
        <v>1866</v>
      </c>
      <c r="E6" s="25">
        <f>(D6-C6)/C6</f>
        <v>-2.9136316337148804E-2</v>
      </c>
      <c r="F6" s="26">
        <f>D6/D$6</f>
        <v>1</v>
      </c>
      <c r="G6" s="13">
        <v>94131</v>
      </c>
      <c r="H6" s="13">
        <v>89466</v>
      </c>
      <c r="I6" s="25">
        <f t="shared" ref="I6:I17" si="0">(H6-G6)/G6</f>
        <v>-4.9558593874494059E-2</v>
      </c>
      <c r="J6" s="26">
        <f t="shared" ref="J6:J17" si="1">H6/H$6</f>
        <v>1</v>
      </c>
      <c r="K6" s="13">
        <v>285231195</v>
      </c>
      <c r="L6" s="13">
        <v>281954735</v>
      </c>
      <c r="M6" s="25">
        <f t="shared" ref="M6:M17" si="2">(L6-K6)/K6</f>
        <v>-1.1487032475532699E-2</v>
      </c>
      <c r="N6" s="26">
        <f t="shared" ref="N6:N17" si="3">L6/L$6</f>
        <v>1</v>
      </c>
      <c r="O6" s="13">
        <v>101203343</v>
      </c>
      <c r="P6" s="13">
        <v>104409063</v>
      </c>
      <c r="Q6" s="25">
        <f t="shared" ref="Q6:Q17" si="4">(P6-O6)/O6</f>
        <v>3.1676028725651881E-2</v>
      </c>
      <c r="R6" s="26">
        <f t="shared" ref="R6:R17" si="5">P6/P$6</f>
        <v>1</v>
      </c>
    </row>
    <row r="7" spans="2:19" ht="30" customHeight="1">
      <c r="B7" s="17" t="s">
        <v>3</v>
      </c>
      <c r="C7" s="27">
        <v>447</v>
      </c>
      <c r="D7" s="27">
        <v>414</v>
      </c>
      <c r="E7" s="25">
        <f t="shared" ref="E7:E17" si="6">(D7-C7)/C7</f>
        <v>-7.3825503355704702E-2</v>
      </c>
      <c r="F7" s="26">
        <f t="shared" ref="F7:F17" si="7">D7/D$6</f>
        <v>0.22186495176848875</v>
      </c>
      <c r="G7" s="27">
        <v>18328</v>
      </c>
      <c r="H7" s="27">
        <v>15752</v>
      </c>
      <c r="I7" s="25">
        <f t="shared" si="0"/>
        <v>-0.14054997817546921</v>
      </c>
      <c r="J7" s="26">
        <f t="shared" si="1"/>
        <v>0.1760668857443051</v>
      </c>
      <c r="K7" s="24">
        <v>45805436</v>
      </c>
      <c r="L7" s="24">
        <v>43040536</v>
      </c>
      <c r="M7" s="25">
        <f t="shared" si="2"/>
        <v>-6.0361831290067842E-2</v>
      </c>
      <c r="N7" s="26">
        <f t="shared" si="3"/>
        <v>0.15265051675759231</v>
      </c>
      <c r="O7" s="24">
        <v>16318140</v>
      </c>
      <c r="P7" s="24">
        <v>15777000</v>
      </c>
      <c r="Q7" s="25">
        <f t="shared" si="4"/>
        <v>-3.3161867712864335E-2</v>
      </c>
      <c r="R7" s="26">
        <f t="shared" si="5"/>
        <v>0.15110757195474497</v>
      </c>
    </row>
    <row r="8" spans="2:19" ht="30" customHeight="1">
      <c r="B8" s="17" t="s">
        <v>4</v>
      </c>
      <c r="C8" s="27">
        <v>148</v>
      </c>
      <c r="D8" s="27">
        <v>145</v>
      </c>
      <c r="E8" s="25">
        <f t="shared" si="6"/>
        <v>-2.0270270270270271E-2</v>
      </c>
      <c r="F8" s="26">
        <f t="shared" si="7"/>
        <v>7.7706323687031079E-2</v>
      </c>
      <c r="G8" s="27">
        <v>7159</v>
      </c>
      <c r="H8" s="27">
        <v>7021</v>
      </c>
      <c r="I8" s="25">
        <f t="shared" si="0"/>
        <v>-1.9276435256320716E-2</v>
      </c>
      <c r="J8" s="26">
        <f t="shared" si="1"/>
        <v>7.8476739767062348E-2</v>
      </c>
      <c r="K8" s="24">
        <v>20895696</v>
      </c>
      <c r="L8" s="24">
        <v>26686055</v>
      </c>
      <c r="M8" s="25">
        <f t="shared" si="2"/>
        <v>0.27710773548772916</v>
      </c>
      <c r="N8" s="26">
        <f t="shared" si="3"/>
        <v>9.4646592829873921E-2</v>
      </c>
      <c r="O8" s="24">
        <v>7605212</v>
      </c>
      <c r="P8" s="24">
        <v>10484065</v>
      </c>
      <c r="Q8" s="25">
        <f t="shared" si="4"/>
        <v>0.37853685078075405</v>
      </c>
      <c r="R8" s="26">
        <f t="shared" si="5"/>
        <v>0.1004133616255133</v>
      </c>
    </row>
    <row r="9" spans="2:19" ht="30" customHeight="1">
      <c r="B9" s="17" t="s">
        <v>5</v>
      </c>
      <c r="C9" s="27">
        <v>207</v>
      </c>
      <c r="D9" s="27">
        <v>218</v>
      </c>
      <c r="E9" s="25">
        <f t="shared" si="6"/>
        <v>5.3140096618357488E-2</v>
      </c>
      <c r="F9" s="26">
        <f t="shared" si="7"/>
        <v>0.11682743837084673</v>
      </c>
      <c r="G9" s="27">
        <v>12414</v>
      </c>
      <c r="H9" s="27">
        <v>11327</v>
      </c>
      <c r="I9" s="25">
        <f t="shared" si="0"/>
        <v>-8.7562429515063642E-2</v>
      </c>
      <c r="J9" s="26">
        <f t="shared" si="1"/>
        <v>0.12660675563901369</v>
      </c>
      <c r="K9" s="24">
        <v>36617545</v>
      </c>
      <c r="L9" s="24">
        <v>36606640</v>
      </c>
      <c r="M9" s="25">
        <f t="shared" si="2"/>
        <v>-2.9780805895097555E-4</v>
      </c>
      <c r="N9" s="26">
        <f t="shared" si="3"/>
        <v>0.12983161995843057</v>
      </c>
      <c r="O9" s="24">
        <v>12235406</v>
      </c>
      <c r="P9" s="24">
        <v>12299812</v>
      </c>
      <c r="Q9" s="25">
        <f t="shared" si="4"/>
        <v>5.2639037887259321E-3</v>
      </c>
      <c r="R9" s="26">
        <f t="shared" si="5"/>
        <v>0.1178040645762715</v>
      </c>
    </row>
    <row r="10" spans="2:19" ht="30" customHeight="1">
      <c r="B10" s="17" t="s">
        <v>12</v>
      </c>
      <c r="C10" s="27">
        <v>98</v>
      </c>
      <c r="D10" s="27">
        <v>88</v>
      </c>
      <c r="E10" s="25">
        <f t="shared" si="6"/>
        <v>-0.10204081632653061</v>
      </c>
      <c r="F10" s="26">
        <f t="shared" si="7"/>
        <v>4.7159699892818867E-2</v>
      </c>
      <c r="G10" s="27">
        <v>3301</v>
      </c>
      <c r="H10" s="27">
        <v>2998</v>
      </c>
      <c r="I10" s="25">
        <f t="shared" si="0"/>
        <v>-9.1790366555589212E-2</v>
      </c>
      <c r="J10" s="26">
        <f t="shared" si="1"/>
        <v>3.3509936735743186E-2</v>
      </c>
      <c r="K10" s="24">
        <v>7321058</v>
      </c>
      <c r="L10" s="24">
        <v>6704023</v>
      </c>
      <c r="M10" s="25">
        <f t="shared" si="2"/>
        <v>-8.4282217133097428E-2</v>
      </c>
      <c r="N10" s="26">
        <f t="shared" si="3"/>
        <v>2.3776947743048189E-2</v>
      </c>
      <c r="O10" s="24">
        <v>3058108</v>
      </c>
      <c r="P10" s="24">
        <v>2814724</v>
      </c>
      <c r="Q10" s="25">
        <f t="shared" si="4"/>
        <v>-7.9586463264214341E-2</v>
      </c>
      <c r="R10" s="26">
        <f t="shared" si="5"/>
        <v>2.6958617567519019E-2</v>
      </c>
    </row>
    <row r="11" spans="2:19" ht="30" customHeight="1">
      <c r="B11" s="17" t="s">
        <v>6</v>
      </c>
      <c r="C11" s="27">
        <v>251</v>
      </c>
      <c r="D11" s="27">
        <v>283</v>
      </c>
      <c r="E11" s="25">
        <f t="shared" si="6"/>
        <v>0.12749003984063745</v>
      </c>
      <c r="F11" s="26">
        <f t="shared" si="7"/>
        <v>0.15166130760986066</v>
      </c>
      <c r="G11" s="27">
        <v>26913</v>
      </c>
      <c r="H11" s="27">
        <v>27520</v>
      </c>
      <c r="I11" s="25">
        <f t="shared" si="0"/>
        <v>2.2554155984096904E-2</v>
      </c>
      <c r="J11" s="26">
        <f t="shared" si="1"/>
        <v>0.30760288824804954</v>
      </c>
      <c r="K11" s="24">
        <v>102269424</v>
      </c>
      <c r="L11" s="24">
        <v>98868210</v>
      </c>
      <c r="M11" s="25">
        <f t="shared" si="2"/>
        <v>-3.3257388835982886E-2</v>
      </c>
      <c r="N11" s="26">
        <f t="shared" si="3"/>
        <v>0.3506527741057443</v>
      </c>
      <c r="O11" s="24">
        <v>36108893</v>
      </c>
      <c r="P11" s="24">
        <v>38034446</v>
      </c>
      <c r="Q11" s="25">
        <f t="shared" si="4"/>
        <v>5.3326281700189479E-2</v>
      </c>
      <c r="R11" s="26">
        <f t="shared" si="5"/>
        <v>0.36428299332597208</v>
      </c>
    </row>
    <row r="12" spans="2:19" ht="30" customHeight="1">
      <c r="B12" s="17" t="s">
        <v>7</v>
      </c>
      <c r="C12" s="27">
        <v>101</v>
      </c>
      <c r="D12" s="27">
        <v>99</v>
      </c>
      <c r="E12" s="25">
        <f t="shared" si="6"/>
        <v>-1.9801980198019802E-2</v>
      </c>
      <c r="F12" s="26">
        <f t="shared" si="7"/>
        <v>5.3054662379421219E-2</v>
      </c>
      <c r="G12" s="27">
        <v>4248</v>
      </c>
      <c r="H12" s="27">
        <v>4059</v>
      </c>
      <c r="I12" s="25">
        <f t="shared" si="0"/>
        <v>-4.4491525423728813E-2</v>
      </c>
      <c r="J12" s="26">
        <f t="shared" si="1"/>
        <v>4.536919053048085E-2</v>
      </c>
      <c r="K12" s="29">
        <v>13816716</v>
      </c>
      <c r="L12" s="29">
        <v>13328872</v>
      </c>
      <c r="M12" s="30">
        <f t="shared" si="2"/>
        <v>-3.5308245461511983E-2</v>
      </c>
      <c r="N12" s="28">
        <f t="shared" si="3"/>
        <v>4.7273091547833025E-2</v>
      </c>
      <c r="O12" s="29">
        <v>4133859</v>
      </c>
      <c r="P12" s="29">
        <v>3636793</v>
      </c>
      <c r="Q12" s="30">
        <f t="shared" si="4"/>
        <v>-0.1202426110808327</v>
      </c>
      <c r="R12" s="28">
        <f t="shared" si="5"/>
        <v>3.4832158200672675E-2</v>
      </c>
    </row>
    <row r="13" spans="2:19" ht="30" customHeight="1">
      <c r="B13" s="17" t="s">
        <v>8</v>
      </c>
      <c r="C13" s="27">
        <v>118</v>
      </c>
      <c r="D13" s="27">
        <v>130</v>
      </c>
      <c r="E13" s="25">
        <f t="shared" si="6"/>
        <v>0.10169491525423729</v>
      </c>
      <c r="F13" s="26">
        <f t="shared" si="7"/>
        <v>6.966773847802786E-2</v>
      </c>
      <c r="G13" s="27">
        <v>3969</v>
      </c>
      <c r="H13" s="27">
        <v>4218</v>
      </c>
      <c r="I13" s="25">
        <f t="shared" si="0"/>
        <v>6.2736205593348457E-2</v>
      </c>
      <c r="J13" s="26">
        <f t="shared" si="1"/>
        <v>4.7146401985111663E-2</v>
      </c>
      <c r="K13" s="24">
        <v>12777430</v>
      </c>
      <c r="L13" s="24">
        <v>12750721</v>
      </c>
      <c r="M13" s="25">
        <f t="shared" si="2"/>
        <v>-2.0903264584505648E-3</v>
      </c>
      <c r="N13" s="26">
        <f t="shared" si="3"/>
        <v>4.5222581560831032E-2</v>
      </c>
      <c r="O13" s="24">
        <v>5423263</v>
      </c>
      <c r="P13" s="24">
        <v>5938046</v>
      </c>
      <c r="Q13" s="25">
        <f t="shared" si="4"/>
        <v>9.492126787876598E-2</v>
      </c>
      <c r="R13" s="26">
        <f t="shared" si="5"/>
        <v>5.6872898093147335E-2</v>
      </c>
    </row>
    <row r="14" spans="2:19" ht="30" customHeight="1">
      <c r="B14" s="17" t="s">
        <v>9</v>
      </c>
      <c r="C14" s="27">
        <v>157</v>
      </c>
      <c r="D14" s="27">
        <v>134</v>
      </c>
      <c r="E14" s="25">
        <f t="shared" si="6"/>
        <v>-0.1464968152866242</v>
      </c>
      <c r="F14" s="26">
        <f t="shared" si="7"/>
        <v>7.1811361200428719E-2</v>
      </c>
      <c r="G14" s="27">
        <v>7810</v>
      </c>
      <c r="H14" s="27">
        <v>7010</v>
      </c>
      <c r="I14" s="25">
        <f t="shared" si="0"/>
        <v>-0.10243277848911651</v>
      </c>
      <c r="J14" s="26">
        <f t="shared" si="1"/>
        <v>7.8353788031207391E-2</v>
      </c>
      <c r="K14" s="24">
        <v>27604133</v>
      </c>
      <c r="L14" s="24">
        <v>27001323</v>
      </c>
      <c r="M14" s="25">
        <f t="shared" si="2"/>
        <v>-2.1837671916737977E-2</v>
      </c>
      <c r="N14" s="26">
        <f t="shared" si="3"/>
        <v>9.5764743940193089E-2</v>
      </c>
      <c r="O14" s="24">
        <v>9367967</v>
      </c>
      <c r="P14" s="24">
        <v>9521682</v>
      </c>
      <c r="Q14" s="25">
        <f t="shared" si="4"/>
        <v>1.6408576161722175E-2</v>
      </c>
      <c r="R14" s="26">
        <f t="shared" si="5"/>
        <v>9.119593382425048E-2</v>
      </c>
      <c r="S14" s="2"/>
    </row>
    <row r="15" spans="2:19" ht="30" customHeight="1">
      <c r="B15" s="17" t="s">
        <v>13</v>
      </c>
      <c r="C15" s="27">
        <v>62</v>
      </c>
      <c r="D15" s="27">
        <v>56</v>
      </c>
      <c r="E15" s="25">
        <f t="shared" si="6"/>
        <v>-9.6774193548387094E-2</v>
      </c>
      <c r="F15" s="26">
        <f t="shared" si="7"/>
        <v>3.0010718113612004E-2</v>
      </c>
      <c r="G15" s="27">
        <v>2366</v>
      </c>
      <c r="H15" s="27">
        <v>2255</v>
      </c>
      <c r="I15" s="25">
        <f t="shared" si="0"/>
        <v>-4.6914623837700759E-2</v>
      </c>
      <c r="J15" s="26">
        <f t="shared" si="1"/>
        <v>2.520510585026714E-2</v>
      </c>
      <c r="K15" s="24">
        <v>5969445</v>
      </c>
      <c r="L15" s="24">
        <v>4960986</v>
      </c>
      <c r="M15" s="25">
        <f t="shared" si="2"/>
        <v>-0.1689368107085332</v>
      </c>
      <c r="N15" s="26">
        <f t="shared" si="3"/>
        <v>1.7594973178939519E-2</v>
      </c>
      <c r="O15" s="24">
        <v>2526712</v>
      </c>
      <c r="P15" s="24">
        <v>1952030</v>
      </c>
      <c r="Q15" s="25">
        <f t="shared" si="4"/>
        <v>-0.22744262108226027</v>
      </c>
      <c r="R15" s="26">
        <f t="shared" si="5"/>
        <v>1.8695982359309173E-2</v>
      </c>
    </row>
    <row r="16" spans="2:19" ht="30" customHeight="1">
      <c r="B16" s="17" t="s">
        <v>10</v>
      </c>
      <c r="C16" s="27">
        <v>149</v>
      </c>
      <c r="D16" s="27">
        <v>154</v>
      </c>
      <c r="E16" s="25">
        <f t="shared" si="6"/>
        <v>3.3557046979865772E-2</v>
      </c>
      <c r="F16" s="26">
        <f t="shared" si="7"/>
        <v>8.2529474812433015E-2</v>
      </c>
      <c r="G16" s="27">
        <v>4071</v>
      </c>
      <c r="H16" s="27">
        <v>4439</v>
      </c>
      <c r="I16" s="25">
        <f t="shared" si="0"/>
        <v>9.03954802259887E-2</v>
      </c>
      <c r="J16" s="26">
        <f t="shared" si="1"/>
        <v>4.9616614132743167E-2</v>
      </c>
      <c r="K16" s="29">
        <v>7759941</v>
      </c>
      <c r="L16" s="29">
        <v>7825266</v>
      </c>
      <c r="M16" s="30">
        <f t="shared" si="2"/>
        <v>8.4182341077077769E-3</v>
      </c>
      <c r="N16" s="28">
        <f t="shared" si="3"/>
        <v>2.7753625063257049E-2</v>
      </c>
      <c r="O16" s="29">
        <v>2673327</v>
      </c>
      <c r="P16" s="29">
        <v>2464627</v>
      </c>
      <c r="Q16" s="30">
        <f t="shared" si="4"/>
        <v>-7.8067516618804955E-2</v>
      </c>
      <c r="R16" s="28">
        <f t="shared" si="5"/>
        <v>2.3605489113526477E-2</v>
      </c>
    </row>
    <row r="17" spans="2:19" ht="30" customHeight="1">
      <c r="B17" s="17" t="s">
        <v>11</v>
      </c>
      <c r="C17" s="27">
        <v>184</v>
      </c>
      <c r="D17" s="27">
        <v>145</v>
      </c>
      <c r="E17" s="25">
        <f t="shared" si="6"/>
        <v>-0.21195652173913043</v>
      </c>
      <c r="F17" s="26">
        <f t="shared" si="7"/>
        <v>7.7706323687031079E-2</v>
      </c>
      <c r="G17" s="27">
        <v>3552</v>
      </c>
      <c r="H17" s="27">
        <v>2867</v>
      </c>
      <c r="I17" s="25">
        <f t="shared" si="0"/>
        <v>-0.19284909909909909</v>
      </c>
      <c r="J17" s="26">
        <f t="shared" si="1"/>
        <v>3.2045693336015917E-2</v>
      </c>
      <c r="K17" s="24">
        <v>4394371</v>
      </c>
      <c r="L17" s="24">
        <v>4182103</v>
      </c>
      <c r="M17" s="25">
        <f t="shared" si="2"/>
        <v>-4.8304524128709204E-2</v>
      </c>
      <c r="N17" s="26">
        <f t="shared" si="3"/>
        <v>1.4832533314256985E-2</v>
      </c>
      <c r="O17" s="24">
        <v>1752456</v>
      </c>
      <c r="P17" s="24">
        <v>1485838</v>
      </c>
      <c r="Q17" s="25">
        <f t="shared" si="4"/>
        <v>-0.15213962575950551</v>
      </c>
      <c r="R17" s="26">
        <f t="shared" si="5"/>
        <v>1.4230929359072976E-2</v>
      </c>
    </row>
    <row r="18" spans="2:19" s="1" customFormat="1" ht="15" customHeight="1">
      <c r="B18" s="4" t="s">
        <v>26</v>
      </c>
      <c r="C18" s="4"/>
      <c r="E18" s="9"/>
      <c r="F18" s="10"/>
      <c r="G18" s="4"/>
      <c r="I18" s="9"/>
      <c r="J18" s="10"/>
      <c r="M18" s="11"/>
      <c r="N18" s="12"/>
      <c r="Q18" s="11"/>
      <c r="R18" s="23"/>
      <c r="S18" s="8"/>
    </row>
    <row r="19" spans="2:19" s="1" customFormat="1" ht="15" customHeight="1">
      <c r="B19" s="1" t="s">
        <v>24</v>
      </c>
      <c r="M19" s="8"/>
      <c r="N19" s="8"/>
      <c r="Q19" s="2"/>
      <c r="R19" s="23"/>
      <c r="S19" s="8"/>
    </row>
    <row r="20" spans="2:19">
      <c r="B20" s="31" t="s">
        <v>25</v>
      </c>
    </row>
  </sheetData>
  <mergeCells count="4">
    <mergeCell ref="O3:R3"/>
    <mergeCell ref="C3:F3"/>
    <mergeCell ref="G3:J3"/>
    <mergeCell ref="K3:N3"/>
  </mergeCells>
  <phoneticPr fontId="2"/>
  <printOptions horizontalCentered="1"/>
  <pageMargins left="0.78740157480314965" right="0.78740157480314965" top="1.1811023622047245" bottom="0.98425196850393704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2023-03-14T06:42:50Z</cp:lastPrinted>
  <dcterms:created xsi:type="dcterms:W3CDTF">2017-09-04T00:22:12Z</dcterms:created>
  <dcterms:modified xsi:type="dcterms:W3CDTF">2023-05-22T06:53:45Z</dcterms:modified>
</cp:coreProperties>
</file>